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D Burn\ELECTRIC CASES\2019 Cases\ER-2019-0374 Empire Rate Case\Data Requests\OPC\Schallenberg\Responses\OPC DR 1005\"/>
    </mc:Choice>
  </mc:AlternateContent>
  <bookViews>
    <workbookView xWindow="0" yWindow="0" windowWidth="17256" windowHeight="7320" tabRatio="710" activeTab="1"/>
  </bookViews>
  <sheets>
    <sheet name="RB ADJ 2" sheetId="10" r:id="rId1"/>
    <sheet name="Mass Rate" sheetId="6" r:id="rId2"/>
    <sheet name="Pivot" sheetId="7" r:id="rId3"/>
    <sheet name="Export Data" sheetId="8" r:id="rId4"/>
    <sheet name="Query Definition" sheetId="9" r:id="rId5"/>
  </sheets>
  <externalReferences>
    <externalReference r:id="rId6"/>
    <externalReference r:id="rId7"/>
  </externalReferences>
  <definedNames>
    <definedName name="PlantAROAdditions">'[1]Provision #9c'!$C$17:$AM$17</definedName>
    <definedName name="PlantRepairsDeduction">'[1]Provision #9c'!$C$22:$AM$22</definedName>
    <definedName name="PlantSegment">'[1]Provision #9c'!$C$4:$AM$4</definedName>
    <definedName name="PlantTotalBookAdditions">'[1]Provision #9c'!$C$8:$AM$8</definedName>
    <definedName name="_xlnm.Print_Titles" localSheetId="3">'Export Data'!$1:$1</definedName>
  </definedNames>
  <calcPr calcId="162913" iterate="1" iterateCount="1000"/>
</workbook>
</file>

<file path=xl/calcChain.xml><?xml version="1.0" encoding="utf-8"?>
<calcChain xmlns="http://schemas.openxmlformats.org/spreadsheetml/2006/main">
  <c r="S24" i="10" l="1"/>
  <c r="S22" i="10"/>
  <c r="S20" i="10"/>
  <c r="S18" i="10"/>
  <c r="S16" i="10"/>
  <c r="S14" i="10"/>
  <c r="Q24" i="10"/>
  <c r="Q22" i="10"/>
  <c r="Q20" i="10"/>
  <c r="Q18" i="10"/>
  <c r="Q16" i="10"/>
  <c r="Q14" i="10"/>
  <c r="F38" i="7" l="1"/>
  <c r="G22" i="10"/>
  <c r="G20" i="10"/>
  <c r="G18" i="10"/>
  <c r="E22" i="10"/>
  <c r="G24" i="10" l="1"/>
  <c r="G16" i="10"/>
  <c r="G14" i="10"/>
  <c r="E16" i="10"/>
  <c r="E20" i="10"/>
  <c r="E24" i="10"/>
  <c r="I22" i="10"/>
  <c r="E18" i="10"/>
  <c r="E14" i="10"/>
  <c r="I24" i="10" l="1"/>
  <c r="I14" i="10"/>
  <c r="I20" i="10"/>
  <c r="I16" i="10"/>
  <c r="I18" i="10"/>
  <c r="E26" i="10"/>
  <c r="G26" i="10"/>
  <c r="I26" i="10" l="1"/>
  <c r="K28" i="6" s="1"/>
  <c r="J25" i="6" l="1"/>
  <c r="I25" i="6" l="1"/>
  <c r="C25" i="6" l="1"/>
  <c r="K10" i="6" l="1"/>
  <c r="K14" i="6"/>
  <c r="I15" i="6" l="1"/>
  <c r="J15" i="6"/>
  <c r="J11" i="6"/>
  <c r="I11" i="6"/>
  <c r="H25" i="6"/>
  <c r="E25" i="6"/>
  <c r="D25" i="6"/>
  <c r="K18" i="6"/>
  <c r="E15" i="6"/>
  <c r="E11" i="6"/>
  <c r="J19" i="6" l="1"/>
  <c r="J22" i="6" s="1"/>
  <c r="J23" i="6" s="1"/>
  <c r="J28" i="6" s="1"/>
  <c r="I19" i="6"/>
  <c r="I22" i="6" s="1"/>
  <c r="I23" i="6" s="1"/>
  <c r="I28" i="6" s="1"/>
  <c r="C11" i="6"/>
  <c r="F11" i="6"/>
  <c r="G11" i="6"/>
  <c r="D11" i="6"/>
  <c r="H11" i="6"/>
  <c r="F25" i="6"/>
  <c r="H15" i="6"/>
  <c r="C15" i="6"/>
  <c r="F15" i="6"/>
  <c r="D15" i="6"/>
  <c r="E19" i="6"/>
  <c r="E22" i="6" s="1"/>
  <c r="E23" i="6" s="1"/>
  <c r="D19" i="6"/>
  <c r="H19" i="6"/>
  <c r="C19" i="6"/>
  <c r="F19" i="6"/>
  <c r="G15" i="6"/>
  <c r="G25" i="6"/>
  <c r="G19" i="6"/>
  <c r="K25" i="6" l="1"/>
  <c r="I26" i="6" s="1"/>
  <c r="K15" i="6"/>
  <c r="K19" i="6"/>
  <c r="G26" i="6"/>
  <c r="K11" i="6"/>
  <c r="C22" i="6"/>
  <c r="F22" i="6"/>
  <c r="H22" i="6"/>
  <c r="H23" i="6" s="1"/>
  <c r="H28" i="6" s="1"/>
  <c r="G22" i="6"/>
  <c r="G23" i="6" s="1"/>
  <c r="D22" i="6"/>
  <c r="D23" i="6" s="1"/>
  <c r="J26" i="6" l="1"/>
  <c r="K22" i="6"/>
  <c r="F23" i="6"/>
  <c r="K23" i="6" s="1"/>
  <c r="C26" i="6"/>
  <c r="D26" i="6"/>
  <c r="H26" i="6"/>
  <c r="F26" i="6"/>
  <c r="E26" i="6"/>
  <c r="C23" i="6"/>
  <c r="C28" i="6" s="1"/>
  <c r="K26" i="6" l="1"/>
  <c r="E28" i="6"/>
  <c r="D28" i="6"/>
  <c r="F28" i="6"/>
  <c r="G28" i="6"/>
  <c r="L28" i="6" l="1"/>
  <c r="K16" i="10" s="1"/>
  <c r="M16" i="10" l="1"/>
  <c r="U16" i="10" s="1"/>
  <c r="O16" i="10"/>
  <c r="W16" i="10" s="1"/>
  <c r="K14" i="10"/>
  <c r="K18" i="10"/>
  <c r="K22" i="10"/>
  <c r="K24" i="10"/>
  <c r="K20" i="10"/>
  <c r="M22" i="10" l="1"/>
  <c r="O22" i="10"/>
  <c r="W22" i="10" s="1"/>
  <c r="O20" i="10"/>
  <c r="W20" i="10" s="1"/>
  <c r="M20" i="10"/>
  <c r="O24" i="10"/>
  <c r="W24" i="10" s="1"/>
  <c r="M24" i="10"/>
  <c r="U24" i="10" s="1"/>
  <c r="O18" i="10"/>
  <c r="W18" i="10" s="1"/>
  <c r="M18" i="10"/>
  <c r="U18" i="10" s="1"/>
  <c r="O14" i="10"/>
  <c r="O26" i="10" s="1"/>
  <c r="M14" i="10"/>
  <c r="U14" i="10" s="1"/>
  <c r="U22" i="10"/>
  <c r="U20" i="10"/>
  <c r="W14" i="10"/>
  <c r="M26" i="10" l="1"/>
  <c r="W26" i="10"/>
  <c r="U26" i="10"/>
</calcChain>
</file>

<file path=xl/sharedStrings.xml><?xml version="1.0" encoding="utf-8"?>
<sst xmlns="http://schemas.openxmlformats.org/spreadsheetml/2006/main" count="55191" uniqueCount="2301">
  <si>
    <t>Ferc Acct</t>
  </si>
  <si>
    <t>Major Location</t>
  </si>
  <si>
    <t>Ldg Description</t>
  </si>
  <si>
    <t>Asset Location</t>
  </si>
  <si>
    <t>Asset Id</t>
  </si>
  <si>
    <t>Division</t>
  </si>
  <si>
    <t>Project</t>
  </si>
  <si>
    <t>Project Description</t>
  </si>
  <si>
    <t>Month</t>
  </si>
  <si>
    <t>Book Cost</t>
  </si>
  <si>
    <t>Allocated Reserve</t>
  </si>
  <si>
    <t>391.1 - Office Furniture &amp; Equip.</t>
  </si>
  <si>
    <t>MO - City or Rural</t>
  </si>
  <si>
    <t>OFFICE FURNITURE</t>
  </si>
  <si>
    <t>Joplin (Jasper Cty)</t>
  </si>
  <si>
    <t>Electric</t>
  </si>
  <si>
    <t>MG0038C</t>
  </si>
  <si>
    <t>Install Furniture &amp; Equipment</t>
  </si>
  <si>
    <t>OFFICE EQUIPMENT</t>
  </si>
  <si>
    <t>MG0089C</t>
  </si>
  <si>
    <t>Mainframe Computer Equipment</t>
  </si>
  <si>
    <t>MO5816C</t>
  </si>
  <si>
    <t>Centurion Project</t>
  </si>
  <si>
    <t>MG0077C</t>
  </si>
  <si>
    <t>Install Microcomputers</t>
  </si>
  <si>
    <t>397 - Communication Equip.</t>
  </si>
  <si>
    <t>MG0101C</t>
  </si>
  <si>
    <t>Install Misc Telephone Equipme</t>
  </si>
  <si>
    <t>398 - Misc. Equip.</t>
  </si>
  <si>
    <t>391.3 - Computer</t>
  </si>
  <si>
    <t>COMPUTER EQUIPMENT</t>
  </si>
  <si>
    <t>MG3840C</t>
  </si>
  <si>
    <t>Purchase Furniture Call Center</t>
  </si>
  <si>
    <t>MG4623C</t>
  </si>
  <si>
    <t>Hardware For Company Network</t>
  </si>
  <si>
    <t>390 - Structures and Improvements</t>
  </si>
  <si>
    <t>MO - Buildings</t>
  </si>
  <si>
    <t>DRIVE-UP WINDOW</t>
  </si>
  <si>
    <t>Joplin Corporate Office</t>
  </si>
  <si>
    <t>MG0036C</t>
  </si>
  <si>
    <t>Install Misc Items - Office Bl</t>
  </si>
  <si>
    <t>MG0118C</t>
  </si>
  <si>
    <t>Purchase IT Servers</t>
  </si>
  <si>
    <t>MG7184C</t>
  </si>
  <si>
    <t>GIS AM/FM systems-Phase 1</t>
  </si>
  <si>
    <t>MO5361C</t>
  </si>
  <si>
    <t>New Accounting Software</t>
  </si>
  <si>
    <t>BATTERY</t>
  </si>
  <si>
    <t>BUILDING LIGHTING &amp; POWER</t>
  </si>
  <si>
    <t>TELEPHONE EQUIPMENT</t>
  </si>
  <si>
    <t>Conversion</t>
  </si>
  <si>
    <t/>
  </si>
  <si>
    <t>MG11042C</t>
  </si>
  <si>
    <t>Two Way Mobile Radios</t>
  </si>
  <si>
    <t>MG14644C</t>
  </si>
  <si>
    <t>2011 BROADBAND MICROWA REPL MO</t>
  </si>
  <si>
    <t>TEST EQUIPMENT</t>
  </si>
  <si>
    <t>MG3348C</t>
  </si>
  <si>
    <t>Inst. Area Phone Center</t>
  </si>
  <si>
    <t>BUILDING SUPERSTRUCTURE</t>
  </si>
  <si>
    <t>GIS AM/FM SYSTEM</t>
  </si>
  <si>
    <t>MG0116C</t>
  </si>
  <si>
    <t>Purchase Network Equipment</t>
  </si>
  <si>
    <t>Purch&amp;Inst Security Equip-EMS</t>
  </si>
  <si>
    <t>RADIO</t>
  </si>
  <si>
    <t>MD2239C</t>
  </si>
  <si>
    <t>Purch Mini Rtv'S &amp; Radios-Scad</t>
  </si>
  <si>
    <t>MG11086C</t>
  </si>
  <si>
    <t>Furniture for 811 E 3rd Street</t>
  </si>
  <si>
    <t>MG6437C</t>
  </si>
  <si>
    <t>PURCH TELECOMM TEST EQUIP.</t>
  </si>
  <si>
    <t>OFFICE EQUIPMENT-COPIER</t>
  </si>
  <si>
    <t>MG7294C</t>
  </si>
  <si>
    <t>Capital Leases - Office Equip.</t>
  </si>
  <si>
    <t>MG7541C</t>
  </si>
  <si>
    <t>PeopleSoft8 Upgrade-Financials</t>
  </si>
  <si>
    <t>MG5260C</t>
  </si>
  <si>
    <t>Data Link With Sw Pwrpool</t>
  </si>
  <si>
    <t>RECEIVER STATIONARY</t>
  </si>
  <si>
    <t>TELEMETERING EQUIPMENT</t>
  </si>
  <si>
    <t>MG7110C</t>
  </si>
  <si>
    <t>install Nortell option 11C</t>
  </si>
  <si>
    <t>ANTENNA</t>
  </si>
  <si>
    <t>MG4191C</t>
  </si>
  <si>
    <t>Call Center Radios</t>
  </si>
  <si>
    <t>SCADA TERMINAL</t>
  </si>
  <si>
    <t>FENCE</t>
  </si>
  <si>
    <t>SECURITY SYSTEM</t>
  </si>
  <si>
    <t>PARKING AREA</t>
  </si>
  <si>
    <t>MG5152C</t>
  </si>
  <si>
    <t>Rep Work Station Monitors Syso</t>
  </si>
  <si>
    <t>HEAT,VENTILATION &amp; AIR COND</t>
  </si>
  <si>
    <t>MO2849C</t>
  </si>
  <si>
    <t>Develop &amp; Ins New Cust Info Sy</t>
  </si>
  <si>
    <t>HEAT,VENTILATION AND AIR COND</t>
  </si>
  <si>
    <t>MG7543C</t>
  </si>
  <si>
    <t>Server Upgrade - Windows 2000</t>
  </si>
  <si>
    <t>MICROWAVE EQUIPMENT</t>
  </si>
  <si>
    <t>WALKS &amp; DRIVES</t>
  </si>
  <si>
    <t>GENERATOR</t>
  </si>
  <si>
    <t>Call Center</t>
  </si>
  <si>
    <t>MG5366C</t>
  </si>
  <si>
    <t>Call Ctr Backup Generation</t>
  </si>
  <si>
    <t>MG12353C</t>
  </si>
  <si>
    <t>Meridian Way Windfarm</t>
  </si>
  <si>
    <t>MG0086C</t>
  </si>
  <si>
    <t>Inst Miscellaneous Stores Equi</t>
  </si>
  <si>
    <t>MG12508C</t>
  </si>
  <si>
    <t>Telephone System for Engineeri</t>
  </si>
  <si>
    <t>MG8667C</t>
  </si>
  <si>
    <t>EMS System Upgrade</t>
  </si>
  <si>
    <t>MG14664C</t>
  </si>
  <si>
    <t>ETHERNET RTU SYS OP 6 FLOOR</t>
  </si>
  <si>
    <t>RECORDER</t>
  </si>
  <si>
    <t>OTHER EQUIPMENT</t>
  </si>
  <si>
    <t>BUILDING PLUMBING</t>
  </si>
  <si>
    <t>Purchase Test Equipment</t>
  </si>
  <si>
    <t>MG6421C</t>
  </si>
  <si>
    <t>PORTABLE GENERATORS</t>
  </si>
  <si>
    <t>STRUCTURE &amp; IMPROVEMENTS</t>
  </si>
  <si>
    <t>BASE STATION</t>
  </si>
  <si>
    <t>MG5783C</t>
  </si>
  <si>
    <t>Safety Tools</t>
  </si>
  <si>
    <t>MG11610C</t>
  </si>
  <si>
    <t>HVAC upgrades for 602 Joplin</t>
  </si>
  <si>
    <t>CARD</t>
  </si>
  <si>
    <t>MG10060C</t>
  </si>
  <si>
    <t>Switch Upgrade IVR Server</t>
  </si>
  <si>
    <t>MG12655C</t>
  </si>
  <si>
    <t>Services-Contact Cntr-Symposiu</t>
  </si>
  <si>
    <t>LOCKERS</t>
  </si>
  <si>
    <t>CLEANING EQUIPMENT</t>
  </si>
  <si>
    <t>BUILDING FIRE PROTECTION</t>
  </si>
  <si>
    <t>KG0038C</t>
  </si>
  <si>
    <t>Install Furniture And Fixtures</t>
  </si>
  <si>
    <t>EASEL AND BOARD</t>
  </si>
  <si>
    <t>MG12534C</t>
  </si>
  <si>
    <t>2 Way Radios</t>
  </si>
  <si>
    <t>SITE PREPARATION</t>
  </si>
  <si>
    <t>VIDEO EQUIPMENT</t>
  </si>
  <si>
    <t>TABLE &amp; CHAIRS</t>
  </si>
  <si>
    <t>389 - Land and Land Rights</t>
  </si>
  <si>
    <t>LAND</t>
  </si>
  <si>
    <t>MG12347C</t>
  </si>
  <si>
    <t>Purch &amp; Inst Upgr Srvr-Syst Op</t>
  </si>
  <si>
    <t>I/R 2011 TRUCK RADIOS</t>
  </si>
  <si>
    <t>MG15094C</t>
  </si>
  <si>
    <t>PUR BAP HANDHELD MAPPING EQUIP</t>
  </si>
  <si>
    <t>MG16747C</t>
  </si>
  <si>
    <t>P&amp;I PCs, Monitors, Related IT Equip</t>
  </si>
  <si>
    <t>1000258</t>
  </si>
  <si>
    <t>CORPORATE FACILITIES REMODEL</t>
  </si>
  <si>
    <t>MG16238C</t>
  </si>
  <si>
    <t>Work Order Addition</t>
  </si>
  <si>
    <t>1000292</t>
  </si>
  <si>
    <t>Purchase TeamMate Software</t>
  </si>
  <si>
    <t>I/R MISC OFFICE BUILDING ITEMS - MO</t>
  </si>
  <si>
    <t>1000072</t>
  </si>
  <si>
    <t>TABLET COMPUTERS, IPAD</t>
  </si>
  <si>
    <t>MG0024C</t>
  </si>
  <si>
    <t>Purchase miscellaneous tools</t>
  </si>
  <si>
    <t>Joplin (Newton Cty)</t>
  </si>
  <si>
    <t>Call Center Furniture Replacement</t>
  </si>
  <si>
    <t>1001040</t>
  </si>
  <si>
    <t>WORK CHAIRS, ACUITY</t>
  </si>
  <si>
    <t>FOLDING MACHINE</t>
  </si>
  <si>
    <t>Joplin Commercial Operations (Kodiak)</t>
  </si>
  <si>
    <t>MG12359C</t>
  </si>
  <si>
    <t>Furniture &amp; Equip-920 Broadway</t>
  </si>
  <si>
    <t>Corporate Facility Remodel Phase 2</t>
  </si>
  <si>
    <t>1000508</t>
  </si>
  <si>
    <t>I&amp;R Printers/Copiers-Missouri</t>
  </si>
  <si>
    <t>1001374</t>
  </si>
  <si>
    <t>Install Telex Dispatch Radios-SOC</t>
  </si>
  <si>
    <t>1001395</t>
  </si>
  <si>
    <t>MD16276C</t>
  </si>
  <si>
    <t>32ND &amp;KODIAK SERVICE CENTER</t>
  </si>
  <si>
    <t>Ozark Call Center</t>
  </si>
  <si>
    <t>Purchase Hardware for PS 9.2</t>
  </si>
  <si>
    <t>1002246</t>
  </si>
  <si>
    <t>Conference Room Hardware</t>
  </si>
  <si>
    <t>1001915</t>
  </si>
  <si>
    <t>1000056</t>
  </si>
  <si>
    <t>I/R MICROCOMPUTERS/RELATED EQUIP-MO</t>
  </si>
  <si>
    <t>1001357</t>
  </si>
  <si>
    <t>EMS UPGRADE/DEPLOYMENT</t>
  </si>
  <si>
    <t>1002195</t>
  </si>
  <si>
    <t>Purchase Monitors for DEV Center</t>
  </si>
  <si>
    <t>1002041</t>
  </si>
  <si>
    <t>P&amp;R Meter Tester Laptops</t>
  </si>
  <si>
    <t>Purchase IT Central Printers Mar 15</t>
  </si>
  <si>
    <t>1002039</t>
  </si>
  <si>
    <t>SWITCHES, FWS648-POE</t>
  </si>
  <si>
    <t>MG14650C</t>
  </si>
  <si>
    <t>2011 MO TELEMOTE REPLACEMENT</t>
  </si>
  <si>
    <t>RADIO, IP2002 TELEMOTE</t>
  </si>
  <si>
    <t>Customer Watch Hardware Upgrade</t>
  </si>
  <si>
    <t>1001475</t>
  </si>
  <si>
    <t>1002503</t>
  </si>
  <si>
    <t>2016 Two-Way Radios</t>
  </si>
  <si>
    <t>Kodiak Storeroom Door</t>
  </si>
  <si>
    <t>4001997</t>
  </si>
  <si>
    <t>Power Delivery - Maintenance</t>
  </si>
  <si>
    <t>1002760</t>
  </si>
  <si>
    <t>1000064</t>
  </si>
  <si>
    <t>I/R FURNITURE &amp; EQUIPMENT - MO</t>
  </si>
  <si>
    <t>PC refresh for Sam McGarrah</t>
  </si>
  <si>
    <t>1004512</t>
  </si>
  <si>
    <t>1002641</t>
  </si>
  <si>
    <t>2016 PC Refresh</t>
  </si>
  <si>
    <t>1003061</t>
  </si>
  <si>
    <t>New Position Hardware -Ashley Hiatt</t>
  </si>
  <si>
    <t>1001392</t>
  </si>
  <si>
    <t>Purchase Mount Equipm for Trucks</t>
  </si>
  <si>
    <t>1000891</t>
  </si>
  <si>
    <t>I&amp;R Parking Lot - 7th &amp; Schifferdec</t>
  </si>
  <si>
    <t>1002245</t>
  </si>
  <si>
    <t>Computer Equip for Supply Mgmt</t>
  </si>
  <si>
    <t>New Position Hardware - Safety</t>
  </si>
  <si>
    <t>1003060</t>
  </si>
  <si>
    <t>MG16635C</t>
  </si>
  <si>
    <t>PUR/IN VOIP PHONE SYSTEM</t>
  </si>
  <si>
    <t>Centralized Printer - Billing Dept</t>
  </si>
  <si>
    <t>1003001</t>
  </si>
  <si>
    <t>MG15147C</t>
  </si>
  <si>
    <t>GE MDS UPGRADE</t>
  </si>
  <si>
    <t>1002845</t>
  </si>
  <si>
    <t>Call Center Zero Client Update</t>
  </si>
  <si>
    <t>1001849</t>
  </si>
  <si>
    <t>2015 I/R Microcomp/Related Equip-MO</t>
  </si>
  <si>
    <t>1002495</t>
  </si>
  <si>
    <t>2016 I/R Microcomp/Related Equip-MO</t>
  </si>
  <si>
    <t>1002284</t>
  </si>
  <si>
    <t>Purchase Property at 231 W. 7th St</t>
  </si>
  <si>
    <t>MXWO 630904</t>
  </si>
  <si>
    <t>1000328</t>
  </si>
  <si>
    <t>Purch and Install Equip for SCADA</t>
  </si>
  <si>
    <t>1002782</t>
  </si>
  <si>
    <t>Savin MP C306</t>
  </si>
  <si>
    <t>1002971</t>
  </si>
  <si>
    <t>New User Hardware/Laptops</t>
  </si>
  <si>
    <t>1002821</t>
  </si>
  <si>
    <t>Power Delivery - Mobile</t>
  </si>
  <si>
    <t>1002684</t>
  </si>
  <si>
    <t>2016 PC Refresh - Const Design</t>
  </si>
  <si>
    <t>1002801</t>
  </si>
  <si>
    <t>2016 PC Refresh - Phase 2</t>
  </si>
  <si>
    <t>1002882</t>
  </si>
  <si>
    <t>Replace CIS Bill Printers</t>
  </si>
  <si>
    <t>DISPLAY</t>
  </si>
  <si>
    <t>MG5219C</t>
  </si>
  <si>
    <t>TRADE SHOW DISPLAY</t>
  </si>
  <si>
    <t>DOORS AND WINDOWS</t>
  </si>
  <si>
    <t>MG14406C</t>
  </si>
  <si>
    <t>PURCHASE SECURITY EQUIPMENT</t>
  </si>
  <si>
    <t>TRANSCEIVER</t>
  </si>
  <si>
    <t>MG9701C</t>
  </si>
  <si>
    <t>I Access Card System</t>
  </si>
  <si>
    <t>MG5112C</t>
  </si>
  <si>
    <t>Pur Video Equipment</t>
  </si>
  <si>
    <t>MG13757C</t>
  </si>
  <si>
    <t>Two-way Radios 2010</t>
  </si>
  <si>
    <t>MODEM</t>
  </si>
  <si>
    <t>ICE MACHINE</t>
  </si>
  <si>
    <t>MG4364C</t>
  </si>
  <si>
    <t>Rep Cdc Sup-Ems/Rtu'S</t>
  </si>
  <si>
    <t>MG11326C</t>
  </si>
  <si>
    <t>Spread Spectrum Radio Replacem</t>
  </si>
  <si>
    <t>MG12479C</t>
  </si>
  <si>
    <t>MG15912C</t>
  </si>
  <si>
    <t>CELLULAR REPEAT CORPORATE OFFC</t>
  </si>
  <si>
    <t>MG7323C</t>
  </si>
  <si>
    <t>Corp. Office Air-Conditioning</t>
  </si>
  <si>
    <t>HEAT, VENTILATION &amp; A/C</t>
  </si>
  <si>
    <t>MG13604C</t>
  </si>
  <si>
    <t>Purchase UPS Battery</t>
  </si>
  <si>
    <t>MG3158C</t>
  </si>
  <si>
    <t>Pur. Property 7th @ Joplin</t>
  </si>
  <si>
    <t>AG0038C</t>
  </si>
  <si>
    <t>TEST SET PC</t>
  </si>
  <si>
    <t>MG5539C</t>
  </si>
  <si>
    <t>Purch Telecomm. Test Equipment</t>
  </si>
  <si>
    <t>MG10265C</t>
  </si>
  <si>
    <t>Dispatch Commun Console Replac</t>
  </si>
  <si>
    <t>MG0131C</t>
  </si>
  <si>
    <t>Emergency Standby Batteries</t>
  </si>
  <si>
    <t>MG5420C</t>
  </si>
  <si>
    <t>Channel Additions</t>
  </si>
  <si>
    <t>RANGE</t>
  </si>
  <si>
    <t>VACUUM</t>
  </si>
  <si>
    <t>BUILDING</t>
  </si>
  <si>
    <t>MG9289C</t>
  </si>
  <si>
    <t>Corporate Office Recable</t>
  </si>
  <si>
    <t>STATION MANAGER</t>
  </si>
  <si>
    <t>MG13386C</t>
  </si>
  <si>
    <t>Purch Siemens Stat Mgr Spares</t>
  </si>
  <si>
    <t>MG5544C</t>
  </si>
  <si>
    <t>630 Joplin St Parking Lot</t>
  </si>
  <si>
    <t>MG14347C</t>
  </si>
  <si>
    <t>PUR CHAIRS FOR BACKUP CONT CEN</t>
  </si>
  <si>
    <t>BATTERY MOUNTING</t>
  </si>
  <si>
    <t>BOARDS</t>
  </si>
  <si>
    <t>SIGN</t>
  </si>
  <si>
    <t>INTERCOM</t>
  </si>
  <si>
    <t>MG16312C</t>
  </si>
  <si>
    <t>I EMS SOFTWRE/HARDWRE/R HARDWR</t>
  </si>
  <si>
    <t>P&amp;I Kenwood Radios</t>
  </si>
  <si>
    <t>1000828</t>
  </si>
  <si>
    <t xml:space="preserve">P&amp;I Kenwood Radios </t>
  </si>
  <si>
    <t>WORK CHAIR, TROOPER HIGH BACK</t>
  </si>
  <si>
    <t>1001051</t>
  </si>
  <si>
    <t>Purchase Hardware for EMS System</t>
  </si>
  <si>
    <t>CONSOLE, NEXUS TELEMOTE</t>
  </si>
  <si>
    <t>RADIO, IP1616 TELEMOTE</t>
  </si>
  <si>
    <t>1002610</t>
  </si>
  <si>
    <t xml:space="preserve">Gateway Security NGFW </t>
  </si>
  <si>
    <t>MG16433C</t>
  </si>
  <si>
    <t>I/R METER READING EQUIPMENT</t>
  </si>
  <si>
    <t>Conference Room Upgrades</t>
  </si>
  <si>
    <t>1002773</t>
  </si>
  <si>
    <t>I/R Front doors and windows at Corp</t>
  </si>
  <si>
    <t>1003084</t>
  </si>
  <si>
    <t>1002339</t>
  </si>
  <si>
    <t>Hardware Install: Active Directory</t>
  </si>
  <si>
    <t>MO14934C</t>
  </si>
  <si>
    <t>PROJ OVERHAUL HARDWARE</t>
  </si>
  <si>
    <t>2 - New User Laptops 2017</t>
  </si>
  <si>
    <t>1002957</t>
  </si>
  <si>
    <t>New Hardware to Replace NetApp</t>
  </si>
  <si>
    <t>1002678</t>
  </si>
  <si>
    <t>1001004</t>
  </si>
  <si>
    <t>Purchase 2 Dell Servers and Softwar</t>
  </si>
  <si>
    <t>Ozark Pay Station Build</t>
  </si>
  <si>
    <t>1004559</t>
  </si>
  <si>
    <t>Bottle fill drinking fountain</t>
  </si>
  <si>
    <t>1004710</t>
  </si>
  <si>
    <t>Liberty TVs - Gas (GL001 Labor)</t>
  </si>
  <si>
    <t>1004634</t>
  </si>
  <si>
    <t>Video Endpoint for Joplin Room 200</t>
  </si>
  <si>
    <t>1004780</t>
  </si>
  <si>
    <t>4th Floor Printer Replacement</t>
  </si>
  <si>
    <t>1004808</t>
  </si>
  <si>
    <t>RECEIVER MOBILE</t>
  </si>
  <si>
    <t>SHELF COMBINATION</t>
  </si>
  <si>
    <t>MG4251C</t>
  </si>
  <si>
    <t>Microwave Channel Additions</t>
  </si>
  <si>
    <t>SAFETY EQUIPMENT</t>
  </si>
  <si>
    <t>MG7852C</t>
  </si>
  <si>
    <t>Purch Fall Protection Equip.</t>
  </si>
  <si>
    <t>MG9450C</t>
  </si>
  <si>
    <t>Diverse Dis Comm Setup &amp; Inst</t>
  </si>
  <si>
    <t>MG8588C</t>
  </si>
  <si>
    <t>Pch auto meter read eqpt-pilot</t>
  </si>
  <si>
    <t>TELEPHONE SYSTEM</t>
  </si>
  <si>
    <t>MG10797C</t>
  </si>
  <si>
    <t>West-Upgrade SOC Telephone Sys</t>
  </si>
  <si>
    <t>TOWER FOUNDATION</t>
  </si>
  <si>
    <t>REFRIGERATOR</t>
  </si>
  <si>
    <t>BUILDING SUBSTRUCTURE</t>
  </si>
  <si>
    <t>ELEVATOR, FREIGHT</t>
  </si>
  <si>
    <t>CHANNEL ADDITION</t>
  </si>
  <si>
    <t>MISC WIRING</t>
  </si>
  <si>
    <t>CHASSIS</t>
  </si>
  <si>
    <t>FUEL TANK</t>
  </si>
  <si>
    <t>AUTO MTR READ EQPT</t>
  </si>
  <si>
    <t>TRAINING SYSTEM</t>
  </si>
  <si>
    <t>CABINET</t>
  </si>
  <si>
    <t>CONSOLE</t>
  </si>
  <si>
    <t>RACKS</t>
  </si>
  <si>
    <t>MG7421C</t>
  </si>
  <si>
    <t>MG0124C</t>
  </si>
  <si>
    <t>Telecom Reg Test Equip &amp; Tools</t>
  </si>
  <si>
    <t>BIN STORAGE</t>
  </si>
  <si>
    <t>RACK</t>
  </si>
  <si>
    <t>TELEVISION</t>
  </si>
  <si>
    <t>MG3558C</t>
  </si>
  <si>
    <t>ins microwave to State Line PP</t>
  </si>
  <si>
    <t>BUILDING ELEVATOR,CRANE</t>
  </si>
  <si>
    <t>I/R ROOF AT JOPLIN CALL CENTER</t>
  </si>
  <si>
    <t>MG17158C</t>
  </si>
  <si>
    <t>MG15717C</t>
  </si>
  <si>
    <t>INSTALL NEW BILLING MACHINE</t>
  </si>
  <si>
    <t>Purch &amp; Install RTU Equipment</t>
  </si>
  <si>
    <t>1000345</t>
  </si>
  <si>
    <t>P &amp; I Kenwood Radios for 2014</t>
  </si>
  <si>
    <t>4000567</t>
  </si>
  <si>
    <t>Install 1st Floor Hallway</t>
  </si>
  <si>
    <t>1001886</t>
  </si>
  <si>
    <t>Purchase Addt'l IT SAN Storage</t>
  </si>
  <si>
    <t>1002040</t>
  </si>
  <si>
    <t>I/R Elevator Machine / Motor</t>
  </si>
  <si>
    <t>1002555</t>
  </si>
  <si>
    <t>PC Refresh 2017 - MO</t>
  </si>
  <si>
    <t>1003115</t>
  </si>
  <si>
    <t>Purchase Compellent SAN units</t>
  </si>
  <si>
    <t>1002849</t>
  </si>
  <si>
    <t>MG17156C</t>
  </si>
  <si>
    <t>I/R ROOF AT CORPORATE BUILDING</t>
  </si>
  <si>
    <t>New Hire Laptop_ Thomas Adamson</t>
  </si>
  <si>
    <t>1004647</t>
  </si>
  <si>
    <t>P&amp;I Reg Batteries West End 2018</t>
  </si>
  <si>
    <t>4003928</t>
  </si>
  <si>
    <t>Empire EOL Equipment Replacement</t>
  </si>
  <si>
    <t>1004697</t>
  </si>
  <si>
    <t>MG6149C</t>
  </si>
  <si>
    <t>Digital Voice Recorder</t>
  </si>
  <si>
    <t>MG10640C</t>
  </si>
  <si>
    <t>Camera Safety Investigatn Use</t>
  </si>
  <si>
    <t>MG11096C</t>
  </si>
  <si>
    <t>Rewire 120V Circuits Corp Offi</t>
  </si>
  <si>
    <t>CAMERA</t>
  </si>
  <si>
    <t>CHAIR</t>
  </si>
  <si>
    <t>MISC EQUIPMENT</t>
  </si>
  <si>
    <t>MG7885C</t>
  </si>
  <si>
    <t>POWER SUPPLY</t>
  </si>
  <si>
    <t>TOWER</t>
  </si>
  <si>
    <t>MG0079C</t>
  </si>
  <si>
    <t>Ins Maintenance Equip Joplin O</t>
  </si>
  <si>
    <t>FOUNDATION &amp; FOOTING</t>
  </si>
  <si>
    <t>MG6370C</t>
  </si>
  <si>
    <t>INSTALL MAS MASTERS</t>
  </si>
  <si>
    <t>ENCLOSURE</t>
  </si>
  <si>
    <t>MG8765C</t>
  </si>
  <si>
    <t>Inst back-up generator-Joplin</t>
  </si>
  <si>
    <t>DEFIBRLATOR</t>
  </si>
  <si>
    <t>MG7552C</t>
  </si>
  <si>
    <t>Life Pack Defibulator</t>
  </si>
  <si>
    <t>MG13185C</t>
  </si>
  <si>
    <t>I&amp;R Ice Machine-Joplin Storerm</t>
  </si>
  <si>
    <t>MG6691C</t>
  </si>
  <si>
    <t>PURCHASE TELECOM TEST EQUIPMEN</t>
  </si>
  <si>
    <t>1000071</t>
  </si>
  <si>
    <t>I/R MISC OFFICE BUILDING ITEMS - KS</t>
  </si>
  <si>
    <t>VOLTMETER</t>
  </si>
  <si>
    <t>MG15259C</t>
  </si>
  <si>
    <t>TELECOM TEST EQUIPMENT</t>
  </si>
  <si>
    <t>1000972</t>
  </si>
  <si>
    <t>I&amp;R Carpet-Corp Remodel</t>
  </si>
  <si>
    <t>I&amp;R ADA Compliant Door Levers</t>
  </si>
  <si>
    <t>1001843</t>
  </si>
  <si>
    <t>SWITCHES, FWS624-POE</t>
  </si>
  <si>
    <t>2016 Switch Refresh</t>
  </si>
  <si>
    <t>1002687</t>
  </si>
  <si>
    <t>PC refresh for Brent Baker</t>
  </si>
  <si>
    <t>1004516</t>
  </si>
  <si>
    <t>1003336</t>
  </si>
  <si>
    <t>Laptop "Stock Replenishment"</t>
  </si>
  <si>
    <t>Printers for Barcoding.</t>
  </si>
  <si>
    <t>4002026</t>
  </si>
  <si>
    <t>Call Center - Carpet/Tile/New Wall</t>
  </si>
  <si>
    <t>1001834</t>
  </si>
  <si>
    <t>1000340</t>
  </si>
  <si>
    <t>Purch Dell Projector-Compliance Dpt</t>
  </si>
  <si>
    <t>Kodiak Integrated Sound System</t>
  </si>
  <si>
    <t>1004646</t>
  </si>
  <si>
    <t>OMS Upgrade/Tablet Replacement</t>
  </si>
  <si>
    <t>1003081</t>
  </si>
  <si>
    <t>1002571</t>
  </si>
  <si>
    <t>Purchase Truck PC Mounting Equip</t>
  </si>
  <si>
    <t>MG4559C</t>
  </si>
  <si>
    <t>Upgrade SW Power Pool SCCS</t>
  </si>
  <si>
    <t>MG6813C</t>
  </si>
  <si>
    <t>P&amp;I Telemotes for Comm Ops</t>
  </si>
  <si>
    <t>HEAT,VENTILATION AND COND</t>
  </si>
  <si>
    <t>FIRE PROTECTION</t>
  </si>
  <si>
    <t>MD0008C</t>
  </si>
  <si>
    <t>Install Small Extensions-OH</t>
  </si>
  <si>
    <t>MT11185C</t>
  </si>
  <si>
    <t>Build New 161/69KV OzSo SUB457</t>
  </si>
  <si>
    <t>RTU</t>
  </si>
  <si>
    <t>MG13163C</t>
  </si>
  <si>
    <t>I&amp;R Webb City T&amp;D Channel Bank</t>
  </si>
  <si>
    <t>MG7031C</t>
  </si>
  <si>
    <t>Pur Digital Reprographics Syst</t>
  </si>
  <si>
    <t>1001050</t>
  </si>
  <si>
    <t>Remote Svr &amp; Software</t>
  </si>
  <si>
    <t>1000172</t>
  </si>
  <si>
    <t>PROCURE MISC T&amp;D TOOLS - MO</t>
  </si>
  <si>
    <t>REPEATER, CELLULAR</t>
  </si>
  <si>
    <t>PLOTTER</t>
  </si>
  <si>
    <t>KP1928C</t>
  </si>
  <si>
    <t>2007 Combustion Turbine-Prelim</t>
  </si>
  <si>
    <t>2015 PC Refresh Order 1</t>
  </si>
  <si>
    <t>1002135</t>
  </si>
  <si>
    <t>MG16706C</t>
  </si>
  <si>
    <t>HARD/SOFTWARE ST LTG INVENTORY</t>
  </si>
  <si>
    <t>I/R Carpet at 624 S Joplin Ave</t>
  </si>
  <si>
    <t>1002919</t>
  </si>
  <si>
    <t>Large Monitor w/PC &amp; Accessories</t>
  </si>
  <si>
    <t>1002852</t>
  </si>
  <si>
    <t>Garage Lights - Corp Office</t>
  </si>
  <si>
    <t>1002822</t>
  </si>
  <si>
    <t>Replacement printer</t>
  </si>
  <si>
    <t>1004511</t>
  </si>
  <si>
    <t>1000926</t>
  </si>
  <si>
    <t>Purchase Computer Hardware Mounts</t>
  </si>
  <si>
    <t>2017 Network Switch Replacement</t>
  </si>
  <si>
    <t>1003055</t>
  </si>
  <si>
    <t>LU-EDE IT infrastructure - NTINF</t>
  </si>
  <si>
    <t>1003063</t>
  </si>
  <si>
    <t>I/R drinking fountains</t>
  </si>
  <si>
    <t>1003024</t>
  </si>
  <si>
    <t>4001266</t>
  </si>
  <si>
    <t>I&amp;R Batteries and Rectifiers</t>
  </si>
  <si>
    <t>Auditorium Sound System Upgrade</t>
  </si>
  <si>
    <t>1004645</t>
  </si>
  <si>
    <t>Inst Additional Office Fixtures HR</t>
  </si>
  <si>
    <t>1004657</t>
  </si>
  <si>
    <t>Infrastructure team PC refresh</t>
  </si>
  <si>
    <t>1004513</t>
  </si>
  <si>
    <t>I/R 60-ton condensing unit - Kodiak</t>
  </si>
  <si>
    <t>1004929</t>
  </si>
  <si>
    <t>Empire Wireless Network Upgrade</t>
  </si>
  <si>
    <t>1004590</t>
  </si>
  <si>
    <t>I/R 3 lights conduit wire</t>
  </si>
  <si>
    <t>1004656</t>
  </si>
  <si>
    <t>Joplin Cabling Uplift</t>
  </si>
  <si>
    <t>1004793</t>
  </si>
  <si>
    <t>HEAT VENTILATION AND AIR COND</t>
  </si>
  <si>
    <t>DIVERSE DISPTACH</t>
  </si>
  <si>
    <t>POWER DISTRIBUTION SYSTEM</t>
  </si>
  <si>
    <t>SECURITY EQUIPMENT</t>
  </si>
  <si>
    <t>MG9970C</t>
  </si>
  <si>
    <t>West-Digital Recorder Replacem</t>
  </si>
  <si>
    <t>SAFETY STORAGE</t>
  </si>
  <si>
    <t>EXTENDER</t>
  </si>
  <si>
    <t>GASOLINE PUMP/OIL TANK</t>
  </si>
  <si>
    <t>SWITCH</t>
  </si>
  <si>
    <t>CONVERTER</t>
  </si>
  <si>
    <t>METER</t>
  </si>
  <si>
    <t>MG8067C</t>
  </si>
  <si>
    <t>MG6400C</t>
  </si>
  <si>
    <t>SAFETY RELATED DEVICES</t>
  </si>
  <si>
    <t>SAFETY DEVICE</t>
  </si>
  <si>
    <t>Telemote for Empire Eng Dept</t>
  </si>
  <si>
    <t>1000666</t>
  </si>
  <si>
    <t>P/I Kenwood Radios in Trucks</t>
  </si>
  <si>
    <t>1001159</t>
  </si>
  <si>
    <t>COMPUTER MONITOR, 47" LG, MOUNTED</t>
  </si>
  <si>
    <t>DATA RECORDERS, BARCODE</t>
  </si>
  <si>
    <t>P &amp; I 4 X T'1s for Windstream</t>
  </si>
  <si>
    <t>4000764</t>
  </si>
  <si>
    <t>RADIO, KENWOOD TK690</t>
  </si>
  <si>
    <t>Install split HVAC unit at Kodiak</t>
  </si>
  <si>
    <t>1002643</t>
  </si>
  <si>
    <t>I/R new lettering for Kodiak sign</t>
  </si>
  <si>
    <t>1002896</t>
  </si>
  <si>
    <t>PC Refresh for Auditing_Stock</t>
  </si>
  <si>
    <t>1004185</t>
  </si>
  <si>
    <t>Executive Equipment Upgrade</t>
  </si>
  <si>
    <t>1003109</t>
  </si>
  <si>
    <t>Install New Compressor</t>
  </si>
  <si>
    <t>1004632</t>
  </si>
  <si>
    <t>1000069</t>
  </si>
  <si>
    <t>I/R MISC STORES EQUIPMENT - MO</t>
  </si>
  <si>
    <t>INTERIOR</t>
  </si>
  <si>
    <t>MG7267C</t>
  </si>
  <si>
    <t>I&amp;R SW Power Pool Router</t>
  </si>
  <si>
    <t>MG9129C</t>
  </si>
  <si>
    <t>Purchase tele comm test equip</t>
  </si>
  <si>
    <t>TABLE</t>
  </si>
  <si>
    <t>MICROPROCESSOR MODULE</t>
  </si>
  <si>
    <t>GPS UNIT</t>
  </si>
  <si>
    <t>MG10071C</t>
  </si>
  <si>
    <t>Magellana Sprtrck Pro Hand GPS</t>
  </si>
  <si>
    <t>VIRTUAL SERVER, BARRACUDA 340VX</t>
  </si>
  <si>
    <t>MG17107C</t>
  </si>
  <si>
    <t>PUR/IN DAY AHEAD MARKET SYSTEM</t>
  </si>
  <si>
    <t>Purch &amp; Inst Additional VOIP Phones</t>
  </si>
  <si>
    <t>1000342</t>
  </si>
  <si>
    <t>WORK CHAIR, TROOPER ADJUSTABLE</t>
  </si>
  <si>
    <t>PAPER CUTTER, MBM-4810D</t>
  </si>
  <si>
    <t>9 Telex IP Dispatch Radios</t>
  </si>
  <si>
    <t>4000628</t>
  </si>
  <si>
    <t>COMPUTER EQUIPMENT, COMMUNICATIONS</t>
  </si>
  <si>
    <t>2015 Kenwood Truck Radio's</t>
  </si>
  <si>
    <t>4000826</t>
  </si>
  <si>
    <t>RADIO, IP223</t>
  </si>
  <si>
    <t>I/R new lettering for Corp Signs</t>
  </si>
  <si>
    <t>1002897</t>
  </si>
  <si>
    <t>Replenish Stock Laptops</t>
  </si>
  <si>
    <t>1003519</t>
  </si>
  <si>
    <t>HVAC Controls for Kodiak</t>
  </si>
  <si>
    <t>1004181</t>
  </si>
  <si>
    <t>Laptop Stock Replacement</t>
  </si>
  <si>
    <t>1003439</t>
  </si>
  <si>
    <t>Intercom Systems - Joplin</t>
  </si>
  <si>
    <t>1003122</t>
  </si>
  <si>
    <t>RECTIFIER, VALERE, 48, 30</t>
  </si>
  <si>
    <t>Purchase Laptop for Engineering</t>
  </si>
  <si>
    <t>1004648</t>
  </si>
  <si>
    <t>Laptop replacement for Aaron Litchy</t>
  </si>
  <si>
    <t>1004560</t>
  </si>
  <si>
    <t>Samsung Monitor Replacement</t>
  </si>
  <si>
    <t>1004695</t>
  </si>
  <si>
    <t>Corp. Window Replacement</t>
  </si>
  <si>
    <t>1004589</t>
  </si>
  <si>
    <t>Compellent Storage Expansion Joplin</t>
  </si>
  <si>
    <t>1004779</t>
  </si>
  <si>
    <t>Kodiak Network Switch</t>
  </si>
  <si>
    <t>1004717</t>
  </si>
  <si>
    <t>Purchase Fall Protection</t>
  </si>
  <si>
    <t>1004689</t>
  </si>
  <si>
    <t>MI0052C</t>
  </si>
  <si>
    <t>51-0052</t>
  </si>
  <si>
    <t>Purch Defibrillator for Kodiak Fac</t>
  </si>
  <si>
    <t>1002058</t>
  </si>
  <si>
    <t>Purch Shelves- Electrician Storage</t>
  </si>
  <si>
    <t>1002383</t>
  </si>
  <si>
    <t>PC Purchase Request</t>
  </si>
  <si>
    <t>1004176</t>
  </si>
  <si>
    <t>Purchase 2 Tablet PCs UG Inspection</t>
  </si>
  <si>
    <t>4003045</t>
  </si>
  <si>
    <t>1003046</t>
  </si>
  <si>
    <t xml:space="preserve">Laptop Purchase Request </t>
  </si>
  <si>
    <t>Ground Water Monitor</t>
  </si>
  <si>
    <t>1003114</t>
  </si>
  <si>
    <t>I/R compressor</t>
  </si>
  <si>
    <t>1004670</t>
  </si>
  <si>
    <t>PC refresh BMertens</t>
  </si>
  <si>
    <t>1004716</t>
  </si>
  <si>
    <t>Row Labels</t>
  </si>
  <si>
    <t>Grand Total</t>
  </si>
  <si>
    <t>Sum of Book Cost</t>
  </si>
  <si>
    <t>Sum of Allocated Reserve</t>
  </si>
  <si>
    <t>The Empire District Electric Company</t>
  </si>
  <si>
    <t>Page 1 of 1</t>
  </si>
  <si>
    <t>Total Company</t>
  </si>
  <si>
    <t>Line No.</t>
  </si>
  <si>
    <t>Sum of Net Book Value</t>
  </si>
  <si>
    <t>Mass Rate</t>
  </si>
  <si>
    <t>General Plant</t>
  </si>
  <si>
    <t>Accumulated Depreciation</t>
  </si>
  <si>
    <t>(a)</t>
  </si>
  <si>
    <t>(b)</t>
  </si>
  <si>
    <t>(c)</t>
  </si>
  <si>
    <t>(e)</t>
  </si>
  <si>
    <t>(g) = (c) x (e)</t>
  </si>
  <si>
    <t>Total</t>
  </si>
  <si>
    <t>Modified Massachusetts Formula Calculation</t>
  </si>
  <si>
    <r>
      <t xml:space="preserve">Electric* </t>
    </r>
    <r>
      <rPr>
        <b/>
        <sz val="11"/>
        <color rgb="FFFF0000"/>
        <rFont val="Calibri"/>
        <family val="2"/>
        <scheme val="minor"/>
      </rPr>
      <t>4</t>
    </r>
  </si>
  <si>
    <t>Water</t>
  </si>
  <si>
    <t>Nonutility / Non Operating</t>
  </si>
  <si>
    <t>EDG</t>
  </si>
  <si>
    <t>Fibercom</t>
  </si>
  <si>
    <t>(Does Not Include CWIP)</t>
  </si>
  <si>
    <t>(Schedule II)</t>
  </si>
  <si>
    <t>SUM of Percentages</t>
  </si>
  <si>
    <t>Average</t>
  </si>
  <si>
    <t>Sum of Factors</t>
  </si>
  <si>
    <t>Common Plant Allocation</t>
  </si>
  <si>
    <t>(Common Plant Allocation uses Massachusetts Formula but is an asset so it is calculated separately)</t>
  </si>
  <si>
    <t>Notes:</t>
  </si>
  <si>
    <r>
      <t xml:space="preserve">2 </t>
    </r>
    <r>
      <rPr>
        <sz val="11"/>
        <rFont val="Calibri"/>
        <family val="2"/>
        <scheme val="minor"/>
      </rPr>
      <t>Balances for Profit Margin were found in the January income statements.</t>
    </r>
  </si>
  <si>
    <t>Non-Electric Accumulated Depreciation Adjustment</t>
  </si>
  <si>
    <t>MO Midstates Gas</t>
  </si>
  <si>
    <t>Missouri</t>
  </si>
  <si>
    <t>Docket No. ER-2019-0374</t>
  </si>
  <si>
    <t>MO Water</t>
  </si>
  <si>
    <t>Net PP&amp;E (as of 12/31/18)</t>
  </si>
  <si>
    <t>Payroll (12 MOE 12/31/2018)</t>
  </si>
  <si>
    <r>
      <rPr>
        <sz val="11"/>
        <color rgb="FFFF0000"/>
        <rFont val="Calibri"/>
        <family val="2"/>
        <scheme val="minor"/>
      </rPr>
      <t xml:space="preserve">4 </t>
    </r>
    <r>
      <rPr>
        <sz val="11"/>
        <rFont val="Calibri"/>
        <family val="2"/>
        <scheme val="minor"/>
      </rPr>
      <t>Electric * is total of Electric, Water, and NonUtility/NonOperating</t>
    </r>
  </si>
  <si>
    <t>Profit Margin (12 MOE 12/31/2018)</t>
  </si>
  <si>
    <t>Electric Common Property at 03/31/2019</t>
  </si>
  <si>
    <t>Source:  CPR Allocated Reserve Query; parameters defined by C. Barbee</t>
  </si>
  <si>
    <t>Prepared by:</t>
  </si>
  <si>
    <t>Karen Heady, Property Accounting</t>
  </si>
  <si>
    <t>Ldg Long Description</t>
  </si>
  <si>
    <t>Quantity</t>
  </si>
  <si>
    <t>Net Book Value</t>
  </si>
  <si>
    <t>LAND, EMPIRE OWNED</t>
  </si>
  <si>
    <t>03/2019</t>
  </si>
  <si>
    <t>LAND, EMPIRE OWNED, ALL OF LOT 42 PITCHERS ADDITION CITY OF JOPLIN 620 JOPLIN ST</t>
  </si>
  <si>
    <t>LAND, EMPIRE OWNED, ENGINEERING OFFICE (LEFFEN BUILDING) NORTH 30F OF LOT 40 AND ALL OF LOT 41 PICHERS ADDITION</t>
  </si>
  <si>
    <t>LAND, EMPIRE OWNED, PROPERTY AT 7TH &amp; JOPLIN  ALL LOTS NUMBERED 37,38,39 AND THE SOUTH 20 FEET OF LOT 40 IN PITCHER'S ADDITION TO THE CITY OF JOPLIN, JASPER COUNTY</t>
  </si>
  <si>
    <t>LAND, PARCEL OR TRACT, CORNER OF 7TH AND WALL</t>
  </si>
  <si>
    <t>INSTALL OR RETIRE MISCELLANEOUS OFFICE BUILDING ITEMS - MISSOURI</t>
  </si>
  <si>
    <t>Remodel Corporate Office - Phase 2</t>
  </si>
  <si>
    <t>OTHER EQUIPMENT, SIGN</t>
  </si>
  <si>
    <t>SITE PREPARATION, DRAINAGE SYS</t>
  </si>
  <si>
    <t>Install and retire carpet, kitchen tile, wall, and doors at the Joplin Call Center Bldg</t>
  </si>
  <si>
    <t>I/R bottle fill drinking fountain at Kodiak</t>
  </si>
  <si>
    <t>OTHER EQUIPMENT, TACKBOARD</t>
  </si>
  <si>
    <t>BUILDING SUPERSTRUCTURE, PANELBOARD</t>
  </si>
  <si>
    <t>HEAT,VENTILATION &amp; AIR COND, HEAT PUMP</t>
  </si>
  <si>
    <t>Stained concrete inlay in the first floor hall (west exit)</t>
  </si>
  <si>
    <t>STRUCTURE &amp; IMPROVEMENTS, COUNTER TOP</t>
  </si>
  <si>
    <t>OTHER EQUIPMENT, VACUUM</t>
  </si>
  <si>
    <t>OTHER EQUIPMENT, BUFFER</t>
  </si>
  <si>
    <t>SAFETY STORAGE, WIRE CAGE</t>
  </si>
  <si>
    <t>BUILDING SUPERSTRUCTURE, DOORS</t>
  </si>
  <si>
    <t>BUILDING LIGHTING &amp; POWER, WIRING</t>
  </si>
  <si>
    <t>BUILDING SUPERSTRUCTURE, BLINDS</t>
  </si>
  <si>
    <t>OFFICE EQUIPMENT, VACUUM</t>
  </si>
  <si>
    <t>CABINETRY, BUILT-IN, QUIET ROOM</t>
  </si>
  <si>
    <t>DOORS AND WINDOWS, DOOR</t>
  </si>
  <si>
    <t>HEAT,VENTILATION AND COND, HVAC</t>
  </si>
  <si>
    <t>OTHER EQUIPMENT, PARKING SIGN</t>
  </si>
  <si>
    <t>I/R existing software, install new software NAE link back to existing</t>
  </si>
  <si>
    <t>OTHER EQUIPMENT, PRSNTATION BRD</t>
  </si>
  <si>
    <t>EQUIPMENT, SECURITY SYSTEM</t>
  </si>
  <si>
    <t>SECURITY SYSTEM, CARD ACCESS</t>
  </si>
  <si>
    <t>SITE PREPARATION, MONITORING</t>
  </si>
  <si>
    <t>BUILDING SUPERSTRUCTURE, INTERCOM</t>
  </si>
  <si>
    <t>I/R new lettering for Corp Signs and replace old decals</t>
  </si>
  <si>
    <t>OTHER EQUIPMENT, LOCKERS</t>
  </si>
  <si>
    <t>FUEL TANK, GENERATOR</t>
  </si>
  <si>
    <t>SECURITY SYSTEM, MONITORING</t>
  </si>
  <si>
    <t>TRANSFORMER, 30KVA, CONTACT CENTER, T-ELSB</t>
  </si>
  <si>
    <t>FLOOR OR FLOORING, SUSPENDED PANEL SYSTEM, SERVER ROOM</t>
  </si>
  <si>
    <t>BUILDING SUBSTRUCTURE, CABINETS</t>
  </si>
  <si>
    <t>I/R Overhead Door Operator</t>
  </si>
  <si>
    <t>1004964</t>
  </si>
  <si>
    <t>CABINETRY, BUILT-IN, CONTACT CTR COPY ROOM</t>
  </si>
  <si>
    <t>Install a new split hvac unit in the electricians room at Kodiak</t>
  </si>
  <si>
    <t>BUILDING FIRE PROTECTION, FIRE ALRM MONTR</t>
  </si>
  <si>
    <t>I/R compressor, contactor, pressure switch at SOC</t>
  </si>
  <si>
    <t>FENCING AT 2ND FLOOR PARKING</t>
  </si>
  <si>
    <t>BUILDING FIRE PROTECTION, TEST HEADER</t>
  </si>
  <si>
    <t>ALARMS, FIRE PROTECTION (CONTACT CTR)</t>
  </si>
  <si>
    <t>HVAC, VAV TERMINAL UNIT, HEAT, CONTACT CTR</t>
  </si>
  <si>
    <t>HEAT,VENTILATION &amp; AIR COND, AIR CONDITIONER</t>
  </si>
  <si>
    <t>DRAINAGE SYSTEM</t>
  </si>
  <si>
    <t>HVAC, FAN-POWERED TERMINAL UNIT, CONTACT CENTER</t>
  </si>
  <si>
    <t>I/R new compressor for LG unit</t>
  </si>
  <si>
    <t>HVAC EQUIPMENT COMPONENTS</t>
  </si>
  <si>
    <t>FIRE PROTECTION SYSTEM COMPONENTS</t>
  </si>
  <si>
    <t>BUILDING SUBSTRUCTURE, ENCLOSURE</t>
  </si>
  <si>
    <t>GASOLINE PUMP/OIL TANK, FUEL TANK</t>
  </si>
  <si>
    <t>BUILDING SUBSTRUCTURE, OFFICE REMODEL</t>
  </si>
  <si>
    <t>BUILDING SUPERSTRUCTURE, TILE</t>
  </si>
  <si>
    <t>ENCLOSURE, GENERATOR</t>
  </si>
  <si>
    <t>DRIVE-UP WINDOW, DRAWER</t>
  </si>
  <si>
    <t>EQUIPMENT, SECURITY SYSTEM, BUCC CAMERAS/MOTION DETECTION/CONTROL SOFTWARE</t>
  </si>
  <si>
    <t>FOUNDATION &amp; FOOTING, GENERATOR</t>
  </si>
  <si>
    <t>Project to add a door to the storeroom office. Door will be between the storeroom office and mud room area and the Kodiak Building. Door will also be equipped with DSX key card control._x000D_
_x000D_
$3104 for the Door_x000D_
$2100 for DSX key card scanner</t>
  </si>
  <si>
    <t>OTHER EQUIPMENT, FLAG POLE</t>
  </si>
  <si>
    <t>TRANSFORMER, 2500KVA PADMOUNT, UG SERVICE (CONTACT CTR)</t>
  </si>
  <si>
    <t>BUILDING LIGHTING &amp; POWER, 120 VOLT</t>
  </si>
  <si>
    <t>I/R new lettering for Kodiak sign and replace old decals</t>
  </si>
  <si>
    <t>PANEL, ELECTRICAL, MAIN DISTRIBUTION (CONTACT CTR)</t>
  </si>
  <si>
    <t>INSTALL OR RETIRE FURNITURE OR EQUIPMENT - MISSOURI</t>
  </si>
  <si>
    <t>BUILDING FIRE PROTECTION, SPRINKLER</t>
  </si>
  <si>
    <t>CABINETRY, BUILT-IN, CONTACT CTR COFFEE</t>
  </si>
  <si>
    <t>HVAC, BUILDING AUTOMATION SYSTEM (CONTACT CTR)</t>
  </si>
  <si>
    <t>SWITCH, AUTOMATIC TRANSFER (CONTACT CTR)</t>
  </si>
  <si>
    <t>PANEL, ELECTRICAL MISC, CONTACT CENTER</t>
  </si>
  <si>
    <t>SECURITY EQUIPMENT, CARD READER</t>
  </si>
  <si>
    <t>FOUNDATION &amp; FOOTING, CONCRETE</t>
  </si>
  <si>
    <t>WIRING, DATA OR COMMUNICATION</t>
  </si>
  <si>
    <t>GASOLINE PUMP/OIL TANK, PRODUCT LINES</t>
  </si>
  <si>
    <t>HEAT, VENTILATION &amp; A/C, HEAT PUMP</t>
  </si>
  <si>
    <t>DOOR, WALK-IN, CONTACT CENTER</t>
  </si>
  <si>
    <t>BUILDING SUPERSTRUCTURE, CEILING</t>
  </si>
  <si>
    <t>BUILDING SUPERSTRUCTURE, MASONRY</t>
  </si>
  <si>
    <t>I/R 3 light conduit wire</t>
  </si>
  <si>
    <t>HEAT,VENTILATION &amp; AIR COND, AIR COND</t>
  </si>
  <si>
    <t>I&amp;R New ADA Compliant Door Levers</t>
  </si>
  <si>
    <t>BUILDING SUBSTRUCTURE, FOUNDATION</t>
  </si>
  <si>
    <t>I/R 5 bottle filling stations at the Corp. Offiice</t>
  </si>
  <si>
    <t>FIXTURES, PLUMBING, LAVATORY OR KITCHEN (CONTACT CTR)</t>
  </si>
  <si>
    <t>HVAC, AIR HANDLING UNIT, 4200 CFM (CONTACT CTR)</t>
  </si>
  <si>
    <t>EQUIPMENT, SECURITY SYSTEM DSX CARD READER</t>
  </si>
  <si>
    <t>Install additional office fixtures in HR as part of an office reconfiguration project</t>
  </si>
  <si>
    <t>HEAT,VENTILATION &amp; AIR COND, VFD</t>
  </si>
  <si>
    <t>POWER WIRING AND CONDUIT, CONTACT CENTER</t>
  </si>
  <si>
    <t>install ground water/vapor monitoring system required by DNR</t>
  </si>
  <si>
    <t>BUILDING SUPERSTRUCTURE, DRAPERY</t>
  </si>
  <si>
    <t>CABINETRY, BUILT-IN, BREAK ROOM 105</t>
  </si>
  <si>
    <t>FLOOR COVERING, CARPET, CONTACT CENTER</t>
  </si>
  <si>
    <t>BUILDING LIGHTING &amp; POWER, LIGHTING</t>
  </si>
  <si>
    <t>DRIVE-UP WINDOW, PAYMENT</t>
  </si>
  <si>
    <t>BUILDING LIGHTING &amp; POWER, SURGE PROTECTOR</t>
  </si>
  <si>
    <t>CEILING PANELS, CONTACT CENTER</t>
  </si>
  <si>
    <t>OTHER EQUIPMENT, DOCK LIFT</t>
  </si>
  <si>
    <t>HVAC, CONDENSING UNIT, 125 MBH (CONTACT CTR)</t>
  </si>
  <si>
    <t>FIRE SUPPRESSION SYSTEM (CONTACT CTR)</t>
  </si>
  <si>
    <t>FIXTURES, LIGHTING, CONTACT CENTER</t>
  </si>
  <si>
    <t>PIPING, WATER AND DRAIN, CONTACT CENTER</t>
  </si>
  <si>
    <t>I/R New Gate Operators</t>
  </si>
  <si>
    <t>I/R 3 new gate operators at Kodiak</t>
  </si>
  <si>
    <t>1004957</t>
  </si>
  <si>
    <t>BUILDING SUPERSTRUCTURE, PARTITIONS</t>
  </si>
  <si>
    <t>Build new pay station in Ozark Contact Center w/new furniture</t>
  </si>
  <si>
    <t>FIRE PROTECTION SYSTEM COMPONENTS, CLEAN AGENT SYSTEM</t>
  </si>
  <si>
    <t>BUILDING SUPERSTRUCTURE, DEPOSITORY</t>
  </si>
  <si>
    <t>ELEVATOR (CONTACT CTR)</t>
  </si>
  <si>
    <t>ROOF AND ROOF MATERIALS, CONTACT CTR</t>
  </si>
  <si>
    <t>BUILDING SUPERSTRUCTURE, FLOOR</t>
  </si>
  <si>
    <t>BUILDING FIRE PROTECTION, ALARM</t>
  </si>
  <si>
    <t>BUILDING LIGHTING &amp; POWER, GENERATOR BACKU</t>
  </si>
  <si>
    <t>BUILDING SUPERSTRUCTURE, STAIRS</t>
  </si>
  <si>
    <t>DUCTWORK, DAMPERS AND LOUVERS, CONTACT CTR</t>
  </si>
  <si>
    <t>ROOF AND ROOF MATERIALS</t>
  </si>
  <si>
    <t>BUILDING SUPERSTRUCTURE, BREAKROOM</t>
  </si>
  <si>
    <t>I/R 60-ton HVAC unit</t>
  </si>
  <si>
    <t>GENERATOR, EMERGENCY BACKUP (CONTACT CTR)</t>
  </si>
  <si>
    <t>PARKING AREA, SNOW MELTING</t>
  </si>
  <si>
    <t>INTERIOR, CARPENTRY</t>
  </si>
  <si>
    <t>BUILDING SUPERSTRUCTURE, EXTERIOR</t>
  </si>
  <si>
    <t>FIRE PROTECTION SYSTEM, SERVER ROOM, CLEAN AGENT</t>
  </si>
  <si>
    <t>LOT, PARKING</t>
  </si>
  <si>
    <t>I/R parking garage lights</t>
  </si>
  <si>
    <t>LOT, PARKING, CONTACT CENTER</t>
  </si>
  <si>
    <t>HEAT,VENTILATION AND AIR COND, HEAT PUMP</t>
  </si>
  <si>
    <t>I/R Elevator machine / motor; cut hole install access hatch</t>
  </si>
  <si>
    <t>BUILDING SUPERSTRUCTURE, SKYLIGHTS</t>
  </si>
  <si>
    <t>BUILDING SUPERSTRUCTURE, INTERIOR</t>
  </si>
  <si>
    <t>FOUNDATION, MAIN STRUCTURE (CONTACT CTR)</t>
  </si>
  <si>
    <t>WIRING, DATA OR COMMUNICATION (CONTACT CTR)</t>
  </si>
  <si>
    <t>OTHER EQUIPMENT, GENERATOR</t>
  </si>
  <si>
    <t>I/R North side of Corp. Office windows</t>
  </si>
  <si>
    <t>ELEVATOR, FREIGHT ELEVATOR</t>
  </si>
  <si>
    <t>PARKING AREA, ASPHALT</t>
  </si>
  <si>
    <t>BUILDING LIGHTING &amp; POWER, CABLE</t>
  </si>
  <si>
    <t>BUILDING SUPERSTRUCTURE, FLOOR COVER</t>
  </si>
  <si>
    <t>FLOOR OR FLOORING, CARPET</t>
  </si>
  <si>
    <t>I/R front doors and windows at Corporate Office</t>
  </si>
  <si>
    <t>HEAT VENTILATION AND AIR COND, CONDENSING UNIT</t>
  </si>
  <si>
    <t>LOT, PARKING, CORNER OF 7TH AND WALL</t>
  </si>
  <si>
    <t>BUILDING SUPERSTRUCTURE, WINDOWS</t>
  </si>
  <si>
    <t>ELEVATORS, PASSENGER</t>
  </si>
  <si>
    <t>HEAT,VENTILATION AND AIR COND, HVAC</t>
  </si>
  <si>
    <t>BUILDING, NOI, MAIN STRUCTURE (CONTACT CTR)</t>
  </si>
  <si>
    <t>PARKING AREA, GARAGE</t>
  </si>
  <si>
    <t>Purchase 5 Liberty TVs for the following Gas locations: Clinton, Nevada, Henrietta, Platte City, Marshall</t>
  </si>
  <si>
    <t>OFFICE FURNITURE, FILE</t>
  </si>
  <si>
    <t>OFFICE FURNITURE, STOOL</t>
  </si>
  <si>
    <t>OFFICE FURNITURE, COAT RACK</t>
  </si>
  <si>
    <t>OFFICE FURNITURE, CHAIR</t>
  </si>
  <si>
    <t>OFFICE FURNITURE, STAND</t>
  </si>
  <si>
    <t>OFFICE FURNITURE, CABINET</t>
  </si>
  <si>
    <t>OFFICE FURNITURE, BOOKCASE</t>
  </si>
  <si>
    <t>OFFICE FURNITURE, TABLE</t>
  </si>
  <si>
    <t>OFFICE FURNITURE, SHELF</t>
  </si>
  <si>
    <t>OFFICE FURNITURE, TURNTABLE</t>
  </si>
  <si>
    <t>OFFICE EQUIPMENT, CASSETTE R</t>
  </si>
  <si>
    <t>OFFICE FURNITURE, DESK</t>
  </si>
  <si>
    <t>OFFICE FURNITURE, SAFE</t>
  </si>
  <si>
    <t>OFFICE FURNITURE, FORMS DOLLY</t>
  </si>
  <si>
    <t>OFFICE EQUIPMENT, REFRIGERATOR</t>
  </si>
  <si>
    <t>OFFICE EQUIPMENT, COOLING FAN</t>
  </si>
  <si>
    <t>OFFICE EQUIPMENT, JOGGER</t>
  </si>
  <si>
    <t>OFFICE EQUIPMENT, MICROWAVE</t>
  </si>
  <si>
    <t>OFFICE FURNITURE, CART</t>
  </si>
  <si>
    <t>OFFICE EQUIPMENT, TYPEWRITER</t>
  </si>
  <si>
    <t>OFFICE FURNITURE, LEG PANEL</t>
  </si>
  <si>
    <t>OFFICE EQUIPMENT, CONVEYOR</t>
  </si>
  <si>
    <t>OFFICE EQUIPMENT, TELEPHONE</t>
  </si>
  <si>
    <t>OFFICE EQUIPMENT, PROJECTOR</t>
  </si>
  <si>
    <t>OFFICE EQUIPMENT, VCR</t>
  </si>
  <si>
    <t>OFFICE FURNITURE, EASEL</t>
  </si>
  <si>
    <t>OFFICE EQUIPMENT, TRANSCRIBER</t>
  </si>
  <si>
    <t>OFFICE EQUIPMENT, WATER COOLER</t>
  </si>
  <si>
    <t>OFFICE EQUIPMENT, FLOOR CLEANER</t>
  </si>
  <si>
    <t>OFFICE EQUIPMENT, TRUCK</t>
  </si>
  <si>
    <t>OFFICE EQUIPMENT, CAROUSEL</t>
  </si>
  <si>
    <t>OFFICE EQUIPMENT, LETTER OPENER</t>
  </si>
  <si>
    <t>OFFICE FURNITURE, WORK STATION</t>
  </si>
  <si>
    <t>OFFICE EQUIPMENT, AM\FM TUNER</t>
  </si>
  <si>
    <t>OFFICE FURNITURE, RISER</t>
  </si>
  <si>
    <t>OFFICE FURNITURE, OH STORAGE UNIT</t>
  </si>
  <si>
    <t>OFFICE FURNITURE, DRAWER</t>
  </si>
  <si>
    <t>OFFICE FURNITURE, SCREEN</t>
  </si>
  <si>
    <t>OFFICE EQUIPMENT, MAIL OPENER</t>
  </si>
  <si>
    <t>OFFICE EQUIPMENT, RECORDER</t>
  </si>
  <si>
    <t>OFFICE EQUIPMENT, CAMERA</t>
  </si>
  <si>
    <t>OFFICE FURNITURE, MARKER BOARD</t>
  </si>
  <si>
    <t>OFFICE FURNITURE, DRAFTING STOOL</t>
  </si>
  <si>
    <t>OFFICE EQUIPMENT, PAGER</t>
  </si>
  <si>
    <t>OFFICE EQUIPMENT, CONSOLIDATOR</t>
  </si>
  <si>
    <t>OFFICE FURNITURE, CREDENZA</t>
  </si>
  <si>
    <t>OFFICE EQUIPMENT, MAIL MACHINE</t>
  </si>
  <si>
    <t>OFFICE EQUIPMENT, PROJECTOR SCREE</t>
  </si>
  <si>
    <t>OFFICE FURNITURE, COUNTER</t>
  </si>
  <si>
    <t>OFFICE EQUIPMENT, BINDING MACHINE</t>
  </si>
  <si>
    <t>TABLES, COCKTAIL</t>
  </si>
  <si>
    <t>OFFICE FURNITURE, SOFA</t>
  </si>
  <si>
    <t>COMPUTER EQUIPMENT, SCANNER</t>
  </si>
  <si>
    <t>OFFICE EQUIPMENT, SHREDDER</t>
  </si>
  <si>
    <t>OFFICE EQUIPMENT, MICROFICHE</t>
  </si>
  <si>
    <t>OFFICE EQUIPMENT, CHECK SIGNER</t>
  </si>
  <si>
    <t>OFFICE FURNITURE, LOCKERS</t>
  </si>
  <si>
    <t>OFFICE EQUIPMENT, POSTAL SCALES</t>
  </si>
  <si>
    <t>OFFICE FURNITURE, CUBICAL PANEL</t>
  </si>
  <si>
    <t>OFFICE EQUIPMENT, CASSETTE DECK</t>
  </si>
  <si>
    <t>OFFICE EQUIPMENT, LANIER EDISETTE</t>
  </si>
  <si>
    <t>CABINET, STORAGE, 2 DOOR</t>
  </si>
  <si>
    <t>OFFICE FURNITURE, CONSOLE</t>
  </si>
  <si>
    <t>OFFICE FURNITURE, REFRIGERATOR</t>
  </si>
  <si>
    <t>OFFICE EQUIPMENT, LADDER</t>
  </si>
  <si>
    <t>OFFICE EQUIPMENT, TV</t>
  </si>
  <si>
    <t>OFFICE EQUIPMENT, PORTASOUND</t>
  </si>
  <si>
    <t>OFFICE FURNITURE, DATA CENTE</t>
  </si>
  <si>
    <t>DISPLAY SCREENS/SURFACES</t>
  </si>
  <si>
    <t>OFFICE EQUIPMENT, WIRELESS MIC</t>
  </si>
  <si>
    <t>OFFICE FURNITURE, WORK SURFACE</t>
  </si>
  <si>
    <t>OFFICE EQUIPMENT, SHURE MIXER</t>
  </si>
  <si>
    <t>OFFICE FURNITURE, FILE CABINET</t>
  </si>
  <si>
    <t>Request to upgrade David Swains office with Samsung 43 inch TV with built in tuner, mount for tv.  Pricing includes 2 man hours for unpacking, asset tagging, deployment/installing. Total cost 521.99</t>
  </si>
  <si>
    <t>OFFICE EQUIPMENT, LOUD SPEAKER</t>
  </si>
  <si>
    <t>OFFICE FURNITURE, LIGHTS</t>
  </si>
  <si>
    <t>CHAIRS AND OTHER SEATING, CHAIRS MESH</t>
  </si>
  <si>
    <t>CHAIRS AND OTHER SEATING, STOOL</t>
  </si>
  <si>
    <t>CHAIR, OFFICE TASK W/ CASTERS, UPHOLS BACK</t>
  </si>
  <si>
    <t>OFFICE FURNITURE, VACUUM CLEANER</t>
  </si>
  <si>
    <t>WORK CHAIR, TROOPER HIGH-BACK</t>
  </si>
  <si>
    <t>OFFICE EQUIPMENT, VACCUM SWEEPER</t>
  </si>
  <si>
    <t>OFFICE EQUIPMENT, AUDIO AMPLIF</t>
  </si>
  <si>
    <t>OFFICE EQUIPMENT, FAX MACHINE</t>
  </si>
  <si>
    <t>CHAIR, OFFICE SIDE</t>
  </si>
  <si>
    <t>OFFICE EQUIPMENT, VACUUM SWEEPER</t>
  </si>
  <si>
    <t>OFFICE FURNITURE, BOOKCASAE</t>
  </si>
  <si>
    <t>OFFICE FURNITURE, MOBILE PEDES</t>
  </si>
  <si>
    <t>TABLE, END, LOBBY</t>
  </si>
  <si>
    <t>WHITE BOARD, 4X4</t>
  </si>
  <si>
    <t>CHAIR, OFFICE TASK, WITH CASTERS</t>
  </si>
  <si>
    <t>CHAIRS, TROOPER WORK HIGH BACK</t>
  </si>
  <si>
    <t>OTHER SEATING, LOVESEAT</t>
  </si>
  <si>
    <t>OFFICE EQUIPMENT, VCR/TV</t>
  </si>
  <si>
    <t>TABLE, COFFEE</t>
  </si>
  <si>
    <t>FILE CABINET, 3 DRAWER LATERAL</t>
  </si>
  <si>
    <t>CHAIR, OFFICE TASK W/ CASTERS, MESH BACK</t>
  </si>
  <si>
    <t>OFFICE FURNITURE, ROLLING MAP</t>
  </si>
  <si>
    <t>CARTS OR TROLLEYS, PLATFORM TRUCK 3200 LBS 54 IN</t>
  </si>
  <si>
    <t>OFFICE EQUIPMENT, DRY DIAZO</t>
  </si>
  <si>
    <t>CHAIR, RECLINER</t>
  </si>
  <si>
    <t>Request to replace broken Samsung 65 inch TV and overlay in Conference Room 200. Cost will include2 man hours for unboxing, tagging and installing @ 50.00 per hour. Removal: 1 man hour @ 50.00.</t>
  </si>
  <si>
    <t>OFFICE EQUIPMENT, CAMCORDER</t>
  </si>
  <si>
    <t>FILE CABINET, 5 DRAWER LATERAL</t>
  </si>
  <si>
    <t>FILE CABINET, 4 DRAWER LATERAL</t>
  </si>
  <si>
    <t>CHAIRS, PLASTIC SIDE, ARMLESS</t>
  </si>
  <si>
    <t>DESK</t>
  </si>
  <si>
    <t>CABINET, STORAGE, 6 DRAWER</t>
  </si>
  <si>
    <t>OFFICE EQUIPMENT, INSERTER</t>
  </si>
  <si>
    <t>WHITEBOARD, KODIAK</t>
  </si>
  <si>
    <t>TABLE, END, LIBRARY</t>
  </si>
  <si>
    <t>OFFICE EQUIPMENT, PAPER SHREDDER</t>
  </si>
  <si>
    <t>TABLES, SPECIAL T QUATRO SERIES DEV CENTER</t>
  </si>
  <si>
    <t>WHITE BOARD, 4X10</t>
  </si>
  <si>
    <t>AUDIO SPEAKER/MIXER/AMPLIFIER, ROOM 170</t>
  </si>
  <si>
    <t>OFFICE EQUIPMENT, PAPER DRILL</t>
  </si>
  <si>
    <t>CHAIR, ARMLESS UPHOLSTERED</t>
  </si>
  <si>
    <t>AUDIO SPEAKER/MIXER/AMPLIFIER, ROOM 105</t>
  </si>
  <si>
    <t>CABINET, CARD FILE, 8 DRAWER</t>
  </si>
  <si>
    <t>OFFICE EQUIPMENT, COMPRESSOR</t>
  </si>
  <si>
    <t>OFFICE FURNITURE, PRESENTATION BO</t>
  </si>
  <si>
    <t>OFFICE EQUIPMENT, COPIER</t>
  </si>
  <si>
    <t>TABLE, CONFERENCE, ROUND, LOBBY</t>
  </si>
  <si>
    <t>FILE CABINETS</t>
  </si>
  <si>
    <t>TABLES, 24D X 60W NESTING T-LEG</t>
  </si>
  <si>
    <t>OFFICE FURNITURE, TURBO RACK</t>
  </si>
  <si>
    <t>WHITE BOARD, 4X8</t>
  </si>
  <si>
    <t>COMPUTER EQUIPMENT, SEHI-22</t>
  </si>
  <si>
    <t>OFFICE FURNITURE, RECORD ARCHI</t>
  </si>
  <si>
    <t>FILE, 5 DRAWER MAP/PLAN 30X42</t>
  </si>
  <si>
    <t>AUDIO TRANSFORMER, ROOM 115</t>
  </si>
  <si>
    <t>AUDIO TRANSFORMER, ROOM 170</t>
  </si>
  <si>
    <t>AUDIO TRANSFORMER, ROOM 105</t>
  </si>
  <si>
    <t>OFFICE EQUIPMENT, VIDEO CAMERA</t>
  </si>
  <si>
    <t>OFFICE EQUIPMENT, ICE MACHINE</t>
  </si>
  <si>
    <t>WASTE BINS, STAINLESS STEEL</t>
  </si>
  <si>
    <t>STOOL, ARMLESS, COUNTER HEIGHT, ROOM 105</t>
  </si>
  <si>
    <t>SOFA, UPHOLSTERED ARMLESS</t>
  </si>
  <si>
    <t>FILE, 5 DRAWER MAP/PLAN 36X48</t>
  </si>
  <si>
    <t>OFFICE EQUIPMENT, COPIER/FAX</t>
  </si>
  <si>
    <t>TABLES, 36 IN SQUARE TOP BREAKROOM</t>
  </si>
  <si>
    <t>LECTERNETTE, SOUND CRAFT R600</t>
  </si>
  <si>
    <t>FOLDING MACHINE, MARTIN YALE 2051</t>
  </si>
  <si>
    <t>OFFICE FURNITURE, MAILROOM SOR</t>
  </si>
  <si>
    <t>OFFICE EQUIPMENT, PLATE MAKER</t>
  </si>
  <si>
    <t>WORKSTATIONS, SWITCHBOARD</t>
  </si>
  <si>
    <t>AUDIO SPEAKER/MIXER/AMPLIFIER, ROOM 115</t>
  </si>
  <si>
    <t>Purchase Dell Precision 7520 Laptop plus docuing station, wireless keyboard combo.</t>
  </si>
  <si>
    <t>COMPUTER EQUIPMENT, LAPTOP</t>
  </si>
  <si>
    <t>OFFICE FURNITURE, WORKSTATION</t>
  </si>
  <si>
    <t>CHAIR, TANGO 100E WITH SEAT TILT AND SWIVEL</t>
  </si>
  <si>
    <t>WORKSTATION, OFFICE TYPE</t>
  </si>
  <si>
    <t>STOOL, ARMLESS, COUNTER HEIGHT, ROOM 170</t>
  </si>
  <si>
    <t>OFFICE EQUIPMENT, PRINTER</t>
  </si>
  <si>
    <t>CHAIR, CONFERENCE ROOM</t>
  </si>
  <si>
    <t>TABLE, CONFERENCE, MODULAR, 24X60</t>
  </si>
  <si>
    <t>OFFICE EQUIPMENT, COMPOSER M</t>
  </si>
  <si>
    <t>TABLES, 42 IN SQUARE TOP BREAKROOM</t>
  </si>
  <si>
    <t>TABLE, CONFERENCE, OVAL, ROOM 230</t>
  </si>
  <si>
    <t>TABLE, CONFERENCE</t>
  </si>
  <si>
    <t>OFFICE FURNITURE, LATERAL</t>
  </si>
  <si>
    <t>FOLDING MACHINE, AUTOMATIC</t>
  </si>
  <si>
    <t>WORKSTATION, OTHER TYPE</t>
  </si>
  <si>
    <t>TABLE, CONFERENCE, OVAL, ROOM 217</t>
  </si>
  <si>
    <t>TABLE, CONFERENCE, OVAL, ROOM 231</t>
  </si>
  <si>
    <t>WORKSTATION, OTHER TYPE (OUTAGE OFC)</t>
  </si>
  <si>
    <t>WORK SURFACES, LAMINATE, 1ST FLOOR</t>
  </si>
  <si>
    <t>DRAWING VERTICAL FILE, ROLLING</t>
  </si>
  <si>
    <t>CHAIRS, STEEL FRAME LADDER BACK</t>
  </si>
  <si>
    <t>install 4 intercom and speakers for Cust Service</t>
  </si>
  <si>
    <t>WORKSTATION, ADMINISTRATIVE TYPE</t>
  </si>
  <si>
    <t>Request to replace upgrade sound system in the Joplin Kodiak South Breakroom location with a newly integrated Sounds system including wall mounted touch screens for volume controls.</t>
  </si>
  <si>
    <t>OFFICE EQUIPMENT, COPIES</t>
  </si>
  <si>
    <t>Purchase shelving for electrician bushing warehouse at Kodiak Service Center for spare equipment and material</t>
  </si>
  <si>
    <t>OFFICE EQUIPMENT, MICROPRINTER</t>
  </si>
  <si>
    <t>Empire equivalent of LABS Canada - NTINF:  Empire IT Network and Infrastructure_x000D_
Currently, EDE is completely separated from our network and server infrastructure, as expected.  Future state for Day 1 is to join our networks together , enable basic acces</t>
  </si>
  <si>
    <t>TABLE, CONFERENCE, MODULAR, 30X60</t>
  </si>
  <si>
    <t>WORK SURFACES, LAMINATE, 2ND FLOOR</t>
  </si>
  <si>
    <t>TABLE, FOLDING, W/CASTERS, ROOM 105</t>
  </si>
  <si>
    <t>DESK, MODULAR</t>
  </si>
  <si>
    <t>CHAIRS, STACKABLE BREAKROOM</t>
  </si>
  <si>
    <t>SHELVING, LIBRARY</t>
  </si>
  <si>
    <t>CHAIRS, CONFERENCE ROOM W/ CASTERS</t>
  </si>
  <si>
    <t>CHAIRS, OFFICE GUEST</t>
  </si>
  <si>
    <t>OFFICE EQUIPMENT, FEEDER/FOLDER</t>
  </si>
  <si>
    <t>BILLING MACHINE (INSERTER)</t>
  </si>
  <si>
    <t>WORKSTATION, CUBICLE TYPE</t>
  </si>
  <si>
    <t>COMPUTER EQUIPMENT, CONTROLLER</t>
  </si>
  <si>
    <t>Project for Substation Maintenance is to implement the operational ability to configure and manage the substation assets.  Improve the process of creation of work within System Reliability by creating an automation program to perform the creation and gro</t>
  </si>
  <si>
    <t>COMPUTER EQUIPMENT, DOCKING</t>
  </si>
  <si>
    <t>#55333, LAPTOP COMPUTER</t>
  </si>
  <si>
    <t>COMPUTER EQUIPMENT, HUB</t>
  </si>
  <si>
    <t>COMPUTER EQUIPMENT, TURNTABLE</t>
  </si>
  <si>
    <t>COMPUTER EQUIPMENT, FIREWALL</t>
  </si>
  <si>
    <t>#55965, DOCKING STATION</t>
  </si>
  <si>
    <t>#55967, DOCKING STATION</t>
  </si>
  <si>
    <t>COMPUTER EQUIPMENT, MONITOR</t>
  </si>
  <si>
    <t>#54809, COMPUTER MONITORS</t>
  </si>
  <si>
    <t>#54675, COMPUTER MONITORS</t>
  </si>
  <si>
    <t>#54680, COMPUTER MONITORS</t>
  </si>
  <si>
    <t>#54951, COMPUTER MONITOR</t>
  </si>
  <si>
    <t>#54950, COMPUTER MONITOR</t>
  </si>
  <si>
    <t>#55662, COMPUTER MONITOR, 21.5" FLAT PANEL</t>
  </si>
  <si>
    <t>#54658, COMPUTER MONITORS</t>
  </si>
  <si>
    <t>#54645, COMPUTER MONITORS</t>
  </si>
  <si>
    <t>#54664, COMPUTER MONITORS</t>
  </si>
  <si>
    <t>#54652, COMPUTER MONITORS</t>
  </si>
  <si>
    <t>#54643, COMPUTER MONITORS</t>
  </si>
  <si>
    <t>#54651, COMPUTER MONITORS</t>
  </si>
  <si>
    <t>#54653, COMPUTER MONITORS</t>
  </si>
  <si>
    <t>#54656, COMPUTER MONITORS</t>
  </si>
  <si>
    <t>#54666, COMPUTER MONITORS</t>
  </si>
  <si>
    <t>#54665, COMPUTER MONITORS</t>
  </si>
  <si>
    <t>#54661, COMPUTER MONITORS</t>
  </si>
  <si>
    <t>#54647, COMPUTER MONITORS</t>
  </si>
  <si>
    <t>#54650, COMPUTER MONITORS</t>
  </si>
  <si>
    <t>#54662, COMPUTER MONITORS</t>
  </si>
  <si>
    <t>#54655, COMPUTER MONITORS</t>
  </si>
  <si>
    <t>#54649, COMPUTER MONITORS</t>
  </si>
  <si>
    <t>#54654, COMPUTER MONITORS</t>
  </si>
  <si>
    <t>#54648, COMPUTER MONITORS</t>
  </si>
  <si>
    <t>#54646, COMPUTER MONITORS</t>
  </si>
  <si>
    <t>#54644, COMPUTER MONITORS</t>
  </si>
  <si>
    <t>#55528, DOCKING STATION</t>
  </si>
  <si>
    <t>#56077, DOCKING STATION</t>
  </si>
  <si>
    <t>#55834, DOCKING STATION</t>
  </si>
  <si>
    <t>#54681, DOCKING STATIONS</t>
  </si>
  <si>
    <t>#55655 DOCKING STATION</t>
  </si>
  <si>
    <t>#55653 DOCKING STATION</t>
  </si>
  <si>
    <t>#55657, DOCKING STATION</t>
  </si>
  <si>
    <t>#55637, DOCKING STATION</t>
  </si>
  <si>
    <t>#55641, DOCKING STATION</t>
  </si>
  <si>
    <t>#55645 DOCKING STATION</t>
  </si>
  <si>
    <t>#55643, DOCKING STATION</t>
  </si>
  <si>
    <t>#55647 DOCKING STATION</t>
  </si>
  <si>
    <t>#55639, DOCKING STATION</t>
  </si>
  <si>
    <t>#55651 DOCKING STATION</t>
  </si>
  <si>
    <t>#55649 DOCKING STATION</t>
  </si>
  <si>
    <t>#55286, DOCKING STATION</t>
  </si>
  <si>
    <t>#54949, DOCKING STATIONS</t>
  </si>
  <si>
    <t>#55868, DOCKING STATION</t>
  </si>
  <si>
    <t>COMPUTER EQUIPMENT, PRINTER</t>
  </si>
  <si>
    <t>#55465, DOCKING STATION</t>
  </si>
  <si>
    <t>#54817, DOCKING STATIONS</t>
  </si>
  <si>
    <t>#54941, DOCKING STATIONS</t>
  </si>
  <si>
    <t>#55488, COMPUTER MONITOR, 21.5" FLAT PANEL</t>
  </si>
  <si>
    <t>#55489, COMPUTER MONITOR, 21.5" FLAT PANEL</t>
  </si>
  <si>
    <t>#55567, COMPUTER MONITOR, 21.5" FLAT PANEL</t>
  </si>
  <si>
    <t>COMPUTER EQUIPMENT, WIRELESS</t>
  </si>
  <si>
    <t>#55432, COMPUTER MONITOR, 21.5" FLAT PANEL</t>
  </si>
  <si>
    <t>#55559, COMPUTER MONITOR, 21.5" FLAT PANEL</t>
  </si>
  <si>
    <t>#55560, COMPUTER MONITOR, 21.5" FLAT PANEL</t>
  </si>
  <si>
    <t>#00903, COMPUTER MONITOR, 24" FLAT PANEL</t>
  </si>
  <si>
    <t>#55384, COMPUTER MONITOR, 21.5" FLAT PANEL</t>
  </si>
  <si>
    <t>#55389, COMPUTER MONITOR, 21.5" FLAT PANEL</t>
  </si>
  <si>
    <t>#55379, COMPUTER MONITOR, 21.5" FLAT PANEL</t>
  </si>
  <si>
    <t>#55385, COMPUTER MONITOR, 21.5" FLAT PANEL</t>
  </si>
  <si>
    <t>#55388, COMPUTER MONITOR, 21.5" FLAT PANEL</t>
  </si>
  <si>
    <t>#55381, COMPUTER MONITOR, 21.5" FLAT PANEL</t>
  </si>
  <si>
    <t>#55578, COMPUTER MONITOR, 21.5" FLAT PANEL</t>
  </si>
  <si>
    <t>#55583, COMPUTER MONITOR, 21.5" FLAT PANEL</t>
  </si>
  <si>
    <t>#55582, COMPUTER MONITOR, 21.5" FLAT PANEL</t>
  </si>
  <si>
    <t>#55580, COMPUTER MONITOR, 21.5" FLAT PANEL</t>
  </si>
  <si>
    <t>#55584, COMPUTER MONITOR, 21.5" FLAT PANEL</t>
  </si>
  <si>
    <t>#55585, COMPUTER MONITOR, 21.5" FLAT PANEL</t>
  </si>
  <si>
    <t>#55579, COMPUTER MONITOR, 21.5" FLAT PANEL</t>
  </si>
  <si>
    <t>#55586, COMPUTER MONITOR, 21.5" FLAT PANEL</t>
  </si>
  <si>
    <t>#55483, COMPUTER MONITOR, 21.5" FLAT PANEL</t>
  </si>
  <si>
    <t>#55485, COMPUTER MONITOR, 21.5" FLAT PANEL</t>
  </si>
  <si>
    <t>#55518, DOCKING STATION</t>
  </si>
  <si>
    <t>#55456, COMPUTER MONITOR, 21.5" FLAT PANEL</t>
  </si>
  <si>
    <t>#55457, COMPUTER MONITOR, 21.5" FLAT PANEL</t>
  </si>
  <si>
    <t>#55458, COMPUTER MONITOR, 21.5" FLAT PANEL</t>
  </si>
  <si>
    <t>#55519, COMPUTER MONITOR, 21.5" FLAT PANEL</t>
  </si>
  <si>
    <t>#55687, COMPUTER MONITOR, 21.5" FLAT PANEL</t>
  </si>
  <si>
    <t>#55491, DOCKING STATION</t>
  </si>
  <si>
    <t>#55334, DOCKING STATION</t>
  </si>
  <si>
    <t>#55482, DOCKING STATION</t>
  </si>
  <si>
    <t>#55486, DOCKING STATION</t>
  </si>
  <si>
    <t>COMPUTER EQUIPMENT, DOCKING STATION</t>
  </si>
  <si>
    <t>#55005, DOCKING STATIONS</t>
  </si>
  <si>
    <t>#56074, DOCKING STATION</t>
  </si>
  <si>
    <t>#54807, COMPUTER MONITORS</t>
  </si>
  <si>
    <t>#54942, COMPUTER MONITOR</t>
  </si>
  <si>
    <t>#54820, COMPUTER MONITOR</t>
  </si>
  <si>
    <t>#54930, COMPUTER MONITOR</t>
  </si>
  <si>
    <t>#54806, COMPUTER MONITORS</t>
  </si>
  <si>
    <t>#54793, COMPUTER MONITORS</t>
  </si>
  <si>
    <t>#54918, COMPUTER MONITOR</t>
  </si>
  <si>
    <t>#55007, COMPUTER MONITOR</t>
  </si>
  <si>
    <t>#54694, COMPUTER MONITORS</t>
  </si>
  <si>
    <t>#54792, COMPUTER MONITORS</t>
  </si>
  <si>
    <t>#55009, COMPUTER MONITOR</t>
  </si>
  <si>
    <t>#55342, MONITOR, 22" FLAT PANEL</t>
  </si>
  <si>
    <t>#55341, MONITOR, 22" FLAT PANEL</t>
  </si>
  <si>
    <t>#55983, COMPUTER MONITOR, 23" FLAT PANEL</t>
  </si>
  <si>
    <t>#55985, COMPUTER MONITOR, 23" FLAT PANEL</t>
  </si>
  <si>
    <t>#56069, COMPUTER MONITOR, 23" FLAT PANEL</t>
  </si>
  <si>
    <t>#55981, COMPUTER MONITOR, 23" FLAT PANEL</t>
  </si>
  <si>
    <t>#55982, COMPUTER MONITOR, 23" FLAT PANEL</t>
  </si>
  <si>
    <t>#56030, COMPUTER MONITOR, 23" FLAT PANEL</t>
  </si>
  <si>
    <t>#55988, COMPUTER MONITOR, 23" FLAT PANEL</t>
  </si>
  <si>
    <t>#55990, COMPUTER MONITOR, 23" FLAT PANEL</t>
  </si>
  <si>
    <t>#55995, COMPUTER MONITOR, 23" FLAT PANEL</t>
  </si>
  <si>
    <t>#55987, COMPUTER MONITOR, 23" FLAT PANEL</t>
  </si>
  <si>
    <t>#55994, COMPUTER MONITOR, 23" FLAT PANEL</t>
  </si>
  <si>
    <t>#55980, COMPUTER MONITOR, 23" FLAT PANEL</t>
  </si>
  <si>
    <t>#55997, COMPUTER MONITOR, 23" FLAT PANEL</t>
  </si>
  <si>
    <t>#55992, COMPUTER MONITOR, 23" FLAT PANEL</t>
  </si>
  <si>
    <t>#55996, COMPUTER MONITOR, 23" FLAT PANEL</t>
  </si>
  <si>
    <t>#55993, COMPUTER MONITOR, 23" FLAT PANEL</t>
  </si>
  <si>
    <t>#55984, COMPUTER MONITOR, 23" FLAT PANEL</t>
  </si>
  <si>
    <t>#55989, COMPUTER MONITOR, 23" FLAT PANEL</t>
  </si>
  <si>
    <t>#56018, DOCKING STATION</t>
  </si>
  <si>
    <t>#55373, COMPUTER MONITOR, 21.5" FLAT PANEL</t>
  </si>
  <si>
    <t>#55372, COMPUTER MONITOR, 21.5" FLAT PANEL</t>
  </si>
  <si>
    <t>COMPUTER EQUIPMENT, PDA</t>
  </si>
  <si>
    <t>#56139, DOCKING STATION/PORT REPLICATOR</t>
  </si>
  <si>
    <t>#56129, DOCKING STATION/PORT REPLICATOR</t>
  </si>
  <si>
    <t>#56130, DOCKING STATION/PORT REPLICATOR</t>
  </si>
  <si>
    <t>#56133, DOCKING STATION/PORT REPLICATOR</t>
  </si>
  <si>
    <t>#56134, DOCKING STATION/PORT REPLICATOR</t>
  </si>
  <si>
    <t>#56132, DOCKING STATION/PORT REPLICATOR</t>
  </si>
  <si>
    <t>#56135, DOCKING STATION/PORT REPLICATOR</t>
  </si>
  <si>
    <t>#56136, DOCKING STATION/PORT REPLICATOR</t>
  </si>
  <si>
    <t>#56137, DOCKING STATION/PORT REPLICATOR</t>
  </si>
  <si>
    <t>#56131, DOCKING STATION/PORT REPLICATOR</t>
  </si>
  <si>
    <t>#55459, DOCKING STATION</t>
  </si>
  <si>
    <t>#55461, DOCKING STATION</t>
  </si>
  <si>
    <t>#55463, DOCKING STATION</t>
  </si>
  <si>
    <t>#55460, DOCKING STATION</t>
  </si>
  <si>
    <t>#55462, DOCKING STATION</t>
  </si>
  <si>
    <t>COMPUTER EQUIPMENT, EXPANSION CH</t>
  </si>
  <si>
    <t>#56351, COMPUTER MONITOR, 22" DELL FLAT PANEL</t>
  </si>
  <si>
    <t>COMPUTER EQUIPMENT, LINE AMP 400</t>
  </si>
  <si>
    <t>#55710, DOCKING STATION</t>
  </si>
  <si>
    <t>#55712, DOCKING STATION</t>
  </si>
  <si>
    <t>#55377, COMPUTER MONITOR, 21.5" FLAT PANEL</t>
  </si>
  <si>
    <t>#55378, COMPUTER MONITOR, 21.5" FLAT PANEL</t>
  </si>
  <si>
    <t>#55393, DOCKING STATION</t>
  </si>
  <si>
    <t>#55394, DOCKING STATION</t>
  </si>
  <si>
    <t>#56099, COMPUTER MONITOR, E2314HF</t>
  </si>
  <si>
    <t>#56121, COMPUTER MONITOR, E2314HF</t>
  </si>
  <si>
    <t>#56097, COMPUTER MONITOR, E2314HF</t>
  </si>
  <si>
    <t>#56120, COMPUTER MONITOR, E2314HF</t>
  </si>
  <si>
    <t>#56126, COMPUTER MONITOR, E2314HF</t>
  </si>
  <si>
    <t>#56125, COMPUTER MONITOR, E2314HF</t>
  </si>
  <si>
    <t>#56098, COMPUTER MONITOR, E2314HF</t>
  </si>
  <si>
    <t>#56123, COMPUTER MONITOR, E2314HF</t>
  </si>
  <si>
    <t>#56124, COMPUTER MONITOR, E2314HF</t>
  </si>
  <si>
    <t>#56122, COMPUTER MONITOR, E2314HF</t>
  </si>
  <si>
    <t>#54819, DOCKING STATIONS</t>
  </si>
  <si>
    <t>COMPUTER EQUIPMENT, EXTENDER</t>
  </si>
  <si>
    <t>COMPUTER EQUIPMENT, PC</t>
  </si>
  <si>
    <t>#55941, COMPUTER MONITOR, 23" FLAT PANEL</t>
  </si>
  <si>
    <t>COMPUTER EQUIPMENT, MAGNETIC C</t>
  </si>
  <si>
    <t>#55661, DOCKING STATION</t>
  </si>
  <si>
    <t>#54676, DOCKING STATIONS</t>
  </si>
  <si>
    <t>#55010, DOCKING STATIONS</t>
  </si>
  <si>
    <t>#55345, MONITOR, 22" FLAT PANEL</t>
  </si>
  <si>
    <t>#55343, DOCKING STATION</t>
  </si>
  <si>
    <t>#55726, COMPUTER MONITOR, 23" FLAT PANEL</t>
  </si>
  <si>
    <t>#55731, COMPUTER MONITOR, 23" FLAT PANEL</t>
  </si>
  <si>
    <t>#55732, COMPUTER MONITOR, 23" FLAT PANEL</t>
  </si>
  <si>
    <t>#55741, COMPUTER MONITOR, 23" FLAT PANEL</t>
  </si>
  <si>
    <t>#55747, COMPUTER MONITOR, 23" FLAT PANEL</t>
  </si>
  <si>
    <t>#55752, COMPUTER MONITOR, 23" FLAT PANEL</t>
  </si>
  <si>
    <t>#55723, COMPUTER MONITOR, 23" FLAT PANEL</t>
  </si>
  <si>
    <t>#55728, COMPUTER MONITOR, 23" FLAT PANEL</t>
  </si>
  <si>
    <t>#55736, COMPUTER MONITOR, 23" FLAT PANEL</t>
  </si>
  <si>
    <t>#55742, COMPUTER MONITOR, 23" FLAT PANEL</t>
  </si>
  <si>
    <t>#55746, COMPUTER MONITOR, 23" FLAT PANEL</t>
  </si>
  <si>
    <t>#55872, COMPUTER MONITOR, 23" FLAT PANEL</t>
  </si>
  <si>
    <t>#55722, COMPUTER MONITOR, 23" FLAT PANEL</t>
  </si>
  <si>
    <t>#55739, COMPUTER MONITOR, 23" FLAT PANEL</t>
  </si>
  <si>
    <t>#55748, COMPUTER MONITOR, 23" FLAT PANEL</t>
  </si>
  <si>
    <t>#55758, COMPUTER MONITOR, 23" FLAT PANEL</t>
  </si>
  <si>
    <t>#55760, COMPUTER MONITOR, 23" FLAT PANEL</t>
  </si>
  <si>
    <t>#55721, COMPUTER MONITOR, 23" FLAT PANEL</t>
  </si>
  <si>
    <t>#55724, COMPUTER MONITOR, 23" FLAT PANEL</t>
  </si>
  <si>
    <t>#55727, COMPUTER MONITOR, 23" FLAT PANEL</t>
  </si>
  <si>
    <t>#55757, COMPUTER MONITOR, 23" FLAT PANEL</t>
  </si>
  <si>
    <t>#55749, COMPUTER MONITOR, 23" FLAT PANEL</t>
  </si>
  <si>
    <t>#55751, COMPUTER MONITOR, 23" FLAT PANEL</t>
  </si>
  <si>
    <t>#55753, COMPUTER MONITOR, 23" FLAT PANEL</t>
  </si>
  <si>
    <t>#55754, COMPUTER MONITOR, 23" FLAT PANEL</t>
  </si>
  <si>
    <t>#55759, COMPUTER MONITOR, 23" FLAT PANEL</t>
  </si>
  <si>
    <t>#55730, COMPUTER MONITOR, 23" FLAT PANEL</t>
  </si>
  <si>
    <t>#55744, COMPUTER MONITOR, 23" FLAT PANEL</t>
  </si>
  <si>
    <t>#55745, COMPUTER MONITOR, 23" FLAT PANEL</t>
  </si>
  <si>
    <t>#55750, COMPUTER MONITOR, 23" FLAT PANEL</t>
  </si>
  <si>
    <t>#55761, COMPUTER MONITOR, 23" FLAT PANEL</t>
  </si>
  <si>
    <t>#55871, COMPUTER MONITOR, 23" FLAT PANEL</t>
  </si>
  <si>
    <t>#55729, COMPUTER MONITOR, 23" FLAT PANEL</t>
  </si>
  <si>
    <t>#55738, COMPUTER MONITOR, 23" FLAT PANEL</t>
  </si>
  <si>
    <t>#55755, COMPUTER MONITOR, 23" FLAT PANEL</t>
  </si>
  <si>
    <t>#55756, COMPUTER MONITOR, 23" FLAT PANEL</t>
  </si>
  <si>
    <t>#55763, COMPUTER MONITOR, 23" FLAT PANEL</t>
  </si>
  <si>
    <t>#55869, COMPUTER MONITOR, 23" FLAT PANEL</t>
  </si>
  <si>
    <t>#55725, COMPUTER MONITOR, 23" FLAT PANEL</t>
  </si>
  <si>
    <t>#55735, COMPUTER MONITOR, 23" FLAT PANEL</t>
  </si>
  <si>
    <t>#55737, COMPUTER MONITOR, 23" FLAT PANEL</t>
  </si>
  <si>
    <t>#55740, COMPUTER MONITOR, 23" FLAT PANEL</t>
  </si>
  <si>
    <t>#55743, COMPUTER MONITOR, 23" FLAT PANEL</t>
  </si>
  <si>
    <t>#55762, COMPUTER MONITOR, 23" FLAT PANEL</t>
  </si>
  <si>
    <t>#55764, COMPUTER MONITOR, 23" FLAT PANEL</t>
  </si>
  <si>
    <t>#55870, COMPUTER MONITOR, 23" FLAT PANEL</t>
  </si>
  <si>
    <t>#54804, DOCKING STATIONS</t>
  </si>
  <si>
    <t>#54690, DOCKING STATIONS</t>
  </si>
  <si>
    <t>#54687, DOCKING STATIONS</t>
  </si>
  <si>
    <t>#55382, COMPUTER MONITOR, 21.5" FLAT PANEL</t>
  </si>
  <si>
    <t>#55390, COMPUTER MONITOR, 21.5" FLAT PANEL</t>
  </si>
  <si>
    <t>#55392, COMPUTER MONITOR, 21.5" FLAT PANEL</t>
  </si>
  <si>
    <t>#55391, COMPUTER MONITOR, 21.5" FLAT PANEL</t>
  </si>
  <si>
    <t>#54669, DOCKING STATIONS</t>
  </si>
  <si>
    <t>#54670, DOCKING STATIONS</t>
  </si>
  <si>
    <t>#54671, DOCKING STATIONS</t>
  </si>
  <si>
    <t>#55431, DOCKING STATION</t>
  </si>
  <si>
    <t>#55370, DOCKING STATION</t>
  </si>
  <si>
    <t>#55371, DOCKING STATION</t>
  </si>
  <si>
    <t>#55332, DOCKING STATION</t>
  </si>
  <si>
    <t>#55331, DOCKING STATION</t>
  </si>
  <si>
    <t>#56031, COMPUTER MONITOR, 23" FLAT PANEL</t>
  </si>
  <si>
    <t>#55978, COMPUTER MONITOR, 23" FLAT PANEL</t>
  </si>
  <si>
    <t>#55979, COMPUTER MONITOR, 23" FLAT PANEL</t>
  </si>
  <si>
    <t>#55976, COMPUTER MONITOR, 23" FLAT PANEL</t>
  </si>
  <si>
    <t>#54824, COMPUTER MONITOR</t>
  </si>
  <si>
    <t>#55683, COMPUTER MONITOR, 21.5" FLAT PANEL</t>
  </si>
  <si>
    <t>#55684, COMPUTER MONITOR, 21.5" FLAT PANEL</t>
  </si>
  <si>
    <t>#55685, COMPUTER MONITOR, 21.5" FLAT PANEL</t>
  </si>
  <si>
    <t>#55686, COMPUTER MONITOR, 21.5" FLAT PANEL</t>
  </si>
  <si>
    <t>COMPUTER EQUIPMENT, VIRTUAL WORKSTA</t>
  </si>
  <si>
    <t>#55844, COMPUTER MONITOR, 22" FLAT PANEL</t>
  </si>
  <si>
    <t>#56006, DOCKING STATION</t>
  </si>
  <si>
    <t>#56009, DOCKING STATION</t>
  </si>
  <si>
    <t>#55999, DOCKING STATION</t>
  </si>
  <si>
    <t>#56007, DOCKING STATION</t>
  </si>
  <si>
    <t>#56008, DOCKING STATION</t>
  </si>
  <si>
    <t>#56010, DOCKING STATION</t>
  </si>
  <si>
    <t>#55354, DOCKING STATION</t>
  </si>
  <si>
    <t>#55342, COMPUTER MONITOR</t>
  </si>
  <si>
    <t>#55533, DOCKING STATION</t>
  </si>
  <si>
    <t>#55697, COMPUTER MONITOR, 23" FLAT PANEL</t>
  </si>
  <si>
    <t>#55698, COMPUTER MONITOR, 23" FLAT PANEL</t>
  </si>
  <si>
    <t>#54943, DOCKING STATIONS</t>
  </si>
  <si>
    <t>COMPUTER EQUIPMENT, MAG CARD E</t>
  </si>
  <si>
    <t>#56181, 23" FLAT PANEL MONITOR, DELL E2314H</t>
  </si>
  <si>
    <t>#56180, 23" FLAT PANEL MONITOR, DELL E2314H</t>
  </si>
  <si>
    <t>COMPUTER EQUIPMENT, DITTO EASY</t>
  </si>
  <si>
    <t>#56075, COMPUTER MONITOR, 23" FLAT PANEL</t>
  </si>
  <si>
    <t>#56076, COMPUTER MONITOR, 23" FLAT PANEL</t>
  </si>
  <si>
    <t>#54695, DOCKING STATIONS</t>
  </si>
  <si>
    <t>COMPUTER EQUIPMENT, BACK-UP</t>
  </si>
  <si>
    <t>Project to purchase 2 tablet computers for distribution underground inspections._x000D_
$400 IT labor for tablet set-up per A. Price.  Added to Maximo estimatef or total of $7,400.</t>
  </si>
  <si>
    <t>COMPUTER EQUIPMENT, DISK DRIVE</t>
  </si>
  <si>
    <t>#55453, PRINTER, ITHACA THERMAL</t>
  </si>
  <si>
    <t>#55452, PRINTER, ITHACA THERMAL</t>
  </si>
  <si>
    <t>#55451, PRINTER, ITHACA THERMAL</t>
  </si>
  <si>
    <t>#55454, PRINTER, ITHACA THERMAL</t>
  </si>
  <si>
    <t>#00741, PRINTER, THERMAL</t>
  </si>
  <si>
    <t>#00740, PRINTER, THERMAL</t>
  </si>
  <si>
    <t>#00739, PRINTER, THERMAL</t>
  </si>
  <si>
    <t>#00742, PRINTER, THERMAL</t>
  </si>
  <si>
    <t>COMPUTER EQUIPMENT, COMPUTER EQUIPM</t>
  </si>
  <si>
    <t>COMPUTER EQUIPMENT, TAPE DRIVE</t>
  </si>
  <si>
    <t>#55846, COMPUTER MONITOR, 22" FLAT PANEL</t>
  </si>
  <si>
    <t>#55847, COMPUTER MONITOR, 22" FLAT PANEL</t>
  </si>
  <si>
    <t>#55845, COMPUTER MONITOR, 22" FLAT PANEL</t>
  </si>
  <si>
    <t>COMPUTER EQUIPMENT, LINE BRIDGE</t>
  </si>
  <si>
    <t>#55541, DOCKING STATION</t>
  </si>
  <si>
    <t>#55558, DOCKING STATION</t>
  </si>
  <si>
    <t>#56525, THIN CLIENT MONITOR, WYSE 5030</t>
  </si>
  <si>
    <t>#56719, THIN CLIENT MONITOR, WYSE 5030</t>
  </si>
  <si>
    <t>COMPUTER EQUIPMENT, MATH COPROCESSO</t>
  </si>
  <si>
    <t>#56406, COMPUTER MONITOR, DELL U2412</t>
  </si>
  <si>
    <t>#56403, COMPUTER MONITOR, DELL U2412</t>
  </si>
  <si>
    <t>#56409, COMPUTER MONITOR, DELL U2412</t>
  </si>
  <si>
    <t>#56408, COMPUTER MONITOR, DELL U2412</t>
  </si>
  <si>
    <t>#56407, COMPUTER MONITOR, DELL U2412</t>
  </si>
  <si>
    <t>#56404, COMPUTER MONITOR, DELL U2412</t>
  </si>
  <si>
    <t>#56402, COMPUTER MONITOR, DELL U2412</t>
  </si>
  <si>
    <t>#56401, COMPUTER MONITOR, DELL U2412</t>
  </si>
  <si>
    <t>COMPUTER EQUIPMENT, AMPROBE UNIT</t>
  </si>
  <si>
    <t>#54926, PRINTER, HPP2055DN</t>
  </si>
  <si>
    <t>COMPUTER MONITORS</t>
  </si>
  <si>
    <t>VIRTUAL WORKSTATIONS (ZERO CLIENT)</t>
  </si>
  <si>
    <t>SCANNERS</t>
  </si>
  <si>
    <t>COMPUTER EQUIPMENT, LAPTOP(INDUST)</t>
  </si>
  <si>
    <t>#56119, VIRTUAL WORKSTATIONS (ZERO CLIENT)</t>
  </si>
  <si>
    <t>#56114, VIRTUAL WORKSTATIONS (ZERO CLIENT)</t>
  </si>
  <si>
    <t>#56111, VIRTUAL WORKSTATIONS (ZERO CLIENT)</t>
  </si>
  <si>
    <t>#56104, VIRTUAL WORKSTATIONS (ZERO CLIENT)</t>
  </si>
  <si>
    <t>#56100, VIRTUAL WORKSTATIONS (ZERO CLIENT)</t>
  </si>
  <si>
    <t>#56108, VIRTUAL WORKSTATIONS (ZERO CLIENT)</t>
  </si>
  <si>
    <t>#56103, VIRTUAL WORKSTATIONS (ZERO CLIENT)</t>
  </si>
  <si>
    <t>#56105, VIRTUAL WORKSTATIONS (ZERO CLIENT)</t>
  </si>
  <si>
    <t>#56107, VIRTUAL WORKSTATIONS (ZERO CLIENT)</t>
  </si>
  <si>
    <t>#56106, VIRTUAL WORKSTATIONS (ZERO CLIENT)</t>
  </si>
  <si>
    <t>#56113, VIRTUAL WORKSTATIONS (ZERO CLIENT)</t>
  </si>
  <si>
    <t>#56115, VIRTUAL WORKSTATIONS (ZERO CLIENT)</t>
  </si>
  <si>
    <t>#56112, VIRTUAL WORKSTATIONS (ZERO CLIENT)</t>
  </si>
  <si>
    <t>#56118, VIRTUAL WORKSTATIONS (ZERO CLIENT)</t>
  </si>
  <si>
    <t>#56102, VIRTUAL WORKSTATIONS (ZERO CLIENT)</t>
  </si>
  <si>
    <t>#56101, VIRTUAL WORKSTATIONS (ZERO CLIENT)</t>
  </si>
  <si>
    <t>#56109, VIRTUAL WORKSTATIONS (ZERO CLIENT)</t>
  </si>
  <si>
    <t>#56110, VIRTUAL WORKSTATIONS (ZERO CLIENT)</t>
  </si>
  <si>
    <t>#56117, VIRTUAL WORKSTATIONS (ZERO CLIENT)</t>
  </si>
  <si>
    <t>#56116, VIRTUAL WORKSTATIONS (ZERO CLIENT)</t>
  </si>
  <si>
    <t>#57013 - VIRTUAL WORKSTATIONS (ZERO CLIENT)</t>
  </si>
  <si>
    <t>#57021 - VIRTUAL WORKSTATIONS (ZERO CLIENT)</t>
  </si>
  <si>
    <t>#57024 - VIRTUAL WORKSTATIONS (ZERO CLIENT)</t>
  </si>
  <si>
    <t>#57047 - VIRTUAL WORKSTATIONS (ZERO CLIENT)</t>
  </si>
  <si>
    <t>#57050 - VIRTUAL WORKSTATIONS (ZERO CLIENT)</t>
  </si>
  <si>
    <t>#57018 - VIRTUAL WORKSTATIONS (ZERO CLIENT)</t>
  </si>
  <si>
    <t>#57025 - VIRTUAL WORKSTATIONS (ZERO CLIENT)</t>
  </si>
  <si>
    <t>#57038 - VIRTUAL WORKSTATIONS (ZERO CLIENT)</t>
  </si>
  <si>
    <t>#57046 - VIRTUAL WORKSTATIONS (ZERO CLIENT)</t>
  </si>
  <si>
    <t>#57053 - VIRTUAL WORKSTATIONS (ZERO CLIENT)</t>
  </si>
  <si>
    <t>#57011 - VIRTUAL WORKSTATIONS (ZERO CLIENT)</t>
  </si>
  <si>
    <t>#57014 - VIRTUAL WORKSTATIONS (ZERO CLIENT)</t>
  </si>
  <si>
    <t>#57015 - VIRTUAL WORKSTATIONS (ZERO CLIENT)</t>
  </si>
  <si>
    <t>#57017 - VIRTUAL WORKSTATIONS (ZERO CLIENT)</t>
  </si>
  <si>
    <t>#57020 - VIRTUAL WORKSTATIONS (ZERO CLIENT)</t>
  </si>
  <si>
    <t>#57027 - VIRTUAL WORKSTATIONS (ZERO CLIENT)</t>
  </si>
  <si>
    <t>#57035 - VIRTUAL WORKSTATIONS (ZERO CLIENT)</t>
  </si>
  <si>
    <t>#57044 - VIRTUAL WORKSTATIONS (ZERO CLIENT)</t>
  </si>
  <si>
    <t>#57045 - VIRTUAL WORKSTATIONS (ZERO CLIENT)</t>
  </si>
  <si>
    <t>#57054 - VIRTUAL WORKSTATIONS (ZERO CLIENT)</t>
  </si>
  <si>
    <t>#57016 - VIRTUAL WORKSTATIONS (ZERO CLIENT)</t>
  </si>
  <si>
    <t>#57043 - VIRTUAL WORKSTATIONS (ZERO CLIENT)</t>
  </si>
  <si>
    <t>#57022 - VIRTUAL WORKSTATIONS (ZERO CLIENT)</t>
  </si>
  <si>
    <t>#57023 - VIRTUAL WORKSTATIONS (ZERO CLIENT)</t>
  </si>
  <si>
    <t>#57028 - VIRTUAL WORKSTATIONS (ZERO CLIENT)</t>
  </si>
  <si>
    <t>#57033 - VIRTUAL WORKSTATIONS (ZERO CLIENT)</t>
  </si>
  <si>
    <t>#57042 - VIRTUAL WORKSTATIONS (ZERO CLIENT)</t>
  </si>
  <si>
    <t>#57031 - VIRTUAL WORKSTATIONS (ZERO CLIENT)</t>
  </si>
  <si>
    <t>#57034 - VIRTUAL WORKSTATIONS (ZERO CLIENT)</t>
  </si>
  <si>
    <t>#57012 - VIRTUAL WORKSTATIONS (ZERO CLIENT)</t>
  </si>
  <si>
    <t>#57019 - VIRTUAL WORKSTATIONS (ZERO CLIENT)</t>
  </si>
  <si>
    <t>#57026 - VIRTUAL WORKSTATIONS (ZERO CLIENT)</t>
  </si>
  <si>
    <t>#57030 - VIRTUAL WORKSTATIONS (ZERO CLIENT)</t>
  </si>
  <si>
    <t>#57048 - VIRTUAL WORKSTATIONS (ZERO CLIENT)</t>
  </si>
  <si>
    <t>#57037 - VIRTUAL WORKSTATIONS (ZERO CLIENT)</t>
  </si>
  <si>
    <t>#57052 - VIRTUAL WORKSTATIONS (ZERO CLIENT)</t>
  </si>
  <si>
    <t>#57029 - VIRTUAL WORKSTATIONS (ZERO CLIENT)</t>
  </si>
  <si>
    <t>#57036 - VIRTUAL WORKSTATIONS (ZERO CLIENT)</t>
  </si>
  <si>
    <t>#57039 - VIRTUAL WORKSTATIONS (ZERO CLIENT)</t>
  </si>
  <si>
    <t>#57041 - VIRTUAL WORKSTATIONS (ZERO CLIENT)</t>
  </si>
  <si>
    <t>#57032 - VIRTUAL WORKSTATIONS (ZERO CLIENT)</t>
  </si>
  <si>
    <t>#57040 - VIRTUAL WORKSTATIONS (ZERO CLIENT)</t>
  </si>
  <si>
    <t>#57049 - VIRTUAL WORKSTATIONS (ZERO CLIENT)</t>
  </si>
  <si>
    <t>#57051 - VIRTUAL WORKSTATIONS (ZERO CLIENT)</t>
  </si>
  <si>
    <t>#57055 - VIRTUAL WORKSTATIONS (ZERO CLIENT)</t>
  </si>
  <si>
    <t>#56204, VIRTUAL WORKSTATION, NC241-T PCoIP</t>
  </si>
  <si>
    <t>#56198, VIRTUAL WORKSTATION, NC241-T PCoIP</t>
  </si>
  <si>
    <t>#56193, VIRTUAL WORKSTATION, NC241-T PCoIP</t>
  </si>
  <si>
    <t>#56201, VIRTUAL WORKSTATION, NC241-T PCoIP</t>
  </si>
  <si>
    <t>#56194, VIRTUAL WORKSTATION, NC241-T PCoIP</t>
  </si>
  <si>
    <t>#56197, VIRTUAL WORKSTATION, NC241-T PCoIP</t>
  </si>
  <si>
    <t>#56185, VIRTUAL WORKSTATION, NC241-T PCoIP</t>
  </si>
  <si>
    <t>#56187, VIRTUAL WORKSTATION, NC241-T PCoIP</t>
  </si>
  <si>
    <t>#56188, VIRTUAL WORKSTATION, NC241-T PCoIP</t>
  </si>
  <si>
    <t>#56192, VIRTUAL WORKSTATION, NC241-T PCoIP</t>
  </si>
  <si>
    <t>#56199, VIRTUAL WORKSTATION, NC241-T PCoIP</t>
  </si>
  <si>
    <t>#56200, VIRTUAL WORKSTATION, NC241-T PCoIP</t>
  </si>
  <si>
    <t>#56203, VIRTUAL WORKSTATION, NC241-T PCoIP</t>
  </si>
  <si>
    <t>#56191, VIRTUAL WORKSTATION, NC241-T PCoIP</t>
  </si>
  <si>
    <t>#56189, VIRTUAL WORKSTATION, NC241-T PCoIP</t>
  </si>
  <si>
    <t>#56186, VIRTUAL WORKSTATION, NC241-T PCoIP</t>
  </si>
  <si>
    <t>COMPUTER EQUIPMENT, WORKSTATION</t>
  </si>
  <si>
    <t>COMPUTER EQUIPMENT, EMULATION AD</t>
  </si>
  <si>
    <t>#55933, TABLET COMPUTER, IPAD AIR</t>
  </si>
  <si>
    <t>#55720, VIRTUAL WORKSTATIONS (ZERO CLIENT)</t>
  </si>
  <si>
    <t>#55715, VIRTUAL WORKSTATIONS (ZERO CLIENT)</t>
  </si>
  <si>
    <t>#55718, VIRTUAL WORKSTATIONS (ZERO CLIENT)</t>
  </si>
  <si>
    <t>#55719, VIRTUAL WORKSTATIONS (ZERO CLIENT)</t>
  </si>
  <si>
    <t>#55716, VIRTUAL WORKSTATIONS (ZERO CLIENT)</t>
  </si>
  <si>
    <t>#55717, VIRTUAL WORKSTATIONS (ZERO CLIENT)</t>
  </si>
  <si>
    <t>#55897, VIRTUAL WORKSTATIONS (ZERO CLIENT)</t>
  </si>
  <si>
    <t>#55916, VIRTUAL WORKSTATIONS (ZERO CLIENT)</t>
  </si>
  <si>
    <t>#55923, VIRTUAL WORKSTATIONS (ZERO CLIENT)</t>
  </si>
  <si>
    <t>#55896, VIRTUAL WORKSTATIONS (ZERO CLIENT)</t>
  </si>
  <si>
    <t>#55898, VIRTUAL WORKSTATIONS (ZERO CLIENT)</t>
  </si>
  <si>
    <t>#55895, VIRTUAL WORKSTATIONS (ZERO CLIENT)</t>
  </si>
  <si>
    <t>#55920, VIRTUAL WORKSTATIONS (ZERO CLIENT)</t>
  </si>
  <si>
    <t>#55894, VIRTUAL WORKSTATIONS (ZERO CLIENT)</t>
  </si>
  <si>
    <t>#55899, VIRTUAL WORKSTATIONS (ZERO CLIENT)</t>
  </si>
  <si>
    <t>#55917, VIRTUAL WORKSTATIONS (ZERO CLIENT)</t>
  </si>
  <si>
    <t>#55924, VIRTUAL WORKSTATIONS (ZERO CLIENT)</t>
  </si>
  <si>
    <t>#55893, VIRTUAL WORKSTATIONS (ZERO CLIENT)</t>
  </si>
  <si>
    <t>#55918, VIRTUAL WORKSTATIONS (ZERO CLIENT)</t>
  </si>
  <si>
    <t>#55919, VIRTUAL WORKSTATIONS (ZERO CLIENT)</t>
  </si>
  <si>
    <t>#55921, VIRTUAL WORKSTATIONS (ZERO CLIENT)</t>
  </si>
  <si>
    <t>#55922, VIRTUAL WORKSTATIONS (ZERO CLIENT)</t>
  </si>
  <si>
    <t>COMPUTER EQUIPMENT, UPS</t>
  </si>
  <si>
    <t>COMPUTER EQUIPMENT, HARD DISK</t>
  </si>
  <si>
    <t>#54588, WIRELESS</t>
  </si>
  <si>
    <t>#55288, ROUTER</t>
  </si>
  <si>
    <t>#55290, ROUTER</t>
  </si>
  <si>
    <t>#55293, ROUTER</t>
  </si>
  <si>
    <t>#55287, ROUTER</t>
  </si>
  <si>
    <t>#55289, ROUTER</t>
  </si>
  <si>
    <t>#55292, ROUTER</t>
  </si>
  <si>
    <t>#55294, ROUTER</t>
  </si>
  <si>
    <t>#55291, ROUTER</t>
  </si>
  <si>
    <t>COMPUTER EQUIPMENT, PROJECTOR</t>
  </si>
  <si>
    <t>COMPUTER EQUIPMENT, RACK</t>
  </si>
  <si>
    <t>COMPUTER EQUIPMENT, DISPLAY</t>
  </si>
  <si>
    <t>#55499, WIRELESS</t>
  </si>
  <si>
    <t>#55500, WIRELESS</t>
  </si>
  <si>
    <t>#55512, WIRELESS</t>
  </si>
  <si>
    <t>#55509, WIRELESS</t>
  </si>
  <si>
    <t>#55510, WIRELESS</t>
  </si>
  <si>
    <t>#55531, WIRELESS</t>
  </si>
  <si>
    <t>#55532, WIRELESS</t>
  </si>
  <si>
    <t>#55505, WIRELESS</t>
  </si>
  <si>
    <t>#55501, WIRELESS</t>
  </si>
  <si>
    <t>#55508, WIRELESS</t>
  </si>
  <si>
    <t>#55514, WIRELESS</t>
  </si>
  <si>
    <t>#55515, WIRELESS</t>
  </si>
  <si>
    <t>#55516, WIRELESS</t>
  </si>
  <si>
    <t>#55511, WIRELESS</t>
  </si>
  <si>
    <t>#54979, VIRTUAL WORKSTATION (ZERO CLIENT)</t>
  </si>
  <si>
    <t>#54954, VIRTUAL WORKSTATION (ZERO CLIENT)</t>
  </si>
  <si>
    <t>#54970, VIRTUAL WORKSTATION (ZERO CLIENT)</t>
  </si>
  <si>
    <t>#54980, VIRTUAL WORKSTATION (ZERO CLIENT)</t>
  </si>
  <si>
    <t>#54952, VIRTUAL WORKSTATION (ZERO CLIENT)</t>
  </si>
  <si>
    <t>#54981, VIRTUAL WORKSTATION (ZERO CLIENT)</t>
  </si>
  <si>
    <t>#55417, TABLET COMPUTER</t>
  </si>
  <si>
    <t>COMPUTER EQUIPMENT, WORKSTATOIN</t>
  </si>
  <si>
    <t>#55404, COMPUTER WORKSTATION, OPTIPLEX 7010</t>
  </si>
  <si>
    <t>#55409, COMPUTER WORKSTATION, OPTIPLEX 7010</t>
  </si>
  <si>
    <t>#55414, COMPUTER WORKSTATION, OPTIPLEX 7010</t>
  </si>
  <si>
    <t>#55408, COMPUTER WORKSTATION, OPTIPLEX 7010</t>
  </si>
  <si>
    <t>#55412, COMPUTER WORKSTATION, OPTIPLEX 7010</t>
  </si>
  <si>
    <t>#55410, COMPUTER WORKSTATION, OPTIPLEX 7010</t>
  </si>
  <si>
    <t>#55405, COMPUTER WORKSTATION, OPTIPLEX 7010</t>
  </si>
  <si>
    <t>#55406, COMPUTER WORKSTATION, OPTIPLEX 7010</t>
  </si>
  <si>
    <t>#55413, COMPUTER WORKSTATION, OPTIPLEX 7010</t>
  </si>
  <si>
    <t>#54674, LAPTOP COMPUTER</t>
  </si>
  <si>
    <t>#55601, WIRELESS</t>
  </si>
  <si>
    <t>#55616, WIRELESS</t>
  </si>
  <si>
    <t>#55619, WIRELESS</t>
  </si>
  <si>
    <t>#55590, WIRELESS</t>
  </si>
  <si>
    <t>#55612, WIRELESS</t>
  </si>
  <si>
    <t>#55599, WIRELESS</t>
  </si>
  <si>
    <t>#55602, WIRELESS</t>
  </si>
  <si>
    <t>#55610, WIRELESS</t>
  </si>
  <si>
    <t>#55617, WIRELESS</t>
  </si>
  <si>
    <t>#55618, WIRELESS</t>
  </si>
  <si>
    <t>#55605, WIRELESS</t>
  </si>
  <si>
    <t>#55588, WIRELESS</t>
  </si>
  <si>
    <t>#55591, WIRELESS</t>
  </si>
  <si>
    <t>#55597, WIRELESS</t>
  </si>
  <si>
    <t>#55611, WIRELESS</t>
  </si>
  <si>
    <t>#55594, WIRELESS</t>
  </si>
  <si>
    <t>#55589, WIRELESS</t>
  </si>
  <si>
    <t>#55596, WIRELESS</t>
  </si>
  <si>
    <t>#55603, WIRELESS</t>
  </si>
  <si>
    <t>#55608, WIRELESS</t>
  </si>
  <si>
    <t>#55609, WIRELESS</t>
  </si>
  <si>
    <t>#55615, WIRELESS</t>
  </si>
  <si>
    <t>#55595, WIRELESS</t>
  </si>
  <si>
    <t>#55607, WIRELESS</t>
  </si>
  <si>
    <t>#55620, WIRELESS</t>
  </si>
  <si>
    <t>#55587, WIRELESS</t>
  </si>
  <si>
    <t>COMPUTER EQUIPMENT, POWER SOURCE</t>
  </si>
  <si>
    <t>#55435, SERVER</t>
  </si>
  <si>
    <t>COMPUTER EQUIPMENT, SERVER RACK</t>
  </si>
  <si>
    <t>COMPUTER EQUIPMENT, STORAGE CASE</t>
  </si>
  <si>
    <t>#55942, CAMERA, VIDEO CONFERENCING</t>
  </si>
  <si>
    <t>#55939, CAMERA, VIDEO CONFERENCING</t>
  </si>
  <si>
    <t>#55938, CAMERA, VIDEO CONFERENCING</t>
  </si>
  <si>
    <t>#55940, CAMERA, VIDEO CONFERENCING</t>
  </si>
  <si>
    <t>#55681, COMPUTER WORKSTATION, OPTIPLEX 7010</t>
  </si>
  <si>
    <t>#55682, COMPUTER WORKSTATION, OPTIPLEX 7010</t>
  </si>
  <si>
    <t>#54984, VIRTUAL WORKSTATION (ZERO CLIENT)</t>
  </si>
  <si>
    <t>#54983, VIRTUAL WORKSTATION (ZERO CLIENT)</t>
  </si>
  <si>
    <t>#54994, VIRTUAL WORKSTATION (ZERO CLIENT)</t>
  </si>
  <si>
    <t>#54992, VIRTUAL WORKSTATION (ZERO CLIENT)</t>
  </si>
  <si>
    <t>#54988, VIRTUAL WORKSTATION (ZERO CLIENT)</t>
  </si>
  <si>
    <t>#55001, VIRTUAL WORKSTATION (ZERO CLIENT)</t>
  </si>
  <si>
    <t>#54989, VIRTUAL WORKSTATION (ZERO CLIENT)</t>
  </si>
  <si>
    <t>#55000, VIRTUAL WORKSTATION (ZERO CLIENT)</t>
  </si>
  <si>
    <t>#54982, VIRTUAL WORKSTATION (ZERO CLIENT)</t>
  </si>
  <si>
    <t>#54997, VIRTUAL WORKSTATION (ZERO CLIENT)</t>
  </si>
  <si>
    <t>#54993, VIRTUAL WORKSTATION (ZERO CLIENT)</t>
  </si>
  <si>
    <t>#54999, VIRTUAL WORKSTATION (ZERO CLIENT)</t>
  </si>
  <si>
    <t>#54998, VIRTUAL WORKSTATION (ZERO CLIENT)</t>
  </si>
  <si>
    <t>#54987, VIRTUAL WORKSTATION (ZERO CLIENT)</t>
  </si>
  <si>
    <t>#54991, VIRTUAL WORKSTATION (ZERO CLIENT)</t>
  </si>
  <si>
    <t>#54985, VIRTUAL WORKSTATION (ZERO CLIENT)</t>
  </si>
  <si>
    <t>#54986, VIRTUAL WORKSTATION (ZERO CLIENT)</t>
  </si>
  <si>
    <t>#54996, VIRTUAL WORKSTATION (ZERO CLIENT)</t>
  </si>
  <si>
    <t>#54990, VIRTUAL WORKSTATION (ZERO CLIENT)</t>
  </si>
  <si>
    <t>#54995, VIRTUAL WORKSTATION (ZERO CLIENT)</t>
  </si>
  <si>
    <t>COMPUTER MONITORS, VEGETATION</t>
  </si>
  <si>
    <t>#54678, LAPTOP COMPUTER</t>
  </si>
  <si>
    <t>#56405, TABLET IPAD AIR2 64GB</t>
  </si>
  <si>
    <t>#55963, LAPTOP COMPUTER</t>
  </si>
  <si>
    <t>#56331, COMPUTER WORKSTATION, 720 SFF</t>
  </si>
  <si>
    <t>#56335, COMPUTER WORKSTATION, 720 SFF</t>
  </si>
  <si>
    <t>#56336, COMPUTER WORKSTATION, 720 SFF</t>
  </si>
  <si>
    <t>#56332, COMPUTER WORKSTATION, 720 SFF</t>
  </si>
  <si>
    <t>#56337, COMPUTER WORKSTATION, 720 SFF</t>
  </si>
  <si>
    <t>#56343, COMPUTER WORKSTATION, 720 SFF</t>
  </si>
  <si>
    <t>PRINTERS</t>
  </si>
  <si>
    <t>#55581, COMPUTER WORKSTATION, OPTIPLEX 7010</t>
  </si>
  <si>
    <t>#55633, COMPUTER WORKSTATION, OPTIPLEX 7010</t>
  </si>
  <si>
    <t>#55634, COMPUTER WORKSTATION, OPTIPLEX 7010</t>
  </si>
  <si>
    <t>#55632, COMPUTER WORKSTATION, OPTIPLEX 7010</t>
  </si>
  <si>
    <t>#56830, COMPUTER WORKSTATION, OPTIPLEX 5040SFF</t>
  </si>
  <si>
    <t>#56829, COMPUTER WORKSTATION, OPTIPLEX 5040SFF</t>
  </si>
  <si>
    <t>#55285, LAPTOP, LATITUDE E6420</t>
  </si>
  <si>
    <t>#56851, PERSONAL COMPUTER, OPTIPLEX 5040</t>
  </si>
  <si>
    <t>#56849, PERSONAL COMPUTER, OPTIPLEX 5040</t>
  </si>
  <si>
    <t>#56860, PERSONAL COMPUTER, OPTIPLEX 5040</t>
  </si>
  <si>
    <t>#56668, PERSONAL COMPUTER, OPTIPLEX 5040</t>
  </si>
  <si>
    <t>#56858, PERSONAL COMPUTER, OPTIPLEX 5040</t>
  </si>
  <si>
    <t>#56844, PERSONAL COMPUTER, OPTIPLEX 5040</t>
  </si>
  <si>
    <t>#56833, PERSONAL COMPUTER, OPTIPLEX 5040</t>
  </si>
  <si>
    <t>#56923, PERSONAL COMPUTER, OPTIPLEX 5040</t>
  </si>
  <si>
    <t>#56857, PERSONAL COMPUTER, OPTIPLEX 5040</t>
  </si>
  <si>
    <t>#56834, PERSONAL COMPUTER, OPTIPLEX 5040</t>
  </si>
  <si>
    <t>#56832, PERSONAL COMPUTER, OPTIPLEX 5040</t>
  </si>
  <si>
    <t>#56831, PERSONAL COMPUTER, OPTIPLEX 5040</t>
  </si>
  <si>
    <t>COMPUTER EQUIPMENT, SWITCH</t>
  </si>
  <si>
    <t>#55572, LAPTOP COMPUTER, LATITUDE E6530</t>
  </si>
  <si>
    <t>#55474, TABLET COMPUTER, IPAD 4GEN LTE</t>
  </si>
  <si>
    <t>#55471, TABLET COMPUTER, IPAD 4GEN LTE</t>
  </si>
  <si>
    <t>#55472, TABLET COMPUTER, IPAD 4GEN LTE</t>
  </si>
  <si>
    <t>#55469, TABLET COMPUTER, IPAD 4GEN LTE</t>
  </si>
  <si>
    <t>#55475, TABLET COMPUTER, IPAD 4GEN LTE</t>
  </si>
  <si>
    <t>#55470, TABLET COMPUTER, IPAD 4GEN LTE</t>
  </si>
  <si>
    <t>#55473, TABLET COMPUTER, IPAD 4GEN LTE</t>
  </si>
  <si>
    <t>#56169, LAPTOP, DELL LATITUDE E5440</t>
  </si>
  <si>
    <t>#56507, WORKSTATION, DELL OPTIPLEX 7020</t>
  </si>
  <si>
    <t>COPIERS, CASSETTE FEED UNIT AD2</t>
  </si>
  <si>
    <t>COMPUTER EQUIPMENT, POWER CONNECT</t>
  </si>
  <si>
    <t>#55008, LAPTOP COMPUTER</t>
  </si>
  <si>
    <t>COMPUTER EQUIPMENT, PC VIEWER</t>
  </si>
  <si>
    <t>#55352, SWITCH</t>
  </si>
  <si>
    <t>#55430, LAPTOP COMPUTER, LATITUDE E6530</t>
  </si>
  <si>
    <t>#55449, LAPTOP, LATITUDE E6430</t>
  </si>
  <si>
    <t>#55450, LAPTOP, LATITUDE E6430</t>
  </si>
  <si>
    <t>#54916, LAPTOP COMPUTER</t>
  </si>
  <si>
    <t>COMPUTER EQUIPMENT, INTERACTIVE BOA</t>
  </si>
  <si>
    <t>#55660, COMPUTER WORKSTATION, OPTIPLEX 7010</t>
  </si>
  <si>
    <t>#55659, COMPUTER WORKSTATION, OPTIPLEX 7010</t>
  </si>
  <si>
    <t>#55658, COMPUTER WORKSTATION, OPTIPLEX 7010</t>
  </si>
  <si>
    <t>#56129, LAPTOP, DELL E7240</t>
  </si>
  <si>
    <t>#55975, COMPUTER WORKSTATION, OPTIPLEX 7010</t>
  </si>
  <si>
    <t>#55973, COMPUTER WORKSTATION, OPTIPLEX 7010</t>
  </si>
  <si>
    <t>#55375, LAPTOP, LATITUDE E6430</t>
  </si>
  <si>
    <t>#55376, LAPTOP, LATITUDE E6430</t>
  </si>
  <si>
    <t>#56060, COMPUTER WORKSTATION, OPTIPLEX 7010</t>
  </si>
  <si>
    <t>MONITOR, 32" LED W/TV TUNER, CALL CENTER</t>
  </si>
  <si>
    <t>#55972, COMPUTER WORKSTATION, OPTIPLEX 7010</t>
  </si>
  <si>
    <t>#55974, COMPUTER WORKSTATION, OPTIPLEX 7010</t>
  </si>
  <si>
    <t>#55439, LAPTOP COMPUTER, LATITUDE E6530</t>
  </si>
  <si>
    <t>#56059, COMPUTER WORKSTATION, OPTIPLEX 7010</t>
  </si>
  <si>
    <t>COMPUTER EQUIPMENT, 8 PORT</t>
  </si>
  <si>
    <t>#56669, PERSONAL COMUPTER, DELL OPTIPLEX 5040</t>
  </si>
  <si>
    <t>#56671, PERSONAL COMUPTER, DELL OPTIPLEX 5040</t>
  </si>
  <si>
    <t>#56672, PERSONAL COMUPTER, DELL OPTIPLEX 5040</t>
  </si>
  <si>
    <t>#56663, PERSONAL COMUPTER, DELL OPTIPLEX 5040</t>
  </si>
  <si>
    <t>#56673, PERSONAL COMUPTER, DELL OPTIPLEX 5040</t>
  </si>
  <si>
    <t>#56666, PERSONAL COMUPTER, DELL OPTIPLEX 5040</t>
  </si>
  <si>
    <t>#56668, PERSONAL COMUPTER, DELL OPTIPLEX 5040</t>
  </si>
  <si>
    <t>#56664, PERSONAL COMUPTER, DELL OPTIPLEX 5040</t>
  </si>
  <si>
    <t>#56661, PERSONAL COMUPTER, DELL OPTIPLEX 5040</t>
  </si>
  <si>
    <t>#56653, PERSONAL COMUPTER, DELL OPTIPLEX 5040</t>
  </si>
  <si>
    <t>#56655, PERSONAL COMUPTER, DELL OPTIPLEX 5040</t>
  </si>
  <si>
    <t>#56676, PERSONAL COMUPTER, DELL OPTIPLEX 5040</t>
  </si>
  <si>
    <t>#56660, PERSONAL COMUPTER, DELL OPTIPLEX 5040</t>
  </si>
  <si>
    <t>#56665, PERSONAL COMUPTER, DELL OPTIPLEX 5040</t>
  </si>
  <si>
    <t>#56667, PERSONAL COMUPTER, DELL OPTIPLEX 5040</t>
  </si>
  <si>
    <t>#56662, PERSONAL COMUPTER, DELL OPTIPLEX 5040</t>
  </si>
  <si>
    <t>#56675, PERSONAL COMUPTER, DELL OPTIPLEX 5040</t>
  </si>
  <si>
    <t>#56658, PERSONAL COMUPTER, DELL OPTIPLEX 5040</t>
  </si>
  <si>
    <t>#56677, PERSONAL COMUPTER, DELL OPTIPLEX 5040</t>
  </si>
  <si>
    <t>#56656, PERSONAL COMUPTER, DELL OPTIPLEX 5040</t>
  </si>
  <si>
    <t>#56654, PERSONAL COMUPTER, DELL OPTIPLEX 5040</t>
  </si>
  <si>
    <t>#56657, PERSONAL COMUPTER, DELL OPTIPLEX 5040</t>
  </si>
  <si>
    <t>#56659, PERSONAL COMUPTER, DELL OPTIPLEX 5040</t>
  </si>
  <si>
    <t>#55915, COMPUTER WORKSTATION, OPTIPLEX 7010</t>
  </si>
  <si>
    <t>#55911, COMPUTER WORKSTATION, OPTIPLEX 7010</t>
  </si>
  <si>
    <t>#55914, COMPUTER WORKSTATION, OPTIPLEX 7010</t>
  </si>
  <si>
    <t>#55906, COMPUTER WORKSTATION, OPTIPLEX 7010</t>
  </si>
  <si>
    <t>#55907, COMPUTER WORKSTATION, OPTIPLEX 7010</t>
  </si>
  <si>
    <t>#55910, COMPUTER WORKSTATION, OPTIPLEX 7010</t>
  </si>
  <si>
    <t>#55905, COMPUTER WORKSTATION, OPTIPLEX 7010</t>
  </si>
  <si>
    <t>#55908, COMPUTER WORKSTATION, OPTIPLEX 7010</t>
  </si>
  <si>
    <t>#55904, COMPUTER WORKSTATION, OPTIPLEX 7010</t>
  </si>
  <si>
    <t>#55909, COMPUTER WORKSTATION, OPTIPLEX 7010</t>
  </si>
  <si>
    <t>#55912, COMPUTER WORKSTATION, OPTIPLEX 7010</t>
  </si>
  <si>
    <t>#55445, LAPTOP COMPUTER, LATITUDE E6530</t>
  </si>
  <si>
    <t>#55446, LAPTOP COMPUTER, LATITUDE E6530</t>
  </si>
  <si>
    <t>#55438, LAPTOP COMPUTER, LATITUDE E6530</t>
  </si>
  <si>
    <t>#54810, LAPTOP COMPUTER</t>
  </si>
  <si>
    <t>#55527, LAPTOP COMPUTER, LATITUDE E6530</t>
  </si>
  <si>
    <t>#55856, COMPUTER WORKSTATION, OPTIPLEX 7010</t>
  </si>
  <si>
    <t>COMPUTER EQUIPMENT, DATA RECORDER</t>
  </si>
  <si>
    <t>#54948, LAPTOP COMPUTER</t>
  </si>
  <si>
    <t>#54688, LAPTOP COMPUTER</t>
  </si>
  <si>
    <t>#55851, COMPUTER WORKSTATION, OPTIPLEX 7010</t>
  </si>
  <si>
    <t>#55852, COMPUTER WORKSTATION, OPTIPLEX 7010</t>
  </si>
  <si>
    <t>#55853, COMPUTER WORKSTATION, OPTIPLEX 7010</t>
  </si>
  <si>
    <t>#55857, COMPUTER WORKSTATION, OPTIPLEX 7010</t>
  </si>
  <si>
    <t>#57153, LAPTOP, DELL LATITUDE E5770</t>
  </si>
  <si>
    <t>#55855, COMPUTER WORKSTATION, OPTIPLEX 7010</t>
  </si>
  <si>
    <t>#55854, COMPUTER WORKSTATION, OPTIPLEX 7010</t>
  </si>
  <si>
    <t>#56002, LAPTOP COMPUTER, LATITUDE 5000</t>
  </si>
  <si>
    <t>#54689, LAPTOP COMPUTER</t>
  </si>
  <si>
    <t>#56183, TABLET, IPAD AIR 64G</t>
  </si>
  <si>
    <t>#55706, COMPUTER WORKSTATION, OPTIPLEX 7010</t>
  </si>
  <si>
    <t>#55702, COMPUTER WORKSTATION, OPTIPLEX 7010</t>
  </si>
  <si>
    <t>#55704, COMPUTER WORKSTATION, OPTIPLEX 7010</t>
  </si>
  <si>
    <t>#55705, COMPUTER WORKSTATION, OPTIPLEX 7010</t>
  </si>
  <si>
    <t>#55703, COMPUTER WORKSTATION, OPTIPLEX 7010</t>
  </si>
  <si>
    <t>#55701, COMPUTER WORKSTATION, OPTIPLEX 7010</t>
  </si>
  <si>
    <t>#56436, LAPTOP, DELL LATITUDE E5550</t>
  </si>
  <si>
    <t>#55529, ROUTER</t>
  </si>
  <si>
    <t>#55534, LAPTOP COMPUTER, LATITUDE E6530</t>
  </si>
  <si>
    <t>#55002, PROJECTOR</t>
  </si>
  <si>
    <t>#55563, LAPTOP COMPUTER, LATITUDE E6530</t>
  </si>
  <si>
    <t>#55562, LAPTOP COMPUTER, LATITUDE E6530</t>
  </si>
  <si>
    <t>#55369, LAPTOP, LATITUDE E6530</t>
  </si>
  <si>
    <t>#55368, LAPTOP, LATITUDE E6530</t>
  </si>
  <si>
    <t>#55344, LAPTOP, LATITUDE E6530</t>
  </si>
  <si>
    <t>COMPUTER EQUIPMENT, POWER SUPPLY</t>
  </si>
  <si>
    <t>#55848, COMPUTER WORKSTATION, OPTIPLEX 7010</t>
  </si>
  <si>
    <t>#54925, PRINTER, TROY 2055</t>
  </si>
  <si>
    <t>#56001, LAPTOP COMPUTER, LATITUDE 5000</t>
  </si>
  <si>
    <t>#55517, LAPTOP COMPUTER, LATITUDE E6530</t>
  </si>
  <si>
    <t>COMPUTER EQUIPMENT, CONVETER</t>
  </si>
  <si>
    <t>#56003, LAPTOP COMPUTER, LATITUDE 5000</t>
  </si>
  <si>
    <t>#56004, LAPTOP COMPUTER, LATITUDE 5000</t>
  </si>
  <si>
    <t>#55492, LAPTOP COMPUTER, LATITUDE E6530</t>
  </si>
  <si>
    <t>DATA RECORDERS, BAP PRECISION S810 HAND HELD</t>
  </si>
  <si>
    <t>#55966, LAPTOP COMPUTER, LATITUDE 5000</t>
  </si>
  <si>
    <t>#54818, LAPTOP COMPUTER</t>
  </si>
  <si>
    <t>#55652, LAPTOP COMPUTER, LATITUDE E6530</t>
  </si>
  <si>
    <t>#55656, LAPTOP COMPUTER, LATITUDE E6530</t>
  </si>
  <si>
    <t>#55654, LAPTOP COMPUTER, LATITUDE E6530</t>
  </si>
  <si>
    <t>PROJECTOR, DELL 4200</t>
  </si>
  <si>
    <t>#57134, LAPTOP, DELL LATITUDE E5570</t>
  </si>
  <si>
    <t>#54940, LAPTOP COMPUTER</t>
  </si>
  <si>
    <t>COMPUTER EQUIPMENT, MINI SWITCH</t>
  </si>
  <si>
    <t>COMPUTER EQUIPMENT, CF-18 DOCKING</t>
  </si>
  <si>
    <t>COMPUTER EQUIPMENT, PLUGABLE L</t>
  </si>
  <si>
    <t>#55638, LAPTOP COMPUTER, LATITUDE E6530</t>
  </si>
  <si>
    <t>#55646, LAPTOP COMPUTER, LATITUDE E6530</t>
  </si>
  <si>
    <t>#55648, LAPTOP COMPUTER, LATITUDE E6530</t>
  </si>
  <si>
    <t>#55642, LAPTOP COMPUTER, LATITUDE E6530</t>
  </si>
  <si>
    <t>#55644, LAPTOP COMPUTER, LATITUDE E6530</t>
  </si>
  <si>
    <t>#55636, LAPTOP COMPUTER, LATITUDE E6530</t>
  </si>
  <si>
    <t>#55650, LAPTOP COMPUTER, LATITUDE E6530</t>
  </si>
  <si>
    <t>#55640, LAPTOP COMPUTER, LATITUDE E6530</t>
  </si>
  <si>
    <t>#56013, COMPUTER MONITOR, 55" FLAT PANEL</t>
  </si>
  <si>
    <t>#55977, COMPUTER MONITOR, 55" FLAT PANEL</t>
  </si>
  <si>
    <t>COMPUTER EQUIPMENT, CABINET</t>
  </si>
  <si>
    <t>#54805, LAPTOP COMPUTER</t>
  </si>
  <si>
    <t>APPLIANCE</t>
  </si>
  <si>
    <t>#55964, LAPTOP COMPUTER, LATITUDE 5000</t>
  </si>
  <si>
    <t>COMPUTER EQUIPMENT, PDU</t>
  </si>
  <si>
    <t>COMPUTER EQUIPMENT, SEH-22</t>
  </si>
  <si>
    <t>#55998, LAPTOP COMPUTER, LATITUDE 5000</t>
  </si>
  <si>
    <t>COMPUTER EQUIPMENT, SERVER</t>
  </si>
  <si>
    <t>#55225, LAPTOP COMPUTER</t>
  </si>
  <si>
    <t>#56826, LAPTOP, LATITUDE E5570</t>
  </si>
  <si>
    <t>#56882, LAPTOP, LATITUDE E5570</t>
  </si>
  <si>
    <t>#56889, LAPTOP, LATITUDE E5570</t>
  </si>
  <si>
    <t>#56920, LAPTOP, LATITUDE E5570</t>
  </si>
  <si>
    <t>#56874, LAPTOP, LATITUDE E5570</t>
  </si>
  <si>
    <t>#56888, LAPTOP, LATITUDE E5570</t>
  </si>
  <si>
    <t>#56891, LAPTOP, LATITUDE E5570</t>
  </si>
  <si>
    <t>#56878, LAPTOP, LATITUDE E5570</t>
  </si>
  <si>
    <t>#56871, LAPTOP, LATITUDE E5570</t>
  </si>
  <si>
    <t>#56890, LAPTOP, LATITUDE E5570</t>
  </si>
  <si>
    <t>#56880, LAPTOP, LATITUDE E5570</t>
  </si>
  <si>
    <t>#56867, LAPTOP, LATITUDE E5570</t>
  </si>
  <si>
    <t>#56887, LAPTOP, LATITUDE E5570</t>
  </si>
  <si>
    <t>#56873, LAPTOP, LATITUDE E5570</t>
  </si>
  <si>
    <t>#56881, LAPTOP, LATITUDE E5570</t>
  </si>
  <si>
    <t>#56864, LAPTOP, LATITUDE E5570</t>
  </si>
  <si>
    <t>Printers for Barcoding. Six printers total. The cost of the printers will be split to relevant area by property accounting.</t>
  </si>
  <si>
    <t>#55867, LAPTOP, LATITUDE E6440</t>
  </si>
  <si>
    <t>COMPUTER EQUIPMENT, UPS E3200</t>
  </si>
  <si>
    <t>#54822, LAPTOP COMPUTER</t>
  </si>
  <si>
    <t>#55006, LAPTOP COMPUTER</t>
  </si>
  <si>
    <t>COMPUTER EQUIPMENT, CABLE TESTER</t>
  </si>
  <si>
    <t>#56826, LAPTOP, DELL LATITUDE E5570</t>
  </si>
  <si>
    <t>#55713, POWER DISTRIBUTION UNIT (PDU)</t>
  </si>
  <si>
    <t>#55714, POWER DISTRIBUTION UNIT (PDU)</t>
  </si>
  <si>
    <t>COMPUTER EQUIPMENT, PROTOCOL C</t>
  </si>
  <si>
    <t>#56070, LAPTOP COMPUTER, LATITUDE 5000</t>
  </si>
  <si>
    <t>VIRTUAL SERVER, LOAD BALANCER, BARRACUDA 340VX</t>
  </si>
  <si>
    <t>COMPUTER EQUIPMENT, VIRUTAL WORKSTA</t>
  </si>
  <si>
    <t>#56017, LAPTOP COMPUTER, PRECISION M4800</t>
  </si>
  <si>
    <t>#56787, LAPTOP, DELL LATITUDE E7275 FLEX</t>
  </si>
  <si>
    <t>#56788, LAPTOP, DELL LATITUDE E7275 FLEX</t>
  </si>
  <si>
    <t>#56789, LAPTOP, DELL LATITUDE E7275 FLEX</t>
  </si>
  <si>
    <t>COMPUTER EQUIPMENT, MONITOR(FLAT PA</t>
  </si>
  <si>
    <t>#55958, LAPTOP, LATITUDE E6540</t>
  </si>
  <si>
    <t>#57121, LAPTOP, DELL LATITUDE E7275 FLEX</t>
  </si>
  <si>
    <t>#56810, PROJECTOR, EPSON POWERLITE</t>
  </si>
  <si>
    <t>#56809, PROJECTOR, EPSON POWERLITE</t>
  </si>
  <si>
    <t>LAPTOP COMPUTER, DELL LATITUDE 7275 FLEX</t>
  </si>
  <si>
    <t>#57250, LAPTOP, DELL LATITUDE 7480</t>
  </si>
  <si>
    <t>LAPTOP COMPUTERS, DELL LATITUDE 7275 FLEX</t>
  </si>
  <si>
    <t>#55339, LAPTOP, PRECISION M6600</t>
  </si>
  <si>
    <t>#55340, LAPTOP, PRECISION M6600</t>
  </si>
  <si>
    <t>COMPUTER EQUIPMENT, UPS 1400 NET</t>
  </si>
  <si>
    <t>#56560, LAPTOP COMPUTER, DELL LATITUDE E5570</t>
  </si>
  <si>
    <t>#56580, LAPTOP COMPUTER, DELL LATITUDE E5570</t>
  </si>
  <si>
    <t>#56570, LAPTOP COMPUTER, DELL LATITUDE E5570</t>
  </si>
  <si>
    <t>#56571, LAPTOP COMPUTER, DELL LATITUDE E5570</t>
  </si>
  <si>
    <t>#56573, LAPTOP COMPUTER, DELL LATITUDE E5570</t>
  </si>
  <si>
    <t>#56577, LAPTOP COMPUTER, DELL LATITUDE E5570</t>
  </si>
  <si>
    <t>#56566, LAPTOP COMPUTER, DELL LATITUDE E5570</t>
  </si>
  <si>
    <t>#56576, LAPTOP COMPUTER, DELL LATITUDE E5570</t>
  </si>
  <si>
    <t>#56579, LAPTOP COMPUTER, DELL LATITUDE E5570</t>
  </si>
  <si>
    <t>#56578, LAPTOP COMPUTER, DELL LATITUDE E5570</t>
  </si>
  <si>
    <t>#56565, LAPTOP COMPUTER, DELL LATITUDE E5570</t>
  </si>
  <si>
    <t>#56567, LAPTOP COMPUTER, DELL LATITUDE E5570</t>
  </si>
  <si>
    <t>#56572, LAPTOP COMPUTER, DELL LATITUDE E5570</t>
  </si>
  <si>
    <t>#56581, LAPTOP COMPUTER, DELL LATITUDE E5570</t>
  </si>
  <si>
    <t>#56583, LAPTOP COMPUTER, DELL LATITUDE E5570</t>
  </si>
  <si>
    <t>#56562, LAPTOP COMPUTER, DELL LATITUDE E5570</t>
  </si>
  <si>
    <t>#56569, LAPTOP COMPUTER, DELL LATITUDE E5570</t>
  </si>
  <si>
    <t>#56582, LAPTOP COMPUTER, DELL LATITUDE E5570</t>
  </si>
  <si>
    <t>Request for PC replacement/refresh for Sam McGarrah. Qty (1) Dell Latitude 7280; Qty (1)Docking Station; Qty (1) Backpack;4 hrs man hours @ 50.00 per hour for unpackaging, asset tagging, configuring and deployment.</t>
  </si>
  <si>
    <t>#56144, LAPTOP COMPUTER, LATITUDE E6540</t>
  </si>
  <si>
    <t>#56145, LAPTOP COMPUTER, LATITUDE E6540</t>
  </si>
  <si>
    <t>#56140, LAPTOP COMPUTER, LATITUDE E6540</t>
  </si>
  <si>
    <t>#56142, LAPTOP COMPUTER, LATITUDE E6540</t>
  </si>
  <si>
    <t>#56141, LAPTOP COMPUTER, LATITUDE E6540</t>
  </si>
  <si>
    <t>#56146, LAPTOP COMPUTER, LATITUDE E6540</t>
  </si>
  <si>
    <t>#56147, LAPTOP COMPUTER, LATITUDE E6540</t>
  </si>
  <si>
    <t>#56148, LAPTOP COMPUTER, LATITUDE E6540</t>
  </si>
  <si>
    <t>#56165, LAPTOP COMPUTER, LATITUDE E6540</t>
  </si>
  <si>
    <t>#56143, LAPTOP COMPUTER, LATITUDE E6540</t>
  </si>
  <si>
    <t>#55669, LAPTOP COMPUTER, PRECISION M4800</t>
  </si>
  <si>
    <t>#55674, LAPTOP COMPUTER, PRECISION M4800</t>
  </si>
  <si>
    <t>#55677, LAPTOP COMPUTER, PRECISION M4800</t>
  </si>
  <si>
    <t>#55671, LAPTOP COMPUTER, PRECISION M4800</t>
  </si>
  <si>
    <t>#55675, LAPTOP COMPUTER, PRECISION M4800</t>
  </si>
  <si>
    <t>#55665, LAPTOP COMPUTER, PRECISION M4800</t>
  </si>
  <si>
    <t>#55668, LAPTOP COMPUTER, PRECISION M4800</t>
  </si>
  <si>
    <t>#55663, LAPTOP COMPUTER, PRECISION M4800</t>
  </si>
  <si>
    <t>Request to purchase laptop replacement for Brent Baker. Qty (1) Dell 7280 Laptop and (1) Docking Station</t>
  </si>
  <si>
    <t>#56922, LAPTOP, LATITUDE 7275 FLEX</t>
  </si>
  <si>
    <t>COMPUTER EQUIPMENT, DOWNGRADE DI</t>
  </si>
  <si>
    <t>POWER DISTRIBUTION UNIT (PDU) (NO TAG#)</t>
  </si>
  <si>
    <t>#57611, LAPTOP COMPUTER, DELL LATITUDE 7480</t>
  </si>
  <si>
    <t>#57610, LAPTOP COMPUTER, DELL LATITUDE 7480</t>
  </si>
  <si>
    <t>#55630, LAPTOP COMPUTER, MACBOOK PRO 15</t>
  </si>
  <si>
    <t>COMPUTER EQUIPMENT, ADTRAN CSU/DSU</t>
  </si>
  <si>
    <t>Request for Aaron Litchy from Telecom.Qty (1) Dell Rugged Laptop Cost:  1699.00</t>
  </si>
  <si>
    <t>PRINTER, MULTIFUNCTION, SAVIN MPC307</t>
  </si>
  <si>
    <t>PRINTERS, MULTIFUNCTION, SAVIN MPC 306</t>
  </si>
  <si>
    <t>#55882, PRINTER, MULTIFUNCTION, SAVIN MPC305</t>
  </si>
  <si>
    <t>#56428, PRINTER, MULTIFUNCTION, MPC305SP</t>
  </si>
  <si>
    <t>#56427, PRINTER, MULTIFUNCTION, MPC305SP</t>
  </si>
  <si>
    <t>#55574, LAPTOP, PANASONIC TOUGHBOOK</t>
  </si>
  <si>
    <t>#55573, LAPTOP, PANASONIC TOUGHBOOK</t>
  </si>
  <si>
    <t>#55576, LAPTOP, PANASONIC TOUGHBOOK</t>
  </si>
  <si>
    <t>#56166, LAPTOP, DELL LATITUDE E5550</t>
  </si>
  <si>
    <t>#55833, LAPTOP COMPUTER, LATITUDE E6540</t>
  </si>
  <si>
    <t>DOCKING STATIONS, VEHICLE MOUNTED</t>
  </si>
  <si>
    <t>#57205, PRINTER, BARCODE, ZEBRA ZT410</t>
  </si>
  <si>
    <t>MONITOR, 42" LED W/TV TUNER, BACKUP CTRL CTR</t>
  </si>
  <si>
    <t>COMPUTER EQUIPMENT, SEHI-24</t>
  </si>
  <si>
    <t>COMPUTER EQUIPMENT, QUAD PORT</t>
  </si>
  <si>
    <t>MONITOR TOUCHSCREEN SYSTEM, 65" DISPLAY, ROOM 161</t>
  </si>
  <si>
    <t>#56491, PRINTER, TROY 3015DN</t>
  </si>
  <si>
    <t>#55525, SERVER</t>
  </si>
  <si>
    <t>#55524, SERVER</t>
  </si>
  <si>
    <t>MONITOR, 32" LED W/TV TUNER, ROOM 114</t>
  </si>
  <si>
    <t>#54677, PRINTER, SAVIN</t>
  </si>
  <si>
    <t>#56019, ROUTER</t>
  </si>
  <si>
    <t>#55566, SWITCH, NETWORK</t>
  </si>
  <si>
    <t>#55523, SWITCH, NETWORK, FABRIC INTERCONNECT</t>
  </si>
  <si>
    <t>#55522, SWITCH, NETWORK, FABRIC INTERCONNECT</t>
  </si>
  <si>
    <t>#55925, PRINTER, SAVIN LASER MPC305SPF</t>
  </si>
  <si>
    <t>#56328, PRINTER, LASER 3015DN</t>
  </si>
  <si>
    <t>#57221. LAPTOP COMPUTER, DELL LATITUDE 35570</t>
  </si>
  <si>
    <t>#56445, LAPTOP, PRECISION M4800</t>
  </si>
  <si>
    <t>#56447, LAPTOP, PRECISION M4800</t>
  </si>
  <si>
    <t>#55484, LAPTOP COMPUTER, PRECISION M6700</t>
  </si>
  <si>
    <t>#55487, LAPTOP COMPUTER, PRECISION M6700</t>
  </si>
  <si>
    <t>Request to purchase new employee Dell Precision 7520 laptop pluse docking station, keyboard/mouse combo.</t>
  </si>
  <si>
    <t>PC refresh for Blake Mertens. Qty (1) Surface Pro 4 with docking station, MS cover keyboard.</t>
  </si>
  <si>
    <t>#56688, LAPTOP, DELL PRECISION 7510</t>
  </si>
  <si>
    <t>#55537, SWITCH, NETWORK</t>
  </si>
  <si>
    <t>#56782, LAPTOP, DELL PRECISION 7510 WITH DOCK</t>
  </si>
  <si>
    <t>#56781, LAPTOP, DELL PRECISION 7510 WITH DOCK</t>
  </si>
  <si>
    <t>#56780, LAPTOP, DELL PRECISION 7510 WITH DOCK</t>
  </si>
  <si>
    <t>COPIERS, XM3150 MONOCHROME MFP</t>
  </si>
  <si>
    <t>LAPTOP COMPUTER, DELL 7510</t>
  </si>
  <si>
    <t>SERVER, CISCO 650048 PORT BLADE (NO TAG#)</t>
  </si>
  <si>
    <t>#56497, SWITCH, CISCO CATALYST 2960-X</t>
  </si>
  <si>
    <t>#54609, LAPTOP COMPUTERS</t>
  </si>
  <si>
    <t>COMPUTER EQUIPMENT, CABLE ANALYZER</t>
  </si>
  <si>
    <t>#56160, SAN DATA STORAGE</t>
  </si>
  <si>
    <t>#55709, LAPTOP COMPUTER, PRECISION M4800</t>
  </si>
  <si>
    <t>#55711, LAPTOP COMPUTER, PRECISION M4800</t>
  </si>
  <si>
    <t>#56073, LAPTOP COMPUTER, PRECISION M4800</t>
  </si>
  <si>
    <t>COMPUTER EQUIPMENT, NETLINK FRX4000</t>
  </si>
  <si>
    <t>COMPUTER EQUIPMENT, LAPTAP</t>
  </si>
  <si>
    <t>#55571, SERVER, LOAD BALANCER</t>
  </si>
  <si>
    <t>#56033, SWITCH, NETWORK</t>
  </si>
  <si>
    <t>#56034, SWITCH, NETWORK</t>
  </si>
  <si>
    <t>#56032, SWITCH, NETWORK</t>
  </si>
  <si>
    <t>#56035, SWITCH, NETWORK</t>
  </si>
  <si>
    <t>COMPUTER EQUIPMENT, KVM</t>
  </si>
  <si>
    <t>MONITOR, 55" LED W/TV TUNER, ROOM 230</t>
  </si>
  <si>
    <t>MONITOR, 55" LED W/TV TUNER, CALL CENTER</t>
  </si>
  <si>
    <t>MONITOR, 55" LED W/TV TUNER, ROOM 168</t>
  </si>
  <si>
    <t>MONITOR, 55" LED W/TV TUNER, ROOM 231</t>
  </si>
  <si>
    <t>CAMERA, VIDEO CONFERENCING</t>
  </si>
  <si>
    <t>#56062, COMPUTER MONITOR, 65" FLAT PANEL</t>
  </si>
  <si>
    <t>COMPUTER EQUIPMENT, DRIVE</t>
  </si>
  <si>
    <t>#55400, LAPTOP, PRECISION M6600</t>
  </si>
  <si>
    <t>#55888, SWITCH, NETWORK</t>
  </si>
  <si>
    <t>#55889, SWITCH, NETWORK</t>
  </si>
  <si>
    <t>#55887, SWITCH, NETWORK</t>
  </si>
  <si>
    <t>#56957, LAPTOP, PANASONIC TOUGHBOOK CF54</t>
  </si>
  <si>
    <t>#56745, LAPTOP COMPUTER, PANASONIC TOUGHPAD</t>
  </si>
  <si>
    <t>#56760, LAPTOP COMPUTER, PANASONIC TOUGHPAD</t>
  </si>
  <si>
    <t>#56746, LAPTOP COMPUTER, PANASONIC TOUGHPAD</t>
  </si>
  <si>
    <t>#56753, LAPTOP COMPUTER, PANASONIC TOUGHPAD</t>
  </si>
  <si>
    <t>#56756, LAPTOP COMPUTER, PANASONIC TOUGHPAD</t>
  </si>
  <si>
    <t>#56762, LAPTOP COMPUTER, PANASONIC TOUGHPAD</t>
  </si>
  <si>
    <t>#56748, LAPTOP COMPUTER, PANASONIC TOUGHPAD</t>
  </si>
  <si>
    <t>#56751, LAPTOP COMPUTER, PANASONIC TOUGHPAD</t>
  </si>
  <si>
    <t>#56749, LAPTOP COMPUTER, PANASONIC TOUGHPAD</t>
  </si>
  <si>
    <t>#56764, LAPTOP COMPUTER, PANASONIC TOUGHPAD</t>
  </si>
  <si>
    <t>#56765, LAPTOP COMPUTER, PANASONIC TOUGHPAD</t>
  </si>
  <si>
    <t>#56750, LAPTOP COMPUTER, PANASONIC TOUGHPAD</t>
  </si>
  <si>
    <t>#56754, LAPTOP COMPUTER, PANASONIC TOUGHPAD</t>
  </si>
  <si>
    <t>#56758, LAPTOP COMPUTER, PANASONIC TOUGHPAD</t>
  </si>
  <si>
    <t>MONITOR, 65" LED W/TV TUNER, ROOM 161</t>
  </si>
  <si>
    <t>Request to purchase a Panasonic Toughpad for Tim Admire. Toughpad, docking station &amp; monitor. Cost: 2990.45</t>
  </si>
  <si>
    <t>#55359, PRINTER, LANIER COLOR LASER</t>
  </si>
  <si>
    <t>#56519, SERVER, POWEREDGE T330</t>
  </si>
  <si>
    <t>#56159, SERVERS</t>
  </si>
  <si>
    <t>#55357, LAPTOP, PRECISION M6600</t>
  </si>
  <si>
    <t>#55874, FIREWALL</t>
  </si>
  <si>
    <t>#55873, FIREWALL</t>
  </si>
  <si>
    <t>#56501, LAPTOP, PANASONIC TOUGHBOOK</t>
  </si>
  <si>
    <t>#56503, LAPTOP, PANASONIC TOUGHBOOK</t>
  </si>
  <si>
    <t>#56502, LAPTOP, PANASONIC TOUGHBOOK</t>
  </si>
  <si>
    <t>#55957, ROUTER</t>
  </si>
  <si>
    <t>#55956, ROUTER</t>
  </si>
  <si>
    <t>COMPUTER EQUIPMENT, MODEM</t>
  </si>
  <si>
    <t>#56164, PROJECTOR, PRIGHTLINK PRO 1430WI</t>
  </si>
  <si>
    <t>#56161, PROJECTOR, PRIGHTLINK PRO 1430WI</t>
  </si>
  <si>
    <t>#56163, PROJECTOR, PRIGHTLINK PRO 1430WI</t>
  </si>
  <si>
    <t>#56162, PROJECTOR, PRIGHTLINK PRO 1430WI</t>
  </si>
  <si>
    <t>COMPUTER EQUIPMENT, RACK ENCLOSURES</t>
  </si>
  <si>
    <t>COMPUTER EQUIPMENT, CONCENTRATOR</t>
  </si>
  <si>
    <t>#56037, ROUTER</t>
  </si>
  <si>
    <t>#56496, SWITCH, CISCO CATALYST 3650</t>
  </si>
  <si>
    <t>COMPUTER EQUIPMENT, OUTLOOK 4</t>
  </si>
  <si>
    <t>#55226, SWITCH</t>
  </si>
  <si>
    <t>#56554, LAPTOP, PANASONIC TOUGHBOOK CF19</t>
  </si>
  <si>
    <t>#56553, LAPTOP, PANASONIC TOUGHBOOK CF19</t>
  </si>
  <si>
    <t>#54682, LAPTOP COMPUTER</t>
  </si>
  <si>
    <t>#54683, LAPTOP COMPUTER</t>
  </si>
  <si>
    <t>DATA RECORDER, MESA GEO MSA DEVICE</t>
  </si>
  <si>
    <t>Request for (2) Dell Latitude 7480 standard laptops; (2) Docking stations (2) replacement Dell P2217 monitors for replacing Supply Room Stock.  Total Cost 3412.04 including 4 man hours per device @ 50.00 per device.</t>
  </si>
  <si>
    <t>COMPUTER EQUIPMENT, RING CARD</t>
  </si>
  <si>
    <t>COMPUTER EQUIPMENT, ROUTER</t>
  </si>
  <si>
    <t>PLOTTER, ADMIN</t>
  </si>
  <si>
    <t>#55955, SWITCH, NETWORK</t>
  </si>
  <si>
    <t>#55954, SWITCH, NETWORK</t>
  </si>
  <si>
    <t>DOCK, ITRON FC300 5-BAY</t>
  </si>
  <si>
    <t>#55629, APPLIANCE</t>
  </si>
  <si>
    <t>#55628, APPLIANCE</t>
  </si>
  <si>
    <t>MONITOR, 55" LED W/TV TUNER, ROOM 170</t>
  </si>
  <si>
    <t>SWITCH, NETWORK</t>
  </si>
  <si>
    <t>#56329, COMPUTER MONITOR, 65" DISPLAY</t>
  </si>
  <si>
    <t>#55864, COMPUTER MONITOR, 65" FLAT PANEL</t>
  </si>
  <si>
    <t>COMPUTER EQUIPMENT, BROCADE SWITCH</t>
  </si>
  <si>
    <t>#55944, COMPUTER MONITORS, 65" FLAT PANEL</t>
  </si>
  <si>
    <t>#55943, COMPUTER MONITORS, 65" FLAT PANEL</t>
  </si>
  <si>
    <t>#54692, LAPTOP COMPUTER</t>
  </si>
  <si>
    <t>#55946, COMPUTER MONITORS, 65" FLAT PANEL</t>
  </si>
  <si>
    <t>#55948, COMPUTER MONITORS, 65" FLAT PANEL</t>
  </si>
  <si>
    <t>#55947, COMPUTER MONITORS, 65" FLAT PANEL</t>
  </si>
  <si>
    <t>#55945, COMPUTER MONITORS, 65" FLAT PANEL</t>
  </si>
  <si>
    <t>Purchase large monitor, PC, mount, wireless keyboard and mouse for assistant manager</t>
  </si>
  <si>
    <t>#56954, LAPTOP, PANASONIC TOUGHBOOK CF20</t>
  </si>
  <si>
    <t>#56956, LAPTOP, PANASONIC TOUGHBOOK CF20</t>
  </si>
  <si>
    <t>#56064, COMPUTER WORKSTATIONS</t>
  </si>
  <si>
    <t>#56067, COMPUTER WORKSTATIONS</t>
  </si>
  <si>
    <t>#56065, COMPUTER WORKSTATIONS</t>
  </si>
  <si>
    <t>#56063, COMPUTER WORKSTATIONS</t>
  </si>
  <si>
    <t>#56066, COMPUTER WORKSTATIONS</t>
  </si>
  <si>
    <t>#56079, COMPUTER WORKSTATIONS</t>
  </si>
  <si>
    <t>#56078, COMPUTER WORKSTATIONS</t>
  </si>
  <si>
    <t>OFFICE EQUIPMENT, PLOTTER</t>
  </si>
  <si>
    <t>#57063, LAPTOP COMPUTER, PANASONIC TOUGHBOOK</t>
  </si>
  <si>
    <t>#57076, LAPTOP COMPUTER, PANASONIC TOUGHBOOK</t>
  </si>
  <si>
    <t>#57075, LAPTOP COMPUTER, PANASONIC TOUGHBOOK</t>
  </si>
  <si>
    <t>#57072, LAPTOP COMPUTER, PANASONIC TOUGHBOOK</t>
  </si>
  <si>
    <t>#57065, LAPTOP COMPUTER, PANASONIC TOUGHBOOK</t>
  </si>
  <si>
    <t>#57066, LAPTOP COMPUTER, PANASONIC TOUGHBOOK</t>
  </si>
  <si>
    <t>#57059, LAPTOP COMPUTER, PANASONIC TOUGHBOOK</t>
  </si>
  <si>
    <t>#57070, LAPTOP COMPUTER, PANASONIC TOUGHBOOK</t>
  </si>
  <si>
    <t>#55952, FIREWALL</t>
  </si>
  <si>
    <t>#55953, FIREWALL</t>
  </si>
  <si>
    <t>COMPUTER EQUIPMENT, PLOTTER</t>
  </si>
  <si>
    <t>#55838, SERVER</t>
  </si>
  <si>
    <t>#56041, SERVER</t>
  </si>
  <si>
    <t>#55839, SERVER</t>
  </si>
  <si>
    <t>#56040, SERVER</t>
  </si>
  <si>
    <t>#UNKNOWN, SWITCH, NETWORK</t>
  </si>
  <si>
    <t>COPIERS, IR-2525 DIG COPIER</t>
  </si>
  <si>
    <t>#56036, FIREWALL</t>
  </si>
  <si>
    <t>PRINTER, DELL LASER 1300</t>
  </si>
  <si>
    <t>PROJECTOR, WALL OR CEILING MOUNTED, ROOM 170</t>
  </si>
  <si>
    <t>#56053, SERVER</t>
  </si>
  <si>
    <t>#56052, SERVER</t>
  </si>
  <si>
    <t>PROJECTOR, WALL OR CEILING MOUNTED, ROOM 105</t>
  </si>
  <si>
    <t>#56024, PRINTER, SAVIN MFP MPC3003</t>
  </si>
  <si>
    <t>#56023, PRINTER, SAVIN MFP MPC3003</t>
  </si>
  <si>
    <t>#55877, PRINTER, MULTIFUNCTION, SAVIN MPC3003</t>
  </si>
  <si>
    <t>#56020, PRINTER, MULTIFUNCTION, SAVIN MPC3003</t>
  </si>
  <si>
    <t>COMPUTER EQUIPMENT, COMPUTER</t>
  </si>
  <si>
    <t>COPIERS,IR ADV 4025 IMAGE RUNNER</t>
  </si>
  <si>
    <t>#55625, SWITCH, NETWORK</t>
  </si>
  <si>
    <t>#55626, SWITCH, NETWORK</t>
  </si>
  <si>
    <t>#55624, SWITCH, NETWORK</t>
  </si>
  <si>
    <t>#55623, SWITCH, NETWORK</t>
  </si>
  <si>
    <t>#55621, SWITCH, NETWORK</t>
  </si>
  <si>
    <t>#55622, SWITCH, NETWORK</t>
  </si>
  <si>
    <t>MONITOR, 55" LED W/TV TUNER, ROOM 105</t>
  </si>
  <si>
    <t>#56413, COMPUTER WORKSTATION, DELL PRECISION T7910</t>
  </si>
  <si>
    <t>#56412, COMPUTER WORKSTATION, DELL PRECISION T7910</t>
  </si>
  <si>
    <t>#55526, SERVER, POWEREDGE R520</t>
  </si>
  <si>
    <t>#55490, SERVER, POWEREDGE R720</t>
  </si>
  <si>
    <t>Replace poor/outdated cabling at several Empire sites</t>
  </si>
  <si>
    <t>#56012, SERVER</t>
  </si>
  <si>
    <t>COPIERS</t>
  </si>
  <si>
    <t>#56014, PRINTER, SAVIN MFP MPC4503</t>
  </si>
  <si>
    <t>#56016, PRINTER, SAVIN MFP MPC3003</t>
  </si>
  <si>
    <t>#56015, PRINTER, SAVIN MFP MPC4503</t>
  </si>
  <si>
    <t>#55837, SERVER</t>
  </si>
  <si>
    <t>#56153, SWITCH, NETWORK</t>
  </si>
  <si>
    <t>#56156, SWITCH, NETWORK</t>
  </si>
  <si>
    <t>#56152, SWITCH, NETWORK</t>
  </si>
  <si>
    <t>#53350, COMPUTER WORKSTATION, DELL PRECISION T7600</t>
  </si>
  <si>
    <t>#53355, COMPUTER WORKSTATION, DELL PRECISION T7600</t>
  </si>
  <si>
    <t>Request to purchase  Qty (1) Dell Latitude 7280, (3) Dell 7275; (4) (4) docking stations; (3) Hub adapters; pricing includes 4 man hours per device @ 50.00 hrly. Total cost 8491.62</t>
  </si>
  <si>
    <t>#55935, PRINTER, MULTIFUNCTION, SAVIN MPC4503</t>
  </si>
  <si>
    <t>#55890, PRINTER, MULTIFUNCTION, SAVIN MPC4503</t>
  </si>
  <si>
    <t>#55929, PRINTER, MULTIFUNCTION, SAVIN MPC4503</t>
  </si>
  <si>
    <t>#55934, PRINTER, MULTIFUNCTION, SAVIN MPC4503</t>
  </si>
  <si>
    <t>#55878, PRINTER, MULTIFUNCTION, SAVIN MPC4503</t>
  </si>
  <si>
    <t>#55879, PRINTER, MULTIFUNCTION, SAVIN MPC4503</t>
  </si>
  <si>
    <t>#55928, PRINTER, MULTIFUNCTION, SAVIN MPC4503</t>
  </si>
  <si>
    <t>#55863, PRINTER, MULTIFUNCTION, SAVIN MPC4503</t>
  </si>
  <si>
    <t>#55927, PRINTER, SAVIN MFP MPC3003</t>
  </si>
  <si>
    <t>COMPUTER EQUIPMENT, MMAC-8</t>
  </si>
  <si>
    <t>#UNKWN, ROUTER</t>
  </si>
  <si>
    <t>#56128, SERVER, POWEREDGE R720</t>
  </si>
  <si>
    <t>#55157, SWITCH</t>
  </si>
  <si>
    <t>#40148, SERVERS, APPLIANCE</t>
  </si>
  <si>
    <t>#56080, SERVER</t>
  </si>
  <si>
    <t>#56082, SERVER</t>
  </si>
  <si>
    <t>#56084, SERVER</t>
  </si>
  <si>
    <t>COPIERS, IR-C5030 CANNON COLOR COPIER</t>
  </si>
  <si>
    <t>#56027, SERVER</t>
  </si>
  <si>
    <t>#56029, SERVER</t>
  </si>
  <si>
    <t>#56028, SERVER</t>
  </si>
  <si>
    <t>COPIERS, IR-C5235 CANNON IMAGE RUNNER 12615</t>
  </si>
  <si>
    <t>COPIERS, IR-C5235 CANON IMAGE RUNNER 12677</t>
  </si>
  <si>
    <t>#56206, PRINTER, MULTIFUNCTION, MPC4503</t>
  </si>
  <si>
    <t>Request for equipment for Safety Safe Start Trainers (5) Dell Latitude E5570 laptops; (1) ePort docking station; (2) Dell P2217H monitors; (5) Logitech Wireless keyboard and mouse combos; (1) Dell AX210 USB speaker; (1) Epson 1980WU Powerlite Projector.</t>
  </si>
  <si>
    <t>#56081, SERVER</t>
  </si>
  <si>
    <t>#56083, SERVER</t>
  </si>
  <si>
    <t>#56085, SERVER</t>
  </si>
  <si>
    <t>MONITOR, 65" LED INTERACTIVE, WALL MOUNTED, ROOM 217</t>
  </si>
  <si>
    <t>COMPUTER EQUIPMENT, MANAGEMENT</t>
  </si>
  <si>
    <t>COMPUTER EQUIPMENT, MMAC-M8FNB</t>
  </si>
  <si>
    <t>#55298, SWITCH</t>
  </si>
  <si>
    <t>COPIERS, IR-C5235 CANON IMAGE RUNNER 12634</t>
  </si>
  <si>
    <t>#55635, SWITCH, NETWORK</t>
  </si>
  <si>
    <t>COMPUTER EQUIPMENT, MOUNTING EQPT</t>
  </si>
  <si>
    <t>#56053, SERVER, POWEREDGE R720</t>
  </si>
  <si>
    <t>#56052, SERVER, POWEREDGE R720</t>
  </si>
  <si>
    <t>#57135, SERVER, POWEREDGE R730</t>
  </si>
  <si>
    <t>DOCK, ITRON FC300</t>
  </si>
  <si>
    <t>SERVERS</t>
  </si>
  <si>
    <t>COMPUTER EQUIPMENT, VAULT</t>
  </si>
  <si>
    <t>#52900, SWITCH, CISCO CATALYST 6500 24 PORT</t>
  </si>
  <si>
    <t>#55627, SWITCH, NETWORK</t>
  </si>
  <si>
    <t>#56494, SERVER, POWEREDGE R730</t>
  </si>
  <si>
    <t>#56492, SERVER, POWEREDGE R730</t>
  </si>
  <si>
    <t>Request to purchase Kyocera TASKalfa 6052ci Color Multifunction System to replace the 4th floor Savin C6052 printer</t>
  </si>
  <si>
    <t>(Kodiak) SCANNER, BARCODE, HANDHELD</t>
  </si>
  <si>
    <t>Purchase and install new IT network switches to replace models that have reached the end of their usable life</t>
  </si>
  <si>
    <t>#56068, APPLIANCE</t>
  </si>
  <si>
    <t>Wireless network infrastructure upgrade eol access points and deploy to area with poor coverage or no wireless (originally initiated in Oakville as 2200-WIREUPGR-EMP)</t>
  </si>
  <si>
    <t>PROJECTOR, INTERACTIVE, WALL OR CEILING MOUNTED, ROOM 115</t>
  </si>
  <si>
    <t>#55876, APPLIANCE</t>
  </si>
  <si>
    <t>#54685, UPS, SURGE PROTECTION</t>
  </si>
  <si>
    <t>LAPTOP COMPUTERS</t>
  </si>
  <si>
    <t>COMPUTER EQUIPMENT, METER READ EQPT</t>
  </si>
  <si>
    <t>MONITOR, 55" LED W/TV TUNER, ROOM 115</t>
  </si>
  <si>
    <t>Replace the sound system in the Joplin Auditorium with a newly integrated Sounds system including wall mounted touch screens for volume controls.</t>
  </si>
  <si>
    <t>Request to purchase Canon Printer C7565 to replace Savin C9065 Color printer by mailroom.</t>
  </si>
  <si>
    <t>#54913, SERVER</t>
  </si>
  <si>
    <t>#54914, SERVER</t>
  </si>
  <si>
    <t>#54915, SERVER</t>
  </si>
  <si>
    <t>#56495, PRINTER, MULTIFUNCTION, MPC6502SP</t>
  </si>
  <si>
    <t>Install Spark Room Kit Plus for Joplin Office in Room 200</t>
  </si>
  <si>
    <t>Request to purchase qty (10) Dell laptop, docking stations, monitors and keyboard for stock for new users. The cost including 4 man hours @ $50.00 an hour per device for unboxing, configuring and deployment. Total Cost:  20,010.20</t>
  </si>
  <si>
    <t>COMPUTER WORKSTATIONS</t>
  </si>
  <si>
    <t>#56057, SERVER, POWEREDGE R820</t>
  </si>
  <si>
    <t>Request to purchase new Cisco Catalyst 3850-48-P-E Switch L3, config for power supply, Cisco Smartnet service agreement, APC Smart UPS tower and battery pack rack for Kodiak facility.</t>
  </si>
  <si>
    <t>#56055, SERVER, POWEREDGE R820</t>
  </si>
  <si>
    <t>#56683, SERVER, POWEREDGE R730</t>
  </si>
  <si>
    <t>#56684, SERVER, POWEREDGE R730</t>
  </si>
  <si>
    <t>Request to purchase the following items for PC refresh for MO. Qty (1) Dell Latitude 7280; Qty (27) Dell Latitude 7480; Qty (29) Docking Stations; Qty (1) MOBILE PRECISION 7720; Qty (2) DELL - PRECISIONS WORKSTATIONS T7910; Qty(1) DELL PRECISION TOWER 36</t>
  </si>
  <si>
    <t>#56056, SERVER, POWEREDGE R820</t>
  </si>
  <si>
    <t>#56072, APPLIANCE</t>
  </si>
  <si>
    <t>#56071, APPLIANCE</t>
  </si>
  <si>
    <t>COMPUTER EQUIPMENT, MMAC HUB</t>
  </si>
  <si>
    <t>#55631, CABLE ANALYZER</t>
  </si>
  <si>
    <t>Request to puchase for the infrastructure team. Qty (14) Dell Latitude 7490 laptops; (14) docking stations; (14) Logitech wireless keyboards; (14) laptops bags/cases plus 4 man hours per device @ 50.00 per hour.</t>
  </si>
  <si>
    <t>#55902, SWITCH, NETWORK</t>
  </si>
  <si>
    <t>#55903, SWITCH, NETWORK</t>
  </si>
  <si>
    <t>#55892, SERVER, POWEREDGE R720</t>
  </si>
  <si>
    <t>#55891, SERVER, POWEREDGE R720</t>
  </si>
  <si>
    <t>#XXXXX, PRINTER, BILLING, LANIER</t>
  </si>
  <si>
    <t>UNINTERRUPTIBLE POWER SUPPLY (UPS)</t>
  </si>
  <si>
    <t>COMPUTER EQUIPMENT, DISC DRIVES</t>
  </si>
  <si>
    <t>UPS (UNINTERRUPTIBLE POWER SUPPLY)</t>
  </si>
  <si>
    <t>Replace PCs and Laptops for units 5+ years old and used within Missouri</t>
  </si>
  <si>
    <t>Replace End of Life switches and blades at sites across Empire</t>
  </si>
  <si>
    <t>Replace ISP, DMZ and iSCSI switches</t>
  </si>
  <si>
    <t>DATA STORAGE DEVICES, DELL PS6500X SAN</t>
  </si>
  <si>
    <t>#55901, SWITCH, NETWORK</t>
  </si>
  <si>
    <t>#55327, SAN, DATA STORAGE DEVICE</t>
  </si>
  <si>
    <t>#55900, SWITCH, NETWORK</t>
  </si>
  <si>
    <t>COMPUTER EQUIPMENT, TAPE LIBRARY</t>
  </si>
  <si>
    <t>#54923, SAN, DATA STORAGE DEVICE</t>
  </si>
  <si>
    <t>Expansion of Compellant storage in Joplin</t>
  </si>
  <si>
    <t>#55520, SWITCH, NETWORK</t>
  </si>
  <si>
    <t>#55680, SERVER, DELL POWEREDGE R720</t>
  </si>
  <si>
    <t>#56779, APPLIANCE, ORACLE DATABASE X5-2</t>
  </si>
  <si>
    <t>#56777, APPLIANCE, ORACLE DATABASE X5-2</t>
  </si>
  <si>
    <t>#56778, APPLIANCE, ORACLE DATABASE X5-2</t>
  </si>
  <si>
    <t>DATA RECORDERS, ITRON FC300 HANDHELD</t>
  </si>
  <si>
    <t>Purchase, install and configure Dell Compellent SC4020 SAN units for primary data center (Joplin) and DR Site (Branson)_x000D_
Completion of project will result in the retirement of NetApp SAN and 2 units of Equallogic storage.</t>
  </si>
  <si>
    <t>Upgrading the OMS. This version will allow us to virtualize the servers significantly aiding in DR. We will also be replacing the OMS tablets including truck mounts. Also included will be an upgrade to the interfacing software WebSphere MQ and SISCO ICCP</t>
  </si>
  <si>
    <t>GIS AM/FM SYSTEM, GIS AM/FM SYSTE</t>
  </si>
  <si>
    <t>NONE</t>
  </si>
  <si>
    <t>ANTENNA, RADIO</t>
  </si>
  <si>
    <t>Purchase and Install Two Telex Dispatch Radio's for Empire District at SOC</t>
  </si>
  <si>
    <t>RADIO, 2 WAY MOBILE</t>
  </si>
  <si>
    <t>ANTENNA, CALL CENTER</t>
  </si>
  <si>
    <t>TELEPHONE EQUIPMENT, RECEIVER</t>
  </si>
  <si>
    <t>TOWER, CALL CENTER</t>
  </si>
  <si>
    <t>RADIO, ADAPTOR</t>
  </si>
  <si>
    <t>RADIO, 2 WAY BASE</t>
  </si>
  <si>
    <t>CARD, VoIP, TRANSITIONS, SINGLE SLOT EXPANSION MANAGEMENT</t>
  </si>
  <si>
    <t>MODULE, VoIP, ELECTRONIC, NORTEL, DS3I/O 12 PORT</t>
  </si>
  <si>
    <t>CARD, VoIP, TRANSITIONS SINGLE SLOT MASTER MANAGEMENT</t>
  </si>
  <si>
    <t>CARD, VoIP, ELECTRONIC, TELECT, CDSX-1</t>
  </si>
  <si>
    <t>TEST EQUIPMENT, AMMETER</t>
  </si>
  <si>
    <t>TELEMETERING EQUIPMENT, MULTIPLEX</t>
  </si>
  <si>
    <t>TELEPHONE EQUIPMENT, CARDS</t>
  </si>
  <si>
    <t>MODULE, VoIP, NETWORKING, CISCO CAT3K-X 1G</t>
  </si>
  <si>
    <t>POWER SUPPLY, VoIP, TRANSITION, STAND-ALONE 18-72VDC</t>
  </si>
  <si>
    <t>PANEL, VoIP, RJ-4X PATCH, ADTRAN #120029L1</t>
  </si>
  <si>
    <t>TEST EQUIPMENT, VOLTMETER</t>
  </si>
  <si>
    <t>TELEMETERING EQUIPMENT, RESISTOR</t>
  </si>
  <si>
    <t>CHASSIS, VoIP, TELECT, DSX-1 HORIZONTAL TELEMIX/4000</t>
  </si>
  <si>
    <t>TELEPHONE EQUIPMENT, ATTENUATOR</t>
  </si>
  <si>
    <t>TEST EQUIPMENT, PROBE</t>
  </si>
  <si>
    <t>TELEPHONE EQUIPMENT, CONTROLLER</t>
  </si>
  <si>
    <t>TELEMETERING EQUIPMENT, STATUS</t>
  </si>
  <si>
    <t>TELEPHONE, VoIP, WIRELESS, MODEL 8440 SPECTRALINK</t>
  </si>
  <si>
    <t>TEST EQUIPMENT, MULTIMETER</t>
  </si>
  <si>
    <t>PANEL, VoIP, FUSE, TELECT 48 100 D</t>
  </si>
  <si>
    <t>CHASSIS, VoIP, TRANSITIONS, DUAL SLOT STAND-ALONG CPSMCO200-200</t>
  </si>
  <si>
    <t>TELEPHONE SYSTEM, CARD</t>
  </si>
  <si>
    <t>TEST EQUIPMENT, TEST SET</t>
  </si>
  <si>
    <t>TELEPHONE EQUIPMENT, DIGITAL CARD</t>
  </si>
  <si>
    <t>TELEMETERING EQUIPMENT, AMPLIFIER</t>
  </si>
  <si>
    <t>SWITCH, VoIP, CISCO CATALYST 2960-C 8 PORT</t>
  </si>
  <si>
    <t>RECTIFIER, VoIP, VALERE, 48, 30</t>
  </si>
  <si>
    <t>CARD, VoIP, ELECTRONIC, NORTEL OM35OO MAPPER - DS3X12</t>
  </si>
  <si>
    <t>TELEMETERING EQUIPMENT, POWER SUPPLY</t>
  </si>
  <si>
    <t>TELEPHONE EQUIPMENT, MAT 6 UPGRADE</t>
  </si>
  <si>
    <t>POWER SUPPLY, VoIP, CATALYST 4500 2800W AC</t>
  </si>
  <si>
    <t>CARD, VoIP, TRANSITIONS, QUAD T-1 SM 1550NM TX-1310NM RX 40KM</t>
  </si>
  <si>
    <t>MICROWAVE EQUIPMENT, MODEM</t>
  </si>
  <si>
    <t>MODEM, CHANNEL</t>
  </si>
  <si>
    <t>TELEMETERING EQUIPMENT, RECEIVER</t>
  </si>
  <si>
    <t>BATTERY, UPS</t>
  </si>
  <si>
    <t>SCADA TERMINAL, CALL CENTER</t>
  </si>
  <si>
    <t>RADIO, TWO WAY</t>
  </si>
  <si>
    <t>Purchase and install 21 Northstar Batteries for Regulated locations.  See associated work order long descriptions for specific locations._x000D_
_x000D_
6th St Phone Room           4_x000D_
Baxter Springs              1_x000D_
Stateline Server Room       2_x000D_
Avilla Tower</t>
  </si>
  <si>
    <t>TELEPHONE EQUIPMENT, EXTENDER SET</t>
  </si>
  <si>
    <t>TEST EQUIPMENT, ANALYZER</t>
  </si>
  <si>
    <t>RECEIVER MOBILE, RADIO</t>
  </si>
  <si>
    <t>CARD, VoIP, ELECTRONIC, TRANSITIONS, 4XT1 1310TX-1550RX 20KM</t>
  </si>
  <si>
    <t>CHASSIS, VALARE, PWR SUPPLY</t>
  </si>
  <si>
    <t>CARD, VoIP, TRANSITIONS 4XT1</t>
  </si>
  <si>
    <t>POWER SUPPLY, VoIP, CISCO C4500 1400W</t>
  </si>
  <si>
    <t>TELEMETERING EQUIPMENT, ANALOG</t>
  </si>
  <si>
    <t>BATTERIES</t>
  </si>
  <si>
    <t>CARD, VoIP, ELECTRONIC, TRANSITIONS, 4XT1 1550TX-1310RX 20KM</t>
  </si>
  <si>
    <t>CHASSIS, VoIP, ADTRAN, M13 MULTIPLEXOR MX2800 AC</t>
  </si>
  <si>
    <t>TELEPHONE EQUIPMENT, BATTERY</t>
  </si>
  <si>
    <t>TELEPHONE EQUIPMENT, CONSOLE</t>
  </si>
  <si>
    <t>FIRE PROTECTION, EMS</t>
  </si>
  <si>
    <t>MASTER STATION, RADIO</t>
  </si>
  <si>
    <t>TEST EQUIPMENT, WATTMETER</t>
  </si>
  <si>
    <t>SWITCH, VoIP, POWERDSINE 12 PORT GIG MIDSPAN MGD</t>
  </si>
  <si>
    <t>TELEMETERING EQUIPMENT, CARD</t>
  </si>
  <si>
    <t>TELEPHONE EQUIPMENT, CABLE</t>
  </si>
  <si>
    <t>SWITCH, CISCO ETHERNET</t>
  </si>
  <si>
    <t>TELEPHONE, VoIP, CONFERENCE TYPE, MODEL IP 500</t>
  </si>
  <si>
    <t>TEST EQUIPMENT, RADIO</t>
  </si>
  <si>
    <t>SWITCH, VoIP, CISCO 48 PORT 10/100/1000 POE</t>
  </si>
  <si>
    <t>TRANSCEIVER, VoIP, CISCO GE SFP LC CONN SX</t>
  </si>
  <si>
    <t>SWITCH, VoIP, CISCO 48 PORT POE</t>
  </si>
  <si>
    <t>RADIO, BASE</t>
  </si>
  <si>
    <t>TRANSCEIVER, SPARES</t>
  </si>
  <si>
    <t>SWITCH, VoIP, CISCO CATALYST 3750X 24 PORT POE IP</t>
  </si>
  <si>
    <t>CABINET, VoIP, SPLICE/TERMINATION 72 PORT SC RACK MOUNT SUPERIOR</t>
  </si>
  <si>
    <t>CONSOLE, RADIO DISPATCH (TELEMOTE)</t>
  </si>
  <si>
    <t>TEST EQUIPMENT, CABLE TESTER</t>
  </si>
  <si>
    <t>ELECTRONICS</t>
  </si>
  <si>
    <t>RADIO, MOBILE</t>
  </si>
  <si>
    <t>SWITCH, VoIP, CISCO 4500 E SERIES 48 PORT PREM POE</t>
  </si>
  <si>
    <t>WAVEGUIDE</t>
  </si>
  <si>
    <t>GATEWAY, VoIP, MP-112/FXS/AC/SIP 2 CHANNEL</t>
  </si>
  <si>
    <t>CARD, VoIP, ELECTRONIC, NORTEL OPE 4X100FX-SM</t>
  </si>
  <si>
    <t>SWITCH, VoIP, CATALYST 4500 POE 10/100/1000</t>
  </si>
  <si>
    <t>SWITCH, VoIP, CISCO CATALYST 3560X 24 PORT POE IP</t>
  </si>
  <si>
    <t>ALARM SYSTEM</t>
  </si>
  <si>
    <t>VOLTMETER, MODEL 110</t>
  </si>
  <si>
    <t>TELEMETERING EQUIPMENT, SHELF</t>
  </si>
  <si>
    <t>SWITCH, VoIP, ELECTRONIC, FOUNDRY, DC, NETIRON</t>
  </si>
  <si>
    <t>COMPUTER EQUIPMENT, COMMUNICATIONS, SATELLITE TRANSCEIVER WITH ANTENNA</t>
  </si>
  <si>
    <t>RECEIVER STATIONARY, BASE STATION</t>
  </si>
  <si>
    <t>SWITCH, VoIP, CISCO CATALYST 4500 POE 48 PORT</t>
  </si>
  <si>
    <t>CHASSIS, VoIP, CISCO CATALYST 4503-E</t>
  </si>
  <si>
    <t>TEST EQUIPMENT, FREQUENCY COUNT</t>
  </si>
  <si>
    <t>Purchase and Install 2 Station Manager2 Data Concentrators at 602 Joplin and SOC</t>
  </si>
  <si>
    <t>TEST EQUIPMENT, BATTERY TESTER</t>
  </si>
  <si>
    <t>TEST EQUIPMENT, MONITOR</t>
  </si>
  <si>
    <t>TEST EQUIPMENT, SCADA TEST EQPT</t>
  </si>
  <si>
    <t>ROUTER, VoIP, CISCO C1921 MODULAR 2 GE 2</t>
  </si>
  <si>
    <t>STATION MANAGER, SPARE</t>
  </si>
  <si>
    <t>TELEPHONE EQUIPMENT, READER BOARD</t>
  </si>
  <si>
    <t>PANEL, BREAKER</t>
  </si>
  <si>
    <t>UPS, VoIP (Uninterruptible Power Supply), APC SMARTUPS, 1500 VA</t>
  </si>
  <si>
    <t>BASE STATION, RADIO IP223</t>
  </si>
  <si>
    <t>TEST EQUIPMENT, ANTENNA ALIGNME</t>
  </si>
  <si>
    <t>MICROPROCESSOR MODULE, MICROPROCESSOR</t>
  </si>
  <si>
    <t>RECEIVER, MICROWAVE</t>
  </si>
  <si>
    <t>TRANSMITTER, MICROWAVE</t>
  </si>
  <si>
    <t>TELEMETERING EQUIPMENT, CONVERTER</t>
  </si>
  <si>
    <t>RADIO, 2 WAY</t>
  </si>
  <si>
    <t>TEST EQUIPMENT, SERVICE MONITOR</t>
  </si>
  <si>
    <t>SWITCH, VoIP, POWERDSINE POE 24 PORT GIG MIDSPAN</t>
  </si>
  <si>
    <t>TEST EQUIPMENT, TEST SET LAPTOP</t>
  </si>
  <si>
    <t>TELEMETERING EQUIPMENT, REMOTE</t>
  </si>
  <si>
    <t>MODULE, VoIP, NETWORKING, CISCO DAT2960S</t>
  </si>
  <si>
    <t>FOUNDATIONS/FOOTINGS, TOWER, RADIO</t>
  </si>
  <si>
    <t>GATEWAY, VoIP, NP-114/FXO/AC/SIP, 4 CHANNEL ANALOG</t>
  </si>
  <si>
    <t>RECORDER, DIGITAL VOICE</t>
  </si>
  <si>
    <t>GENERATOR, PORTABLE</t>
  </si>
  <si>
    <t>Purchase and Install 4 X T1's for Windstream/Empire Corporate</t>
  </si>
  <si>
    <t>TEST EQUIPMENT, SITEMASTER</t>
  </si>
  <si>
    <t>ROUTER NETWORK</t>
  </si>
  <si>
    <t>TELEPHONE, VoIP, DESKTOP MODEL IP 331, 2 LINE</t>
  </si>
  <si>
    <t>BASE STATION, RADIO IP2002</t>
  </si>
  <si>
    <t>CONSOLE, DISPATCH</t>
  </si>
  <si>
    <t>EXTENSION, CABLE TELEVISION</t>
  </si>
  <si>
    <t>Purchase and install 10 Kenwood radios for Empire District trucks</t>
  </si>
  <si>
    <t>BASE STATION, RADIO IP1616</t>
  </si>
  <si>
    <t>TELEPHONE EQUIPMENT, OPTION 61</t>
  </si>
  <si>
    <t>TELEPHONE, VoIP, DESKTOP, MODEL IP 650 6 LINE</t>
  </si>
  <si>
    <t>GATEWAY, VoIP, MP-114/2FXS2FXO/AC, 4 CHANNEL ANALOG</t>
  </si>
  <si>
    <t>Purchase and install Kenwood Radios for Empire Trucks</t>
  </si>
  <si>
    <t>SWITCH, VoIP, CISCO CAT2960S STACK 24 GIGE POE 370</t>
  </si>
  <si>
    <t>P &amp; I 2015 Truck Radio's</t>
  </si>
  <si>
    <t>TEST EQUIPMENT, RELAYING</t>
  </si>
  <si>
    <t>TELEPHONE, VoIP, WIRELESS HEADSET ONLY</t>
  </si>
  <si>
    <t>Purchase and Install 9 Telex IP Dispatch Radios for Empire District Electric.</t>
  </si>
  <si>
    <t>CHASSIS, VoIP, MEDIANT 1000 GATEWAY</t>
  </si>
  <si>
    <t>TOWER, COMMUNICATIONS</t>
  </si>
  <si>
    <t>TELEPHONE EQUIPMENT, CABINET  UPGRAD</t>
  </si>
  <si>
    <t>SERVER, VoIP, TELEPHONE SYSTEM</t>
  </si>
  <si>
    <t>DIVERSE DISPTACH, BACK-UP</t>
  </si>
  <si>
    <t>TELEPHONE, VoIP, DESKTOP MODEL IP 335 2 LINE</t>
  </si>
  <si>
    <t>CONSOLE, COMMUNICATION</t>
  </si>
  <si>
    <t>COMPUTER EQUIPMENT, VAX4000</t>
  </si>
  <si>
    <t>TELEPHONE EQUIPMENT, UPGRADE</t>
  </si>
  <si>
    <t>Purchase and install additional VOIP Phones</t>
  </si>
  <si>
    <t>TELEPHONE SYSTEM, VoIP, EXCLUSIVE OF INDIVIDUALLY UNITIZED COMPONENTS</t>
  </si>
  <si>
    <t>VACUUM, DRY</t>
  </si>
  <si>
    <t>MISC EQUIPMENT, ICE BIN</t>
  </si>
  <si>
    <t>TRAINING SYSTEM, POLE, SIZE 40</t>
  </si>
  <si>
    <t>MISC EQUIPMENT, WASHER</t>
  </si>
  <si>
    <t>CLEANING EQUIPMENT, VERSAMATIC</t>
  </si>
  <si>
    <t>EASEL AND BOARD, RE-MARK-ABLE</t>
  </si>
  <si>
    <t>SAFETY EQUIPMENT, EYEWASH STATION</t>
  </si>
  <si>
    <t>RANGE WITH HOOD, ROOM 105</t>
  </si>
  <si>
    <t>RANGE WITH HOOD, ROOM 170</t>
  </si>
  <si>
    <t>MISC EQUIPMENT, MANNEQUIN</t>
  </si>
  <si>
    <t>TRAINING SYSTEM, POLE SHARK</t>
  </si>
  <si>
    <t>MISC EQUIPMENT, ICE MACHINE</t>
  </si>
  <si>
    <t>Purchase one AED (Automatic External Defibrillator) replacement unit.  The original AEDs are no longer manufacturer supported.</t>
  </si>
  <si>
    <t>TRAINING EQUIPMENT, CPR MANIKIN</t>
  </si>
  <si>
    <t>CARPORT</t>
  </si>
  <si>
    <t>MICROWAVE OVEN</t>
  </si>
  <si>
    <t>REFRIGERATOR, ROOM 105</t>
  </si>
  <si>
    <t>REFRIGERATOR, ROOM 170</t>
  </si>
  <si>
    <t>PICNIC TABLE, OUTDOOR</t>
  </si>
  <si>
    <t>SAFETY DEVICE, EYEWASH STATION</t>
  </si>
  <si>
    <t>SAFETY EQUIPMENT, FALL PROTECTION</t>
  </si>
  <si>
    <t>ICE MACHINE, ROOM 170</t>
  </si>
  <si>
    <t>ICE MACHINE, MUDROOM</t>
  </si>
  <si>
    <t>Purchase 5-Cat# BS76PAT Patriot Fall Protection, 5-Cat# BU92CM8-8 Leverjust Fall Protection, 5-Cat# BU2404D Buck Tender Fall Protection (five sets total)</t>
  </si>
  <si>
    <t>BOARDS, MARKER</t>
  </si>
  <si>
    <t>ICE MACHINE, BREAKROOM 105</t>
  </si>
  <si>
    <t>DISPLAY, TRADE SHOW</t>
  </si>
  <si>
    <t>Division =</t>
  </si>
  <si>
    <t xml:space="preserve">   Electric</t>
  </si>
  <si>
    <t>FERC_Acct =</t>
  </si>
  <si>
    <t xml:space="preserve">   389 - Land and Land Rights</t>
  </si>
  <si>
    <t xml:space="preserve">   390 - Structures and Improvements</t>
  </si>
  <si>
    <t xml:space="preserve">   391.1 - Office Furniture &amp; Equip.</t>
  </si>
  <si>
    <t xml:space="preserve">   391.3 - Computer</t>
  </si>
  <si>
    <t xml:space="preserve">   397 - Communication Equip.</t>
  </si>
  <si>
    <t xml:space="preserve">   398 - Misc. Equip.</t>
  </si>
  <si>
    <t>asset_location_id =</t>
  </si>
  <si>
    <t xml:space="preserve">   Call Center</t>
  </si>
  <si>
    <t xml:space="preserve">   Joplin (Jasper Cty)</t>
  </si>
  <si>
    <t xml:space="preserve">   Joplin (Newton Cty)</t>
  </si>
  <si>
    <t xml:space="preserve">   Joplin Commercial Operations (Kodiak)</t>
  </si>
  <si>
    <t xml:space="preserve">   Joplin Corporate Office</t>
  </si>
  <si>
    <t xml:space="preserve">   Ozark Call Center</t>
  </si>
  <si>
    <t>Non-Electric Plant in Service Adjustment</t>
  </si>
  <si>
    <t>Missouri Allocator</t>
  </si>
  <si>
    <t xml:space="preserve">General Plant </t>
  </si>
  <si>
    <r>
      <t xml:space="preserve">1 </t>
    </r>
    <r>
      <rPr>
        <sz val="11"/>
        <rFont val="Calibri"/>
        <family val="2"/>
        <scheme val="minor"/>
      </rPr>
      <t xml:space="preserve">Balances for Net PP&amp;E were found in the January  balance sheets. </t>
    </r>
  </si>
  <si>
    <t>MO Water = Revenues</t>
  </si>
  <si>
    <t>MO Midstates Gas = Revenues - Purchased Gas Revenues</t>
  </si>
  <si>
    <t>Electric Balance = Revenues - Fuel and Purchased Power</t>
  </si>
  <si>
    <t>Water Balance = Revenues</t>
  </si>
  <si>
    <t>Gas Balance = Revenues - Cost of Natural Gas Sold and Transported</t>
  </si>
  <si>
    <t>Nonregulated Balance = Revenues (Fiber Com)</t>
  </si>
  <si>
    <r>
      <rPr>
        <b/>
        <sz val="11"/>
        <color rgb="FFFF0000"/>
        <rFont val="Calibri"/>
        <family val="2"/>
        <scheme val="minor"/>
      </rPr>
      <t>3</t>
    </r>
    <r>
      <rPr>
        <sz val="11"/>
        <rFont val="Calibri"/>
        <family val="2"/>
        <scheme val="minor"/>
      </rPr>
      <t xml:space="preserve"> Balances for Payroll are from Sch II Raw Data &amp; Apr2019 CAM Allocation (Electric balance includes Iatan &amp; Plum Point, Water, and Non-Operating).</t>
    </r>
  </si>
  <si>
    <t>(h)</t>
  </si>
  <si>
    <t>(i)</t>
  </si>
  <si>
    <t>(j) = (f) x (h)</t>
  </si>
  <si>
    <t>(k) = (g) x (i)</t>
  </si>
  <si>
    <t>Missouri Jurisdiction</t>
  </si>
  <si>
    <t>RB ADJ 2 Common Property Non-Electric Adjustment</t>
  </si>
  <si>
    <t>(d) = (b) - (c)</t>
  </si>
  <si>
    <t>(f) = (b) x (e)</t>
  </si>
  <si>
    <t xml:space="preserve">WP ADJ 2 Common Non-Electric Property Adjustment </t>
  </si>
  <si>
    <t>OPC DR 1005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</si>
</sst>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0_-;\-&quot;$&quot;* #,##0.0000_-;_-&quot;$&quot;* &quot;-&quot;??_-;_-@_-"/>
    <numFmt numFmtId="167" formatCode="&quot;$&quot;#,##0.0_);\(&quot;$&quot;#,##0.0\)"/>
    <numFmt numFmtId="168" formatCode="[$-409]mmmm\ d\,\ yyyy;@"/>
    <numFmt numFmtId="169" formatCode=";;;"/>
    <numFmt numFmtId="170" formatCode="mmmddyyyy"/>
    <numFmt numFmtId="171" formatCode="0.000000"/>
    <numFmt numFmtId="172" formatCode="\(0.0%\);[Red]\(\-0.0%\)"/>
    <numFmt numFmtId="173" formatCode="_ * #,##0.00000000_ ;_ * \-#,##0.00000000_ ;_ * &quot;-&quot;_ ;_ @_ "/>
    <numFmt numFmtId="174" formatCode="0.0%"/>
    <numFmt numFmtId="175" formatCode="&quot;$&quot;#,##0.00;\(&quot;$&quot;#,##0.00\)"/>
    <numFmt numFmtId="176" formatCode="0.0%_);\-0.0%_);&quot;---&quot;?"/>
    <numFmt numFmtId="177" formatCode="\£\ #,##0_);[Red]\(\£\ #,##0\)"/>
    <numFmt numFmtId="178" formatCode="_(\£* #,##0_);_(\£* \(#,##0\);_(\£* &quot;-&quot;_);_(@_)"/>
    <numFmt numFmtId="179" formatCode="_(\£* #,##0.0_);_(\£* \(#,##0.0\);_(\£* &quot;-&quot;_);_(@_)"/>
    <numFmt numFmtId="180" formatCode="_(\£* #,##0.00_);_(\£* \(#,##0.00\);_(\£* &quot;-&quot;_);_(@_)"/>
    <numFmt numFmtId="181" formatCode="_(* #,##0\p_);_(* \(#,##0\p\);_(* &quot;-&quot;\ \p_);_(@_)"/>
    <numFmt numFmtId="182" formatCode="_(* #,##0.00\p_);_(* \(#,##0.00\p\);_(* &quot;-&quot;\ \p_);_(@_)"/>
    <numFmt numFmtId="183" formatCode="\£#,##0.00"/>
    <numFmt numFmtId="184" formatCode="0.0\ \x;\ \(0.0\ \x\)"/>
    <numFmt numFmtId="185" formatCode="#,##0;\(#,##0\);\-"/>
    <numFmt numFmtId="186" formatCode="#,##0.0_);\(#,##0.0\)"/>
    <numFmt numFmtId="187" formatCode="_(* #,##0.0_);_(* \(#,##0.0\);_(* &quot;-&quot;??_);_(@_)"/>
    <numFmt numFmtId="188" formatCode="0.00\ ;\(0.00\)"/>
    <numFmt numFmtId="189" formatCode="000000"/>
    <numFmt numFmtId="190" formatCode="0.00000_);[Red]\(0.00000\)"/>
    <numFmt numFmtId="191" formatCode="_ &quot;\&quot;* #,##0_ ;_ &quot;\&quot;* \-#,##0_ ;_ &quot;\&quot;* &quot;-&quot;_ ;_ @_ "/>
    <numFmt numFmtId="192" formatCode="_ &quot;\&quot;* #,##0.00_ ;_ &quot;\&quot;* \-#,##0.00_ ;_ &quot;\&quot;* &quot;-&quot;??_ ;_ @_ "/>
    <numFmt numFmtId="193" formatCode="#,##0.000_);\(#,##0.000\)"/>
    <numFmt numFmtId="194" formatCode="0.000%"/>
    <numFmt numFmtId="195" formatCode="#,##0;[Red]\(#,##0\)"/>
    <numFmt numFmtId="196" formatCode="_ * #,##0_ ;_ * \-#,##0_ ;_ * &quot;-&quot;_ ;_ @_ "/>
    <numFmt numFmtId="197" formatCode="_ * #,##0.00_ ;_ * \-#,##0.00_ ;_ * &quot;-&quot;??_ ;_ @_ "/>
    <numFmt numFmtId="198" formatCode="&quot;$&quot;#,##0.00"/>
    <numFmt numFmtId="199" formatCode="&quot;$&quot;#,##0.0_);[Red]\(&quot;$&quot;#,##0.0\)"/>
    <numFmt numFmtId="200" formatCode="[$$]#,##0.0000_);\([$$]#,##0.0000\);[$$]#,##0.0000_);@_)"/>
    <numFmt numFmtId="201" formatCode="_(* #,##0.0000000000_);_(* \(#,##0.0000000000\);_(* &quot;-&quot;??_);_(@_)"/>
    <numFmt numFmtId="202" formatCode="\•\ \ @"/>
    <numFmt numFmtId="203" formatCode="_(* #,##0.000_);_(* \(#,##0.000\);_(* &quot;-&quot;???_);_(@_)"/>
    <numFmt numFmtId="204" formatCode="_(* #,##0.000000_);_(* \(#,##0.000000\);_(* &quot;-&quot;??_);_(@_)"/>
    <numFmt numFmtId="205" formatCode="0.0000000"/>
    <numFmt numFmtId="206" formatCode="#,##0.00000000000000"/>
    <numFmt numFmtId="207" formatCode="General_)"/>
    <numFmt numFmtId="208" formatCode="0.0"/>
    <numFmt numFmtId="209" formatCode="#,##0.0_);[Red]\(#,##0.0\)"/>
    <numFmt numFmtId="210" formatCode="_-* #,##0_-;\-* #,##0_-;_-* &quot;-&quot;_-;_-@_-"/>
    <numFmt numFmtId="211" formatCode="#,##0.000_);[Red]\(#,##0.000\)"/>
    <numFmt numFmtId="212" formatCode="#,##0_%_);\(#,##0\)_%;#,##0_%_);@_%_)"/>
    <numFmt numFmtId="213" formatCode="&quot;$&quot;#,##0.0_%_);\(&quot;$&quot;#,##0.0\)_%;&quot;$&quot;#,##0.0_%_);@_%_)"/>
    <numFmt numFmtId="214" formatCode="_._.* #,##0.0_)_%;_._.* \(#,##0.0\)_%;_._.* \ ?_)_%"/>
    <numFmt numFmtId="215" formatCode="_._.* #,##0.00_)_%;_._.* \(#,##0.00\)_%;_._.* \ ?_)_%"/>
    <numFmt numFmtId="216" formatCode="_._.* #,##0.000_)_%;_._.* \(#,##0.000\)_%;_._.* \ ?_)_%"/>
    <numFmt numFmtId="217" formatCode="_._.* #,##0.0000_)_%;_._.* \(#,##0.0000\)_%;_._.* \ ?_)_%"/>
    <numFmt numFmtId="218" formatCode="_-* #,##0.00_-;\-* #,##0.00_-;_-* &quot;-&quot;??_-;_-@_-"/>
    <numFmt numFmtId="219" formatCode="_(* #,##0.00_);_(* \(\ #,##0.00\ \);_(* &quot;-&quot;??_);_(\ @_ \)"/>
    <numFmt numFmtId="220" formatCode="#,##0.00_%_);\(#,##0.00\)_%;**;@_%_)"/>
    <numFmt numFmtId="221" formatCode="#,##0.000_%_);\(#,##0.000\)_%;**;@_%_)"/>
    <numFmt numFmtId="222" formatCode="_(* #,##0.0000_);_(* \(#,##0.0000\);_(* &quot;-&quot;??_);_(@_)"/>
    <numFmt numFmtId="223" formatCode="#,##0.0_%_);\(#,##0.0\)_%;**;@_%_)"/>
    <numFmt numFmtId="224" formatCode="_(&quot;$&quot;* #,##0.000_);_(&quot;$&quot;* \(#,##0.000\);_(&quot;$&quot;* &quot;None&quot;\ \ _)"/>
    <numFmt numFmtId="225" formatCode="_(* #,##0.0_);_(* \(#,##0.0\);&quot;&quot;;_(@_)"/>
    <numFmt numFmtId="226" formatCode="yymmdd"/>
    <numFmt numFmtId="227" formatCode="&quot;$&quot;#,##0.000_);[Red]\(&quot;$&quot;#,##0.000\)"/>
    <numFmt numFmtId="228" formatCode="&quot;$&quot;#,##0_%_);\(&quot;$&quot;#,##0\)_%;&quot;$&quot;#,##0_%_);@_%_)"/>
    <numFmt numFmtId="229" formatCode="_._.&quot;$&quot;* #,##0.0_)_%;_._.&quot;$&quot;* \(#,##0.0\)_%;_._.&quot;$&quot;* \ ?_)_%"/>
    <numFmt numFmtId="230" formatCode="_._.&quot;$&quot;* #,##0.00_)_%;_._.&quot;$&quot;* \(#,##0.00\)_%;_._.&quot;$&quot;* \ ?_)_%"/>
    <numFmt numFmtId="231" formatCode="_._.&quot;$&quot;* #,##0.000_)_%;_._.&quot;$&quot;* \(#,##0.000\)_%;_._.&quot;$&quot;* \ ?_)_%"/>
    <numFmt numFmtId="232" formatCode="_._.&quot;$&quot;* #,##0.0000_)_%;_._.&quot;$&quot;* \(#,##0.0000\)_%;_._.&quot;$&quot;* \ ?_)_%"/>
    <numFmt numFmtId="233" formatCode="_-&quot;£&quot;* #,##0.00_-;\-&quot;£&quot;* #,##0.00_-;_-&quot;£&quot;* &quot;-&quot;??_-;_-@_-"/>
    <numFmt numFmtId="234" formatCode="_-&quot;$&quot;* #,##0.00_-;\-&quot;$&quot;* #,##0.00_-;_-&quot;$&quot;* &quot;-&quot;??_-;_-@_-"/>
    <numFmt numFmtId="235" formatCode="&quot;$&quot;#,##0.00_%_);\(&quot;$&quot;#,##0.00\)_%;&quot;$&quot;#,##0.00_%_);@_%_)"/>
    <numFmt numFmtId="236" formatCode="&quot;$&quot;#,##0.00_%_);\(&quot;$&quot;#,##0.00\)_%;**;@_%_)"/>
    <numFmt numFmtId="237" formatCode="_(&quot;$&quot;* #,##0.00_);_(&quot;$&quot;* \(\ #,##0.00\ \);_(&quot;$&quot;* &quot;-&quot;??_);_(\ @_ \)"/>
    <numFmt numFmtId="238" formatCode="&quot;$&quot;#,##0.000_%_);\(&quot;$&quot;#,##0.000\)_%;**;@_%_)"/>
    <numFmt numFmtId="239" formatCode="&quot;$&quot;#,##0.0_%_);\(&quot;$&quot;#,##0.0\)_%;**;@_%_)"/>
    <numFmt numFmtId="240" formatCode="0.0000\x"/>
    <numFmt numFmtId="241" formatCode="&quot;$&quot;0.00\ ;\(&quot;$&quot;0.00\)"/>
    <numFmt numFmtId="242" formatCode="m/d/yy_%_)"/>
    <numFmt numFmtId="243" formatCode="m/d/yy_%_);;**"/>
    <numFmt numFmtId="244" formatCode="#,##0.000;\-#,##0.0"/>
    <numFmt numFmtId="245" formatCode="0.000_)"/>
    <numFmt numFmtId="246" formatCode="#,##0.00_)\x;\(#,##0.00\)\x;@\ \ \ "/>
    <numFmt numFmtId="247" formatCode="#,##0_);\(#,##0\);_(\ &quot;---&quot;?"/>
    <numFmt numFmtId="248" formatCode="0_%_);\(0\)_%;0_%_);@_%_)"/>
    <numFmt numFmtId="249" formatCode="_([$€-2]* #,##0.00_);_([$€-2]* \(#,##0.00\);_([$€-2]* &quot;-&quot;??_)"/>
    <numFmt numFmtId="250" formatCode="0.000\ \x"/>
    <numFmt numFmtId="251" formatCode="dd\ mmmm\ yyyy"/>
    <numFmt numFmtId="252" formatCode="0_);[Red]\(0\)"/>
    <numFmt numFmtId="253" formatCode="#,##0.00;\(#,##0.00\)"/>
    <numFmt numFmtId="254" formatCode="#,###,##0.00;\(#,###,##0.00\)"/>
    <numFmt numFmtId="255" formatCode="&quot;$&quot;#,###,##0.00;\(&quot;$&quot;#,###,##0.00\)"/>
    <numFmt numFmtId="256" formatCode="&quot;$&quot;##,#00"/>
    <numFmt numFmtId="257" formatCode="###0.0%;\(###0.0%\)"/>
    <numFmt numFmtId="258" formatCode="#,##0.00%;\(#,##0.00%\)"/>
    <numFmt numFmtId="259" formatCode="###0.0%"/>
    <numFmt numFmtId="260" formatCode="0.0%\ \ \ "/>
    <numFmt numFmtId="261" formatCode="ddd\ dd\-mmm\-yyyy\ hh:mm:ss"/>
    <numFmt numFmtId="262" formatCode="#,##0.00&quot; $&quot;;\-#,##0.00&quot; $&quot;"/>
    <numFmt numFmtId="263" formatCode="[$-409]mmm\-yy;@"/>
    <numFmt numFmtId="264" formatCode="#,##0.00_ ;[Red]\-#,##0.00\ "/>
    <numFmt numFmtId="265" formatCode="ddd\-d\-mmm\-yy"/>
    <numFmt numFmtId="266" formatCode="0.0%;[Red]\(0.0%\)"/>
    <numFmt numFmtId="267" formatCode="&quot;$&quot;#,##0"/>
    <numFmt numFmtId="268" formatCode="#,##0._);\(#,##0.\);#,##0._);@_)"/>
    <numFmt numFmtId="269" formatCode="0.00_)"/>
    <numFmt numFmtId="270" formatCode="0_);\(0\)"/>
    <numFmt numFmtId="271" formatCode="_(* #,##0.0_);[Red]_(* \(#,##0.0\);&quot;nm &quot;"/>
    <numFmt numFmtId="272" formatCode="dd\-mmm\-yy_)"/>
    <numFmt numFmtId="273" formatCode="#,##0.000"/>
    <numFmt numFmtId="274" formatCode="_(0.0000_)%;\(0.0000\)%;\ &quot;None&quot;\ \ _)\%"/>
    <numFmt numFmtId="275" formatCode="_-&quot;£&quot;* #,##0.0_-;\-&quot;£&quot;* #,##0.0_-;_-&quot;£&quot;* &quot;-&quot;??_-;_-@_-"/>
    <numFmt numFmtId="276" formatCode="0%;\(0%\)"/>
    <numFmt numFmtId="277" formatCode="m/yy"/>
    <numFmt numFmtId="278" formatCode="mmmm\ d\,"/>
    <numFmt numFmtId="279" formatCode="mmm\-yyyy"/>
    <numFmt numFmtId="280" formatCode="0.0\x;\(0.0\x\)"/>
    <numFmt numFmtId="281" formatCode="yyyy&quot;³â&quot;\ m&quot;¿ù&quot;"/>
    <numFmt numFmtId="282" formatCode="_(* #,##0\ \x_);_(* \(#,##0\ \x\);_(* &quot;-&quot;??_);_(@_)"/>
    <numFmt numFmtId="283" formatCode="_-* #,##0.000000_-;\-* #,##0.000000_-;_-* &quot;-&quot;??????_-;_-@_-"/>
    <numFmt numFmtId="284" formatCode="0.000000000000000"/>
    <numFmt numFmtId="285" formatCode="#,##0.0_x_)_);&quot;NM&quot;_x_)_);#,##0.0_x_)_);@_x_)_)"/>
    <numFmt numFmtId="286" formatCode="0.0\x"/>
    <numFmt numFmtId="287" formatCode="#,##0__;[Red]\(#,##0\)_]"/>
    <numFmt numFmtId="288" formatCode="#,##0.00000_);[Red]\(#,##0.00000\)"/>
    <numFmt numFmtId="289" formatCode="&quot;\&quot;#,##0.00;&quot;\&quot;&quot;\&quot;&quot;\&quot;&quot;\&quot;\-#,##0.00"/>
    <numFmt numFmtId="290" formatCode="#,##0\ \ \ ;[Red]\(#,##0\)\ \ ;\—\ \ \ \ "/>
    <numFmt numFmtId="291" formatCode="#,##0.0\ ;\(#,##0.0\)"/>
    <numFmt numFmtId="292" formatCode="_(0.00_)%;\(0.00\)%;\ &quot;None&quot;\ \ _)\%"/>
    <numFmt numFmtId="293" formatCode="[Blue]#,##0,_);[Red]\(#,##0,\)"/>
    <numFmt numFmtId="294" formatCode="dd\ mmm\ yy"/>
    <numFmt numFmtId="295" formatCode="#,##0.000;[Red]\-#,##0.000"/>
    <numFmt numFmtId="296" formatCode="0.00\ \x_);\(0.00\ \x\)"/>
    <numFmt numFmtId="297" formatCode="m/d"/>
    <numFmt numFmtId="298" formatCode="_(0_)%;\(0\)%;\ &quot;None&quot;\ \ _)\%"/>
    <numFmt numFmtId="299" formatCode="_._._(* 0_)%;_._.* \(0\)%;_._._(* &quot;None&quot;\ \ _)\%"/>
    <numFmt numFmtId="300" formatCode="_(0.0_)%;\(0.0\)%;\ &quot;None&quot;\ \ _)\%"/>
    <numFmt numFmtId="301" formatCode="_._._(* 0.0_)%;_._.* \(0.0\)%;_._._(* &quot;None&quot;\ \ _)\%"/>
    <numFmt numFmtId="302" formatCode="_._._(* 0.00_)%;_._.* \(0.00\)%;_._._(* &quot;None&quot;\ \ _)\%"/>
    <numFmt numFmtId="303" formatCode="_(0.000_)%;\(0.000\)%;\ &quot;None&quot;\ \ _)\%"/>
    <numFmt numFmtId="304" formatCode="_._._(* 0.000_)%;_._.* \(0.000\)%;_._._(* &quot;None&quot;\ \ _)\%"/>
    <numFmt numFmtId="305" formatCode="_._._(* 0.0000_)%;_._.* \(0.0000\)%;_._._(* &quot;None&quot;\ \ _)\%"/>
    <numFmt numFmtId="306" formatCode="#,##0.0\%_);\(#,##0.0\%\);#,##0.0\%_);@_)"/>
    <numFmt numFmtId="307" formatCode="0.0%_);\(0.0%\);**;@_%_)"/>
    <numFmt numFmtId="308" formatCode="0.0*100"/>
    <numFmt numFmtId="309" formatCode="&quot;$&quot;#,##0.0;\(&quot;$&quot;#,##0\)"/>
    <numFmt numFmtId="310" formatCode="_(&quot;$&quot;* #,##0.000_);_(&quot;$&quot;* \(#,##0.000\);_(&quot;$&quot;* &quot;-&quot;??_);_(@_)"/>
    <numFmt numFmtId="311" formatCode="0.00000000000000000%"/>
    <numFmt numFmtId="312" formatCode="d/m/yy"/>
    <numFmt numFmtId="313" formatCode="#,##0.0000000_);[Red]\(#,##0.0000000\)"/>
    <numFmt numFmtId="314" formatCode="0.000"/>
    <numFmt numFmtId="315" formatCode="_ &quot;SFr.&quot;* #,##0_ ;_ &quot;SFr.&quot;* \-#,##0_ ;_ &quot;SFr.&quot;* &quot;-&quot;_ ;_ @_ "/>
    <numFmt numFmtId="316" formatCode="#,##0.0\x"/>
    <numFmt numFmtId="317" formatCode="#,##0.00\x"/>
    <numFmt numFmtId="318" formatCode="_(* &quot;$&quot;#,##0.0_);_(* \(#,##0.0\);_(* &quot;-&quot;??_);_(@_)"/>
    <numFmt numFmtId="319" formatCode="#,##0.0"/>
    <numFmt numFmtId="320" formatCode="&quot;$&quot;#,##0.0;\(&quot;$&quot;#,##0.0\)"/>
    <numFmt numFmtId="321" formatCode="_(* #,##0.00_);_(* \(#,##0.00\);_(* &quot;-&quot;?_);_(@_)"/>
    <numFmt numFmtId="322" formatCode="0.00\ "/>
    <numFmt numFmtId="323" formatCode="#,##0.00000000000_ ;[Red]\-#,##0.00000000000\ "/>
    <numFmt numFmtId="324" formatCode="_-&quot;£&quot;* #,##0_-;\-&quot;£&quot;* #,##0_-;_-&quot;£&quot;* &quot;-&quot;_-;_-@_-"/>
    <numFmt numFmtId="325" formatCode="_(* #,##0_);_(* \(#,##0\);_(* &quot;None&quot;\ \ _)"/>
    <numFmt numFmtId="326" formatCode="_(* #,##0.0_);_(* \(#,##0.0\);_(* &quot;None&quot;\ \ _)"/>
    <numFmt numFmtId="327" formatCode="_(* #,##0.00_);_(* \(#,##0.00\);_(* &quot;None&quot;\ \ _)"/>
    <numFmt numFmtId="328" formatCode="_(* #,##0.000_);_(* \(#,##0.000\);_(* &quot;None&quot;\ \ _)"/>
    <numFmt numFmtId="329" formatCode="_(&quot;$&quot;* #,##0_);_(&quot;$&quot;* \(#,##0\);_(&quot;$&quot;* &quot;None&quot;\ \ _)"/>
    <numFmt numFmtId="330" formatCode="_(&quot;$&quot;* #,##0.0_);_(&quot;$&quot;* \(#,##0.0\);_(&quot;$&quot;* &quot;None&quot;\ \ _)"/>
    <numFmt numFmtId="331" formatCode="_(&quot;$&quot;* #,##0.00_);_(&quot;$&quot;* \(#,##0.00\);_(&quot;$&quot;* &quot;None&quot;\ \ _)"/>
    <numFmt numFmtId="332" formatCode="0.0000"/>
  </numFmts>
  <fonts count="316">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b/>
      <sz val="11"/>
      <name val="Calibri"/>
      <family val="2"/>
      <scheme val="minor"/>
    </font>
    <font>
      <sz val="11"/>
      <name val="Calibri"/>
      <family val="2"/>
      <scheme val="minor"/>
    </font>
    <font>
      <b/>
      <u/>
      <sz val="11"/>
      <name val="Calibri"/>
      <family val="2"/>
      <scheme val="minor"/>
    </font>
    <font>
      <b/>
      <sz val="11"/>
      <color rgb="FFFF0000"/>
      <name val="Calibri"/>
      <family val="2"/>
      <scheme val="minor"/>
    </font>
    <font>
      <sz val="10"/>
      <name val="MS Sans Serif"/>
      <family val="2"/>
    </font>
    <font>
      <i/>
      <sz val="11"/>
      <name val="Calibri"/>
      <family val="2"/>
      <scheme val="minor"/>
    </font>
    <font>
      <sz val="10"/>
      <name val="Arial"/>
      <family val="2"/>
    </font>
    <font>
      <sz val="10"/>
      <name val="GillSans"/>
      <family val="2"/>
    </font>
    <font>
      <sz val="10"/>
      <color indexed="14"/>
      <name val="Baskerville MT"/>
    </font>
    <font>
      <sz val="8"/>
      <name val="Times"/>
      <family val="1"/>
    </font>
    <font>
      <sz val="12"/>
      <name val="???"/>
      <family val="1"/>
      <charset val="129"/>
    </font>
    <font>
      <sz val="12"/>
      <name val="¹ÙÅÁÃ¼"/>
      <family val="1"/>
      <charset val="129"/>
    </font>
    <font>
      <sz val="10"/>
      <color indexed="8"/>
      <name val="MS Sans Serif"/>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8"/>
      <color indexed="8"/>
      <name val="Times New Roman"/>
      <family val="1"/>
    </font>
    <font>
      <sz val="8"/>
      <color indexed="14"/>
      <name val="Times New Roman"/>
      <family val="1"/>
    </font>
    <font>
      <sz val="11"/>
      <name val="‚l‚r ƒSƒVƒbƒN"/>
      <charset val="128"/>
    </font>
    <font>
      <sz val="10"/>
      <name val="Palatino"/>
      <family val="1"/>
    </font>
    <font>
      <sz val="10"/>
      <name val="Helvetica"/>
      <family val="2"/>
    </font>
    <font>
      <sz val="9"/>
      <name val="Times New Roman"/>
      <family val="1"/>
    </font>
    <font>
      <sz val="14"/>
      <name val="Tms Rmn"/>
    </font>
    <font>
      <sz val="10"/>
      <color theme="1"/>
      <name val="Arial"/>
      <family val="2"/>
    </font>
    <font>
      <sz val="11"/>
      <color indexed="8"/>
      <name val="Calibri"/>
      <family val="2"/>
    </font>
    <font>
      <sz val="8"/>
      <color indexed="18"/>
      <name val="Helv"/>
    </font>
    <font>
      <sz val="10"/>
      <color theme="0"/>
      <name val="Arial"/>
      <family val="2"/>
    </font>
    <font>
      <sz val="11"/>
      <color indexed="9"/>
      <name val="Calibri"/>
      <family val="2"/>
    </font>
    <font>
      <sz val="8"/>
      <name val="Arial"/>
      <family val="2"/>
    </font>
    <font>
      <sz val="10"/>
      <color indexed="18"/>
      <name val="Arial"/>
      <family val="2"/>
    </font>
    <font>
      <sz val="10"/>
      <name val="Geneva"/>
      <family val="2"/>
    </font>
    <font>
      <b/>
      <sz val="8"/>
      <name val="Arial"/>
      <family val="2"/>
    </font>
    <font>
      <sz val="8"/>
      <name val="Times New Roman"/>
      <family val="1"/>
    </font>
    <font>
      <sz val="12"/>
      <name val="Arial"/>
      <family val="2"/>
    </font>
    <font>
      <sz val="7"/>
      <name val="Ariel"/>
    </font>
    <font>
      <sz val="10"/>
      <color rgb="FF9C0006"/>
      <name val="Arial"/>
      <family val="2"/>
    </font>
    <font>
      <sz val="11"/>
      <color indexed="20"/>
      <name val="Calibri"/>
      <family val="2"/>
    </font>
    <font>
      <sz val="8"/>
      <color indexed="13"/>
      <name val="Arial"/>
      <family val="2"/>
    </font>
    <font>
      <b/>
      <u/>
      <sz val="10"/>
      <name val="Times"/>
      <family val="1"/>
    </font>
    <font>
      <strike/>
      <sz val="8"/>
      <name val="Arial"/>
      <family val="2"/>
    </font>
    <font>
      <sz val="8"/>
      <color indexed="8"/>
      <name val="Arial"/>
      <family val="2"/>
    </font>
    <font>
      <sz val="12"/>
      <name val="Tms Rmn"/>
    </font>
    <font>
      <b/>
      <sz val="18"/>
      <name val="Tms Rmn"/>
    </font>
    <font>
      <b/>
      <sz val="12"/>
      <name val="Times New Roman"/>
      <family val="1"/>
    </font>
    <font>
      <b/>
      <sz val="8"/>
      <color indexed="8"/>
      <name val="Arial"/>
      <family val="2"/>
    </font>
    <font>
      <sz val="12"/>
      <name val="±¼¸²Ã¼"/>
      <family val="3"/>
      <charset val="129"/>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8"/>
      <color indexed="18"/>
      <name val="Arial"/>
      <family val="2"/>
    </font>
    <font>
      <i/>
      <sz val="9"/>
      <color indexed="18"/>
      <name val="Arial"/>
      <family val="2"/>
    </font>
    <font>
      <sz val="11"/>
      <name val="Times New Roman"/>
      <family val="1"/>
    </font>
    <font>
      <b/>
      <sz val="10"/>
      <color rgb="FFFA7D00"/>
      <name val="Arial"/>
      <family val="2"/>
    </font>
    <font>
      <b/>
      <sz val="11"/>
      <color indexed="52"/>
      <name val="Calibri"/>
      <family val="2"/>
    </font>
    <font>
      <i/>
      <sz val="8"/>
      <color indexed="12"/>
      <name val="Helv"/>
    </font>
    <font>
      <b/>
      <sz val="11"/>
      <name val="Times New Roman"/>
      <family val="1"/>
    </font>
    <font>
      <sz val="10"/>
      <color indexed="18"/>
      <name val="Times New Roman"/>
      <family val="1"/>
    </font>
    <font>
      <sz val="10"/>
      <color indexed="8"/>
      <name val="Arial"/>
      <family val="2"/>
    </font>
    <font>
      <b/>
      <sz val="10"/>
      <color theme="0"/>
      <name val="Arial"/>
      <family val="2"/>
    </font>
    <font>
      <b/>
      <sz val="11"/>
      <color indexed="9"/>
      <name val="Calibri"/>
      <family val="2"/>
    </font>
    <font>
      <b/>
      <sz val="8"/>
      <name val="Book Antiqua"/>
      <family val="1"/>
    </font>
    <font>
      <b/>
      <sz val="8"/>
      <name val="GillSans"/>
      <family val="2"/>
    </font>
    <font>
      <b/>
      <sz val="10"/>
      <color indexed="9"/>
      <name val="Arial"/>
      <family val="2"/>
    </font>
    <font>
      <b/>
      <sz val="8"/>
      <color indexed="9"/>
      <name val="Arial"/>
      <family val="2"/>
    </font>
    <font>
      <b/>
      <u val="singleAccounting"/>
      <sz val="8"/>
      <color indexed="8"/>
      <name val="Arial"/>
      <family val="2"/>
    </font>
    <font>
      <b/>
      <sz val="8"/>
      <color indexed="8"/>
      <name val="Courier New"/>
      <family val="3"/>
    </font>
    <font>
      <sz val="10"/>
      <name val="Helv"/>
    </font>
    <font>
      <sz val="18"/>
      <name val="Tms Rmn"/>
    </font>
    <font>
      <b/>
      <sz val="8"/>
      <name val="Times New Roman"/>
      <family val="1"/>
    </font>
    <font>
      <sz val="8"/>
      <name val="Palatino"/>
      <family val="1"/>
    </font>
    <font>
      <u val="singleAccounting"/>
      <sz val="10"/>
      <name val="Times New Roman"/>
      <family val="1"/>
    </font>
    <font>
      <sz val="10"/>
      <color theme="1"/>
      <name val="Calibri"/>
      <family val="2"/>
    </font>
    <font>
      <sz val="10"/>
      <color indexed="8"/>
      <name val="Calibri"/>
      <family val="2"/>
    </font>
    <font>
      <b/>
      <sz val="10"/>
      <name val="Arial Unicode MS"/>
      <family val="2"/>
    </font>
    <font>
      <sz val="8.25"/>
      <color rgb="FF000000"/>
      <name val="Microsoft Sans Serif"/>
      <family val="2"/>
    </font>
    <font>
      <sz val="8.25"/>
      <color indexed="8"/>
      <name val="Microsoft Sans Serif"/>
      <family val="2"/>
    </font>
    <font>
      <sz val="10"/>
      <name val="Segoe UI"/>
      <family val="2"/>
    </font>
    <font>
      <sz val="11"/>
      <color rgb="FF000000"/>
      <name val="Calibri"/>
      <family val="2"/>
    </font>
    <font>
      <sz val="11"/>
      <color rgb="FF000000"/>
      <name val="Calibri"/>
      <family val="2"/>
      <scheme val="minor"/>
    </font>
    <font>
      <sz val="10"/>
      <name val="BERNHARD"/>
    </font>
    <font>
      <sz val="12"/>
      <name val="Helv"/>
    </font>
    <font>
      <i/>
      <sz val="9"/>
      <name val="MS Sans Serif"/>
      <family val="2"/>
    </font>
    <font>
      <sz val="24"/>
      <name val="Arial"/>
      <family val="2"/>
    </font>
    <font>
      <b/>
      <sz val="13"/>
      <name val="Arial"/>
      <family val="2"/>
    </font>
    <font>
      <b/>
      <sz val="11"/>
      <color indexed="12"/>
      <name val="Arial"/>
      <family val="2"/>
    </font>
    <font>
      <sz val="10"/>
      <name val="Geneva"/>
    </font>
    <font>
      <sz val="10"/>
      <name val="MS Serif"/>
      <family val="1"/>
    </font>
    <font>
      <sz val="11"/>
      <color indexed="12"/>
      <name val="Book Antiqua"/>
      <family val="1"/>
    </font>
    <font>
      <sz val="8"/>
      <color indexed="16"/>
      <name val="Palatino"/>
      <family val="1"/>
    </font>
    <font>
      <sz val="10"/>
      <name val="Arial Unicode MS"/>
      <family val="2"/>
    </font>
    <font>
      <sz val="8"/>
      <name val="Helv"/>
    </font>
    <font>
      <sz val="8"/>
      <color indexed="12"/>
      <name val="Times New Roman"/>
      <family val="1"/>
    </font>
    <font>
      <sz val="10"/>
      <name val="Baskerville MT"/>
    </font>
    <font>
      <sz val="11"/>
      <name val="Baskerville MT"/>
      <family val="1"/>
    </font>
    <font>
      <sz val="10"/>
      <name val="Helvetica 55 Roman"/>
    </font>
    <font>
      <b/>
      <sz val="10"/>
      <name val="Arial"/>
      <family val="2"/>
    </font>
    <font>
      <sz val="8"/>
      <color indexed="18"/>
      <name val="Times New Roman"/>
      <family val="1"/>
    </font>
    <font>
      <u/>
      <sz val="8"/>
      <color indexed="12"/>
      <name val="Times New Roman"/>
      <family val="1"/>
    </font>
    <font>
      <sz val="11"/>
      <name val="Century Gothic"/>
      <family val="2"/>
    </font>
    <font>
      <sz val="1"/>
      <color indexed="8"/>
      <name val="Courier"/>
      <family val="3"/>
    </font>
    <font>
      <sz val="8"/>
      <color indexed="16"/>
      <name val="Helvetica"/>
      <family val="2"/>
    </font>
    <font>
      <sz val="10"/>
      <name val="Arial Narrow"/>
      <family val="2"/>
    </font>
    <font>
      <sz val="10"/>
      <name val="Courier"/>
      <family val="3"/>
    </font>
    <font>
      <sz val="10"/>
      <name val="Arial MT"/>
    </font>
    <font>
      <u val="doubleAccounting"/>
      <sz val="10"/>
      <name val="Arial"/>
      <family val="2"/>
    </font>
    <font>
      <b/>
      <sz val="1"/>
      <color indexed="8"/>
      <name val="Courier"/>
      <family val="3"/>
    </font>
    <font>
      <sz val="10"/>
      <color indexed="16"/>
      <name val="MS Serif"/>
      <family val="1"/>
    </font>
    <font>
      <i/>
      <sz val="10"/>
      <color indexed="23"/>
      <name val="Arial"/>
      <family val="2"/>
    </font>
    <font>
      <i/>
      <sz val="10"/>
      <color rgb="FF7F7F7F"/>
      <name val="Arial"/>
      <family val="2"/>
    </font>
    <font>
      <i/>
      <sz val="11"/>
      <color indexed="23"/>
      <name val="Calibri"/>
      <family val="2"/>
    </font>
    <font>
      <sz val="14"/>
      <color indexed="32"/>
      <name val="Times New Roman"/>
      <family val="1"/>
    </font>
    <font>
      <b/>
      <sz val="10"/>
      <name val="Book Antiqua"/>
      <family val="1"/>
    </font>
    <font>
      <sz val="10"/>
      <color indexed="12"/>
      <name val="Times New Roman"/>
      <family val="1"/>
    </font>
    <font>
      <sz val="11"/>
      <color indexed="12"/>
      <name val="Times New Roman"/>
      <family val="1"/>
    </font>
    <font>
      <sz val="10"/>
      <color indexed="0"/>
      <name val="Arial"/>
      <family val="2"/>
    </font>
    <font>
      <sz val="10"/>
      <color indexed="0"/>
      <name val="Times New Roman"/>
      <family val="1"/>
    </font>
    <font>
      <sz val="8"/>
      <color indexed="12"/>
      <name val="Arial"/>
      <family val="2"/>
    </font>
    <font>
      <b/>
      <sz val="10"/>
      <color indexed="13"/>
      <name val="Arial"/>
      <family val="2"/>
    </font>
    <font>
      <sz val="10"/>
      <color rgb="FF006100"/>
      <name val="Arial"/>
      <family val="2"/>
    </font>
    <font>
      <sz val="11"/>
      <color indexed="17"/>
      <name val="Calibri"/>
      <family val="2"/>
    </font>
    <font>
      <b/>
      <sz val="10"/>
      <color indexed="17"/>
      <name val="Helvetica"/>
      <family val="2"/>
    </font>
    <font>
      <b/>
      <i/>
      <sz val="12"/>
      <color indexed="39"/>
      <name val="Arial"/>
      <family val="2"/>
    </font>
    <font>
      <b/>
      <sz val="8"/>
      <name val="Palatino"/>
      <family val="1"/>
    </font>
    <font>
      <b/>
      <sz val="18"/>
      <name val="Helv"/>
    </font>
    <font>
      <b/>
      <sz val="15"/>
      <color indexed="56"/>
      <name val="Arial"/>
      <family val="2"/>
    </font>
    <font>
      <b/>
      <sz val="15"/>
      <color theme="3"/>
      <name val="Arial"/>
      <family val="2"/>
    </font>
    <font>
      <b/>
      <sz val="18"/>
      <name val="Arial"/>
      <family val="2"/>
    </font>
    <font>
      <b/>
      <sz val="13"/>
      <color indexed="56"/>
      <name val="Arial"/>
      <family val="2"/>
    </font>
    <font>
      <b/>
      <sz val="13"/>
      <color theme="3"/>
      <name val="Arial"/>
      <family val="2"/>
    </font>
    <font>
      <b/>
      <sz val="11"/>
      <color indexed="56"/>
      <name val="Arial"/>
      <family val="2"/>
    </font>
    <font>
      <b/>
      <sz val="11"/>
      <color theme="3"/>
      <name val="Arial"/>
      <family val="2"/>
    </font>
    <font>
      <b/>
      <sz val="11"/>
      <color indexed="56"/>
      <name val="Calibri"/>
      <family val="2"/>
    </font>
    <font>
      <b/>
      <sz val="16"/>
      <name val="Times New Roman"/>
      <family val="1"/>
    </font>
    <font>
      <b/>
      <sz val="8"/>
      <name val="MS Sans Serif"/>
      <family val="2"/>
    </font>
    <font>
      <sz val="9"/>
      <name val="Helv"/>
    </font>
    <font>
      <sz val="8"/>
      <name val="Century Gothic"/>
      <family val="2"/>
    </font>
    <font>
      <b/>
      <sz val="8"/>
      <color indexed="18"/>
      <name val="Arial"/>
      <family val="2"/>
    </font>
    <font>
      <sz val="7"/>
      <color indexed="8"/>
      <name val="Tms Rmn"/>
    </font>
    <font>
      <sz val="10"/>
      <color indexed="12"/>
      <name val="Arial"/>
      <family val="2"/>
    </font>
    <font>
      <b/>
      <sz val="8"/>
      <name val="Century Gothic"/>
      <family val="2"/>
    </font>
    <font>
      <u/>
      <sz val="10"/>
      <color indexed="12"/>
      <name val="Arial"/>
      <family val="2"/>
    </font>
    <font>
      <i/>
      <u/>
      <sz val="9"/>
      <color indexed="12"/>
      <name val="Times New Roman"/>
      <family val="1"/>
    </font>
    <font>
      <u/>
      <sz val="10"/>
      <color theme="10"/>
      <name val="Arial"/>
      <family val="2"/>
    </font>
    <font>
      <u/>
      <sz val="9"/>
      <color theme="10"/>
      <name val="Helv"/>
    </font>
    <font>
      <sz val="10"/>
      <color indexed="17"/>
      <name val="Arial"/>
      <family val="2"/>
    </font>
    <font>
      <sz val="10"/>
      <color rgb="FF3F3F76"/>
      <name val="Arial"/>
      <family val="2"/>
    </font>
    <font>
      <sz val="8"/>
      <color indexed="39"/>
      <name val="Arial"/>
      <family val="2"/>
    </font>
    <font>
      <b/>
      <sz val="10"/>
      <color indexed="17"/>
      <name val="Arial"/>
      <family val="2"/>
    </font>
    <font>
      <b/>
      <sz val="10"/>
      <color indexed="9"/>
      <name val="Tms Rmn"/>
    </font>
    <font>
      <sz val="1"/>
      <color indexed="9"/>
      <name val="Symbol"/>
      <family val="1"/>
      <charset val="2"/>
    </font>
    <font>
      <b/>
      <i/>
      <sz val="10"/>
      <name val="Tms Rmn"/>
    </font>
    <font>
      <b/>
      <sz val="12"/>
      <color indexed="12"/>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b/>
      <sz val="12"/>
      <name val="Tms Rmn"/>
    </font>
    <font>
      <b/>
      <sz val="22"/>
      <color indexed="16"/>
      <name val="Arial"/>
      <family val="2"/>
    </font>
    <font>
      <i/>
      <sz val="16"/>
      <name val="Times New Roman"/>
      <family val="1"/>
    </font>
    <font>
      <b/>
      <i/>
      <u/>
      <sz val="8"/>
      <name val="Arial"/>
      <family val="2"/>
    </font>
    <font>
      <b/>
      <sz val="10"/>
      <name val="Palatino"/>
      <family val="1"/>
    </font>
    <font>
      <b/>
      <sz val="10"/>
      <color indexed="8"/>
      <name val="Arial"/>
      <family val="2"/>
    </font>
    <font>
      <sz val="10"/>
      <color indexed="52"/>
      <name val="Arial"/>
      <family val="2"/>
    </font>
    <font>
      <sz val="10"/>
      <color rgb="FFFA7D00"/>
      <name val="Arial"/>
      <family val="2"/>
    </font>
    <font>
      <sz val="11"/>
      <color indexed="52"/>
      <name val="Calibri"/>
      <family val="2"/>
    </font>
    <font>
      <sz val="12"/>
      <color indexed="9"/>
      <name val="Helv"/>
    </font>
    <font>
      <sz val="10"/>
      <name val="Futura Md BT"/>
    </font>
    <font>
      <b/>
      <sz val="8"/>
      <name val="Helv"/>
    </font>
    <font>
      <b/>
      <sz val="36"/>
      <name val="Times New Roman"/>
      <family val="1"/>
    </font>
    <font>
      <b/>
      <sz val="11"/>
      <name val="Helv"/>
    </font>
    <font>
      <sz val="8"/>
      <color indexed="16"/>
      <name val="Times"/>
      <family val="1"/>
    </font>
    <font>
      <sz val="10"/>
      <color rgb="FF9C6500"/>
      <name val="Arial"/>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sz val="11"/>
      <color theme="1"/>
      <name val="Arial"/>
      <family val="2"/>
    </font>
    <font>
      <sz val="10"/>
      <color rgb="FF000000"/>
      <name val="Times New Roman"/>
      <family val="1"/>
    </font>
    <font>
      <b/>
      <u/>
      <sz val="8"/>
      <name val="Times"/>
      <family val="1"/>
    </font>
    <font>
      <sz val="10"/>
      <name val="Arial CE"/>
    </font>
    <font>
      <sz val="8"/>
      <name val="MS Sans Serif"/>
      <family val="2"/>
    </font>
    <font>
      <b/>
      <sz val="8"/>
      <name val="Tahoma"/>
      <family val="2"/>
    </font>
    <font>
      <sz val="8"/>
      <name val="Tahoma"/>
      <family val="2"/>
    </font>
    <font>
      <sz val="12"/>
      <color indexed="12"/>
      <name val="Times New Roman"/>
      <family val="1"/>
    </font>
    <font>
      <sz val="8"/>
      <name val="Helvetica"/>
      <family val="2"/>
    </font>
    <font>
      <sz val="11"/>
      <color indexed="8"/>
      <name val="Times New Roman"/>
      <family val="2"/>
    </font>
    <font>
      <sz val="10"/>
      <color indexed="62"/>
      <name val="Arial"/>
      <family val="2"/>
    </font>
    <font>
      <sz val="8"/>
      <color indexed="48"/>
      <name val="Arial"/>
      <family val="2"/>
    </font>
    <font>
      <sz val="9"/>
      <color indexed="63"/>
      <name val="Arial"/>
      <family val="2"/>
    </font>
    <font>
      <b/>
      <sz val="13.5"/>
      <name val="MS Sans Serif"/>
      <family val="2"/>
    </font>
    <font>
      <b/>
      <sz val="10"/>
      <color rgb="FF3F3F3F"/>
      <name val="Arial"/>
      <family val="2"/>
    </font>
    <font>
      <b/>
      <sz val="11"/>
      <color indexed="63"/>
      <name val="Calibri"/>
      <family val="2"/>
    </font>
    <font>
      <b/>
      <i/>
      <sz val="10"/>
      <color indexed="8"/>
      <name val="Arial"/>
      <family val="2"/>
    </font>
    <font>
      <b/>
      <i/>
      <sz val="11"/>
      <color indexed="8"/>
      <name val="Times New Roman"/>
      <family val="1"/>
    </font>
    <font>
      <b/>
      <sz val="11"/>
      <color indexed="21"/>
      <name val="Arial"/>
      <family val="2"/>
    </font>
    <font>
      <b/>
      <sz val="11"/>
      <color indexed="16"/>
      <name val="Times New Roman"/>
      <family val="1"/>
    </font>
    <font>
      <b/>
      <sz val="22"/>
      <color indexed="21"/>
      <name val="Times New Roman"/>
      <family val="1"/>
    </font>
    <font>
      <b/>
      <sz val="22"/>
      <color indexed="8"/>
      <name val="Times New Roman"/>
      <family val="1"/>
    </font>
    <font>
      <u/>
      <sz val="10"/>
      <name val="Times New Roman"/>
      <family val="1"/>
    </font>
    <font>
      <b/>
      <sz val="26"/>
      <name val="Times New Roman"/>
      <family val="1"/>
    </font>
    <font>
      <b/>
      <sz val="18"/>
      <name val="Times New Roman"/>
      <family val="1"/>
    </font>
    <font>
      <b/>
      <sz val="10"/>
      <name val="Arial Rounded MT Bold"/>
      <family val="2"/>
    </font>
    <font>
      <b/>
      <sz val="10"/>
      <name val="Times New Roman"/>
      <family val="1"/>
    </font>
    <font>
      <sz val="22"/>
      <name val="UBSHeadline"/>
      <family val="1"/>
    </font>
    <font>
      <i/>
      <sz val="8"/>
      <name val="Times New Roman"/>
      <family val="1"/>
    </font>
    <font>
      <sz val="10"/>
      <name val="Book Antiqua"/>
      <family val="1"/>
    </font>
    <font>
      <b/>
      <sz val="14"/>
      <name val="Times New Roman"/>
      <family val="1"/>
    </font>
    <font>
      <sz val="8"/>
      <color indexed="32"/>
      <name val="Arial"/>
      <family val="2"/>
    </font>
    <font>
      <b/>
      <sz val="10"/>
      <name val="MS Sans Serif"/>
      <family val="2"/>
    </font>
    <font>
      <u/>
      <sz val="10"/>
      <name val="GillSans"/>
      <family val="2"/>
    </font>
    <font>
      <sz val="12"/>
      <color indexed="38"/>
      <name val="Arial"/>
      <family val="2"/>
    </font>
    <font>
      <b/>
      <i/>
      <sz val="1"/>
      <color indexed="9"/>
      <name val="Arial"/>
      <family val="2"/>
    </font>
    <font>
      <b/>
      <sz val="12"/>
      <color indexed="32"/>
      <name val="Arial"/>
      <family val="2"/>
    </font>
    <font>
      <i/>
      <sz val="1"/>
      <color indexed="9"/>
      <name val="Arial"/>
      <family val="2"/>
    </font>
    <font>
      <sz val="12"/>
      <color indexed="18"/>
      <name val="Arial"/>
      <family val="2"/>
    </font>
    <font>
      <b/>
      <sz val="12"/>
      <color indexed="18"/>
      <name val="Arial"/>
      <family val="2"/>
    </font>
    <font>
      <b/>
      <sz val="8"/>
      <color indexed="12"/>
      <name val="Helv"/>
    </font>
    <font>
      <sz val="8"/>
      <color indexed="10"/>
      <name val="Arial"/>
      <family val="2"/>
    </font>
    <font>
      <sz val="10"/>
      <color indexed="10"/>
      <name val="Tms Rmn"/>
    </font>
    <font>
      <sz val="8"/>
      <name val="Wingdings"/>
      <charset val="2"/>
    </font>
    <font>
      <b/>
      <i/>
      <sz val="9"/>
      <name val="Century Gothic"/>
      <family val="2"/>
    </font>
    <font>
      <b/>
      <sz val="12"/>
      <color indexed="8"/>
      <name val="Arial"/>
      <family val="2"/>
    </font>
    <font>
      <sz val="8"/>
      <color indexed="12"/>
      <name val="Helvetica"/>
      <family val="2"/>
    </font>
    <font>
      <sz val="8"/>
      <color indexed="14"/>
      <name val="Helvetica"/>
      <family val="2"/>
    </font>
    <font>
      <sz val="10"/>
      <color indexed="39"/>
      <name val="Arial"/>
      <family val="2"/>
    </font>
    <font>
      <b/>
      <sz val="16"/>
      <color indexed="23"/>
      <name val="Arial"/>
      <family val="2"/>
    </font>
    <font>
      <sz val="10"/>
      <color indexed="10"/>
      <name val="Arial"/>
      <family val="2"/>
    </font>
    <font>
      <b/>
      <sz val="8"/>
      <color indexed="9"/>
      <name val="Verdana"/>
      <family val="2"/>
    </font>
    <font>
      <b/>
      <sz val="11"/>
      <name val="Century Gothic"/>
      <family val="2"/>
    </font>
    <font>
      <sz val="10"/>
      <name val="Tms Rmn"/>
    </font>
    <font>
      <sz val="10"/>
      <name val="Futura UBS Bk"/>
      <family val="2"/>
    </font>
    <font>
      <u val="singleAccounting"/>
      <sz val="10"/>
      <name val="Arial"/>
      <family val="2"/>
    </font>
    <font>
      <b/>
      <sz val="16"/>
      <color indexed="16"/>
      <name val="Arial"/>
      <family val="2"/>
    </font>
    <font>
      <sz val="8"/>
      <name val="MS Serif"/>
      <family val="1"/>
    </font>
    <font>
      <b/>
      <sz val="12"/>
      <color indexed="0"/>
      <name val="Times New Roman"/>
      <family val="1"/>
    </font>
    <font>
      <b/>
      <sz val="10"/>
      <color indexed="0"/>
      <name val="Arial"/>
      <family val="2"/>
    </font>
    <font>
      <b/>
      <sz val="10"/>
      <color indexed="0"/>
      <name val="Times New Roman"/>
      <family val="1"/>
    </font>
    <font>
      <b/>
      <sz val="18"/>
      <color indexed="0"/>
      <name val="Times New Roman"/>
      <family val="1"/>
    </font>
    <font>
      <b/>
      <i/>
      <sz val="12"/>
      <color indexed="0"/>
      <name val="Arial"/>
      <family val="2"/>
    </font>
    <font>
      <b/>
      <sz val="12"/>
      <color indexed="0"/>
      <name val="Arial"/>
      <family val="2"/>
    </font>
    <font>
      <sz val="12"/>
      <color indexed="0"/>
      <name val="Times New Roman"/>
      <family val="1"/>
    </font>
    <font>
      <b/>
      <u/>
      <sz val="16"/>
      <color indexed="0"/>
      <name val="Times New Roman"/>
      <family val="1"/>
    </font>
    <font>
      <b/>
      <sz val="10"/>
      <color indexed="8"/>
      <name val="Times New Roman"/>
      <family val="1"/>
    </font>
    <font>
      <b/>
      <sz val="10"/>
      <name val="GillSans"/>
      <family val="2"/>
    </font>
    <font>
      <vertAlign val="subscript"/>
      <sz val="8"/>
      <color indexed="8"/>
      <name val="Arial"/>
      <family val="2"/>
    </font>
    <font>
      <i/>
      <sz val="12"/>
      <color indexed="12"/>
      <name val="Times New Roman"/>
      <family val="1"/>
    </font>
    <font>
      <b/>
      <sz val="11"/>
      <name val="Bodoni Book"/>
      <family val="1"/>
    </font>
    <font>
      <b/>
      <sz val="8"/>
      <color indexed="8"/>
      <name val="Helv"/>
    </font>
    <font>
      <b/>
      <sz val="6"/>
      <name val="Arial"/>
      <family val="2"/>
    </font>
    <font>
      <vertAlign val="superscript"/>
      <sz val="8"/>
      <color indexed="8"/>
      <name val="Arial"/>
      <family val="2"/>
    </font>
    <font>
      <b/>
      <sz val="9"/>
      <name val="Arial"/>
      <family val="2"/>
    </font>
    <font>
      <b/>
      <sz val="9"/>
      <name val="Palatino"/>
      <family val="1"/>
    </font>
    <font>
      <b/>
      <sz val="10"/>
      <color indexed="16"/>
      <name val="Arial"/>
      <family val="2"/>
    </font>
    <font>
      <sz val="7"/>
      <name val="Times New Roman"/>
      <family val="1"/>
    </font>
    <font>
      <i/>
      <sz val="14"/>
      <name val="Times New Roman"/>
      <family val="1"/>
    </font>
    <font>
      <b/>
      <sz val="12"/>
      <name val="GillSans"/>
      <family val="2"/>
    </font>
    <font>
      <sz val="10"/>
      <name val="Frutiger 45 Light"/>
      <family val="2"/>
    </font>
    <font>
      <sz val="8"/>
      <name val="Book Antiqua"/>
      <family val="1"/>
    </font>
    <font>
      <b/>
      <sz val="12"/>
      <name val="Book Antiqua"/>
      <family val="1"/>
    </font>
    <font>
      <i/>
      <sz val="8"/>
      <color indexed="8"/>
      <name val="Arial"/>
      <family val="2"/>
    </font>
    <font>
      <sz val="7"/>
      <name val="Arial"/>
      <family val="2"/>
    </font>
    <font>
      <sz val="12"/>
      <color indexed="13"/>
      <name val="Tms Rmn"/>
    </font>
    <font>
      <b/>
      <sz val="8"/>
      <name val="Tms Rmn"/>
    </font>
    <font>
      <b/>
      <u/>
      <sz val="9"/>
      <name val="Arial"/>
      <family val="2"/>
    </font>
    <font>
      <b/>
      <sz val="10"/>
      <color indexed="12"/>
      <name val="Times New Roman"/>
      <family val="1"/>
    </font>
    <font>
      <b/>
      <sz val="18"/>
      <color indexed="56"/>
      <name val="Cambria"/>
      <family val="2"/>
    </font>
    <font>
      <sz val="18"/>
      <color theme="3"/>
      <name val="Cambria"/>
      <family val="2"/>
      <scheme val="major"/>
    </font>
    <font>
      <b/>
      <sz val="13"/>
      <name val="Book Antiqua"/>
      <family val="1"/>
    </font>
    <font>
      <u/>
      <sz val="8"/>
      <name val="Times New Roman"/>
      <family val="1"/>
    </font>
    <font>
      <b/>
      <sz val="13"/>
      <color indexed="8"/>
      <name val="Verdana"/>
      <family val="2"/>
    </font>
    <font>
      <u/>
      <sz val="11"/>
      <name val="GillSans"/>
      <family val="2"/>
    </font>
    <font>
      <b/>
      <sz val="10"/>
      <color theme="1"/>
      <name val="Arial"/>
      <family val="2"/>
    </font>
    <font>
      <b/>
      <sz val="11"/>
      <color indexed="8"/>
      <name val="Calibri"/>
      <family val="2"/>
    </font>
    <font>
      <b/>
      <sz val="7"/>
      <color indexed="12"/>
      <name val="Arial"/>
      <family val="2"/>
    </font>
    <font>
      <sz val="9"/>
      <name val="Helvetica 65"/>
      <family val="2"/>
    </font>
    <font>
      <sz val="12"/>
      <color indexed="12"/>
      <name val="Arial"/>
      <family val="2"/>
    </font>
    <font>
      <sz val="8"/>
      <color indexed="8"/>
      <name val="Wingdings"/>
      <charset val="2"/>
    </font>
    <font>
      <sz val="10"/>
      <color rgb="FFFF0000"/>
      <name val="Arial"/>
      <family val="2"/>
    </font>
    <font>
      <sz val="11"/>
      <color indexed="10"/>
      <name val="Calibri"/>
      <family val="2"/>
    </font>
    <font>
      <sz val="8"/>
      <color indexed="9"/>
      <name val="Arial"/>
      <family val="2"/>
    </font>
    <font>
      <b/>
      <u/>
      <sz val="9"/>
      <color indexed="16"/>
      <name val="Times"/>
      <family val="1"/>
    </font>
    <font>
      <b/>
      <sz val="24"/>
      <color indexed="10"/>
      <name val="Arial"/>
      <family val="2"/>
    </font>
    <font>
      <b/>
      <sz val="10"/>
      <color theme="1"/>
      <name val="Calibri"/>
      <family val="2"/>
    </font>
    <font>
      <sz val="11"/>
      <name val="Calibri"/>
      <family val="2"/>
    </font>
    <font>
      <sz val="11"/>
      <color theme="1"/>
      <name val="Calibri"/>
      <family val="2"/>
    </font>
  </fonts>
  <fills count="1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26"/>
        <bgColor indexed="64"/>
      </patternFill>
    </fill>
    <fill>
      <patternFill patternType="solid">
        <fgColor indexed="22"/>
        <bgColor indexed="64"/>
      </patternFill>
    </fill>
    <fill>
      <patternFill patternType="solid">
        <fgColor indexed="32"/>
        <bgColor indexed="64"/>
      </patternFill>
    </fill>
    <fill>
      <patternFill patternType="solid">
        <fgColor indexed="9"/>
        <bgColor indexed="64"/>
      </patternFill>
    </fill>
    <fill>
      <patternFill patternType="gray125">
        <fgColor indexed="15"/>
      </patternFill>
    </fill>
    <fill>
      <patternFill patternType="solid">
        <fgColor indexed="22"/>
      </patternFill>
    </fill>
    <fill>
      <patternFill patternType="lightGray">
        <fgColor indexed="15"/>
      </patternFill>
    </fill>
    <fill>
      <patternFill patternType="solid">
        <fgColor indexed="55"/>
      </patternFill>
    </fill>
    <fill>
      <patternFill patternType="solid">
        <fgColor indexed="12"/>
      </patternFill>
    </fill>
    <fill>
      <patternFill patternType="solid">
        <fgColor indexed="60"/>
        <bgColor indexed="64"/>
      </patternFill>
    </fill>
    <fill>
      <patternFill patternType="lightGray">
        <fgColor indexed="12"/>
      </patternFill>
    </fill>
    <fill>
      <patternFill patternType="solid">
        <fgColor indexed="8"/>
      </patternFill>
    </fill>
    <fill>
      <patternFill patternType="solid">
        <fgColor indexed="29"/>
        <bgColor indexed="64"/>
      </patternFill>
    </fill>
    <fill>
      <patternFill patternType="lightGray">
        <fgColor indexed="9"/>
      </patternFill>
    </fill>
    <fill>
      <patternFill patternType="solid">
        <fgColor indexed="35"/>
        <bgColor indexed="64"/>
      </patternFill>
    </fill>
    <fill>
      <patternFill patternType="solid">
        <fgColor indexed="10"/>
        <bgColor indexed="64"/>
      </patternFill>
    </fill>
    <fill>
      <patternFill patternType="solid">
        <fgColor rgb="FF92D050"/>
        <bgColor indexed="64"/>
      </patternFill>
    </fill>
    <fill>
      <patternFill patternType="gray125">
        <fgColor indexed="11"/>
      </patternFill>
    </fill>
    <fill>
      <patternFill patternType="lightGray">
        <fgColor indexed="22"/>
      </patternFill>
    </fill>
    <fill>
      <patternFill patternType="solid">
        <fgColor indexed="27"/>
        <bgColor indexed="64"/>
      </patternFill>
    </fill>
    <fill>
      <patternFill patternType="solid">
        <fgColor indexed="42"/>
        <bgColor indexed="64"/>
      </patternFill>
    </fill>
    <fill>
      <patternFill patternType="solid">
        <fgColor indexed="15"/>
      </patternFill>
    </fill>
    <fill>
      <patternFill patternType="solid">
        <fgColor indexed="26"/>
        <bgColor indexed="34"/>
      </patternFill>
    </fill>
    <fill>
      <patternFill patternType="solid">
        <fgColor indexed="11"/>
        <bgColor indexed="64"/>
      </patternFill>
    </fill>
    <fill>
      <patternFill patternType="solid">
        <fgColor indexed="8"/>
        <bgColor indexed="64"/>
      </patternFill>
    </fill>
    <fill>
      <patternFill patternType="solid">
        <fgColor indexed="13"/>
        <bgColor indexed="64"/>
      </patternFill>
    </fill>
    <fill>
      <patternFill patternType="solid">
        <fgColor indexed="13"/>
      </patternFill>
    </fill>
    <fill>
      <patternFill patternType="solid">
        <fgColor indexed="43"/>
      </patternFill>
    </fill>
    <fill>
      <patternFill patternType="solid">
        <fgColor indexed="62"/>
        <bgColor indexed="64"/>
      </patternFill>
    </fill>
    <fill>
      <patternFill patternType="solid">
        <fgColor indexed="63"/>
        <bgColor indexed="64"/>
      </patternFill>
    </fill>
    <fill>
      <patternFill patternType="solid">
        <fgColor indexed="26"/>
      </patternFill>
    </fill>
    <fill>
      <patternFill patternType="solid">
        <fgColor indexed="21"/>
        <bgColor indexed="64"/>
      </patternFill>
    </fill>
    <fill>
      <patternFill patternType="solid">
        <fgColor indexed="41"/>
        <bgColor indexed="64"/>
      </patternFill>
    </fill>
    <fill>
      <patternFill patternType="mediumGray">
        <fgColor indexed="22"/>
      </patternFill>
    </fill>
    <fill>
      <patternFill patternType="solid">
        <fgColor indexed="15"/>
        <bgColor indexed="64"/>
      </patternFill>
    </fill>
    <fill>
      <patternFill patternType="darkVertical"/>
    </fill>
    <fill>
      <patternFill patternType="gray06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56"/>
        <bgColor indexed="64"/>
      </patternFill>
    </fill>
    <fill>
      <patternFill patternType="gray0625">
        <fgColor indexed="15"/>
      </patternFill>
    </fill>
    <fill>
      <patternFill patternType="gray125">
        <fgColor indexed="8"/>
      </patternFill>
    </fill>
    <fill>
      <patternFill patternType="solid">
        <fgColor indexed="58"/>
        <bgColor indexed="64"/>
      </patternFill>
    </fill>
    <fill>
      <patternFill patternType="solid">
        <fgColor indexed="22"/>
        <bgColor indexed="22"/>
      </patternFill>
    </fill>
    <fill>
      <patternFill patternType="solid">
        <fgColor indexed="16"/>
        <bgColor indexed="64"/>
      </patternFill>
    </fill>
    <fill>
      <patternFill patternType="solid">
        <fgColor indexed="47"/>
        <bgColor indexed="64"/>
      </patternFill>
    </fill>
    <fill>
      <patternFill patternType="lightGray">
        <fgColor indexed="13"/>
      </patternFill>
    </fill>
    <fill>
      <patternFill patternType="gray125">
        <fgColor indexed="13"/>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hair">
        <color indexed="8"/>
      </top>
      <bottom style="hair">
        <color indexed="8"/>
      </bottom>
      <diagonal/>
    </border>
    <border>
      <left/>
      <right/>
      <top/>
      <bottom style="medium">
        <color indexed="18"/>
      </bottom>
      <diagonal/>
    </border>
    <border>
      <left style="thin">
        <color indexed="64"/>
      </left>
      <right style="thin">
        <color indexed="64"/>
      </right>
      <top style="thin">
        <color indexed="64"/>
      </top>
      <bottom/>
      <diagonal/>
    </border>
    <border>
      <left style="double">
        <color indexed="64"/>
      </left>
      <right/>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18"/>
      </right>
      <top/>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top/>
      <bottom style="thin">
        <color indexed="44"/>
      </bottom>
      <diagonal/>
    </border>
    <border>
      <left/>
      <right/>
      <top/>
      <bottom style="medium">
        <color indexed="8"/>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right/>
      <top/>
      <bottom style="double">
        <color indexed="8"/>
      </bottom>
      <diagonal/>
    </border>
    <border>
      <left/>
      <right/>
      <top style="thin">
        <color indexed="8"/>
      </top>
      <bottom style="double">
        <color indexed="8"/>
      </bottom>
      <diagonal/>
    </border>
    <border>
      <left style="thin">
        <color indexed="9"/>
      </left>
      <right style="thin">
        <color indexed="9"/>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medium">
        <color indexed="64"/>
      </top>
      <bottom style="hair">
        <color indexed="64"/>
      </bottom>
      <diagonal/>
    </border>
    <border>
      <left style="double">
        <color indexed="64"/>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hair">
        <color indexed="64"/>
      </left>
      <right/>
      <top/>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thin">
        <color indexed="10"/>
      </bottom>
      <diagonal/>
    </border>
    <border>
      <left/>
      <right/>
      <top/>
      <bottom style="double">
        <color indexed="52"/>
      </bottom>
      <diagonal/>
    </border>
    <border>
      <left/>
      <right/>
      <top style="dotted">
        <color indexed="64"/>
      </top>
      <bottom style="dotted">
        <color indexed="6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style="thin">
        <color indexed="8"/>
      </right>
      <top/>
      <bottom style="thin">
        <color indexed="8"/>
      </bottom>
      <diagonal/>
    </border>
    <border>
      <left/>
      <right/>
      <top/>
      <bottom style="thin">
        <color indexed="8"/>
      </bottom>
      <diagonal/>
    </border>
    <border>
      <left/>
      <right/>
      <top style="thick">
        <color indexed="64"/>
      </top>
      <bottom style="thin">
        <color indexed="64"/>
      </bottom>
      <diagonal/>
    </border>
    <border>
      <left/>
      <right style="thin">
        <color indexed="64"/>
      </right>
      <top style="thin">
        <color indexed="22"/>
      </top>
      <bottom style="thin">
        <color indexed="22"/>
      </bottom>
      <diagonal/>
    </border>
    <border>
      <left style="thin">
        <color indexed="8"/>
      </left>
      <right/>
      <top style="thin">
        <color indexed="8"/>
      </top>
      <bottom/>
      <diagonal/>
    </border>
    <border>
      <left/>
      <right/>
      <top style="thin">
        <color indexed="62"/>
      </top>
      <bottom style="double">
        <color indexed="62"/>
      </bottom>
      <diagonal/>
    </border>
    <border>
      <left/>
      <right/>
      <top style="thin">
        <color indexed="64"/>
      </top>
      <bottom style="medium">
        <color indexed="64"/>
      </bottom>
      <diagonal/>
    </border>
    <border>
      <left style="thin">
        <color indexed="8"/>
      </left>
      <right style="thin">
        <color indexed="8"/>
      </right>
      <top style="double">
        <color indexed="8"/>
      </top>
      <bottom style="thin">
        <color indexed="8"/>
      </bottom>
      <diagonal/>
    </border>
    <border>
      <left/>
      <right/>
      <top/>
      <bottom style="double">
        <color indexed="64"/>
      </bottom>
      <diagonal/>
    </border>
    <border>
      <left style="thick">
        <color indexed="64"/>
      </left>
      <right style="thin">
        <color indexed="64"/>
      </right>
      <top/>
      <bottom/>
      <diagonal/>
    </border>
  </borders>
  <cellStyleXfs count="48085">
    <xf numFmtId="0" fontId="0" fillId="0" borderId="0"/>
    <xf numFmtId="43" fontId="3" fillId="0" borderId="0" applyFont="0" applyFill="0" applyBorder="0" applyAlignment="0" applyProtection="0"/>
    <xf numFmtId="9" fontId="3"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0" fontId="19" fillId="0" borderId="0"/>
    <xf numFmtId="0" fontId="24" fillId="0" borderId="0"/>
    <xf numFmtId="43" fontId="19" fillId="0" borderId="0" applyFont="0" applyFill="0" applyBorder="0" applyAlignment="0" applyProtection="0"/>
    <xf numFmtId="9" fontId="19" fillId="0" borderId="0" applyFont="0" applyFill="0" applyBorder="0" applyAlignment="0" applyProtection="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0" fontId="27" fillId="0" borderId="0"/>
    <xf numFmtId="167" fontId="19" fillId="0" borderId="0">
      <alignment horizontal="right"/>
    </xf>
    <xf numFmtId="7" fontId="19" fillId="0" borderId="0">
      <alignment horizontal="right"/>
    </xf>
    <xf numFmtId="0" fontId="27" fillId="0" borderId="0">
      <alignment horizontal="right"/>
    </xf>
    <xf numFmtId="7" fontId="28" fillId="0" borderId="0">
      <alignment horizontal="right"/>
    </xf>
    <xf numFmtId="168" fontId="29" fillId="0" borderId="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69" fontId="19" fillId="0" borderId="0" applyFont="0" applyFill="0" applyBorder="0" applyAlignment="0"/>
    <xf numFmtId="170" fontId="26" fillId="0" borderId="0" applyFont="0" applyFill="0" applyBorder="0" applyAlignment="0" applyProtection="0"/>
    <xf numFmtId="0" fontId="3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8" fontId="24" fillId="0" borderId="0" applyFont="0" applyFill="0" applyBorder="0" applyAlignment="0" applyProtection="0"/>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8" fontId="24" fillId="0" borderId="0" applyFont="0" applyFill="0" applyBorder="0" applyAlignment="0" applyProtection="0"/>
    <xf numFmtId="8" fontId="24" fillId="0" borderId="0" applyFont="0" applyFill="0" applyBorder="0" applyAlignment="0" applyProtection="0"/>
    <xf numFmtId="0" fontId="31" fillId="0" borderId="0" applyFont="0" applyFill="0" applyBorder="0" applyAlignment="0" applyProtection="0"/>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175"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17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8" fontId="24" fillId="0" borderId="0" applyFont="0" applyFill="0" applyBorder="0" applyAlignment="0" applyProtection="0"/>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3" fillId="0" borderId="0" applyNumberFormat="0" applyFill="0" applyBorder="0" applyProtection="0">
      <alignment vertical="top"/>
    </xf>
    <xf numFmtId="176" fontId="19" fillId="0" borderId="0" applyFill="0" applyBorder="0" applyProtection="0">
      <alignment horizontal="right"/>
    </xf>
    <xf numFmtId="176" fontId="19" fillId="0" borderId="0" applyFill="0" applyBorder="0" applyProtection="0">
      <alignment horizontal="right"/>
    </xf>
    <xf numFmtId="176" fontId="19" fillId="0" borderId="0" applyFill="0" applyBorder="0" applyProtection="0">
      <alignment horizontal="right"/>
    </xf>
    <xf numFmtId="176" fontId="19" fillId="0" borderId="0" applyFill="0" applyBorder="0" applyProtection="0">
      <alignment horizontal="right"/>
    </xf>
    <xf numFmtId="176" fontId="19" fillId="0" borderId="0" applyFill="0" applyBorder="0" applyProtection="0">
      <alignment horizontal="right"/>
    </xf>
    <xf numFmtId="176" fontId="19" fillId="0" borderId="0" applyFill="0" applyBorder="0" applyProtection="0">
      <alignment horizontal="right"/>
    </xf>
    <xf numFmtId="8" fontId="24" fillId="0" borderId="0" applyFont="0" applyFill="0" applyBorder="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Protection="0">
      <alignment horizontal="center"/>
    </xf>
    <xf numFmtId="0" fontId="35" fillId="0" borderId="14" applyNumberFormat="0" applyFill="0" applyProtection="0">
      <alignment horizontal="center"/>
    </xf>
    <xf numFmtId="0" fontId="35" fillId="0" borderId="14" applyNumberFormat="0" applyFill="0" applyProtection="0">
      <alignment horizontal="center"/>
    </xf>
    <xf numFmtId="0" fontId="35" fillId="0" borderId="14" applyNumberFormat="0" applyFill="0" applyProtection="0">
      <alignment horizontal="center"/>
    </xf>
    <xf numFmtId="0" fontId="35" fillId="0" borderId="14" applyNumberFormat="0" applyFill="0" applyProtection="0">
      <alignment horizontal="center"/>
    </xf>
    <xf numFmtId="0" fontId="35" fillId="0" borderId="0" applyNumberFormat="0" applyFill="0" applyBorder="0" applyProtection="0">
      <alignment horizontal="left"/>
    </xf>
    <xf numFmtId="0" fontId="36" fillId="0" borderId="0" applyNumberFormat="0" applyFill="0" applyBorder="0" applyProtection="0">
      <alignment horizontal="centerContinuous"/>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1" fillId="0" borderId="0" applyFont="0" applyFill="0" applyBorder="0" applyAlignment="0" applyProtection="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6" fontId="19" fillId="0" borderId="0" applyFill="0" applyBorder="0" applyProtection="0">
      <alignment horizontal="right"/>
    </xf>
    <xf numFmtId="176" fontId="19" fillId="0" borderId="0" applyFill="0" applyBorder="0" applyProtection="0">
      <alignment horizontal="right"/>
    </xf>
    <xf numFmtId="176" fontId="19" fillId="0" borderId="0" applyFill="0" applyBorder="0" applyProtection="0">
      <alignment horizontal="right"/>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177" fontId="37" fillId="0" borderId="0" applyFont="0" applyFill="0" applyBorder="0" applyAlignment="0" applyProtection="0"/>
    <xf numFmtId="178" fontId="38" fillId="0" borderId="0" applyFont="0" applyFill="0" applyBorder="0" applyAlignment="0" applyProtection="0"/>
    <xf numFmtId="179" fontId="38" fillId="0" borderId="0" applyFont="0" applyFill="0" applyBorder="0" applyAlignment="0" applyProtection="0"/>
    <xf numFmtId="180" fontId="38"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83" fontId="39" fillId="0" borderId="0" applyFont="0" applyFill="0" applyBorder="0" applyAlignment="0" applyProtection="0"/>
    <xf numFmtId="0" fontId="3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40" fillId="0" borderId="0"/>
    <xf numFmtId="0" fontId="19" fillId="0" borderId="0"/>
    <xf numFmtId="8" fontId="24" fillId="0" borderId="0" applyFont="0" applyFill="0" applyBorder="0" applyAlignment="0" applyProtection="0"/>
    <xf numFmtId="0" fontId="37" fillId="0" borderId="0"/>
    <xf numFmtId="184" fontId="19" fillId="0" borderId="15" applyBorder="0"/>
    <xf numFmtId="184" fontId="19" fillId="0" borderId="15" applyBorder="0"/>
    <xf numFmtId="185" fontId="41" fillId="0" borderId="0">
      <alignment horizontal="center"/>
    </xf>
    <xf numFmtId="186" fontId="42" fillId="0" borderId="0"/>
    <xf numFmtId="186" fontId="42" fillId="0" borderId="0"/>
    <xf numFmtId="187" fontId="43" fillId="0" borderId="12">
      <alignment horizontal="center"/>
    </xf>
    <xf numFmtId="187" fontId="43" fillId="0" borderId="12">
      <alignment horizontal="center"/>
    </xf>
    <xf numFmtId="187" fontId="43" fillId="0" borderId="12">
      <alignment horizontal="center"/>
    </xf>
    <xf numFmtId="9" fontId="31" fillId="0" borderId="0" applyFont="0" applyFill="0" applyBorder="0" applyAlignment="0" applyProtection="0"/>
    <xf numFmtId="188" fontId="44"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5" fillId="10" borderId="0" applyNumberFormat="0" applyBorder="0" applyAlignment="0" applyProtection="0"/>
    <xf numFmtId="0" fontId="46" fillId="3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5" fillId="14" borderId="0" applyNumberFormat="0" applyBorder="0" applyAlignment="0" applyProtection="0"/>
    <xf numFmtId="0" fontId="46" fillId="35"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5" fillId="18" borderId="0" applyNumberFormat="0" applyBorder="0" applyAlignment="0" applyProtection="0"/>
    <xf numFmtId="0" fontId="46" fillId="3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5" fillId="22" borderId="0" applyNumberFormat="0" applyBorder="0" applyAlignment="0" applyProtection="0"/>
    <xf numFmtId="0" fontId="46" fillId="3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5" fillId="26" borderId="0" applyNumberFormat="0" applyBorder="0" applyAlignment="0" applyProtection="0"/>
    <xf numFmtId="0" fontId="46" fillId="38"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5" fillId="30" borderId="0" applyNumberFormat="0" applyBorder="0" applyAlignment="0" applyProtection="0"/>
    <xf numFmtId="0" fontId="46" fillId="3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5" fillId="11" borderId="0" applyNumberFormat="0" applyBorder="0" applyAlignment="0" applyProtection="0"/>
    <xf numFmtId="0" fontId="46" fillId="4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5" fillId="15" borderId="0" applyNumberFormat="0" applyBorder="0" applyAlignment="0" applyProtection="0"/>
    <xf numFmtId="0" fontId="46" fillId="4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5" fillId="19" borderId="0" applyNumberFormat="0" applyBorder="0" applyAlignment="0" applyProtection="0"/>
    <xf numFmtId="0" fontId="46" fillId="42"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5" fillId="23" borderId="0" applyNumberFormat="0" applyBorder="0" applyAlignment="0" applyProtection="0"/>
    <xf numFmtId="0" fontId="46" fillId="3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5" fillId="27" borderId="0" applyNumberFormat="0" applyBorder="0" applyAlignment="0" applyProtection="0"/>
    <xf numFmtId="0" fontId="46"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5" fillId="31" borderId="0" applyNumberFormat="0" applyBorder="0" applyAlignment="0" applyProtection="0"/>
    <xf numFmtId="0" fontId="46" fillId="4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89" fontId="47" fillId="0" borderId="0">
      <alignment horizontal="center"/>
    </xf>
    <xf numFmtId="0" fontId="48" fillId="12" borderId="0" applyNumberFormat="0" applyBorder="0" applyAlignment="0" applyProtection="0"/>
    <xf numFmtId="0" fontId="49" fillId="44" borderId="0" applyNumberFormat="0" applyBorder="0" applyAlignment="0" applyProtection="0"/>
    <xf numFmtId="0" fontId="18" fillId="12" borderId="0" applyNumberFormat="0" applyBorder="0" applyAlignment="0" applyProtection="0"/>
    <xf numFmtId="0" fontId="48" fillId="16" borderId="0" applyNumberFormat="0" applyBorder="0" applyAlignment="0" applyProtection="0"/>
    <xf numFmtId="0" fontId="49" fillId="41" borderId="0" applyNumberFormat="0" applyBorder="0" applyAlignment="0" applyProtection="0"/>
    <xf numFmtId="0" fontId="18" fillId="16" borderId="0" applyNumberFormat="0" applyBorder="0" applyAlignment="0" applyProtection="0"/>
    <xf numFmtId="0" fontId="48" fillId="20" borderId="0" applyNumberFormat="0" applyBorder="0" applyAlignment="0" applyProtection="0"/>
    <xf numFmtId="0" fontId="49" fillId="42" borderId="0" applyNumberFormat="0" applyBorder="0" applyAlignment="0" applyProtection="0"/>
    <xf numFmtId="0" fontId="18" fillId="20" borderId="0" applyNumberFormat="0" applyBorder="0" applyAlignment="0" applyProtection="0"/>
    <xf numFmtId="0" fontId="48" fillId="24" borderId="0" applyNumberFormat="0" applyBorder="0" applyAlignment="0" applyProtection="0"/>
    <xf numFmtId="0" fontId="49" fillId="45" borderId="0" applyNumberFormat="0" applyBorder="0" applyAlignment="0" applyProtection="0"/>
    <xf numFmtId="0" fontId="18" fillId="24" borderId="0" applyNumberFormat="0" applyBorder="0" applyAlignment="0" applyProtection="0"/>
    <xf numFmtId="0" fontId="48" fillId="28" borderId="0" applyNumberFormat="0" applyBorder="0" applyAlignment="0" applyProtection="0"/>
    <xf numFmtId="0" fontId="49" fillId="46" borderId="0" applyNumberFormat="0" applyBorder="0" applyAlignment="0" applyProtection="0"/>
    <xf numFmtId="0" fontId="18" fillId="28" borderId="0" applyNumberFormat="0" applyBorder="0" applyAlignment="0" applyProtection="0"/>
    <xf numFmtId="0" fontId="48" fillId="32" borderId="0" applyNumberFormat="0" applyBorder="0" applyAlignment="0" applyProtection="0"/>
    <xf numFmtId="0" fontId="49" fillId="47" borderId="0" applyNumberFormat="0" applyBorder="0" applyAlignment="0" applyProtection="0"/>
    <xf numFmtId="0" fontId="18" fillId="32" borderId="0" applyNumberFormat="0" applyBorder="0" applyAlignment="0" applyProtection="0"/>
    <xf numFmtId="0" fontId="48" fillId="9" borderId="0" applyNumberFormat="0" applyBorder="0" applyAlignment="0" applyProtection="0"/>
    <xf numFmtId="0" fontId="49" fillId="48" borderId="0" applyNumberFormat="0" applyBorder="0" applyAlignment="0" applyProtection="0"/>
    <xf numFmtId="0" fontId="18" fillId="9" borderId="0" applyNumberFormat="0" applyBorder="0" applyAlignment="0" applyProtection="0"/>
    <xf numFmtId="0" fontId="48" fillId="13" borderId="0" applyNumberFormat="0" applyBorder="0" applyAlignment="0" applyProtection="0"/>
    <xf numFmtId="0" fontId="49" fillId="49" borderId="0" applyNumberFormat="0" applyBorder="0" applyAlignment="0" applyProtection="0"/>
    <xf numFmtId="0" fontId="18" fillId="13" borderId="0" applyNumberFormat="0" applyBorder="0" applyAlignment="0" applyProtection="0"/>
    <xf numFmtId="0" fontId="48" fillId="17" borderId="0" applyNumberFormat="0" applyBorder="0" applyAlignment="0" applyProtection="0"/>
    <xf numFmtId="0" fontId="49" fillId="50" borderId="0" applyNumberFormat="0" applyBorder="0" applyAlignment="0" applyProtection="0"/>
    <xf numFmtId="0" fontId="18" fillId="17" borderId="0" applyNumberFormat="0" applyBorder="0" applyAlignment="0" applyProtection="0"/>
    <xf numFmtId="0" fontId="48" fillId="21" borderId="0" applyNumberFormat="0" applyBorder="0" applyAlignment="0" applyProtection="0"/>
    <xf numFmtId="0" fontId="49" fillId="45" borderId="0" applyNumberFormat="0" applyBorder="0" applyAlignment="0" applyProtection="0"/>
    <xf numFmtId="0" fontId="18" fillId="21" borderId="0" applyNumberFormat="0" applyBorder="0" applyAlignment="0" applyProtection="0"/>
    <xf numFmtId="0" fontId="48" fillId="25" borderId="0" applyNumberFormat="0" applyBorder="0" applyAlignment="0" applyProtection="0"/>
    <xf numFmtId="0" fontId="49" fillId="46" borderId="0" applyNumberFormat="0" applyBorder="0" applyAlignment="0" applyProtection="0"/>
    <xf numFmtId="0" fontId="18" fillId="25" borderId="0" applyNumberFormat="0" applyBorder="0" applyAlignment="0" applyProtection="0"/>
    <xf numFmtId="0" fontId="48" fillId="29" borderId="0" applyNumberFormat="0" applyBorder="0" applyAlignment="0" applyProtection="0"/>
    <xf numFmtId="0" fontId="49" fillId="51" borderId="0" applyNumberFormat="0" applyBorder="0" applyAlignment="0" applyProtection="0"/>
    <xf numFmtId="0" fontId="18" fillId="29" borderId="0" applyNumberFormat="0" applyBorder="0" applyAlignment="0" applyProtection="0"/>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66" fontId="50" fillId="52" borderId="16">
      <alignment horizontal="center" vertical="center"/>
    </xf>
    <xf numFmtId="190" fontId="42" fillId="0" borderId="17"/>
    <xf numFmtId="191" fontId="31" fillId="0" borderId="0" applyFont="0" applyFill="0" applyBorder="0" applyAlignment="0" applyProtection="0"/>
    <xf numFmtId="192" fontId="31" fillId="0" borderId="0" applyFont="0" applyFill="0" applyBorder="0" applyAlignment="0" applyProtection="0"/>
    <xf numFmtId="0" fontId="29" fillId="0" borderId="0"/>
    <xf numFmtId="3" fontId="51" fillId="53" borderId="0" applyBorder="0">
      <alignment horizontal="right"/>
      <protection locked="0"/>
    </xf>
    <xf numFmtId="193" fontId="42" fillId="0" borderId="18" applyBorder="0"/>
    <xf numFmtId="0" fontId="19" fillId="0" borderId="19" applyFont="0" applyFill="0" applyBorder="0" applyAlignment="0" applyProtection="0"/>
    <xf numFmtId="194" fontId="52" fillId="54" borderId="20" applyBorder="0">
      <alignment horizontal="center"/>
    </xf>
    <xf numFmtId="194" fontId="52" fillId="54" borderId="20" applyBorder="0">
      <alignment horizontal="center"/>
    </xf>
    <xf numFmtId="49" fontId="53" fillId="55" borderId="15" applyBorder="0"/>
    <xf numFmtId="49" fontId="53" fillId="55" borderId="15" applyBorder="0"/>
    <xf numFmtId="0" fontId="19" fillId="0" borderId="0"/>
    <xf numFmtId="0" fontId="54" fillId="0" borderId="0">
      <alignment horizontal="center" wrapText="1"/>
      <protection locked="0"/>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5" fillId="0" borderId="0" applyNumberFormat="0" applyFill="0" applyBorder="0" applyAlignment="0" applyProtection="0"/>
    <xf numFmtId="195" fontId="50" fillId="0" borderId="0"/>
    <xf numFmtId="0" fontId="56" fillId="0" borderId="0" applyNumberFormat="0" applyProtection="0"/>
    <xf numFmtId="196" fontId="31" fillId="0" borderId="0" applyFont="0" applyFill="0" applyBorder="0" applyAlignment="0" applyProtection="0"/>
    <xf numFmtId="197" fontId="31" fillId="0" borderId="0" applyFont="0" applyFill="0" applyBorder="0" applyAlignment="0" applyProtection="0"/>
    <xf numFmtId="198" fontId="42" fillId="0" borderId="0"/>
    <xf numFmtId="0" fontId="9" fillId="3" borderId="0" applyNumberFormat="0" applyFont="0" applyBorder="0" applyAlignment="0" applyProtection="0"/>
    <xf numFmtId="0" fontId="57" fillId="3" borderId="0" applyNumberFormat="0" applyBorder="0" applyAlignment="0" applyProtection="0"/>
    <xf numFmtId="0" fontId="58" fillId="35" borderId="0" applyNumberFormat="0" applyBorder="0" applyAlignment="0" applyProtection="0"/>
    <xf numFmtId="0" fontId="9" fillId="3" borderId="0" applyNumberFormat="0" applyBorder="0" applyAlignment="0" applyProtection="0"/>
    <xf numFmtId="1" fontId="59" fillId="56" borderId="21" applyNumberFormat="0" applyBorder="0" applyAlignment="0">
      <alignment horizontal="center" vertical="top" wrapText="1"/>
      <protection hidden="1"/>
    </xf>
    <xf numFmtId="1" fontId="59" fillId="56" borderId="21" applyNumberFormat="0" applyBorder="0" applyAlignment="0">
      <alignment horizontal="center" vertical="top" wrapText="1"/>
      <protection hidden="1"/>
    </xf>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3" fontId="26" fillId="0" borderId="0"/>
    <xf numFmtId="0" fontId="60" fillId="0" borderId="0"/>
    <xf numFmtId="186" fontId="38" fillId="0" borderId="0" applyNumberFormat="0" applyFill="0" applyBorder="0" applyAlignment="0" applyProtection="0"/>
    <xf numFmtId="0" fontId="61" fillId="0" borderId="0" applyNumberFormat="0" applyFill="0" applyBorder="0" applyAlignment="0" applyProtection="0"/>
    <xf numFmtId="0" fontId="62" fillId="57" borderId="0" applyNumberFormat="0" applyFill="0" applyBorder="0" applyAlignment="0" applyProtection="0">
      <protection locked="0"/>
    </xf>
    <xf numFmtId="0" fontId="19" fillId="0" borderId="0" applyNumberFormat="0" applyFill="0" applyBorder="0" applyAlignment="0" applyProtection="0"/>
    <xf numFmtId="199" fontId="19" fillId="58" borderId="0" applyNumberFormat="0" applyFont="0" applyBorder="0" applyAlignment="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0" fontId="26" fillId="0" borderId="0" applyBorder="0" applyProtection="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201" fontId="26" fillId="0" borderId="0"/>
    <xf numFmtId="0" fontId="63" fillId="0" borderId="0" applyNumberFormat="0" applyFill="0" applyBorder="0" applyAlignment="0" applyProtection="0"/>
    <xf numFmtId="0" fontId="52" fillId="0" borderId="0" applyNumberFormat="0" applyAlignment="0" applyProtection="0">
      <alignment horizontal="center"/>
    </xf>
    <xf numFmtId="37" fontId="64" fillId="0" borderId="0">
      <alignment horizontal="centerContinuous"/>
    </xf>
    <xf numFmtId="0" fontId="65" fillId="0" borderId="12" applyNumberFormat="0" applyFill="0" applyAlignment="0" applyProtection="0"/>
    <xf numFmtId="0" fontId="65" fillId="0" borderId="12" applyNumberFormat="0" applyFill="0" applyAlignment="0" applyProtection="0"/>
    <xf numFmtId="0" fontId="65" fillId="0" borderId="12" applyNumberFormat="0" applyFill="0" applyAlignment="0" applyProtection="0"/>
    <xf numFmtId="0" fontId="66" fillId="57" borderId="17" applyNumberFormat="0" applyFill="0" applyBorder="0" applyAlignment="0" applyProtection="0">
      <protection locked="0"/>
    </xf>
    <xf numFmtId="0" fontId="54" fillId="0" borderId="22" applyNumberFormat="0" applyFont="0" applyFill="0" applyAlignment="0" applyProtection="0"/>
    <xf numFmtId="0" fontId="54" fillId="0" borderId="23" applyNumberFormat="0" applyFont="0" applyFill="0" applyAlignment="0" applyProtection="0"/>
    <xf numFmtId="39" fontId="26" fillId="0" borderId="24"/>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202" fontId="37" fillId="0" borderId="0" applyFon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0" fontId="67" fillId="0" borderId="0"/>
    <xf numFmtId="198" fontId="50" fillId="0" borderId="0" applyFill="0"/>
    <xf numFmtId="198" fontId="50" fillId="0" borderId="0">
      <alignment horizontal="center"/>
    </xf>
    <xf numFmtId="0" fontId="50" fillId="0" borderId="0" applyFill="0">
      <alignment horizontal="center"/>
    </xf>
    <xf numFmtId="40" fontId="68" fillId="0" borderId="25" applyFill="0"/>
    <xf numFmtId="0" fontId="26" fillId="0" borderId="0" applyFont="0" applyAlignment="0"/>
    <xf numFmtId="0" fontId="26" fillId="0" borderId="0" applyFont="0" applyAlignment="0"/>
    <xf numFmtId="0" fontId="69" fillId="0" borderId="0" applyFill="0">
      <alignment vertical="top"/>
    </xf>
    <xf numFmtId="0" fontId="68" fillId="0" borderId="0" applyFill="0">
      <alignment horizontal="left" vertical="top"/>
    </xf>
    <xf numFmtId="40" fontId="70" fillId="0" borderId="26" applyFill="0"/>
    <xf numFmtId="0" fontId="26" fillId="0" borderId="0" applyNumberFormat="0" applyFont="0" applyAlignment="0"/>
    <xf numFmtId="0" fontId="26" fillId="0" borderId="0" applyNumberFormat="0" applyFont="0" applyAlignment="0"/>
    <xf numFmtId="0" fontId="69" fillId="0" borderId="0" applyFill="0">
      <alignment wrapText="1"/>
    </xf>
    <xf numFmtId="0" fontId="68" fillId="0" borderId="0" applyFill="0">
      <alignment horizontal="left" vertical="top" wrapText="1"/>
    </xf>
    <xf numFmtId="40" fontId="71" fillId="0" borderId="0" applyFill="0"/>
    <xf numFmtId="0" fontId="72" fillId="0" borderId="0" applyNumberFormat="0" applyFont="0" applyAlignment="0">
      <alignment horizontal="center"/>
    </xf>
    <xf numFmtId="0" fontId="73" fillId="0" borderId="0" applyFill="0">
      <alignment vertical="top" wrapText="1"/>
    </xf>
    <xf numFmtId="0" fontId="73" fillId="0" borderId="0" applyFill="0">
      <alignment vertical="top" wrapText="1"/>
    </xf>
    <xf numFmtId="0" fontId="70" fillId="0" borderId="0" applyFill="0">
      <alignment horizontal="left" vertical="top" wrapText="1"/>
    </xf>
    <xf numFmtId="40" fontId="26" fillId="0" borderId="0" applyFill="0"/>
    <xf numFmtId="40" fontId="26" fillId="0" borderId="0" applyFill="0"/>
    <xf numFmtId="0" fontId="72" fillId="0" borderId="0" applyNumberFormat="0" applyFont="0" applyAlignment="0">
      <alignment horizontal="center"/>
    </xf>
    <xf numFmtId="0" fontId="74" fillId="0" borderId="0" applyFill="0">
      <alignment vertical="center" wrapText="1"/>
    </xf>
    <xf numFmtId="0" fontId="74" fillId="0" borderId="0" applyFill="0">
      <alignment vertical="center" wrapText="1"/>
    </xf>
    <xf numFmtId="0" fontId="55" fillId="0" borderId="0">
      <alignment horizontal="left" vertical="center" wrapText="1"/>
    </xf>
    <xf numFmtId="0" fontId="55" fillId="0" borderId="0">
      <alignment horizontal="left" vertical="center" wrapText="1"/>
    </xf>
    <xf numFmtId="0" fontId="50" fillId="0" borderId="0"/>
    <xf numFmtId="40" fontId="75" fillId="0" borderId="0" applyFill="0"/>
    <xf numFmtId="0" fontId="72" fillId="0" borderId="0" applyNumberFormat="0" applyFont="0" applyAlignment="0">
      <alignment horizontal="center"/>
    </xf>
    <xf numFmtId="0" fontId="76" fillId="0" borderId="0" applyFill="0">
      <alignment horizontal="center" vertical="center" wrapText="1"/>
    </xf>
    <xf numFmtId="0" fontId="26" fillId="0" borderId="0" applyFill="0">
      <alignment horizontal="center" vertical="center" wrapText="1"/>
    </xf>
    <xf numFmtId="0" fontId="26" fillId="0" borderId="0" applyFill="0">
      <alignment horizontal="center" vertical="center" wrapText="1"/>
    </xf>
    <xf numFmtId="0" fontId="26" fillId="0" borderId="0" applyFill="0">
      <alignment horizontal="center" vertical="center" wrapText="1"/>
    </xf>
    <xf numFmtId="0" fontId="26" fillId="0" borderId="0" applyFill="0">
      <alignment horizontal="center" vertical="center" wrapText="1"/>
    </xf>
    <xf numFmtId="40" fontId="77" fillId="0" borderId="0" applyFill="0"/>
    <xf numFmtId="0" fontId="72" fillId="0" borderId="0" applyNumberFormat="0" applyFont="0" applyAlignment="0">
      <alignment horizontal="center"/>
    </xf>
    <xf numFmtId="0" fontId="78" fillId="0" borderId="0" applyFill="0">
      <alignment horizontal="center" vertical="center" wrapText="1"/>
    </xf>
    <xf numFmtId="0" fontId="51" fillId="0" borderId="0" applyFill="0">
      <alignment horizontal="center" vertical="center" wrapText="1"/>
    </xf>
    <xf numFmtId="198" fontId="79" fillId="0" borderId="0" applyFill="0"/>
    <xf numFmtId="0" fontId="72" fillId="0" borderId="0" applyNumberFormat="0" applyFont="0" applyAlignment="0">
      <alignment horizontal="center"/>
    </xf>
    <xf numFmtId="0" fontId="80" fillId="0" borderId="0">
      <alignment horizontal="center" wrapText="1"/>
    </xf>
    <xf numFmtId="0" fontId="77" fillId="0" borderId="0" applyFill="0">
      <alignment horizontal="center" wrapText="1"/>
    </xf>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204" fontId="26" fillId="0" borderId="0" applyFill="0" applyBorder="0" applyAlignment="0"/>
    <xf numFmtId="0" fontId="81" fillId="0" borderId="0" applyFill="0" applyBorder="0" applyAlignment="0"/>
    <xf numFmtId="171" fontId="81" fillId="0" borderId="0" applyFill="0" applyBorder="0" applyAlignment="0"/>
    <xf numFmtId="205" fontId="81" fillId="0" borderId="0" applyFill="0" applyBorder="0" applyAlignment="0"/>
    <xf numFmtId="0" fontId="81" fillId="0" borderId="0" applyFill="0" applyBorder="0" applyAlignment="0"/>
    <xf numFmtId="206" fontId="81" fillId="0" borderId="0" applyFill="0" applyBorder="0" applyAlignment="0"/>
    <xf numFmtId="0" fontId="81" fillId="0" borderId="0" applyFill="0" applyBorder="0" applyAlignment="0"/>
    <xf numFmtId="0" fontId="81" fillId="0" borderId="0" applyFill="0" applyBorder="0" applyAlignment="0"/>
    <xf numFmtId="0" fontId="82" fillId="6" borderId="4" applyNumberFormat="0" applyAlignment="0" applyProtection="0"/>
    <xf numFmtId="0" fontId="83" fillId="59" borderId="27" applyNumberFormat="0" applyAlignment="0" applyProtection="0"/>
    <xf numFmtId="0" fontId="83" fillId="59" borderId="27" applyNumberFormat="0" applyAlignment="0" applyProtection="0"/>
    <xf numFmtId="0" fontId="13" fillId="6" borderId="4" applyNumberFormat="0" applyAlignment="0" applyProtection="0"/>
    <xf numFmtId="164" fontId="42" fillId="0" borderId="0"/>
    <xf numFmtId="207" fontId="54" fillId="60" borderId="0" applyNumberFormat="0" applyFont="0" applyBorder="0" applyAlignment="0"/>
    <xf numFmtId="0" fontId="84" fillId="0" borderId="28"/>
    <xf numFmtId="0" fontId="84" fillId="0" borderId="28"/>
    <xf numFmtId="0" fontId="84" fillId="0" borderId="28"/>
    <xf numFmtId="0" fontId="19" fillId="0" borderId="0" applyNumberFormat="0" applyFont="0" applyFill="0">
      <alignment horizontal="center"/>
    </xf>
    <xf numFmtId="0" fontId="19" fillId="0" borderId="12" applyBorder="0">
      <alignment horizontal="centerContinuous"/>
    </xf>
    <xf numFmtId="0" fontId="19" fillId="0" borderId="12" applyBorder="0">
      <alignment horizontal="centerContinuous"/>
    </xf>
    <xf numFmtId="0" fontId="19" fillId="0" borderId="12" applyBorder="0">
      <alignment horizontal="centerContinuous"/>
    </xf>
    <xf numFmtId="0" fontId="85" fillId="0" borderId="0" applyAlignment="0">
      <alignment horizontal="left"/>
    </xf>
    <xf numFmtId="0" fontId="19" fillId="0" borderId="12" applyBorder="0">
      <alignment horizontal="centerContinuous"/>
    </xf>
    <xf numFmtId="0" fontId="81" fillId="0" borderId="0" applyAlignment="0">
      <alignment horizontal="center"/>
    </xf>
    <xf numFmtId="0" fontId="53" fillId="0" borderId="0" applyFill="0" applyBorder="0" applyProtection="0">
      <alignment horizontal="center"/>
      <protection locked="0"/>
    </xf>
    <xf numFmtId="1" fontId="86" fillId="0" borderId="0"/>
    <xf numFmtId="0" fontId="87" fillId="0" borderId="0"/>
    <xf numFmtId="0" fontId="88" fillId="7" borderId="7" applyNumberFormat="0" applyAlignment="0" applyProtection="0"/>
    <xf numFmtId="0" fontId="89" fillId="61" borderId="29" applyNumberFormat="0" applyAlignment="0" applyProtection="0"/>
    <xf numFmtId="0" fontId="15" fillId="7" borderId="7"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90" fillId="0" borderId="12" applyNumberFormat="0" applyFill="0" applyBorder="0" applyAlignment="0" applyProtection="0">
      <alignment horizontal="center"/>
    </xf>
    <xf numFmtId="0" fontId="90" fillId="0" borderId="12" applyNumberFormat="0" applyFill="0" applyBorder="0" applyAlignment="0" applyProtection="0">
      <alignment horizontal="center"/>
    </xf>
    <xf numFmtId="0" fontId="90" fillId="0" borderId="12" applyNumberFormat="0" applyFill="0" applyBorder="0" applyAlignment="0" applyProtection="0">
      <alignment horizontal="center"/>
    </xf>
    <xf numFmtId="0" fontId="91" fillId="0" borderId="12" applyNumberFormat="0" applyFill="0" applyProtection="0">
      <alignment horizontal="left" vertical="center"/>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26" fillId="0" borderId="0">
      <alignment horizontal="center" wrapText="1"/>
      <protection hidden="1"/>
    </xf>
    <xf numFmtId="0" fontId="85" fillId="0" borderId="0">
      <alignment horizontal="centerContinuous"/>
    </xf>
    <xf numFmtId="0" fontId="85" fillId="0" borderId="0" applyBorder="0">
      <alignment horizontal="centerContinuous" vertical="center"/>
    </xf>
    <xf numFmtId="0" fontId="92" fillId="62" borderId="0">
      <alignment horizontal="left"/>
    </xf>
    <xf numFmtId="0" fontId="93" fillId="62" borderId="0">
      <alignment horizontal="right"/>
    </xf>
    <xf numFmtId="0" fontId="66" fillId="53" borderId="0">
      <alignment horizontal="center"/>
    </xf>
    <xf numFmtId="0" fontId="85" fillId="0" borderId="12">
      <alignment horizontal="center"/>
    </xf>
    <xf numFmtId="0" fontId="85" fillId="0" borderId="12">
      <alignment horizontal="center"/>
    </xf>
    <xf numFmtId="0" fontId="85" fillId="0" borderId="12">
      <alignment horizontal="center"/>
    </xf>
    <xf numFmtId="0" fontId="94" fillId="63" borderId="0"/>
    <xf numFmtId="0" fontId="93" fillId="62" borderId="0">
      <alignment horizontal="right"/>
    </xf>
    <xf numFmtId="208" fontId="53" fillId="0" borderId="0" applyBorder="0">
      <alignment horizontal="right"/>
    </xf>
    <xf numFmtId="208" fontId="53" fillId="0" borderId="22" applyAlignment="0">
      <alignment horizontal="right"/>
    </xf>
    <xf numFmtId="0" fontId="95" fillId="53" borderId="0">
      <alignment horizontal="left"/>
    </xf>
    <xf numFmtId="1" fontId="53" fillId="0" borderId="0">
      <alignment horizontal="center"/>
    </xf>
    <xf numFmtId="0" fontId="31" fillId="0" borderId="0" applyFont="0" applyFill="0" applyBorder="0" applyAlignment="0" applyProtection="0"/>
    <xf numFmtId="0" fontId="96" fillId="0" borderId="0"/>
    <xf numFmtId="186" fontId="97" fillId="0" borderId="0" applyFont="0" applyFill="0" applyBorder="0" applyAlignment="0" applyProtection="0"/>
    <xf numFmtId="209" fontId="19" fillId="0" borderId="0"/>
    <xf numFmtId="210" fontId="26" fillId="0" borderId="0" applyFont="0" applyFill="0" applyBorder="0" applyAlignment="0" applyProtection="0"/>
    <xf numFmtId="210" fontId="26" fillId="0" borderId="0" applyFont="0" applyFill="0" applyBorder="0" applyAlignment="0" applyProtection="0"/>
    <xf numFmtId="206" fontId="81" fillId="0" borderId="0" applyFont="0" applyFill="0" applyBorder="0" applyAlignment="0" applyProtection="0"/>
    <xf numFmtId="209" fontId="54" fillId="0" borderId="0" applyFont="0" applyFill="0" applyBorder="0" applyAlignment="0" applyProtection="0"/>
    <xf numFmtId="40" fontId="98" fillId="0" borderId="0" applyFont="0" applyFill="0" applyBorder="0" applyAlignment="0" applyProtection="0">
      <alignment horizontal="center"/>
    </xf>
    <xf numFmtId="211" fontId="98" fillId="0" borderId="0" applyFont="0" applyFill="0" applyBorder="0" applyAlignment="0" applyProtection="0">
      <alignment horizontal="center"/>
    </xf>
    <xf numFmtId="212" fontId="99" fillId="0" borderId="0" applyFont="0" applyFill="0" applyBorder="0" applyAlignment="0" applyProtection="0">
      <alignment horizontal="right"/>
    </xf>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3" fontId="26" fillId="0" borderId="0" applyFont="0" applyFill="0" applyBorder="0" applyAlignment="0" applyProtection="0"/>
    <xf numFmtId="214" fontId="19" fillId="0" borderId="0" applyFont="0" applyFill="0" applyBorder="0" applyAlignment="0" applyProtection="0"/>
    <xf numFmtId="215" fontId="100" fillId="0" borderId="0" applyFont="0" applyFill="0" applyBorder="0" applyAlignment="0" applyProtection="0"/>
    <xf numFmtId="216" fontId="100" fillId="0" borderId="0" applyFont="0" applyFill="0" applyBorder="0" applyAlignment="0" applyProtection="0"/>
    <xf numFmtId="217" fontId="70" fillId="0" borderId="0" applyFont="0" applyFill="0" applyBorder="0" applyAlignment="0" applyProtection="0">
      <protection locked="0"/>
    </xf>
    <xf numFmtId="212" fontId="99" fillId="0" borderId="0" applyFont="0" applyFill="0" applyBorder="0" applyAlignment="0" applyProtection="0">
      <alignment horizontal="right"/>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10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218" fontId="3" fillId="0" borderId="0" applyFont="0" applyFill="0" applyBorder="0" applyAlignment="0" applyProtection="0"/>
    <xf numFmtId="43" fontId="26"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218"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7"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101"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7" fillId="0" borderId="0" applyFont="0" applyFill="0" applyBorder="0" applyAlignment="0" applyProtection="0">
      <alignment vertical="top"/>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87" fillId="0" borderId="0" applyFont="0" applyFill="0" applyBorder="0" applyAlignment="0" applyProtection="0">
      <alignment vertical="top"/>
    </xf>
    <xf numFmtId="43" fontId="2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7" fillId="0" borderId="0" applyFont="0" applyFill="0" applyBorder="0" applyAlignment="0" applyProtection="0">
      <alignment vertical="top"/>
    </xf>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87" fillId="0" borderId="0" applyFont="0" applyFill="0" applyBorder="0" applyAlignment="0" applyProtection="0">
      <alignment vertical="top"/>
    </xf>
    <xf numFmtId="43" fontId="45"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87" fillId="0" borderId="0" applyFont="0" applyFill="0" applyBorder="0" applyAlignment="0" applyProtection="0">
      <alignment vertical="top"/>
    </xf>
    <xf numFmtId="43" fontId="87" fillId="0" borderId="0" applyFont="0" applyFill="0" applyBorder="0" applyAlignment="0" applyProtection="0">
      <alignment vertical="top"/>
    </xf>
    <xf numFmtId="43" fontId="3" fillId="0" borderId="0" applyFont="0" applyFill="0" applyBorder="0" applyAlignment="0" applyProtection="0"/>
    <xf numFmtId="43" fontId="87" fillId="0" borderId="0" applyFont="0" applyFill="0" applyBorder="0" applyAlignment="0" applyProtection="0">
      <alignment vertical="top"/>
    </xf>
    <xf numFmtId="43" fontId="104" fillId="0" borderId="0" applyFont="0" applyFill="0" applyBorder="0" applyAlignment="0" applyProtection="0"/>
    <xf numFmtId="43" fontId="104" fillId="0" borderId="0" applyFont="0" applyFill="0" applyBorder="0" applyAlignment="0" applyProtection="0"/>
    <xf numFmtId="43" fontId="87" fillId="0" borderId="0" applyFont="0" applyFill="0" applyBorder="0" applyAlignment="0" applyProtection="0">
      <alignment vertical="top"/>
    </xf>
    <xf numFmtId="43" fontId="3"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5" fillId="0" borderId="0" applyFont="0" applyFill="0" applyBorder="0" applyAlignment="0" applyProtection="0"/>
    <xf numFmtId="43" fontId="45" fillId="0" borderId="0" applyFont="0" applyFill="0" applyBorder="0" applyAlignment="0" applyProtection="0"/>
    <xf numFmtId="43" fontId="3" fillId="0" borderId="0" applyFont="0" applyFill="0" applyBorder="0" applyAlignment="0" applyProtection="0"/>
    <xf numFmtId="43" fontId="45" fillId="0" borderId="0" applyFont="0" applyFill="0" applyBorder="0" applyAlignment="0" applyProtection="0"/>
    <xf numFmtId="43" fontId="87" fillId="0" borderId="0" applyFont="0" applyFill="0" applyBorder="0" applyAlignment="0" applyProtection="0">
      <alignment vertical="top"/>
    </xf>
    <xf numFmtId="43" fontId="105" fillId="0" borderId="0" applyFont="0" applyFill="0" applyBorder="0" applyAlignment="0" applyProtection="0"/>
    <xf numFmtId="43" fontId="87" fillId="0" borderId="0" applyFont="0" applyFill="0" applyBorder="0" applyAlignment="0" applyProtection="0">
      <alignment vertical="top"/>
    </xf>
    <xf numFmtId="43" fontId="87" fillId="0" borderId="0" applyFont="0" applyFill="0" applyBorder="0" applyAlignment="0" applyProtection="0">
      <alignment vertical="top"/>
    </xf>
    <xf numFmtId="43" fontId="87" fillId="0" borderId="0" applyFont="0" applyFill="0" applyBorder="0" applyAlignment="0" applyProtection="0">
      <alignment vertical="top"/>
    </xf>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7" fillId="0" borderId="0" applyFont="0" applyFill="0" applyBorder="0" applyAlignment="0" applyProtection="0">
      <alignment vertical="top"/>
    </xf>
    <xf numFmtId="43" fontId="26" fillId="0" borderId="0" applyFont="0" applyFill="0" applyBorder="0" applyAlignment="0" applyProtection="0"/>
    <xf numFmtId="21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218" fontId="26"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03"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219" fontId="106"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218"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20" fontId="99" fillId="0" borderId="0" applyFont="0" applyFill="0" applyBorder="0" applyAlignment="0" applyProtection="0"/>
    <xf numFmtId="39" fontId="26" fillId="0" borderId="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7"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107" fillId="0" borderId="0" applyFont="0" applyFill="0" applyBorder="0" applyAlignment="0" applyProtection="0"/>
    <xf numFmtId="43" fontId="101"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7"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21" fontId="99"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0" fontId="24"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7" fillId="0" borderId="0" applyFont="0" applyFill="0" applyBorder="0" applyAlignment="0" applyProtection="0"/>
    <xf numFmtId="43" fontId="45" fillId="0" borderId="0" applyFont="0" applyFill="0" applyBorder="0" applyAlignment="0" applyProtection="0"/>
    <xf numFmtId="43" fontId="87" fillId="0" borderId="0" applyFont="0" applyFill="0" applyBorder="0" applyAlignment="0" applyProtection="0"/>
    <xf numFmtId="43" fontId="45" fillId="0" borderId="0" applyFont="0" applyFill="0" applyBorder="0" applyAlignment="0" applyProtection="0"/>
    <xf numFmtId="43" fontId="8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87"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18"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18"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8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18" fontId="3" fillId="0" borderId="0" applyFont="0" applyFill="0" applyBorder="0" applyAlignment="0" applyProtection="0"/>
    <xf numFmtId="43" fontId="3" fillId="0" borderId="0" applyFont="0" applyFill="0" applyBorder="0" applyAlignment="0" applyProtection="0"/>
    <xf numFmtId="218" fontId="26" fillId="0" borderId="0" applyFont="0" applyFill="0" applyBorder="0" applyAlignment="0" applyProtection="0"/>
    <xf numFmtId="43" fontId="26" fillId="0" borderId="0" applyFont="0" applyFill="0" applyBorder="0" applyAlignment="0" applyProtection="0"/>
    <xf numFmtId="218"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21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218" fontId="26" fillId="0" borderId="0" applyFont="0" applyFill="0" applyBorder="0" applyAlignment="0" applyProtection="0"/>
    <xf numFmtId="43" fontId="101"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8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08"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108"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108" fillId="0" borderId="0" applyFont="0" applyFill="0" applyBorder="0" applyAlignment="0" applyProtection="0"/>
    <xf numFmtId="43" fontId="75"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5" fillId="0" borderId="0" applyFont="0" applyFill="0" applyBorder="0" applyAlignment="0" applyProtection="0"/>
    <xf numFmtId="43" fontId="3" fillId="0" borderId="0" applyFont="0" applyFill="0" applyBorder="0" applyAlignment="0" applyProtection="0"/>
    <xf numFmtId="43" fontId="108"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37" fontId="54" fillId="0" borderId="0" applyFill="0" applyBorder="0" applyAlignment="0" applyProtection="0"/>
    <xf numFmtId="199" fontId="19" fillId="0" borderId="12" applyFont="0" applyFill="0" applyAlignment="0" applyProtection="0"/>
    <xf numFmtId="199" fontId="19" fillId="0" borderId="12" applyFont="0" applyFill="0" applyAlignment="0" applyProtection="0"/>
    <xf numFmtId="199" fontId="19" fillId="0" borderId="12" applyFont="0" applyFill="0" applyAlignment="0" applyProtection="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2" fontId="26" fillId="0" borderId="0"/>
    <xf numFmtId="223" fontId="99" fillId="0" borderId="0" applyFont="0" applyFill="0" applyBorder="0" applyAlignment="0" applyProtection="0"/>
    <xf numFmtId="3" fontId="26" fillId="0" borderId="0" applyFont="0" applyFill="0" applyBorder="0" applyAlignment="0" applyProtection="0"/>
    <xf numFmtId="168" fontId="109" fillId="0" borderId="0"/>
    <xf numFmtId="168" fontId="96" fillId="0" borderId="0"/>
    <xf numFmtId="0" fontId="110" fillId="0" borderId="0"/>
    <xf numFmtId="0" fontId="96" fillId="0" borderId="0"/>
    <xf numFmtId="0" fontId="96" fillId="0" borderId="0"/>
    <xf numFmtId="0" fontId="96" fillId="0" borderId="0"/>
    <xf numFmtId="0" fontId="96" fillId="0" borderId="0"/>
    <xf numFmtId="0" fontId="96" fillId="0" borderId="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3" fontId="26" fillId="0" borderId="0" applyFont="0" applyFill="0" applyBorder="0" applyAlignment="0" applyProtection="0"/>
    <xf numFmtId="224" fontId="26" fillId="0" borderId="0">
      <protection locked="0"/>
    </xf>
    <xf numFmtId="168" fontId="109" fillId="0" borderId="0"/>
    <xf numFmtId="0" fontId="96" fillId="0" borderId="0"/>
    <xf numFmtId="168" fontId="96" fillId="0" borderId="0"/>
    <xf numFmtId="39" fontId="52" fillId="0" borderId="0" applyFont="0" applyFill="0" applyBorder="0" applyAlignment="0" applyProtection="0"/>
    <xf numFmtId="225" fontId="26" fillId="0" borderId="0" applyFont="0" applyFill="0" applyBorder="0" applyAlignment="0" applyProtection="0"/>
    <xf numFmtId="0" fontId="111" fillId="0" borderId="0"/>
    <xf numFmtId="0" fontId="112" fillId="64" borderId="0">
      <alignment horizontal="center" vertical="center" wrapText="1"/>
    </xf>
    <xf numFmtId="0" fontId="113" fillId="0" borderId="0" applyFill="0" applyBorder="0" applyAlignment="0" applyProtection="0">
      <protection locked="0"/>
    </xf>
    <xf numFmtId="0" fontId="112" fillId="64" borderId="0">
      <alignment horizontal="center" vertical="center" wrapText="1"/>
    </xf>
    <xf numFmtId="207" fontId="85" fillId="0" borderId="0" applyFill="0" applyBorder="0">
      <alignment horizontal="left"/>
    </xf>
    <xf numFmtId="0" fontId="114" fillId="0" borderId="0">
      <alignment horizontal="left" vertical="center" indent="1"/>
    </xf>
    <xf numFmtId="226" fontId="115" fillId="0" borderId="0">
      <alignment horizontal="center"/>
    </xf>
    <xf numFmtId="0" fontId="116" fillId="0" borderId="0" applyNumberFormat="0" applyAlignment="0">
      <alignment horizontal="left"/>
    </xf>
    <xf numFmtId="0" fontId="19" fillId="0" borderId="0" applyFill="0" applyBorder="0">
      <alignment horizontal="right"/>
      <protection locked="0"/>
    </xf>
    <xf numFmtId="0" fontId="96" fillId="0" borderId="0"/>
    <xf numFmtId="0" fontId="96" fillId="0" borderId="0"/>
    <xf numFmtId="0" fontId="96" fillId="0" borderId="0"/>
    <xf numFmtId="0" fontId="96" fillId="0" borderId="0"/>
    <xf numFmtId="0" fontId="96" fillId="0" borderId="0"/>
    <xf numFmtId="0" fontId="81" fillId="0" borderId="0" applyFont="0" applyFill="0" applyBorder="0" applyAlignment="0" applyProtection="0"/>
    <xf numFmtId="199" fontId="19" fillId="0" borderId="0" applyFont="0" applyFill="0" applyBorder="0" applyAlignment="0" applyProtection="0"/>
    <xf numFmtId="8" fontId="117" fillId="0" borderId="30">
      <protection locked="0"/>
    </xf>
    <xf numFmtId="8" fontId="117" fillId="0" borderId="30">
      <protection locked="0"/>
    </xf>
    <xf numFmtId="227" fontId="54" fillId="0" borderId="0" applyFont="0" applyFill="0" applyBorder="0" applyAlignment="0" applyProtection="0"/>
    <xf numFmtId="228" fontId="99" fillId="0" borderId="0" applyFont="0" applyFill="0" applyBorder="0" applyAlignment="0" applyProtection="0">
      <alignment horizontal="right"/>
    </xf>
    <xf numFmtId="229" fontId="100" fillId="0" borderId="0" applyFont="0" applyFill="0" applyBorder="0" applyAlignment="0" applyProtection="0"/>
    <xf numFmtId="230" fontId="100" fillId="0" borderId="0" applyFont="0" applyFill="0" applyBorder="0" applyAlignment="0" applyProtection="0"/>
    <xf numFmtId="231" fontId="100" fillId="0" borderId="0" applyFont="0" applyFill="0" applyBorder="0" applyAlignment="0" applyProtection="0"/>
    <xf numFmtId="232" fontId="70" fillId="0" borderId="0" applyFont="0" applyFill="0" applyBorder="0" applyAlignment="0" applyProtection="0">
      <protection locked="0"/>
    </xf>
    <xf numFmtId="228" fontId="99" fillId="0" borderId="0" applyFont="0" applyFill="0" applyBorder="0" applyAlignment="0" applyProtection="0">
      <alignment horizontal="right"/>
    </xf>
    <xf numFmtId="44" fontId="3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44" fontId="45"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4" fontId="26" fillId="0" borderId="0" applyFont="0" applyFill="0" applyBorder="0" applyAlignment="0" applyProtection="0"/>
    <xf numFmtId="234" fontId="3" fillId="0" borderId="0" applyFont="0" applyFill="0" applyBorder="0" applyAlignment="0" applyProtection="0"/>
    <xf numFmtId="44" fontId="19"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234" fontId="3"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234" fontId="46"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4" fontId="19"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44" fontId="45" fillId="0" borderId="0" applyFont="0" applyFill="0" applyBorder="0" applyAlignment="0" applyProtection="0"/>
    <xf numFmtId="235" fontId="99" fillId="0" borderId="0" applyFont="0" applyFill="0" applyBorder="0" applyAlignment="0" applyProtection="0">
      <alignment horizontal="right"/>
    </xf>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234" fontId="4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2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6"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44" fontId="19" fillId="0" borderId="0" applyFont="0" applyFill="0" applyBorder="0" applyAlignment="0" applyProtection="0"/>
    <xf numFmtId="236" fontId="1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237" fontId="26" fillId="0" borderId="0" applyFont="0" applyFill="0" applyBorder="0" applyAlignment="0" applyProtection="0"/>
    <xf numFmtId="44" fontId="2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4" fontId="26" fillId="0" borderId="0" applyFont="0" applyFill="0" applyBorder="0" applyAlignment="0" applyProtection="0"/>
    <xf numFmtId="44" fontId="26" fillId="0" borderId="0" applyFont="0" applyFill="0" applyBorder="0" applyAlignment="0" applyProtection="0"/>
    <xf numFmtId="234"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234" fontId="26" fillId="0" borderId="0" applyFont="0" applyFill="0" applyBorder="0" applyAlignment="0" applyProtection="0"/>
    <xf numFmtId="44" fontId="26" fillId="0" borderId="0" applyFont="0" applyFill="0" applyBorder="0" applyAlignment="0" applyProtection="0"/>
    <xf numFmtId="234"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238" fontId="1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34" fontId="3" fillId="0" borderId="0" applyFont="0" applyFill="0" applyBorder="0" applyAlignment="0" applyProtection="0"/>
    <xf numFmtId="44" fontId="119"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24"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87" fillId="0" borderId="0" applyFont="0" applyFill="0" applyBorder="0" applyAlignment="0" applyProtection="0"/>
    <xf numFmtId="44" fontId="26"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4" fontId="3" fillId="0" borderId="0" applyFont="0" applyFill="0" applyBorder="0" applyAlignment="0" applyProtection="0"/>
    <xf numFmtId="44" fontId="2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44" fontId="26"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4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4" fontId="26"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23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87"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87"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45"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5"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3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6"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7"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233"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33"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46" fillId="0" borderId="0" applyFont="0" applyFill="0" applyBorder="0" applyAlignment="0" applyProtection="0"/>
    <xf numFmtId="233" fontId="26" fillId="0" borderId="0" applyFont="0" applyFill="0" applyBorder="0" applyAlignment="0" applyProtection="0"/>
    <xf numFmtId="5" fontId="54" fillId="0" borderId="0" applyFill="0" applyBorder="0" applyAlignment="0" applyProtection="0"/>
    <xf numFmtId="199" fontId="120" fillId="0" borderId="31" applyFont="0" applyFill="0" applyAlignment="0" applyProtection="0"/>
    <xf numFmtId="199" fontId="120" fillId="0" borderId="31" applyFont="0" applyFill="0" applyAlignment="0" applyProtection="0"/>
    <xf numFmtId="239" fontId="99" fillId="0" borderId="0" applyFont="0" applyFill="0" applyBorder="0" applyAlignment="0" applyProtection="0"/>
    <xf numFmtId="5"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5" fontId="26" fillId="0" borderId="0" applyFont="0" applyFill="0" applyBorder="0" applyAlignment="0" applyProtection="0"/>
    <xf numFmtId="240" fontId="26" fillId="0" borderId="0" applyFont="0" applyFill="0" applyBorder="0" applyAlignment="0" applyProtection="0"/>
    <xf numFmtId="240" fontId="26" fillId="0" borderId="0" applyFont="0" applyFill="0" applyBorder="0" applyAlignment="0" applyProtection="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208" fontId="26" fillId="0" borderId="0"/>
    <xf numFmtId="167" fontId="121" fillId="0" borderId="0"/>
    <xf numFmtId="241" fontId="44" fillId="0" borderId="0" applyFill="0" applyBorder="0" applyProtection="0">
      <alignment horizontal="right"/>
    </xf>
    <xf numFmtId="7" fontId="120" fillId="0" borderId="0" applyFill="0" applyBorder="0">
      <alignment horizontal="right"/>
    </xf>
    <xf numFmtId="0" fontId="63" fillId="0" borderId="0"/>
    <xf numFmtId="0" fontId="63" fillId="0" borderId="0"/>
    <xf numFmtId="167" fontId="19" fillId="0" borderId="0" applyFill="0" applyBorder="0" applyProtection="0">
      <alignment horizontal="right"/>
    </xf>
    <xf numFmtId="167" fontId="19" fillId="0" borderId="0" applyFill="0" applyBorder="0" applyProtection="0">
      <alignment horizontal="right"/>
    </xf>
    <xf numFmtId="167" fontId="19" fillId="0" borderId="0" applyFill="0" applyBorder="0" applyProtection="0">
      <alignment horizontal="right"/>
    </xf>
    <xf numFmtId="167" fontId="19" fillId="0" borderId="0" applyFill="0" applyBorder="0" applyProtection="0">
      <alignment horizontal="right"/>
    </xf>
    <xf numFmtId="0" fontId="122" fillId="55" borderId="17">
      <alignment horizontal="right"/>
    </xf>
    <xf numFmtId="0" fontId="123" fillId="55" borderId="17">
      <alignment horizontal="right"/>
    </xf>
    <xf numFmtId="0" fontId="123" fillId="55" borderId="17">
      <alignment horizontal="right"/>
    </xf>
    <xf numFmtId="0" fontId="123" fillId="55" borderId="17">
      <alignment horizontal="right"/>
    </xf>
    <xf numFmtId="0" fontId="123" fillId="55" borderId="17">
      <alignment horizontal="right"/>
    </xf>
    <xf numFmtId="0" fontId="123" fillId="55" borderId="17">
      <alignment horizontal="right"/>
    </xf>
    <xf numFmtId="0" fontId="122" fillId="55" borderId="17">
      <alignment horizontal="right"/>
    </xf>
    <xf numFmtId="0" fontId="122" fillId="55" borderId="17">
      <alignment horizontal="right"/>
    </xf>
    <xf numFmtId="0" fontId="122" fillId="55" borderId="17">
      <alignment horizontal="right"/>
    </xf>
    <xf numFmtId="0" fontId="122" fillId="55" borderId="17">
      <alignment horizontal="right"/>
    </xf>
    <xf numFmtId="0" fontId="122" fillId="55" borderId="17">
      <alignment horizontal="right"/>
    </xf>
    <xf numFmtId="0" fontId="122" fillId="55" borderId="17">
      <alignment horizontal="right"/>
    </xf>
    <xf numFmtId="0" fontId="122" fillId="55" borderId="17">
      <alignment horizontal="right"/>
    </xf>
    <xf numFmtId="0" fontId="122" fillId="55" borderId="17">
      <alignment horizontal="right"/>
    </xf>
    <xf numFmtId="0" fontId="122"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122" fillId="55" borderId="17">
      <alignment horizontal="right"/>
    </xf>
    <xf numFmtId="0" fontId="122" fillId="55" borderId="17">
      <alignment horizontal="right"/>
    </xf>
    <xf numFmtId="0" fontId="122" fillId="55" borderId="17">
      <alignment horizontal="right"/>
    </xf>
    <xf numFmtId="0" fontId="122" fillId="55" borderId="17">
      <alignment horizontal="right"/>
    </xf>
    <xf numFmtId="0" fontId="122" fillId="55" borderId="17">
      <alignment horizontal="right"/>
    </xf>
    <xf numFmtId="207" fontId="124" fillId="55" borderId="17">
      <alignment horizontal="right"/>
    </xf>
    <xf numFmtId="207" fontId="124" fillId="55" borderId="17">
      <alignment horizontal="right"/>
    </xf>
    <xf numFmtId="207" fontId="124" fillId="55" borderId="17">
      <alignment horizontal="right"/>
    </xf>
    <xf numFmtId="207" fontId="124" fillId="55" borderId="17">
      <alignment horizontal="right"/>
    </xf>
    <xf numFmtId="207" fontId="124"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37" fontId="125" fillId="65" borderId="0" applyNumberFormat="0" applyFont="0" applyBorder="0" applyAlignment="0" applyProtection="0"/>
    <xf numFmtId="0" fontId="37" fillId="0" borderId="0" applyFont="0" applyFill="0" applyBorder="0" applyAlignment="0" applyProtection="0"/>
    <xf numFmtId="14" fontId="26" fillId="0" borderId="0" applyNumberFormat="0">
      <alignment horizontal="right"/>
    </xf>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14" fontId="26" fillId="0" borderId="0" applyNumberFormat="0">
      <alignment horizontal="right"/>
    </xf>
    <xf numFmtId="8" fontId="126" fillId="0" borderId="0" applyNumberFormat="0" applyFill="0" applyBorder="0" applyAlignment="0"/>
    <xf numFmtId="14" fontId="26" fillId="0" borderId="0" applyNumberFormat="0">
      <alignment horizontal="right"/>
    </xf>
    <xf numFmtId="14" fontId="125" fillId="0" borderId="33" applyFont="0">
      <alignment horizontal="right"/>
    </xf>
    <xf numFmtId="0" fontId="96" fillId="0" borderId="0"/>
    <xf numFmtId="0" fontId="96" fillId="0" borderId="0"/>
    <xf numFmtId="0" fontId="96" fillId="0" borderId="0"/>
    <xf numFmtId="0" fontId="96" fillId="0" borderId="0"/>
    <xf numFmtId="0" fontId="96" fillId="0" borderId="0"/>
    <xf numFmtId="15" fontId="53" fillId="0" borderId="0" applyFill="0" applyBorder="0" applyAlignment="0"/>
    <xf numFmtId="0" fontId="53" fillId="54" borderId="0" applyFont="0" applyFill="0" applyBorder="0" applyAlignment="0" applyProtection="0"/>
    <xf numFmtId="0" fontId="52" fillId="54" borderId="34"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9" fontId="26" fillId="54" borderId="0" applyFont="0" applyFill="0" applyBorder="0" applyAlignment="0" applyProtection="0"/>
    <xf numFmtId="17" fontId="53" fillId="0" borderId="0" applyFill="0" applyBorder="0">
      <alignment horizontal="right"/>
    </xf>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125" fillId="0" borderId="33" applyFont="0">
      <alignment horizontal="right"/>
    </xf>
    <xf numFmtId="14" fontId="125" fillId="0" borderId="33" applyFont="0">
      <alignment horizontal="right"/>
    </xf>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14" fontId="52" fillId="0" borderId="0" applyFont="0" applyFill="0" applyBorder="0" applyAlignment="0"/>
    <xf numFmtId="242" fontId="99" fillId="0" borderId="0" applyFont="0" applyFill="0" applyBorder="0" applyAlignment="0" applyProtection="0"/>
    <xf numFmtId="243" fontId="99"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50" fillId="0" borderId="0" applyFont="0" applyFill="0" applyBorder="0" applyAlignment="0" applyProtection="0"/>
    <xf numFmtId="14" fontId="87" fillId="0" borderId="0" applyFill="0" applyBorder="0" applyAlignment="0"/>
    <xf numFmtId="207" fontId="54" fillId="0" borderId="0" applyFont="0" applyFill="0" applyBorder="0" applyProtection="0">
      <alignment horizontal="right"/>
    </xf>
    <xf numFmtId="14" fontId="127" fillId="0" borderId="0">
      <alignment horizontal="right"/>
      <protection locked="0"/>
    </xf>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244" fontId="50" fillId="0" borderId="0"/>
    <xf numFmtId="0" fontId="24" fillId="66" borderId="0"/>
    <xf numFmtId="245" fontId="19" fillId="0" borderId="0" applyFont="0" applyFill="0" applyBorder="0" applyAlignment="0" applyProtection="0"/>
    <xf numFmtId="0" fontId="53" fillId="0" borderId="0"/>
    <xf numFmtId="0" fontId="128" fillId="67" borderId="0" applyNumberFormat="0" applyFill="0" applyAlignment="0" applyProtection="0">
      <alignment horizontal="centerContinuous" vertical="center"/>
    </xf>
    <xf numFmtId="210" fontId="26" fillId="0" borderId="0" applyFont="0" applyFill="0" applyBorder="0" applyAlignment="0" applyProtection="0"/>
    <xf numFmtId="218" fontId="26" fillId="0" borderId="0" applyFont="0" applyFill="0" applyBorder="0" applyAlignment="0" applyProtection="0"/>
    <xf numFmtId="168" fontId="129" fillId="0" borderId="0">
      <protection locked="0"/>
    </xf>
    <xf numFmtId="176" fontId="19" fillId="0" borderId="0" applyFill="0" applyBorder="0" applyProtection="0">
      <alignment horizontal="right"/>
    </xf>
    <xf numFmtId="15" fontId="130" fillId="0" borderId="0" applyFill="0" applyBorder="0" applyAlignment="0" applyProtection="0"/>
    <xf numFmtId="15" fontId="120" fillId="0" borderId="0" applyFont="0" applyFill="0" applyBorder="0" applyAlignment="0" applyProtection="0"/>
    <xf numFmtId="15" fontId="131" fillId="0" borderId="0" applyFill="0" applyBorder="0" applyAlignment="0" applyProtection="0"/>
    <xf numFmtId="202" fontId="132"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246" fontId="26" fillId="0" borderId="0"/>
    <xf numFmtId="199" fontId="26" fillId="0" borderId="0" applyBorder="0" applyProtection="0"/>
    <xf numFmtId="167" fontId="54" fillId="0" borderId="0"/>
    <xf numFmtId="167" fontId="121" fillId="0" borderId="0">
      <protection locked="0"/>
    </xf>
    <xf numFmtId="7" fontId="54" fillId="0" borderId="0"/>
    <xf numFmtId="198" fontId="39" fillId="0" borderId="0" applyFont="0" applyFill="0" applyBorder="0" applyAlignment="0" applyProtection="0"/>
    <xf numFmtId="4" fontId="37" fillId="0" borderId="0" applyFont="0" applyFill="0" applyBorder="0" applyAlignment="0" applyProtection="0"/>
    <xf numFmtId="247" fontId="19" fillId="0" borderId="0" applyFont="0" applyFill="0" applyAlignment="0" applyProtection="0"/>
    <xf numFmtId="7" fontId="50" fillId="0" borderId="0"/>
    <xf numFmtId="248" fontId="99" fillId="0" borderId="35" applyNumberFormat="0" applyFont="0" applyFill="0" applyAlignment="0" applyProtection="0"/>
    <xf numFmtId="39" fontId="133" fillId="0" borderId="36"/>
    <xf numFmtId="42" fontId="134" fillId="0" borderId="0" applyFill="0" applyBorder="0" applyAlignment="0" applyProtection="0"/>
    <xf numFmtId="0" fontId="50" fillId="0" borderId="0" applyNumberFormat="0">
      <protection locked="0"/>
    </xf>
    <xf numFmtId="168" fontId="135" fillId="0" borderId="0">
      <protection locked="0"/>
    </xf>
    <xf numFmtId="168" fontId="135" fillId="0" borderId="0">
      <protection locked="0"/>
    </xf>
    <xf numFmtId="206" fontId="81" fillId="0" borderId="0" applyFill="0" applyBorder="0" applyAlignment="0"/>
    <xf numFmtId="0" fontId="81" fillId="0" borderId="0" applyFill="0" applyBorder="0" applyAlignment="0"/>
    <xf numFmtId="206" fontId="81" fillId="0" borderId="0" applyFill="0" applyBorder="0" applyAlignment="0"/>
    <xf numFmtId="0" fontId="81" fillId="0" borderId="0" applyFill="0" applyBorder="0" applyAlignment="0"/>
    <xf numFmtId="0" fontId="81" fillId="0" borderId="0" applyFill="0" applyBorder="0" applyAlignment="0"/>
    <xf numFmtId="0" fontId="136" fillId="0" borderId="0" applyNumberFormat="0" applyAlignment="0">
      <alignment horizontal="left"/>
    </xf>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249" fontId="19" fillId="0" borderId="0" applyFont="0" applyFill="0" applyBorder="0" applyAlignment="0" applyProtection="0"/>
    <xf numFmtId="250" fontId="19" fillId="0" borderId="28"/>
    <xf numFmtId="250" fontId="19" fillId="0" borderId="28"/>
    <xf numFmtId="250" fontId="19" fillId="0" borderId="28"/>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168" fontId="129" fillId="0" borderId="0">
      <protection locked="0"/>
    </xf>
    <xf numFmtId="0" fontId="54" fillId="0" borderId="0" applyProtection="0"/>
    <xf numFmtId="168" fontId="129" fillId="0" borderId="0">
      <protection locked="0"/>
    </xf>
    <xf numFmtId="0" fontId="125"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26"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0" fontId="50" fillId="0" borderId="0" applyProtection="0"/>
    <xf numFmtId="168" fontId="129" fillId="0" borderId="0">
      <protection locked="0"/>
    </xf>
    <xf numFmtId="1" fontId="140" fillId="68" borderId="20" applyNumberFormat="0" applyBorder="0" applyAlignment="0">
      <alignment horizontal="centerContinuous" vertical="center"/>
      <protection locked="0"/>
    </xf>
    <xf numFmtId="1" fontId="140" fillId="68" borderId="20" applyNumberFormat="0" applyBorder="0" applyAlignment="0">
      <alignment horizontal="centerContinuous" vertical="center"/>
      <protection locked="0"/>
    </xf>
    <xf numFmtId="168" fontId="129" fillId="0" borderId="0">
      <protection locked="0"/>
    </xf>
    <xf numFmtId="168" fontId="129" fillId="0" borderId="0">
      <protection locked="0"/>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0" fontId="26" fillId="52" borderId="28">
      <alignment horizontal="center"/>
    </xf>
    <xf numFmtId="251" fontId="132" fillId="0" borderId="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52" fontId="50" fillId="0" borderId="0" applyFont="0" applyFill="0" applyBorder="0" applyProtection="0"/>
    <xf numFmtId="2" fontId="26" fillId="0" borderId="0" applyFont="0" applyFill="0" applyBorder="0" applyAlignment="0" applyProtection="0"/>
    <xf numFmtId="0" fontId="96" fillId="0" borderId="0"/>
    <xf numFmtId="0" fontId="96" fillId="0" borderId="0"/>
    <xf numFmtId="193" fontId="120" fillId="0" borderId="0" applyFill="0" applyBorder="0">
      <alignment horizontal="right"/>
    </xf>
    <xf numFmtId="39" fontId="55" fillId="53" borderId="37"/>
    <xf numFmtId="39" fontId="55" fillId="53" borderId="37"/>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26" fillId="0" borderId="0" applyFill="0" applyBorder="0" applyProtection="0">
      <alignment horizontal="left"/>
    </xf>
    <xf numFmtId="0" fontId="141"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9" fontId="50" fillId="57" borderId="28" applyFont="0" applyBorder="0" applyAlignment="0" applyProtection="0">
      <alignment vertical="top"/>
    </xf>
    <xf numFmtId="37" fontId="142" fillId="0" borderId="0" applyBorder="0">
      <alignment horizontal="right" vertical="center"/>
    </xf>
    <xf numFmtId="37" fontId="143" fillId="0" borderId="0" applyBorder="0">
      <alignment horizontal="right" vertical="center"/>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09" fontId="50" fillId="57" borderId="28" applyFont="0" applyBorder="0" applyAlignment="0" applyProtection="0">
      <alignment vertical="top"/>
    </xf>
    <xf numFmtId="253" fontId="144" fillId="0" borderId="0"/>
    <xf numFmtId="254" fontId="144" fillId="0" borderId="0"/>
    <xf numFmtId="254" fontId="144" fillId="0" borderId="0"/>
    <xf numFmtId="253" fontId="145" fillId="0" borderId="0"/>
    <xf numFmtId="253" fontId="145" fillId="0" borderId="0"/>
    <xf numFmtId="253" fontId="145" fillId="0" borderId="0"/>
    <xf numFmtId="253" fontId="144" fillId="0" borderId="0"/>
    <xf numFmtId="254" fontId="144" fillId="0" borderId="0"/>
    <xf numFmtId="253" fontId="145" fillId="0" borderId="0"/>
    <xf numFmtId="254" fontId="144" fillId="0" borderId="0"/>
    <xf numFmtId="254" fontId="144" fillId="0" borderId="0"/>
    <xf numFmtId="254" fontId="144" fillId="0" borderId="0"/>
    <xf numFmtId="253" fontId="145" fillId="0" borderId="0"/>
    <xf numFmtId="175" fontId="144" fillId="0" borderId="0"/>
    <xf numFmtId="255" fontId="144" fillId="0" borderId="0"/>
    <xf numFmtId="175" fontId="145" fillId="0" borderId="0"/>
    <xf numFmtId="175" fontId="145" fillId="0" borderId="0"/>
    <xf numFmtId="175" fontId="145" fillId="0" borderId="0"/>
    <xf numFmtId="175" fontId="144" fillId="0" borderId="0"/>
    <xf numFmtId="255" fontId="144" fillId="0" borderId="0"/>
    <xf numFmtId="256" fontId="144" fillId="0" borderId="0"/>
    <xf numFmtId="255" fontId="144" fillId="0" borderId="0"/>
    <xf numFmtId="256" fontId="144" fillId="0" borderId="0"/>
    <xf numFmtId="255" fontId="144" fillId="0" borderId="0"/>
    <xf numFmtId="255" fontId="144" fillId="0" borderId="0"/>
    <xf numFmtId="175" fontId="145" fillId="0" borderId="0"/>
    <xf numFmtId="257" fontId="144" fillId="0" borderId="0"/>
    <xf numFmtId="258" fontId="144" fillId="0" borderId="0"/>
    <xf numFmtId="258" fontId="144" fillId="0" borderId="0"/>
    <xf numFmtId="257" fontId="145" fillId="0" borderId="0"/>
    <xf numFmtId="257" fontId="144" fillId="0" borderId="0"/>
    <xf numFmtId="257" fontId="145" fillId="0" borderId="0"/>
    <xf numFmtId="257" fontId="145" fillId="0" borderId="0"/>
    <xf numFmtId="257" fontId="144" fillId="0" borderId="0"/>
    <xf numFmtId="258" fontId="144" fillId="0" borderId="0"/>
    <xf numFmtId="257" fontId="144" fillId="0" borderId="0"/>
    <xf numFmtId="258" fontId="144" fillId="0" borderId="0"/>
    <xf numFmtId="259" fontId="144" fillId="0" borderId="0"/>
    <xf numFmtId="259" fontId="144" fillId="0" borderId="0"/>
    <xf numFmtId="258" fontId="144" fillId="0" borderId="0"/>
    <xf numFmtId="257" fontId="144" fillId="0" borderId="0"/>
    <xf numFmtId="259" fontId="144" fillId="0" borderId="0"/>
    <xf numFmtId="258" fontId="144" fillId="0" borderId="0"/>
    <xf numFmtId="257" fontId="145" fillId="0" borderId="0"/>
    <xf numFmtId="0" fontId="27" fillId="0" borderId="38"/>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0" fontId="27" fillId="55" borderId="17">
      <alignment horizontal="right"/>
    </xf>
    <xf numFmtId="260" fontId="124" fillId="55" borderId="17">
      <alignment horizontal="right"/>
    </xf>
    <xf numFmtId="260" fontId="124" fillId="55" borderId="17">
      <alignment horizontal="right"/>
    </xf>
    <xf numFmtId="260" fontId="124" fillId="55" borderId="17">
      <alignment horizontal="right"/>
    </xf>
    <xf numFmtId="260" fontId="124" fillId="55" borderId="17">
      <alignment horizontal="right"/>
    </xf>
    <xf numFmtId="260" fontId="124" fillId="55" borderId="17">
      <alignment horizontal="right"/>
    </xf>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50" fillId="0" borderId="0" applyFill="0" applyBorder="0"/>
    <xf numFmtId="49" fontId="26" fillId="0" borderId="0"/>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49" fontId="26" fillId="0" borderId="0" applyFill="0" applyBorder="0">
      <alignment horizontal="right" vertical="center"/>
    </xf>
    <xf numFmtId="0" fontId="53" fillId="0" borderId="0" applyFont="0" applyFill="0" applyBorder="0" applyProtection="0">
      <alignment horizontal="center"/>
    </xf>
    <xf numFmtId="261" fontId="146" fillId="0" borderId="0" applyBorder="0" applyProtection="0">
      <protection locked="0"/>
    </xf>
    <xf numFmtId="49" fontId="147" fillId="69" borderId="0" applyBorder="0" applyProtection="0">
      <protection locked="0"/>
    </xf>
    <xf numFmtId="0" fontId="8" fillId="2" borderId="0" applyNumberFormat="0" applyFont="0" applyBorder="0" applyAlignment="0" applyProtection="0"/>
    <xf numFmtId="0" fontId="148" fillId="2" borderId="0" applyNumberFormat="0" applyBorder="0" applyAlignment="0" applyProtection="0"/>
    <xf numFmtId="0" fontId="149" fillId="36" borderId="0" applyNumberFormat="0" applyBorder="0" applyAlignment="0" applyProtection="0"/>
    <xf numFmtId="0" fontId="8" fillId="2" borderId="0" applyNumberFormat="0" applyBorder="0" applyAlignment="0" applyProtection="0"/>
    <xf numFmtId="6" fontId="26" fillId="70" borderId="0" applyNumberFormat="0" applyFont="0" applyBorder="0" applyAlignment="0" applyProtection="0"/>
    <xf numFmtId="0" fontId="150" fillId="0" borderId="0"/>
    <xf numFmtId="199" fontId="19" fillId="71" borderId="0" applyNumberFormat="0" applyFon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38" fontId="50" fillId="55" borderId="0" applyNumberFormat="0" applyBorder="0" applyAlignment="0" applyProtection="0"/>
    <xf numFmtId="199" fontId="19" fillId="72" borderId="0" applyNumberFormat="0" applyFont="0" applyBorder="0" applyAlignment="0" applyProtection="0"/>
    <xf numFmtId="38" fontId="50" fillId="57" borderId="0" applyNumberFormat="0" applyBorder="0" applyAlignment="0" applyProtection="0"/>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14" fontId="26" fillId="0" borderId="0" applyFont="0" applyFill="0" applyBorder="0" applyAlignment="0" applyProtection="0">
      <alignment horizontal="right"/>
    </xf>
    <xf numFmtId="0" fontId="26" fillId="0" borderId="0" applyProtection="0">
      <alignment horizontal="right"/>
    </xf>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26" fillId="0" borderId="0" applyProtection="0">
      <alignment horizontal="right"/>
    </xf>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26" fillId="0" borderId="0" applyProtection="0">
      <alignment horizontal="right"/>
    </xf>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26" fillId="0" borderId="0" applyProtection="0">
      <alignment horizontal="right"/>
    </xf>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26" fillId="0" borderId="0" applyProtection="0">
      <alignment horizontal="right"/>
    </xf>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26" fillId="0" borderId="0" applyProtection="0">
      <alignment horizontal="right"/>
    </xf>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26" fillId="0" borderId="0" applyProtection="0">
      <alignment horizontal="right"/>
    </xf>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26" fillId="0" borderId="0" applyProtection="0">
      <alignment horizontal="right"/>
    </xf>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26" fillId="0" borderId="0" applyProtection="0">
      <alignment horizontal="right"/>
    </xf>
    <xf numFmtId="0" fontId="26" fillId="0" borderId="0" applyProtection="0">
      <alignment horizontal="right"/>
    </xf>
    <xf numFmtId="0" fontId="151" fillId="55" borderId="0"/>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151" fillId="55" borderId="0"/>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151" fillId="55" borderId="0"/>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151" fillId="55" borderId="0"/>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151" fillId="55" borderId="0"/>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151" fillId="55" borderId="0"/>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151" fillId="55" borderId="0"/>
    <xf numFmtId="0" fontId="26" fillId="0" borderId="0" applyProtection="0">
      <alignment horizontal="right"/>
    </xf>
    <xf numFmtId="0" fontId="26" fillId="0" borderId="0" applyProtection="0">
      <alignment horizontal="right"/>
    </xf>
    <xf numFmtId="0" fontId="26" fillId="0" borderId="0" applyProtection="0">
      <alignment horizontal="right"/>
    </xf>
    <xf numFmtId="0" fontId="26" fillId="0" borderId="0" applyProtection="0">
      <alignment horizontal="right"/>
    </xf>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151" fillId="55" borderId="0"/>
    <xf numFmtId="0" fontId="70" fillId="0" borderId="10" applyNumberFormat="0" applyAlignment="0" applyProtection="0">
      <alignment horizontal="left" vertical="center"/>
    </xf>
    <xf numFmtId="0" fontId="70" fillId="0" borderId="33">
      <alignment horizontal="left" vertical="center"/>
    </xf>
    <xf numFmtId="0" fontId="70" fillId="0" borderId="33">
      <alignment horizontal="left" vertical="center"/>
    </xf>
    <xf numFmtId="0" fontId="70" fillId="0" borderId="33">
      <alignment horizontal="left" vertical="center"/>
    </xf>
    <xf numFmtId="0" fontId="152" fillId="0" borderId="0">
      <alignment horizontal="center"/>
    </xf>
    <xf numFmtId="0" fontId="153" fillId="0" borderId="0"/>
    <xf numFmtId="2" fontId="50" fillId="56" borderId="0" applyAlignment="0">
      <alignment horizontal="right"/>
      <protection locked="0"/>
    </xf>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5" fillId="0" borderId="1"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5" fillId="0" borderId="1" applyNumberFormat="0" applyFill="0" applyAlignment="0" applyProtection="0"/>
    <xf numFmtId="0" fontId="156" fillId="0" borderId="0" applyNumberFormat="0" applyFill="0" applyBorder="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0" fontId="154" fillId="0" borderId="39" applyNumberFormat="0" applyFill="0" applyAlignment="0" applyProtection="0"/>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6" fillId="0" borderId="2"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8" fillId="0" borderId="2" applyNumberFormat="0" applyFill="0" applyAlignment="0" applyProtection="0"/>
    <xf numFmtId="0" fontId="70" fillId="0" borderId="0" applyNumberFormat="0" applyFill="0" applyBorder="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0" fontId="157" fillId="0" borderId="40" applyNumberFormat="0" applyFill="0" applyAlignment="0" applyProtection="0"/>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7" fillId="0" borderId="3"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60" fillId="0" borderId="3" applyNumberFormat="0" applyFill="0" applyAlignment="0" applyProtection="0"/>
    <xf numFmtId="0" fontId="26" fillId="0" borderId="0" applyProtection="0">
      <alignment horizontal="left"/>
    </xf>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0" fontId="159" fillId="0" borderId="41" applyNumberFormat="0" applyFill="0" applyAlignment="0" applyProtection="0"/>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7"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 fontId="50" fillId="56" borderId="0" applyAlignment="0">
      <alignment horizontal="right"/>
      <protection locked="0"/>
    </xf>
    <xf numFmtId="207" fontId="162" fillId="0" borderId="0">
      <alignment horizontal="right"/>
    </xf>
    <xf numFmtId="0" fontId="53" fillId="0" borderId="0" applyFill="0" applyAlignment="0" applyProtection="0">
      <protection locked="0"/>
    </xf>
    <xf numFmtId="207" fontId="162" fillId="0" borderId="0">
      <alignment horizontal="left"/>
    </xf>
    <xf numFmtId="0" fontId="53" fillId="0" borderId="12" applyFill="0" applyAlignment="0" applyProtection="0">
      <protection locked="0"/>
    </xf>
    <xf numFmtId="0" fontId="53" fillId="0" borderId="12" applyFill="0" applyAlignment="0" applyProtection="0">
      <protection locked="0"/>
    </xf>
    <xf numFmtId="0" fontId="53" fillId="0" borderId="12" applyFill="0" applyAlignment="0" applyProtection="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262" fontId="26" fillId="0" borderId="0">
      <protection locked="0"/>
    </xf>
    <xf numFmtId="37" fontId="53" fillId="0" borderId="12">
      <alignment horizontal="centerContinuous"/>
    </xf>
    <xf numFmtId="37" fontId="53" fillId="0" borderId="12">
      <alignment horizontal="centerContinuous"/>
    </xf>
    <xf numFmtId="37" fontId="53" fillId="0" borderId="12">
      <alignment horizontal="centerContinuous"/>
    </xf>
    <xf numFmtId="0" fontId="163" fillId="0" borderId="22">
      <alignment horizontal="center"/>
    </xf>
    <xf numFmtId="0" fontId="163" fillId="0" borderId="0">
      <alignment horizontal="center"/>
    </xf>
    <xf numFmtId="0" fontId="164" fillId="0" borderId="12" applyFill="0" applyBorder="0" applyProtection="0">
      <alignment horizontal="center" wrapText="1"/>
    </xf>
    <xf numFmtId="0" fontId="164" fillId="0" borderId="12" applyFill="0" applyBorder="0" applyProtection="0">
      <alignment horizontal="center" wrapText="1"/>
    </xf>
    <xf numFmtId="0" fontId="164" fillId="0" borderId="12" applyFill="0" applyBorder="0" applyProtection="0">
      <alignment horizontal="center" wrapText="1"/>
    </xf>
    <xf numFmtId="0" fontId="164" fillId="0" borderId="0" applyFill="0" applyBorder="0" applyProtection="0">
      <alignment horizontal="left" vertical="top" wrapText="1"/>
    </xf>
    <xf numFmtId="0" fontId="165" fillId="57" borderId="42">
      <alignment horizontal="center"/>
    </xf>
    <xf numFmtId="169" fontId="53" fillId="55" borderId="26" applyFont="0" applyBorder="0" applyAlignment="0" applyProtection="0">
      <alignment horizontal="center"/>
    </xf>
    <xf numFmtId="169" fontId="53" fillId="55" borderId="26" applyFont="0" applyBorder="0" applyAlignment="0" applyProtection="0">
      <alignment horizontal="center"/>
    </xf>
    <xf numFmtId="169" fontId="166" fillId="55" borderId="0" applyFont="0" applyAlignment="0" applyProtection="0">
      <alignment horizontal="center"/>
      <protection locked="0"/>
    </xf>
    <xf numFmtId="169" fontId="53" fillId="73" borderId="0"/>
    <xf numFmtId="0" fontId="167" fillId="0" borderId="0" applyNumberFormat="0" applyFill="0" applyBorder="0" applyAlignment="0" applyProtection="0"/>
    <xf numFmtId="0" fontId="168" fillId="0" borderId="43" applyNumberFormat="0" applyFill="0" applyAlignment="0" applyProtection="0"/>
    <xf numFmtId="0" fontId="169" fillId="57" borderId="44" applyNumberFormat="0" applyFont="0" applyBorder="0" applyAlignment="0" applyProtection="0">
      <alignment horizontal="center"/>
    </xf>
    <xf numFmtId="0" fontId="169" fillId="57" borderId="44" applyNumberFormat="0" applyFont="0" applyBorder="0" applyAlignment="0" applyProtection="0">
      <alignment horizontal="center"/>
    </xf>
    <xf numFmtId="0" fontId="169" fillId="57" borderId="44" applyNumberFormat="0" applyFont="0" applyBorder="0" applyAlignment="0" applyProtection="0">
      <alignment horizontal="center"/>
    </xf>
    <xf numFmtId="0" fontId="170" fillId="0" borderId="0" applyNumberFormat="0" applyFill="0" applyBorder="0" applyAlignment="0" applyProtection="0">
      <alignment vertical="top"/>
      <protection locked="0"/>
    </xf>
    <xf numFmtId="37" fontId="171" fillId="0" borderId="0" applyNumberFormat="0" applyBorder="0">
      <alignment horizontal="center"/>
    </xf>
    <xf numFmtId="37" fontId="125" fillId="0" borderId="0"/>
    <xf numFmtId="0" fontId="170"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263" fontId="173" fillId="0" borderId="0" applyNumberFormat="0" applyFill="0" applyBorder="0" applyAlignment="0" applyProtection="0">
      <alignment vertical="top"/>
      <protection locked="0"/>
    </xf>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10" fontId="50" fillId="54" borderId="28" applyNumberFormat="0" applyBorder="0" applyAlignment="0" applyProtection="0"/>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5" fillId="5" borderId="4" applyNumberFormat="0" applyAlignment="0" applyProtection="0"/>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174" fontId="19" fillId="0" borderId="0" applyAlignment="0">
      <protection locked="0"/>
    </xf>
    <xf numFmtId="0" fontId="174" fillId="74" borderId="45" applyNumberFormat="0" applyBorder="0">
      <alignment horizontal="center"/>
    </xf>
    <xf numFmtId="174" fontId="19" fillId="0" borderId="0" applyAlignment="0">
      <protection locked="0"/>
    </xf>
    <xf numFmtId="174" fontId="19" fillId="0" borderId="0" applyAlignment="0">
      <protection locked="0"/>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1" fillId="5" borderId="4" applyNumberFormat="0" applyAlignment="0" applyProtection="0"/>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0" fontId="174" fillId="74" borderId="45" applyNumberFormat="0" applyBorder="0">
      <alignment horizontal="center"/>
    </xf>
    <xf numFmtId="186" fontId="110" fillId="75" borderId="0"/>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8"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15" fontId="50" fillId="54" borderId="0" applyFont="0" applyBorder="0" applyAlignment="0" applyProtection="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0" fontId="50" fillId="54" borderId="0" applyFont="0" applyBorder="0" applyAlignment="0">
      <protection locked="0"/>
    </xf>
    <xf numFmtId="38" fontId="176" fillId="76" borderId="0">
      <protection locked="0"/>
    </xf>
    <xf numFmtId="264" fontId="177" fillId="77" borderId="45" applyNumberFormat="0" applyBorder="0">
      <alignment horizontal="center"/>
    </xf>
    <xf numFmtId="265" fontId="177" fillId="77" borderId="45" applyBorder="0">
      <alignment horizontal="center"/>
    </xf>
    <xf numFmtId="264" fontId="177" fillId="77" borderId="45" applyBorder="0">
      <alignment horizontal="center"/>
    </xf>
    <xf numFmtId="266" fontId="146" fillId="54" borderId="0" applyBorder="0" applyAlignment="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10" fontId="50" fillId="54" borderId="0">
      <protection locked="0"/>
    </xf>
    <xf numFmtId="266" fontId="50" fillId="54" borderId="0" applyFont="0" applyBorder="0" applyAlignment="0">
      <protection locked="0"/>
    </xf>
    <xf numFmtId="0" fontId="26" fillId="74" borderId="45" applyBorder="0">
      <alignment horizontal="center"/>
    </xf>
    <xf numFmtId="0" fontId="176" fillId="54" borderId="0" applyNumberFormat="0" applyBorder="0" applyAlignment="0">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267" fontId="50" fillId="54" borderId="0" applyNumberFormat="0" applyFont="0" applyBorder="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174" fontId="50" fillId="54" borderId="12" applyNumberFormat="0" applyFont="0" applyAlignment="0" applyProtection="0">
      <alignment horizontal="center"/>
      <protection locked="0"/>
    </xf>
    <xf numFmtId="38" fontId="166" fillId="0" borderId="28">
      <alignment vertical="center"/>
    </xf>
    <xf numFmtId="38" fontId="166" fillId="0" borderId="28">
      <alignment vertical="center"/>
    </xf>
    <xf numFmtId="38" fontId="166" fillId="0" borderId="28">
      <alignment vertical="center"/>
    </xf>
    <xf numFmtId="38" fontId="166" fillId="0" borderId="28">
      <alignment vertical="center"/>
      <protection locked="0"/>
    </xf>
    <xf numFmtId="38" fontId="166" fillId="0" borderId="28">
      <alignment vertical="center"/>
      <protection locked="0"/>
    </xf>
    <xf numFmtId="38" fontId="166" fillId="0" borderId="28">
      <alignment vertical="center"/>
      <protection locked="0"/>
    </xf>
    <xf numFmtId="1" fontId="166" fillId="0" borderId="28">
      <alignment horizontal="center"/>
      <protection locked="0"/>
    </xf>
    <xf numFmtId="1" fontId="166" fillId="0" borderId="28">
      <alignment horizontal="center"/>
      <protection locked="0"/>
    </xf>
    <xf numFmtId="1" fontId="166" fillId="0" borderId="28">
      <alignment horizontal="center"/>
      <protection locked="0"/>
    </xf>
    <xf numFmtId="14" fontId="166" fillId="0" borderId="28">
      <alignment horizontal="center"/>
      <protection locked="0"/>
    </xf>
    <xf numFmtId="14" fontId="166" fillId="0" borderId="28">
      <alignment horizontal="center"/>
      <protection locked="0"/>
    </xf>
    <xf numFmtId="14" fontId="166" fillId="0" borderId="28">
      <alignment horizontal="center"/>
      <protection locked="0"/>
    </xf>
    <xf numFmtId="1" fontId="166" fillId="0" borderId="28">
      <protection locked="0"/>
    </xf>
    <xf numFmtId="1" fontId="166" fillId="0" borderId="28">
      <protection locked="0"/>
    </xf>
    <xf numFmtId="1" fontId="166" fillId="0" borderId="28">
      <protection locked="0"/>
    </xf>
    <xf numFmtId="49" fontId="166" fillId="0" borderId="28">
      <alignment horizontal="center"/>
      <protection locked="0"/>
    </xf>
    <xf numFmtId="49" fontId="166" fillId="0" borderId="28">
      <alignment horizontal="center"/>
      <protection locked="0"/>
    </xf>
    <xf numFmtId="49" fontId="166" fillId="0" borderId="28">
      <alignment horizontal="center"/>
      <protection locked="0"/>
    </xf>
    <xf numFmtId="1" fontId="166" fillId="0" borderId="28">
      <alignment horizontal="left"/>
      <protection locked="0"/>
    </xf>
    <xf numFmtId="1" fontId="166" fillId="0" borderId="28">
      <alignment horizontal="left"/>
      <protection locked="0"/>
    </xf>
    <xf numFmtId="1" fontId="166" fillId="0" borderId="28">
      <alignment horizontal="left"/>
      <protection locked="0"/>
    </xf>
    <xf numFmtId="38" fontId="166" fillId="0" borderId="46">
      <alignment vertical="center"/>
      <protection locked="0"/>
    </xf>
    <xf numFmtId="38" fontId="166" fillId="0" borderId="46">
      <alignment vertical="center"/>
      <protection locked="0"/>
    </xf>
    <xf numFmtId="174" fontId="166" fillId="0" borderId="28">
      <protection locked="0"/>
    </xf>
    <xf numFmtId="174" fontId="166" fillId="0" borderId="28">
      <protection locked="0"/>
    </xf>
    <xf numFmtId="174" fontId="166" fillId="0" borderId="28">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181" fontId="26" fillId="0" borderId="28">
      <alignment vertical="center"/>
      <protection locked="0"/>
    </xf>
    <xf numFmtId="49" fontId="166" fillId="0" borderId="28">
      <alignment horizontal="center"/>
      <protection locked="0"/>
    </xf>
    <xf numFmtId="49" fontId="166" fillId="0" borderId="28">
      <alignment horizontal="center"/>
      <protection locked="0"/>
    </xf>
    <xf numFmtId="49" fontId="166" fillId="0" borderId="28">
      <alignment horizont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180" fontId="26" fillId="0" borderId="47">
      <alignment vertical="center"/>
      <protection locked="0"/>
    </xf>
    <xf numFmtId="49" fontId="166" fillId="0" borderId="28">
      <alignment horizontal="center"/>
      <protection locked="0"/>
    </xf>
    <xf numFmtId="49" fontId="166" fillId="0" borderId="28">
      <alignment horizontal="center"/>
      <protection locked="0"/>
    </xf>
    <xf numFmtId="49" fontId="166" fillId="0" borderId="28">
      <alignment horizontal="center"/>
      <protection locked="0"/>
    </xf>
    <xf numFmtId="37" fontId="53" fillId="55" borderId="0"/>
    <xf numFmtId="37" fontId="125" fillId="59" borderId="0"/>
    <xf numFmtId="38" fontId="166" fillId="0" borderId="28">
      <alignment vertical="center"/>
      <protection locked="0"/>
    </xf>
    <xf numFmtId="38" fontId="166" fillId="0" borderId="28">
      <alignment vertical="center"/>
      <protection locked="0"/>
    </xf>
    <xf numFmtId="38" fontId="166" fillId="0" borderId="28">
      <alignment vertical="center"/>
      <protection locked="0"/>
    </xf>
    <xf numFmtId="195" fontId="19" fillId="0" borderId="0"/>
    <xf numFmtId="17" fontId="178" fillId="78" borderId="0"/>
    <xf numFmtId="0" fontId="179" fillId="0" borderId="0"/>
    <xf numFmtId="0" fontId="180" fillId="0" borderId="0"/>
    <xf numFmtId="268" fontId="19" fillId="0" borderId="0" applyFill="0" applyBorder="0">
      <alignment horizontal="right"/>
      <protection locked="0"/>
    </xf>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68" fontId="19" fillId="0" borderId="0" applyFill="0" applyBorder="0">
      <alignment horizontal="right"/>
      <protection locked="0"/>
    </xf>
    <xf numFmtId="0" fontId="125" fillId="79" borderId="32">
      <alignment horizontal="left" vertical="center" wrapText="1"/>
    </xf>
    <xf numFmtId="0" fontId="125" fillId="79" borderId="32">
      <alignment horizontal="left" vertical="center" wrapText="1"/>
    </xf>
    <xf numFmtId="41" fontId="181" fillId="0" borderId="0">
      <alignment horizontal="left"/>
    </xf>
    <xf numFmtId="0" fontId="182" fillId="0" borderId="0" applyNumberFormat="0" applyFill="0" applyBorder="0" applyProtection="0">
      <alignment horizontal="left" vertical="center"/>
    </xf>
    <xf numFmtId="38" fontId="183" fillId="0" borderId="0"/>
    <xf numFmtId="38" fontId="184" fillId="0" borderId="0"/>
    <xf numFmtId="38" fontId="185" fillId="0" borderId="0"/>
    <xf numFmtId="38" fontId="186" fillId="0" borderId="0"/>
    <xf numFmtId="0" fontId="81" fillId="0" borderId="0"/>
    <xf numFmtId="0" fontId="81" fillId="0" borderId="0"/>
    <xf numFmtId="0" fontId="187" fillId="80" borderId="32"/>
    <xf numFmtId="0" fontId="187" fillId="80" borderId="32"/>
    <xf numFmtId="0" fontId="187" fillId="80" borderId="32"/>
    <xf numFmtId="0" fontId="187" fillId="80" borderId="32"/>
    <xf numFmtId="0" fontId="187" fillId="80" borderId="32"/>
    <xf numFmtId="0" fontId="187" fillId="80" borderId="32"/>
    <xf numFmtId="0" fontId="187" fillId="80" borderId="32"/>
    <xf numFmtId="0" fontId="187" fillId="80" borderId="32"/>
    <xf numFmtId="0" fontId="187" fillId="80" borderId="32"/>
    <xf numFmtId="0" fontId="187" fillId="80" borderId="32"/>
    <xf numFmtId="269" fontId="54" fillId="0" borderId="0">
      <alignment horizontal="left"/>
    </xf>
    <xf numFmtId="0" fontId="188" fillId="0" borderId="0" applyNumberFormat="0">
      <alignment horizontal="left"/>
    </xf>
    <xf numFmtId="0" fontId="189" fillId="0" borderId="0"/>
    <xf numFmtId="3" fontId="181" fillId="0" borderId="22" applyFill="0" applyBorder="0" applyProtection="0">
      <alignment horizontal="left"/>
    </xf>
    <xf numFmtId="3" fontId="181" fillId="0" borderId="22">
      <alignment horizontal="left"/>
    </xf>
    <xf numFmtId="3" fontId="190" fillId="0" borderId="22" applyFill="0" applyBorder="0" applyProtection="0">
      <alignment horizontal="left"/>
    </xf>
    <xf numFmtId="3" fontId="181" fillId="0" borderId="22">
      <alignment horizontal="left"/>
    </xf>
    <xf numFmtId="3" fontId="146" fillId="0" borderId="22" applyFill="0" applyBorder="0" applyProtection="0">
      <alignment horizontal="left"/>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0" fillId="0" borderId="0">
      <alignment horizontal="center"/>
    </xf>
    <xf numFmtId="208" fontId="53" fillId="58" borderId="26" applyFont="0" applyBorder="0" applyAlignment="0" applyProtection="0">
      <alignment horizontal="center"/>
    </xf>
    <xf numFmtId="208" fontId="53" fillId="58" borderId="26" applyFont="0" applyBorder="0" applyAlignment="0" applyProtection="0">
      <alignment horizontal="center"/>
    </xf>
    <xf numFmtId="1" fontId="53" fillId="58" borderId="20" applyFont="0" applyBorder="0" applyProtection="0">
      <alignment horizontal="centerContinuous"/>
    </xf>
    <xf numFmtId="1" fontId="53" fillId="58" borderId="20" applyFont="0" applyBorder="0" applyProtection="0">
      <alignment horizontal="centerContinuous"/>
    </xf>
    <xf numFmtId="0" fontId="191" fillId="0" borderId="0"/>
    <xf numFmtId="0" fontId="92" fillId="62" borderId="0">
      <alignment horizontal="left"/>
    </xf>
    <xf numFmtId="0" fontId="192" fillId="53" borderId="0">
      <alignment horizontal="left"/>
    </xf>
    <xf numFmtId="0" fontId="50" fillId="55" borderId="0"/>
    <xf numFmtId="206" fontId="81" fillId="0" borderId="0" applyFill="0" applyBorder="0" applyAlignment="0"/>
    <xf numFmtId="0" fontId="81" fillId="0" borderId="0" applyFill="0" applyBorder="0" applyAlignment="0"/>
    <xf numFmtId="206" fontId="81" fillId="0" borderId="0" applyFill="0" applyBorder="0" applyAlignment="0"/>
    <xf numFmtId="0" fontId="81" fillId="0" borderId="0" applyFill="0" applyBorder="0" applyAlignment="0"/>
    <xf numFmtId="0" fontId="81" fillId="0" borderId="0" applyFill="0" applyBorder="0" applyAlignment="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4" fillId="0" borderId="6"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4" fillId="0" borderId="6" applyNumberFormat="0" applyFill="0" applyAlignment="0" applyProtection="0"/>
    <xf numFmtId="0" fontId="195"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0" fontId="193" fillId="0" borderId="48" applyNumberFormat="0" applyFill="0" applyAlignment="0" applyProtection="0"/>
    <xf numFmtId="186" fontId="196" fillId="62" borderId="0"/>
    <xf numFmtId="0" fontId="165" fillId="0" borderId="0" applyNumberFormat="0" applyFont="0" applyFill="0" applyBorder="0" applyAlignment="0">
      <alignment vertical="center"/>
    </xf>
    <xf numFmtId="0" fontId="122" fillId="0" borderId="0">
      <alignment horizontal="right"/>
    </xf>
    <xf numFmtId="0" fontId="122" fillId="0" borderId="0">
      <alignment horizontal="right"/>
    </xf>
    <xf numFmtId="0" fontId="197" fillId="0" borderId="0">
      <alignment horizontal="right"/>
    </xf>
    <xf numFmtId="0" fontId="197" fillId="0" borderId="0">
      <alignment horizontal="right"/>
    </xf>
    <xf numFmtId="0" fontId="122" fillId="0" borderId="0">
      <alignment horizontal="right"/>
    </xf>
    <xf numFmtId="0" fontId="27" fillId="0" borderId="0">
      <alignment horizontal="right"/>
    </xf>
    <xf numFmtId="0" fontId="27" fillId="0" borderId="0">
      <alignment horizontal="right"/>
    </xf>
    <xf numFmtId="0" fontId="122" fillId="0" borderId="0">
      <alignment horizontal="right"/>
    </xf>
    <xf numFmtId="270" fontId="124" fillId="0" borderId="0">
      <alignment horizontal="right"/>
    </xf>
    <xf numFmtId="0" fontId="27" fillId="0" borderId="0">
      <alignment horizontal="right"/>
    </xf>
    <xf numFmtId="0" fontId="122" fillId="0" borderId="0">
      <alignment horizontal="right"/>
    </xf>
    <xf numFmtId="0" fontId="122" fillId="0" borderId="0">
      <alignment horizontal="right"/>
    </xf>
    <xf numFmtId="0" fontId="122" fillId="0" borderId="0">
      <alignment horizontal="right"/>
    </xf>
    <xf numFmtId="0" fontId="198" fillId="0" borderId="28"/>
    <xf numFmtId="0" fontId="198" fillId="0" borderId="28"/>
    <xf numFmtId="0" fontId="198" fillId="0" borderId="28"/>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271" fontId="26" fillId="54" borderId="12" applyFont="0" applyFill="0" applyBorder="0" applyAlignment="0" applyProtection="0">
      <alignment horizontal="right"/>
    </xf>
    <xf numFmtId="0" fontId="19" fillId="0" borderId="0" applyNumberFormat="0" applyFill="0" applyBorder="0" applyAlignment="0" applyProtection="0"/>
    <xf numFmtId="0" fontId="19" fillId="0" borderId="0" applyNumberFormat="0" applyFill="0" applyBorder="0" applyAlignment="0" applyProtection="0"/>
    <xf numFmtId="0" fontId="199" fillId="0" borderId="0" applyNumberFormat="0" applyFill="0" applyBorder="0" applyAlignment="0" applyProtection="0"/>
    <xf numFmtId="272" fontId="130" fillId="0" borderId="0" applyFill="0" applyBorder="0" applyAlignment="0" applyProtection="0"/>
    <xf numFmtId="273" fontId="19" fillId="0" borderId="0"/>
    <xf numFmtId="196" fontId="26" fillId="0" borderId="0" applyFont="0" applyFill="0" applyBorder="0" applyAlignment="0" applyProtection="0"/>
    <xf numFmtId="274" fontId="26" fillId="0" borderId="0" applyFont="0" applyFill="0" applyBorder="0" applyAlignment="0" applyProtection="0"/>
    <xf numFmtId="206" fontId="26" fillId="0" borderId="0" applyFont="0" applyFill="0" applyBorder="0" applyAlignment="0" applyProtection="0"/>
    <xf numFmtId="275" fontId="26" fillId="0" borderId="0" applyFont="0" applyFill="0" applyBorder="0" applyAlignment="0" applyProtection="0"/>
    <xf numFmtId="0" fontId="122" fillId="0" borderId="0">
      <alignment horizontal="right"/>
    </xf>
    <xf numFmtId="0" fontId="200" fillId="0" borderId="22"/>
    <xf numFmtId="180" fontId="26" fillId="0" borderId="0" applyFont="0" applyFill="0" applyBorder="0" applyAlignment="0" applyProtection="0"/>
    <xf numFmtId="234" fontId="26" fillId="0" borderId="0" applyFont="0" applyFill="0" applyBorder="0" applyAlignment="0" applyProtection="0"/>
    <xf numFmtId="276" fontId="26" fillId="0" borderId="0" applyFont="0" applyFill="0" applyBorder="0" applyAlignment="0" applyProtection="0"/>
    <xf numFmtId="277" fontId="26" fillId="0" borderId="0" applyFont="0" applyFill="0" applyBorder="0" applyAlignment="0" applyProtection="0"/>
    <xf numFmtId="278" fontId="19" fillId="0" borderId="0"/>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279" fontId="50" fillId="54" borderId="0">
      <alignment horizontal="center"/>
    </xf>
    <xf numFmtId="0" fontId="19" fillId="0" borderId="12" applyFont="0" applyFill="0" applyBorder="0" applyProtection="0"/>
    <xf numFmtId="0" fontId="19" fillId="0" borderId="12" applyFont="0" applyFill="0" applyBorder="0" applyProtection="0"/>
    <xf numFmtId="0" fontId="19" fillId="0" borderId="12" applyFont="0" applyFill="0" applyBorder="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0" fontId="26" fillId="0" borderId="12" applyFont="0" applyFill="0" applyBorder="0" applyAlignment="0" applyProtection="0"/>
    <xf numFmtId="280" fontId="19"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282" fontId="54"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264" fontId="26" fillId="0" borderId="0" applyFill="0" applyBorder="0" applyProtection="0">
      <alignment horizontal="right"/>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64" fontId="26" fillId="0" borderId="0" applyFill="0" applyBorder="0" applyProtection="0">
      <alignment horizontal="right"/>
    </xf>
    <xf numFmtId="283" fontId="26" fillId="0" borderId="0" applyFill="0" applyBorder="0" applyProtection="0">
      <alignment horizontal="right"/>
    </xf>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4" fontId="26" fillId="0" borderId="0"/>
    <xf numFmtId="285" fontId="99" fillId="0" borderId="0" applyFont="0" applyFill="0" applyBorder="0" applyAlignment="0" applyProtection="0">
      <alignment horizontal="right"/>
    </xf>
    <xf numFmtId="286" fontId="201" fillId="0" borderId="0" applyFill="0" applyBorder="0" applyAlignment="0" applyProtection="0"/>
    <xf numFmtId="17" fontId="120" fillId="0" borderId="0" applyFont="0" applyFill="0" applyBorder="0" applyAlignment="0" applyProtection="0"/>
    <xf numFmtId="0" fontId="52" fillId="55" borderId="0" applyFont="0" applyBorder="0" applyAlignment="0" applyProtection="0">
      <alignment horizontal="right"/>
      <protection hidden="1"/>
    </xf>
    <xf numFmtId="0" fontId="202" fillId="4" borderId="0" applyNumberFormat="0" applyBorder="0" applyAlignment="0" applyProtection="0"/>
    <xf numFmtId="0" fontId="203" fillId="81" borderId="0" applyNumberFormat="0" applyBorder="0" applyAlignment="0" applyProtection="0"/>
    <xf numFmtId="0" fontId="10" fillId="4" borderId="0" applyNumberFormat="0" applyBorder="0" applyAlignment="0" applyProtection="0"/>
    <xf numFmtId="287" fontId="75" fillId="0" borderId="0" applyAlignment="0">
      <alignment vertical="center"/>
    </xf>
    <xf numFmtId="0" fontId="174" fillId="0" borderId="49" applyNumberFormat="0" applyAlignment="0"/>
    <xf numFmtId="0" fontId="204" fillId="82" borderId="0"/>
    <xf numFmtId="0" fontId="92" fillId="83" borderId="0"/>
    <xf numFmtId="0" fontId="205" fillId="0" borderId="0"/>
    <xf numFmtId="37" fontId="206" fillId="0" borderId="0"/>
    <xf numFmtId="1" fontId="120" fillId="0" borderId="12" applyFont="0" applyFill="0" applyBorder="0" applyAlignment="0" applyProtection="0"/>
    <xf numFmtId="1" fontId="120" fillId="0" borderId="12" applyFont="0" applyFill="0" applyBorder="0" applyAlignment="0" applyProtection="0"/>
    <xf numFmtId="1" fontId="120" fillId="0" borderId="12" applyFont="0" applyFill="0" applyBorder="0" applyAlignment="0" applyProtection="0"/>
    <xf numFmtId="3" fontId="50" fillId="55" borderId="0" applyNumberFormat="0"/>
    <xf numFmtId="288" fontId="19" fillId="0" borderId="0" applyFont="0" applyFill="0" applyBorder="0" applyAlignment="0" applyProtection="0"/>
    <xf numFmtId="0" fontId="81" fillId="0" borderId="0" applyBorder="0">
      <alignment vertical="center"/>
    </xf>
    <xf numFmtId="0" fontId="63"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289" fontId="2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38" fontId="50"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0" fontId="26" fillId="0" borderId="0" applyFont="0" applyFill="0" applyBorder="0" applyAlignment="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40" fontId="50" fillId="0" borderId="0" applyFont="0" applyFill="0" applyBorder="0" applyAlignment="0" applyProtection="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50" fillId="0" borderId="0" applyFont="0" applyFill="0" applyBorder="0" applyAlignment="0"/>
    <xf numFmtId="0" fontId="26" fillId="0" borderId="0"/>
    <xf numFmtId="0" fontId="101" fillId="0" borderId="0"/>
    <xf numFmtId="0" fontId="26" fillId="0" borderId="0"/>
    <xf numFmtId="0" fontId="26" fillId="0" borderId="0"/>
    <xf numFmtId="0" fontId="10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1" fillId="0" borderId="0"/>
    <xf numFmtId="0" fontId="101" fillId="0" borderId="0"/>
    <xf numFmtId="0" fontId="10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107" fillId="0" borderId="0"/>
    <xf numFmtId="0" fontId="3" fillId="0" borderId="0"/>
    <xf numFmtId="0" fontId="3" fillId="0" borderId="0"/>
    <xf numFmtId="0" fontId="3" fillId="0" borderId="0"/>
    <xf numFmtId="0" fontId="107"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107" fillId="0" borderId="0"/>
    <xf numFmtId="0" fontId="3" fillId="0" borderId="0"/>
    <xf numFmtId="168" fontId="26" fillId="0" borderId="0"/>
    <xf numFmtId="0" fontId="3" fillId="0" borderId="0"/>
    <xf numFmtId="0" fontId="3" fillId="0" borderId="0"/>
    <xf numFmtId="0" fontId="107" fillId="0" borderId="0"/>
    <xf numFmtId="0" fontId="3" fillId="0" borderId="0"/>
    <xf numFmtId="0" fontId="3" fillId="0" borderId="0"/>
    <xf numFmtId="0" fontId="3" fillId="0" borderId="0"/>
    <xf numFmtId="0" fontId="3" fillId="0" borderId="0"/>
    <xf numFmtId="3" fontId="26" fillId="0" borderId="0"/>
    <xf numFmtId="0" fontId="26" fillId="0" borderId="0"/>
    <xf numFmtId="0" fontId="10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19" fillId="0" borderId="0"/>
    <xf numFmtId="0" fontId="19" fillId="0" borderId="0"/>
    <xf numFmtId="0" fontId="19" fillId="0" borderId="0"/>
    <xf numFmtId="0" fontId="19" fillId="0" borderId="0"/>
    <xf numFmtId="0" fontId="26" fillId="0" borderId="0"/>
    <xf numFmtId="0" fontId="26" fillId="0" borderId="0"/>
    <xf numFmtId="0" fontId="26" fillId="0" borderId="0"/>
    <xf numFmtId="0" fontId="26" fillId="0" borderId="0"/>
    <xf numFmtId="0" fontId="19" fillId="0" borderId="0"/>
    <xf numFmtId="0" fontId="19" fillId="0" borderId="0"/>
    <xf numFmtId="0" fontId="26" fillId="0" borderId="0"/>
    <xf numFmtId="0" fontId="19" fillId="0" borderId="0"/>
    <xf numFmtId="0" fontId="26" fillId="0" borderId="0"/>
    <xf numFmtId="0" fontId="26" fillId="0" borderId="0"/>
    <xf numFmtId="0" fontId="19" fillId="0" borderId="0"/>
    <xf numFmtId="0" fontId="19" fillId="0" borderId="0"/>
    <xf numFmtId="0" fontId="26" fillId="0" borderId="0"/>
    <xf numFmtId="0" fontId="26" fillId="0" borderId="0"/>
    <xf numFmtId="0" fontId="26" fillId="0" borderId="0"/>
    <xf numFmtId="0" fontId="19" fillId="0" borderId="0"/>
    <xf numFmtId="168" fontId="26" fillId="0" borderId="0"/>
    <xf numFmtId="0" fontId="3" fillId="0" borderId="0"/>
    <xf numFmtId="0" fontId="19" fillId="0" borderId="0"/>
    <xf numFmtId="0" fontId="26" fillId="0" borderId="0"/>
    <xf numFmtId="0" fontId="19" fillId="0" borderId="0"/>
    <xf numFmtId="0" fontId="3" fillId="0" borderId="0"/>
    <xf numFmtId="0" fontId="19" fillId="0" borderId="0"/>
    <xf numFmtId="0" fontId="26"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19" fillId="0" borderId="0"/>
    <xf numFmtId="0" fontId="26" fillId="0" borderId="0"/>
    <xf numFmtId="0" fontId="26" fillId="0" borderId="0"/>
    <xf numFmtId="0" fontId="26"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168" fontId="26"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19"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63" fillId="0" borderId="0"/>
    <xf numFmtId="0" fontId="3" fillId="0" borderId="0"/>
    <xf numFmtId="0" fontId="3"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6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alignment horizontal="left" wrapText="1"/>
    </xf>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5"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alignment horizontal="left" wrapText="1"/>
    </xf>
    <xf numFmtId="0" fontId="26"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3" fillId="0" borderId="0"/>
    <xf numFmtId="0" fontId="3" fillId="0" borderId="0"/>
    <xf numFmtId="0" fontId="63"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3" fillId="0" borderId="0"/>
    <xf numFmtId="0" fontId="26" fillId="0" borderId="0">
      <alignment horizontal="left" wrapText="1"/>
    </xf>
    <xf numFmtId="0" fontId="3" fillId="0" borderId="0"/>
    <xf numFmtId="0" fontId="3"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3" fillId="0" borderId="0"/>
    <xf numFmtId="0" fontId="55" fillId="0" borderId="0"/>
    <xf numFmtId="0" fontId="110" fillId="0" borderId="0"/>
    <xf numFmtId="0" fontId="26" fillId="0" borderId="0">
      <alignment horizontal="left" wrapText="1"/>
    </xf>
    <xf numFmtId="0" fontId="26" fillId="0" borderId="0">
      <alignment horizontal="left" wrapText="1"/>
    </xf>
    <xf numFmtId="0" fontId="63"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3" fillId="0" borderId="0"/>
    <xf numFmtId="0" fontId="26" fillId="0" borderId="0"/>
    <xf numFmtId="0" fontId="26" fillId="0" borderId="0"/>
    <xf numFmtId="0" fontId="26"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19" fillId="0" borderId="0"/>
    <xf numFmtId="0" fontId="26" fillId="0" borderId="0"/>
    <xf numFmtId="0" fontId="26" fillId="0" borderId="0"/>
    <xf numFmtId="0" fontId="26" fillId="0" borderId="0"/>
    <xf numFmtId="0" fontId="26" fillId="0" borderId="0"/>
    <xf numFmtId="0" fontId="26" fillId="0" borderId="0"/>
    <xf numFmtId="0" fontId="1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alignment horizontal="left" wrapText="1"/>
    </xf>
    <xf numFmtId="0" fontId="26" fillId="0" borderId="0"/>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 fillId="0" borderId="0"/>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3" fillId="0" borderId="0"/>
    <xf numFmtId="0" fontId="26" fillId="0" borderId="0"/>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alignment horizontal="left" wrapText="1"/>
    </xf>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xf numFmtId="0" fontId="3" fillId="0" borderId="0"/>
    <xf numFmtId="0" fontId="26" fillId="0" borderId="0">
      <alignment horizontal="left" wrapText="1"/>
    </xf>
    <xf numFmtId="0" fontId="26" fillId="0" borderId="0"/>
    <xf numFmtId="0" fontId="26" fillId="0" borderId="0"/>
    <xf numFmtId="0" fontId="26" fillId="0" borderId="0"/>
    <xf numFmtId="0" fontId="26" fillId="0" borderId="0"/>
    <xf numFmtId="0" fontId="3" fillId="0" borderId="0"/>
    <xf numFmtId="0" fontId="26" fillId="0" borderId="0">
      <alignment horizontal="left" wrapText="1"/>
    </xf>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xf numFmtId="0" fontId="26" fillId="0" borderId="0">
      <alignment horizontal="left" wrapText="1"/>
    </xf>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horizontal="left" wrapText="1"/>
    </xf>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horizontal="left" wrapText="1"/>
    </xf>
    <xf numFmtId="0" fontId="26" fillId="0" borderId="0"/>
    <xf numFmtId="0" fontId="26" fillId="0" borderId="0"/>
    <xf numFmtId="0" fontId="3" fillId="0" borderId="0"/>
    <xf numFmtId="0" fontId="26" fillId="0" borderId="0">
      <alignment horizontal="left" wrapText="1"/>
    </xf>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horizontal="left" wrapText="1"/>
    </xf>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3" fillId="0" borderId="0"/>
    <xf numFmtId="0" fontId="26" fillId="0" borderId="0">
      <alignment horizontal="left" wrapText="1"/>
    </xf>
    <xf numFmtId="0" fontId="26" fillId="0" borderId="0"/>
    <xf numFmtId="0" fontId="26" fillId="0" borderId="0"/>
    <xf numFmtId="0" fontId="3" fillId="0" borderId="0"/>
    <xf numFmtId="0" fontId="26" fillId="0" borderId="0">
      <alignment horizontal="left" wrapText="1"/>
    </xf>
    <xf numFmtId="0" fontId="26" fillId="0" borderId="0"/>
    <xf numFmtId="0" fontId="26" fillId="0" borderId="0"/>
    <xf numFmtId="0" fontId="207" fillId="0" borderId="0"/>
    <xf numFmtId="0" fontId="26" fillId="0" borderId="0"/>
    <xf numFmtId="0" fontId="119" fillId="0" borderId="0"/>
    <xf numFmtId="0" fontId="26" fillId="0" borderId="0"/>
    <xf numFmtId="0" fontId="207" fillId="0" borderId="0"/>
    <xf numFmtId="0" fontId="50" fillId="0" borderId="0"/>
    <xf numFmtId="0" fontId="26" fillId="0" borderId="0"/>
    <xf numFmtId="0" fontId="26" fillId="0" borderId="0"/>
    <xf numFmtId="0" fontId="19" fillId="0" borderId="0"/>
    <xf numFmtId="0" fontId="26" fillId="0" borderId="0"/>
    <xf numFmtId="0" fontId="26" fillId="0" borderId="0"/>
    <xf numFmtId="0" fontId="26" fillId="0" borderId="0"/>
    <xf numFmtId="0" fontId="26" fillId="0" borderId="0"/>
    <xf numFmtId="168"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26"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63" fillId="0" borderId="0"/>
    <xf numFmtId="0" fontId="24" fillId="0" borderId="0"/>
    <xf numFmtId="0" fontId="26" fillId="0" borderId="0"/>
    <xf numFmtId="0" fontId="26" fillId="0" borderId="0"/>
    <xf numFmtId="0" fontId="24" fillId="0" borderId="0"/>
    <xf numFmtId="0" fontId="24" fillId="0" borderId="0"/>
    <xf numFmtId="0" fontId="26"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24" fillId="0" borderId="0"/>
    <xf numFmtId="168" fontId="3" fillId="0" borderId="0"/>
    <xf numFmtId="0" fontId="87" fillId="0" borderId="0">
      <alignment vertical="top"/>
    </xf>
    <xf numFmtId="168" fontId="3" fillId="0" borderId="0"/>
    <xf numFmtId="0" fontId="26" fillId="0" borderId="0"/>
    <xf numFmtId="0" fontId="26" fillId="0" borderId="0"/>
    <xf numFmtId="0" fontId="26" fillId="0" borderId="0"/>
    <xf numFmtId="0" fontId="26" fillId="0" borderId="0"/>
    <xf numFmtId="168" fontId="3" fillId="0" borderId="0"/>
    <xf numFmtId="168" fontId="3" fillId="0" borderId="0"/>
    <xf numFmtId="0" fontId="26" fillId="0" borderId="0"/>
    <xf numFmtId="0" fontId="24" fillId="0" borderId="0"/>
    <xf numFmtId="168" fontId="3" fillId="0" borderId="0"/>
    <xf numFmtId="0" fontId="26" fillId="0" borderId="0"/>
    <xf numFmtId="0" fontId="45" fillId="0" borderId="0"/>
    <xf numFmtId="0" fontId="45" fillId="0" borderId="0"/>
    <xf numFmtId="0" fontId="24" fillId="0" borderId="0"/>
    <xf numFmtId="0" fontId="50" fillId="0" borderId="0"/>
    <xf numFmtId="0" fontId="144" fillId="0" borderId="0"/>
    <xf numFmtId="0" fontId="50" fillId="0" borderId="0"/>
    <xf numFmtId="0" fontId="87" fillId="0" borderId="0">
      <alignment vertical="top"/>
    </xf>
    <xf numFmtId="0" fontId="1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3" fillId="0" borderId="0"/>
    <xf numFmtId="0" fontId="87" fillId="0" borderId="0">
      <alignment vertical="top"/>
    </xf>
    <xf numFmtId="0" fontId="24" fillId="0" borderId="0"/>
    <xf numFmtId="0" fontId="3" fillId="0" borderId="0"/>
    <xf numFmtId="0" fontId="3" fillId="0" borderId="0"/>
    <xf numFmtId="0" fontId="87" fillId="0" borderId="0">
      <alignment vertical="top"/>
    </xf>
    <xf numFmtId="0" fontId="3" fillId="0" borderId="0"/>
    <xf numFmtId="0" fontId="3" fillId="0" borderId="0"/>
    <xf numFmtId="0" fontId="3" fillId="0" borderId="0"/>
    <xf numFmtId="0" fontId="3" fillId="0" borderId="0"/>
    <xf numFmtId="0" fontId="3" fillId="0" borderId="0"/>
    <xf numFmtId="0" fontId="133" fillId="0" borderId="0"/>
    <xf numFmtId="0" fontId="133" fillId="0" borderId="0"/>
    <xf numFmtId="0" fontId="3" fillId="0" borderId="0"/>
    <xf numFmtId="0" fontId="26" fillId="0" borderId="0"/>
    <xf numFmtId="0" fontId="87" fillId="0" borderId="0">
      <alignment vertical="top"/>
    </xf>
    <xf numFmtId="0" fontId="3" fillId="0" borderId="0"/>
    <xf numFmtId="0" fontId="3" fillId="0" borderId="0"/>
    <xf numFmtId="0" fontId="133" fillId="0" borderId="0"/>
    <xf numFmtId="0" fontId="3" fillId="0" borderId="0"/>
    <xf numFmtId="168"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3" fillId="0" borderId="0"/>
    <xf numFmtId="0" fontId="13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7" fillId="0" borderId="0">
      <alignment vertical="top"/>
    </xf>
    <xf numFmtId="0" fontId="87" fillId="0" borderId="0">
      <alignment vertical="top"/>
    </xf>
    <xf numFmtId="0" fontId="26" fillId="0" borderId="0"/>
    <xf numFmtId="0" fontId="87" fillId="0" borderId="0">
      <alignment vertical="top"/>
    </xf>
    <xf numFmtId="0" fontId="104" fillId="0" borderId="0" applyAlignment="0"/>
    <xf numFmtId="0" fontId="104" fillId="0" borderId="0" applyAlignment="0"/>
    <xf numFmtId="0" fontId="87" fillId="0" borderId="0">
      <alignment vertical="top"/>
    </xf>
    <xf numFmtId="0" fontId="104" fillId="0" borderId="0" applyAlignment="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87"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3" fillId="0" borderId="0"/>
    <xf numFmtId="0" fontId="19" fillId="0" borderId="0"/>
    <xf numFmtId="0" fontId="63" fillId="0" borderId="0"/>
    <xf numFmtId="0" fontId="26" fillId="0" borderId="0"/>
    <xf numFmtId="0" fontId="144" fillId="0" borderId="0"/>
    <xf numFmtId="0" fontId="19" fillId="0" borderId="0"/>
    <xf numFmtId="0" fontId="19" fillId="0" borderId="0"/>
    <xf numFmtId="0" fontId="63" fillId="0" borderId="0"/>
    <xf numFmtId="0" fontId="144" fillId="0" borderId="0"/>
    <xf numFmtId="0" fontId="144"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145" fillId="0" borderId="0"/>
    <xf numFmtId="0" fontId="145" fillId="0" borderId="0"/>
    <xf numFmtId="0" fontId="144" fillId="0" borderId="0"/>
    <xf numFmtId="38" fontId="3" fillId="0" borderId="0"/>
    <xf numFmtId="0" fontId="19" fillId="0" borderId="0"/>
    <xf numFmtId="0" fontId="144" fillId="0" borderId="0"/>
    <xf numFmtId="0" fontId="26" fillId="0" borderId="0"/>
    <xf numFmtId="0" fontId="19" fillId="0" borderId="0"/>
    <xf numFmtId="0" fontId="19" fillId="0" borderId="0"/>
    <xf numFmtId="0" fontId="119" fillId="0" borderId="0"/>
    <xf numFmtId="0" fontId="26" fillId="0" borderId="0"/>
    <xf numFmtId="0" fontId="119" fillId="0" borderId="0"/>
    <xf numFmtId="0" fontId="63" fillId="0" borderId="0"/>
    <xf numFmtId="0" fontId="19"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3" fillId="0" borderId="0"/>
    <xf numFmtId="0" fontId="26" fillId="0" borderId="0">
      <alignment horizontal="left" wrapText="1"/>
    </xf>
    <xf numFmtId="0" fontId="26" fillId="0" borderId="0"/>
    <xf numFmtId="0" fontId="26" fillId="0" borderId="0"/>
    <xf numFmtId="0" fontId="3" fillId="0" borderId="0"/>
    <xf numFmtId="0" fontId="26" fillId="0" borderId="0">
      <alignment horizontal="left" wrapText="1"/>
    </xf>
    <xf numFmtId="0" fontId="26" fillId="0" borderId="0"/>
    <xf numFmtId="0" fontId="26" fillId="0" borderId="0"/>
    <xf numFmtId="0" fontId="3" fillId="0" borderId="0"/>
    <xf numFmtId="0" fontId="26" fillId="0" borderId="0">
      <alignment horizontal="left" wrapText="1"/>
    </xf>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38" fontId="3" fillId="0" borderId="0"/>
    <xf numFmtId="38"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19" fillId="0" borderId="0"/>
    <xf numFmtId="0" fontId="26" fillId="0" borderId="0"/>
    <xf numFmtId="0" fontId="19" fillId="0" borderId="0"/>
    <xf numFmtId="0" fontId="3" fillId="0" borderId="0"/>
    <xf numFmtId="0" fontId="3" fillId="0" borderId="0"/>
    <xf numFmtId="0" fontId="26" fillId="0" borderId="0"/>
    <xf numFmtId="0" fontId="3" fillId="0" borderId="0"/>
    <xf numFmtId="0" fontId="3" fillId="0" borderId="0"/>
    <xf numFmtId="0" fontId="19" fillId="0" borderId="0"/>
    <xf numFmtId="0" fontId="19" fillId="0" borderId="0"/>
    <xf numFmtId="0" fontId="26" fillId="0" borderId="0"/>
    <xf numFmtId="0" fontId="26" fillId="0" borderId="0"/>
    <xf numFmtId="0" fontId="19" fillId="0" borderId="0"/>
    <xf numFmtId="0" fontId="3" fillId="0" borderId="0"/>
    <xf numFmtId="0" fontId="26" fillId="0" borderId="0"/>
    <xf numFmtId="0" fontId="3" fillId="0" borderId="0"/>
    <xf numFmtId="0" fontId="26" fillId="0" borderId="0"/>
    <xf numFmtId="0" fontId="19"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145" fillId="0" borderId="0"/>
    <xf numFmtId="0" fontId="145" fillId="0" borderId="0"/>
    <xf numFmtId="0" fontId="26" fillId="0" borderId="0"/>
    <xf numFmtId="0" fontId="26" fillId="0" borderId="0"/>
    <xf numFmtId="0" fontId="144" fillId="0" borderId="0"/>
    <xf numFmtId="0" fontId="144" fillId="0" borderId="0"/>
    <xf numFmtId="0" fontId="26" fillId="0" borderId="0"/>
    <xf numFmtId="0" fontId="26" fillId="0" borderId="0"/>
    <xf numFmtId="0" fontId="145" fillId="0" borderId="0"/>
    <xf numFmtId="0" fontId="145"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168"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26" fillId="0" borderId="0"/>
    <xf numFmtId="0" fontId="26" fillId="0" borderId="0"/>
    <xf numFmtId="168"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9" fillId="0" borderId="0"/>
    <xf numFmtId="0" fontId="26" fillId="0" borderId="0"/>
    <xf numFmtId="0" fontId="19" fillId="0" borderId="0"/>
    <xf numFmtId="0" fontId="19" fillId="0" borderId="0"/>
    <xf numFmtId="0" fontId="26" fillId="0" borderId="0"/>
    <xf numFmtId="0" fontId="26" fillId="0" borderId="0"/>
    <xf numFmtId="0" fontId="19" fillId="0" borderId="0"/>
    <xf numFmtId="0" fontId="19" fillId="0" borderId="0"/>
    <xf numFmtId="0" fontId="26" fillId="0" borderId="0"/>
    <xf numFmtId="0" fontId="26" fillId="0" borderId="0"/>
    <xf numFmtId="0" fontId="19" fillId="0" borderId="0"/>
    <xf numFmtId="0" fontId="26" fillId="0" borderId="0"/>
    <xf numFmtId="0" fontId="26" fillId="0" borderId="0"/>
    <xf numFmtId="0" fontId="19"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9" fillId="0" borderId="0"/>
    <xf numFmtId="0" fontId="50" fillId="0" borderId="0"/>
    <xf numFmtId="0" fontId="26" fillId="0" borderId="0">
      <alignment horizontal="left" wrapText="1"/>
    </xf>
    <xf numFmtId="0" fontId="26" fillId="0" borderId="0"/>
    <xf numFmtId="0" fontId="3" fillId="0" borderId="0"/>
    <xf numFmtId="0" fontId="26" fillId="0" borderId="0">
      <alignment horizontal="left" wrapText="1"/>
    </xf>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alignment horizontal="left" wrapText="1"/>
    </xf>
    <xf numFmtId="0" fontId="119" fillId="0" borderId="0"/>
    <xf numFmtId="0" fontId="3" fillId="0" borderId="0"/>
    <xf numFmtId="0" fontId="26" fillId="0" borderId="0">
      <alignment horizontal="left" wrapText="1"/>
    </xf>
    <xf numFmtId="0" fontId="144" fillId="0" borderId="0"/>
    <xf numFmtId="0" fontId="3" fillId="0" borderId="0"/>
    <xf numFmtId="0" fontId="3" fillId="0" borderId="0"/>
    <xf numFmtId="0" fontId="3" fillId="0" borderId="0"/>
    <xf numFmtId="0" fontId="3" fillId="0" borderId="0"/>
    <xf numFmtId="0" fontId="3" fillId="0" borderId="0"/>
    <xf numFmtId="0" fontId="26" fillId="0" borderId="0">
      <alignment horizontal="left" wrapText="1"/>
    </xf>
    <xf numFmtId="0" fontId="26" fillId="0" borderId="0">
      <alignment horizontal="left" wrapText="1"/>
    </xf>
    <xf numFmtId="0" fontId="144"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4" fillId="0" borderId="0"/>
    <xf numFmtId="0" fontId="26"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168" fontId="3" fillId="0" borderId="0"/>
    <xf numFmtId="168" fontId="3" fillId="0" borderId="0"/>
    <xf numFmtId="0" fontId="26" fillId="0" borderId="0"/>
    <xf numFmtId="0" fontId="26" fillId="0" borderId="0"/>
    <xf numFmtId="168" fontId="3" fillId="0" borderId="0"/>
    <xf numFmtId="0" fontId="26" fillId="0" borderId="0"/>
    <xf numFmtId="168"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168"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4"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19" fillId="0" borderId="0"/>
    <xf numFmtId="0" fontId="19" fillId="0" borderId="0"/>
    <xf numFmtId="168" fontId="3" fillId="0" borderId="0"/>
    <xf numFmtId="0" fontId="26" fillId="0" borderId="0"/>
    <xf numFmtId="168" fontId="3" fillId="0" borderId="0"/>
    <xf numFmtId="0" fontId="46" fillId="0" borderId="0"/>
    <xf numFmtId="0" fontId="46" fillId="0" borderId="0"/>
    <xf numFmtId="0" fontId="46" fillId="0" borderId="0"/>
    <xf numFmtId="168" fontId="3" fillId="0" borderId="0"/>
    <xf numFmtId="0" fontId="45" fillId="0" borderId="0"/>
    <xf numFmtId="0" fontId="46" fillId="0" borderId="0"/>
    <xf numFmtId="0" fontId="45" fillId="0" borderId="0"/>
    <xf numFmtId="168" fontId="3" fillId="0" borderId="0"/>
    <xf numFmtId="168" fontId="3" fillId="0" borderId="0"/>
    <xf numFmtId="0" fontId="45" fillId="0" borderId="0"/>
    <xf numFmtId="0" fontId="50" fillId="0" borderId="0"/>
    <xf numFmtId="0" fontId="26" fillId="0" borderId="0"/>
    <xf numFmtId="168" fontId="3" fillId="0" borderId="0"/>
    <xf numFmtId="0" fontId="46" fillId="0" borderId="0"/>
    <xf numFmtId="0" fontId="50" fillId="0" borderId="0"/>
    <xf numFmtId="0" fontId="19" fillId="0" borderId="0"/>
    <xf numFmtId="0" fontId="19" fillId="0" borderId="0"/>
    <xf numFmtId="0" fontId="46" fillId="0" borderId="0"/>
    <xf numFmtId="0" fontId="26" fillId="0" borderId="0"/>
    <xf numFmtId="0" fontId="19" fillId="0" borderId="0"/>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0" fillId="0" borderId="0"/>
    <xf numFmtId="0" fontId="50" fillId="0" borderId="0"/>
    <xf numFmtId="168" fontId="3" fillId="0" borderId="0"/>
    <xf numFmtId="168" fontId="3" fillId="0" borderId="0"/>
    <xf numFmtId="0" fontId="19" fillId="0" borderId="0"/>
    <xf numFmtId="168" fontId="3" fillId="0" borderId="0"/>
    <xf numFmtId="168" fontId="3" fillId="0" borderId="0"/>
    <xf numFmtId="0" fontId="50" fillId="0" borderId="0"/>
    <xf numFmtId="168" fontId="3" fillId="0" borderId="0"/>
    <xf numFmtId="0" fontId="45"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0" fillId="0" borderId="0"/>
    <xf numFmtId="0" fontId="19" fillId="0" borderId="0"/>
    <xf numFmtId="0" fontId="50" fillId="0" borderId="0"/>
    <xf numFmtId="0" fontId="19" fillId="0" borderId="0"/>
    <xf numFmtId="0" fontId="3" fillId="0" borderId="0"/>
    <xf numFmtId="0" fontId="50" fillId="0" borderId="0"/>
    <xf numFmtId="0" fontId="50" fillId="0" borderId="0"/>
    <xf numFmtId="0" fontId="144" fillId="0" borderId="0"/>
    <xf numFmtId="0" fontId="19" fillId="0" borderId="0"/>
    <xf numFmtId="0" fontId="144" fillId="0" borderId="0"/>
    <xf numFmtId="0" fontId="19" fillId="0" borderId="0"/>
    <xf numFmtId="0" fontId="26" fillId="0" borderId="0">
      <alignment horizontal="left" wrapText="1"/>
    </xf>
    <xf numFmtId="0" fontId="144"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50" fillId="0" borderId="0"/>
    <xf numFmtId="0" fontId="50" fillId="0" borderId="0"/>
    <xf numFmtId="0" fontId="3" fillId="0" borderId="0"/>
    <xf numFmtId="0" fontId="144" fillId="0" borderId="0"/>
    <xf numFmtId="0" fontId="144" fillId="0" borderId="0"/>
    <xf numFmtId="0" fontId="144" fillId="0" borderId="0"/>
    <xf numFmtId="0" fontId="144" fillId="0" borderId="0"/>
    <xf numFmtId="0" fontId="19" fillId="0" borderId="0"/>
    <xf numFmtId="0" fontId="144" fillId="0" borderId="0"/>
    <xf numFmtId="0" fontId="26" fillId="0" borderId="0">
      <alignment horizontal="left" wrapText="1"/>
    </xf>
    <xf numFmtId="0" fontId="144"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0"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0"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104" fillId="0" borderId="0" applyAlignment="0"/>
    <xf numFmtId="0" fontId="119" fillId="0" borderId="0"/>
    <xf numFmtId="0" fontId="3" fillId="0" borderId="0"/>
    <xf numFmtId="0" fontId="26" fillId="0" borderId="0"/>
    <xf numFmtId="0" fontId="50" fillId="0" borderId="0"/>
    <xf numFmtId="0" fontId="50" fillId="0" borderId="0"/>
    <xf numFmtId="0" fontId="50" fillId="0" borderId="0"/>
    <xf numFmtId="0" fontId="26" fillId="0" borderId="0"/>
    <xf numFmtId="0" fontId="26" fillId="0" borderId="0"/>
    <xf numFmtId="0" fontId="26" fillId="0" borderId="0"/>
    <xf numFmtId="0" fontId="26" fillId="0" borderId="0">
      <alignment horizontal="left" wrapText="1"/>
    </xf>
    <xf numFmtId="0" fontId="26" fillId="0" borderId="0">
      <alignment horizontal="left" wrapText="1"/>
    </xf>
    <xf numFmtId="0" fontId="50" fillId="0" borderId="0"/>
    <xf numFmtId="0" fontId="26" fillId="0" borderId="0">
      <alignment horizontal="left" wrapText="1"/>
    </xf>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144"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08"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8" fontId="26" fillId="0" borderId="0"/>
    <xf numFmtId="0" fontId="3" fillId="0" borderId="0"/>
    <xf numFmtId="0" fontId="3" fillId="0" borderId="0"/>
    <xf numFmtId="168" fontId="26"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xf numFmtId="0" fontId="26"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4" fillId="0" borderId="0"/>
    <xf numFmtId="0" fontId="3" fillId="0" borderId="0"/>
    <xf numFmtId="0" fontId="26" fillId="0" borderId="0"/>
    <xf numFmtId="0" fontId="3" fillId="0" borderId="0"/>
    <xf numFmtId="0" fontId="3" fillId="0" borderId="0"/>
    <xf numFmtId="0" fontId="26" fillId="0" borderId="0"/>
    <xf numFmtId="0" fontId="19" fillId="0" borderId="0"/>
    <xf numFmtId="168" fontId="3" fillId="0" borderId="0"/>
    <xf numFmtId="0" fontId="26" fillId="0" borderId="0"/>
    <xf numFmtId="0" fontId="3" fillId="0" borderId="0"/>
    <xf numFmtId="0" fontId="19" fillId="0" borderId="0"/>
    <xf numFmtId="0" fontId="19"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3" fillId="0" borderId="0"/>
    <xf numFmtId="0" fontId="19" fillId="0" borderId="0"/>
    <xf numFmtId="0" fontId="26" fillId="0" borderId="0"/>
    <xf numFmtId="0" fontId="3" fillId="0" borderId="0"/>
    <xf numFmtId="0" fontId="19"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xf numFmtId="168" fontId="3" fillId="0" borderId="0"/>
    <xf numFmtId="0" fontId="26" fillId="0" borderId="0"/>
    <xf numFmtId="0" fontId="26" fillId="0" borderId="0"/>
    <xf numFmtId="0" fontId="26" fillId="0" borderId="0">
      <alignment horizontal="left" wrapText="1"/>
    </xf>
    <xf numFmtId="0" fontId="45"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xf numFmtId="0" fontId="26" fillId="0" borderId="0"/>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0"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3" fillId="0" borderId="0"/>
    <xf numFmtId="0" fontId="26" fillId="0" borderId="0"/>
    <xf numFmtId="0" fontId="3" fillId="0" borderId="0"/>
    <xf numFmtId="0" fontId="26" fillId="0" borderId="0">
      <alignment horizontal="left" wrapText="1"/>
    </xf>
    <xf numFmtId="0" fontId="3" fillId="0" borderId="0"/>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26" fillId="0" borderId="0"/>
    <xf numFmtId="0" fontId="3" fillId="0" borderId="0"/>
    <xf numFmtId="0" fontId="3" fillId="0" borderId="0"/>
    <xf numFmtId="3"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26" fillId="0" borderId="0"/>
    <xf numFmtId="0" fontId="26" fillId="0" borderId="0"/>
    <xf numFmtId="0" fontId="26" fillId="0" borderId="0"/>
    <xf numFmtId="0" fontId="108" fillId="0" borderId="0"/>
    <xf numFmtId="0" fontId="108" fillId="0" borderId="0"/>
    <xf numFmtId="0" fontId="26" fillId="0" borderId="0"/>
    <xf numFmtId="0" fontId="26" fillId="0" borderId="0"/>
    <xf numFmtId="0" fontId="26" fillId="0" borderId="0"/>
    <xf numFmtId="0" fontId="46" fillId="0" borderId="0"/>
    <xf numFmtId="0" fontId="26" fillId="0" borderId="0"/>
    <xf numFmtId="0" fontId="46" fillId="0" borderId="0"/>
    <xf numFmtId="0" fontId="3" fillId="0" borderId="0"/>
    <xf numFmtId="0" fontId="3" fillId="0" borderId="0"/>
    <xf numFmtId="0" fontId="3" fillId="0" borderId="0"/>
    <xf numFmtId="0" fontId="3" fillId="0" borderId="0"/>
    <xf numFmtId="0" fontId="3" fillId="0" borderId="0"/>
    <xf numFmtId="0" fontId="26" fillId="0" borderId="0"/>
    <xf numFmtId="0" fontId="4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3" fillId="0" borderId="0"/>
    <xf numFmtId="0" fontId="63" fillId="0" borderId="0"/>
    <xf numFmtId="0" fontId="63" fillId="0" borderId="0"/>
    <xf numFmtId="0" fontId="63" fillId="0" borderId="0"/>
    <xf numFmtId="0" fontId="26" fillId="0" borderId="0"/>
    <xf numFmtId="0" fontId="26" fillId="0" borderId="0"/>
    <xf numFmtId="0" fontId="26" fillId="0" borderId="0"/>
    <xf numFmtId="0" fontId="26" fillId="0" borderId="0"/>
    <xf numFmtId="0" fontId="63" fillId="0" borderId="0"/>
    <xf numFmtId="0" fontId="63"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xf numFmtId="0" fontId="55" fillId="0" borderId="0"/>
    <xf numFmtId="168" fontId="3" fillId="0" borderId="0"/>
    <xf numFmtId="0" fontId="26" fillId="0" borderId="0"/>
    <xf numFmtId="168" fontId="3" fillId="0" borderId="0"/>
    <xf numFmtId="0" fontId="26" fillId="0" borderId="0"/>
    <xf numFmtId="0" fontId="55" fillId="0" borderId="0"/>
    <xf numFmtId="0" fontId="3" fillId="0" borderId="0"/>
    <xf numFmtId="0" fontId="3" fillId="0" borderId="0"/>
    <xf numFmtId="168" fontId="3" fillId="0" borderId="0"/>
    <xf numFmtId="0" fontId="3" fillId="0" borderId="0"/>
    <xf numFmtId="168" fontId="3" fillId="0" borderId="0"/>
    <xf numFmtId="0" fontId="3" fillId="0" borderId="0"/>
    <xf numFmtId="168" fontId="3" fillId="0" borderId="0"/>
    <xf numFmtId="0" fontId="3" fillId="0" borderId="0"/>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168"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alignment horizontal="left" wrapText="1"/>
    </xf>
    <xf numFmtId="0" fontId="3" fillId="0" borderId="0"/>
    <xf numFmtId="0" fontId="26" fillId="0" borderId="0"/>
    <xf numFmtId="0" fontId="3" fillId="0" borderId="0"/>
    <xf numFmtId="0" fontId="3" fillId="0" borderId="0"/>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5" fillId="0" borderId="0"/>
    <xf numFmtId="168"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0"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55"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50" fillId="0" borderId="0"/>
    <xf numFmtId="0" fontId="26" fillId="0" borderId="0">
      <alignment horizontal="left" wrapText="1"/>
    </xf>
    <xf numFmtId="0" fontId="50" fillId="0" borderId="0"/>
    <xf numFmtId="0" fontId="55" fillId="0" borderId="0"/>
    <xf numFmtId="0" fontId="26" fillId="0" borderId="0">
      <alignment horizontal="left" wrapText="1"/>
    </xf>
    <xf numFmtId="168" fontId="4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1"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1" fillId="0" borderId="0"/>
    <xf numFmtId="0" fontId="3" fillId="0" borderId="0"/>
    <xf numFmtId="0" fontId="26" fillId="0" borderId="0"/>
    <xf numFmtId="0" fontId="26" fillId="0" borderId="0"/>
    <xf numFmtId="0" fontId="3" fillId="0" borderId="0"/>
    <xf numFmtId="0" fontId="101"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101"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01" fillId="0" borderId="0"/>
    <xf numFmtId="0" fontId="3" fillId="0" borderId="0"/>
    <xf numFmtId="0" fontId="26" fillId="0" borderId="0"/>
    <xf numFmtId="0" fontId="26" fillId="0" borderId="0"/>
    <xf numFmtId="0" fontId="3" fillId="0" borderId="0"/>
    <xf numFmtId="0" fontId="101"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26" fillId="0" borderId="0">
      <alignment horizontal="left" wrapText="1"/>
    </xf>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xf numFmtId="0" fontId="26" fillId="0" borderId="0"/>
    <xf numFmtId="0" fontId="108" fillId="0" borderId="0"/>
    <xf numFmtId="0" fontId="26" fillId="0" borderId="0"/>
    <xf numFmtId="0" fontId="108" fillId="0" borderId="0"/>
    <xf numFmtId="0" fontId="26" fillId="0" borderId="0">
      <alignment horizontal="left" wrapText="1"/>
    </xf>
    <xf numFmtId="0" fontId="87" fillId="0" borderId="0"/>
    <xf numFmtId="0" fontId="108"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87" fillId="0" borderId="0"/>
    <xf numFmtId="0" fontId="108" fillId="0" borderId="0"/>
    <xf numFmtId="0" fontId="26" fillId="0" borderId="0">
      <alignment horizontal="left" wrapText="1"/>
    </xf>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 fillId="0" borderId="0"/>
    <xf numFmtId="0" fontId="3" fillId="0" borderId="0"/>
    <xf numFmtId="0" fontId="3" fillId="0" borderId="0"/>
    <xf numFmtId="0" fontId="26" fillId="0" borderId="0"/>
    <xf numFmtId="0" fontId="26" fillId="0" borderId="0">
      <alignment horizontal="left" wrapText="1"/>
    </xf>
    <xf numFmtId="0" fontId="108" fillId="0" borderId="0"/>
    <xf numFmtId="0" fontId="3" fillId="0" borderId="0"/>
    <xf numFmtId="0" fontId="3"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119" fillId="0" borderId="0"/>
    <xf numFmtId="0" fontId="26" fillId="0" borderId="0">
      <alignment horizontal="left" wrapText="1"/>
    </xf>
    <xf numFmtId="0" fontId="119"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108" fillId="0" borderId="0"/>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26" fillId="0" borderId="0">
      <alignment horizontal="left" wrapText="1"/>
    </xf>
    <xf numFmtId="0" fontId="3" fillId="0" borderId="0"/>
    <xf numFmtId="0" fontId="3" fillId="0" borderId="0"/>
    <xf numFmtId="0" fontId="26" fillId="0" borderId="0">
      <alignment horizontal="left" wrapText="1"/>
    </xf>
    <xf numFmtId="0" fontId="26" fillId="0" borderId="0">
      <alignment horizontal="left" wrapText="1"/>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6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5"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50" fillId="0" borderId="0"/>
    <xf numFmtId="0" fontId="26" fillId="0" borderId="0"/>
    <xf numFmtId="0" fontId="26" fillId="0" borderId="0"/>
    <xf numFmtId="0" fontId="26" fillId="0" borderId="0"/>
    <xf numFmtId="0" fontId="26" fillId="0" borderId="0"/>
    <xf numFmtId="0" fontId="50" fillId="0" borderId="0"/>
    <xf numFmtId="0" fontId="26" fillId="0" borderId="0"/>
    <xf numFmtId="0" fontId="26" fillId="0" borderId="0"/>
    <xf numFmtId="0" fontId="26" fillId="0" borderId="0"/>
    <xf numFmtId="0" fontId="26" fillId="0" borderId="0"/>
    <xf numFmtId="0" fontId="50" fillId="0" borderId="0"/>
    <xf numFmtId="0" fontId="26" fillId="0" borderId="0"/>
    <xf numFmtId="0" fontId="26" fillId="0" borderId="0"/>
    <xf numFmtId="0" fontId="26" fillId="0" borderId="0"/>
    <xf numFmtId="0" fontId="63" fillId="0" borderId="0"/>
    <xf numFmtId="0" fontId="26" fillId="0" borderId="0"/>
    <xf numFmtId="0" fontId="26" fillId="0" borderId="0"/>
    <xf numFmtId="0" fontId="26" fillId="0" borderId="0"/>
    <xf numFmtId="0" fontId="26"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168" fontId="3" fillId="0" borderId="0"/>
    <xf numFmtId="168" fontId="3" fillId="0" borderId="0"/>
    <xf numFmtId="0" fontId="26" fillId="0" borderId="0"/>
    <xf numFmtId="0" fontId="26" fillId="0" borderId="0"/>
    <xf numFmtId="168" fontId="3" fillId="0" borderId="0"/>
    <xf numFmtId="0" fontId="26" fillId="0" borderId="0"/>
    <xf numFmtId="168" fontId="3" fillId="0" borderId="0"/>
    <xf numFmtId="0" fontId="75" fillId="0" borderId="0"/>
    <xf numFmtId="0" fontId="26" fillId="0" borderId="0"/>
    <xf numFmtId="0" fontId="75" fillId="0" borderId="0"/>
    <xf numFmtId="0" fontId="26" fillId="0" borderId="0"/>
    <xf numFmtId="168" fontId="3" fillId="0" borderId="0"/>
    <xf numFmtId="0" fontId="26" fillId="0" borderId="0"/>
    <xf numFmtId="0" fontId="26" fillId="0" borderId="0"/>
    <xf numFmtId="0" fontId="7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3" fillId="0" borderId="0"/>
    <xf numFmtId="0" fontId="3" fillId="0" borderId="0"/>
    <xf numFmtId="0" fontId="26"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119"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50" fillId="0" borderId="0"/>
    <xf numFmtId="0" fontId="50" fillId="0" borderId="0"/>
    <xf numFmtId="0" fontId="5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0" fillId="0" borderId="0"/>
    <xf numFmtId="0" fontId="50" fillId="0" borderId="0"/>
    <xf numFmtId="0" fontId="6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168" fontId="3" fillId="0" borderId="0"/>
    <xf numFmtId="168" fontId="3" fillId="0" borderId="0"/>
    <xf numFmtId="0" fontId="26" fillId="0" borderId="0"/>
    <xf numFmtId="0" fontId="26" fillId="0" borderId="0"/>
    <xf numFmtId="168" fontId="3" fillId="0" borderId="0"/>
    <xf numFmtId="168" fontId="3" fillId="0" borderId="0"/>
    <xf numFmtId="168"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0" fontId="26"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0"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0" fontId="3" fillId="0" borderId="0"/>
    <xf numFmtId="38" fontId="3" fillId="0" borderId="0"/>
    <xf numFmtId="38"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0"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0" fontId="3" fillId="0" borderId="0"/>
    <xf numFmtId="38" fontId="3" fillId="0" borderId="0"/>
    <xf numFmtId="38"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0"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0" fontId="3" fillId="0" borderId="0"/>
    <xf numFmtId="38" fontId="3" fillId="0" borderId="0"/>
    <xf numFmtId="38"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63" fillId="0" borderId="0"/>
    <xf numFmtId="0" fontId="26"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0"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0" fontId="3" fillId="0" borderId="0"/>
    <xf numFmtId="38" fontId="3" fillId="0" borderId="0"/>
    <xf numFmtId="38"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0"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26" fillId="0" borderId="0"/>
    <xf numFmtId="38" fontId="3" fillId="0" borderId="0"/>
    <xf numFmtId="38" fontId="3" fillId="0" borderId="0"/>
    <xf numFmtId="38" fontId="3" fillId="0" borderId="0"/>
    <xf numFmtId="38"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3" fillId="0" borderId="0"/>
    <xf numFmtId="0" fontId="3" fillId="0" borderId="0"/>
    <xf numFmtId="38" fontId="3" fillId="0" borderId="0"/>
    <xf numFmtId="38" fontId="3" fillId="0" borderId="0"/>
    <xf numFmtId="38" fontId="3" fillId="0" borderId="0"/>
    <xf numFmtId="38" fontId="3" fillId="0" borderId="0"/>
    <xf numFmtId="0" fontId="3" fillId="0" borderId="0"/>
    <xf numFmtId="0" fontId="3" fillId="0" borderId="0"/>
    <xf numFmtId="0" fontId="3" fillId="0" borderId="0"/>
    <xf numFmtId="0"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38" fontId="3" fillId="0" borderId="0"/>
    <xf numFmtId="0" fontId="187" fillId="0" borderId="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209" fillId="0" borderId="0"/>
    <xf numFmtId="0" fontId="210" fillId="0" borderId="0"/>
    <xf numFmtId="0" fontId="211" fillId="48" borderId="50">
      <alignment horizontal="left" vertical="top" wrapText="1"/>
    </xf>
    <xf numFmtId="0" fontId="211" fillId="48" borderId="50">
      <alignment horizontal="left" vertical="top" wrapText="1"/>
    </xf>
    <xf numFmtId="8" fontId="212" fillId="82" borderId="26"/>
    <xf numFmtId="8" fontId="212" fillId="82" borderId="26"/>
    <xf numFmtId="0" fontId="212" fillId="82" borderId="26"/>
    <xf numFmtId="0" fontId="212" fillId="82" borderId="26"/>
    <xf numFmtId="0" fontId="212" fillId="82" borderId="21"/>
    <xf numFmtId="0" fontId="212" fillId="82" borderId="21"/>
    <xf numFmtId="0" fontId="212" fillId="82" borderId="0">
      <alignment horizontal="right"/>
    </xf>
    <xf numFmtId="8" fontId="212" fillId="82" borderId="0"/>
    <xf numFmtId="0" fontId="212" fillId="82" borderId="0"/>
    <xf numFmtId="0" fontId="212" fillId="82" borderId="18"/>
    <xf numFmtId="0" fontId="212" fillId="82" borderId="12">
      <alignment horizontal="right"/>
    </xf>
    <xf numFmtId="0" fontId="212" fillId="82" borderId="12">
      <alignment horizontal="right"/>
    </xf>
    <xf numFmtId="0" fontId="212" fillId="82" borderId="12">
      <alignment horizontal="right"/>
    </xf>
    <xf numFmtId="8" fontId="212" fillId="82" borderId="12"/>
    <xf numFmtId="8" fontId="212" fillId="82" borderId="12"/>
    <xf numFmtId="8" fontId="212" fillId="82" borderId="12"/>
    <xf numFmtId="0" fontId="212" fillId="82" borderId="12"/>
    <xf numFmtId="0" fontId="212" fillId="82" borderId="12"/>
    <xf numFmtId="0" fontId="212" fillId="82" borderId="12"/>
    <xf numFmtId="14" fontId="211" fillId="0" borderId="50">
      <alignment horizontal="left" vertical="top" wrapText="1"/>
    </xf>
    <xf numFmtId="14" fontId="211" fillId="0" borderId="50">
      <alignment horizontal="left" vertical="top" wrapText="1"/>
    </xf>
    <xf numFmtId="0" fontId="211" fillId="48" borderId="50">
      <alignment horizontal="center" vertical="top" wrapText="1"/>
    </xf>
    <xf numFmtId="0" fontId="211" fillId="48" borderId="50">
      <alignment horizontal="center" vertical="top" wrapText="1"/>
    </xf>
    <xf numFmtId="8" fontId="212" fillId="48" borderId="50">
      <alignment horizontal="center" vertical="top" wrapText="1"/>
    </xf>
    <xf numFmtId="8" fontId="212" fillId="48" borderId="50">
      <alignment horizontal="center" vertical="top" wrapText="1"/>
    </xf>
    <xf numFmtId="0" fontId="212" fillId="48" borderId="50">
      <alignment horizontal="center" vertical="top" wrapText="1"/>
    </xf>
    <xf numFmtId="0" fontId="212" fillId="48" borderId="50">
      <alignment horizontal="center" vertical="top" wrapText="1"/>
    </xf>
    <xf numFmtId="0" fontId="211" fillId="0" borderId="50">
      <alignment horizontal="left" vertical="top" wrapText="1"/>
    </xf>
    <xf numFmtId="0" fontId="211" fillId="0" borderId="50">
      <alignment horizontal="left" vertical="top" wrapText="1"/>
    </xf>
    <xf numFmtId="0" fontId="211" fillId="0" borderId="50">
      <alignment horizontal="right" vertical="top" wrapText="1"/>
    </xf>
    <xf numFmtId="0" fontId="211" fillId="0" borderId="50">
      <alignment horizontal="right" vertical="top" wrapText="1"/>
    </xf>
    <xf numFmtId="0" fontId="125" fillId="0" borderId="0"/>
    <xf numFmtId="6" fontId="213" fillId="0" borderId="50">
      <alignment horizontal="right" vertical="top" wrapText="1"/>
    </xf>
    <xf numFmtId="6" fontId="213" fillId="0" borderId="50">
      <alignment horizontal="right" vertical="top" wrapText="1"/>
    </xf>
    <xf numFmtId="38" fontId="213" fillId="0" borderId="50">
      <alignment horizontal="right" vertical="top" wrapText="1"/>
    </xf>
    <xf numFmtId="38" fontId="213" fillId="0" borderId="50">
      <alignment horizontal="right" vertical="top" wrapText="1"/>
    </xf>
    <xf numFmtId="0" fontId="212" fillId="82" borderId="20"/>
    <xf numFmtId="0" fontId="212" fillId="82" borderId="20"/>
    <xf numFmtId="0" fontId="212" fillId="82" borderId="26">
      <alignment horizontal="right"/>
    </xf>
    <xf numFmtId="0" fontId="212" fillId="82" borderId="26">
      <alignment horizontal="right"/>
    </xf>
    <xf numFmtId="186" fontId="214" fillId="0" borderId="0">
      <alignment horizontal="left"/>
      <protection locked="0"/>
    </xf>
    <xf numFmtId="186" fontId="65" fillId="0" borderId="0">
      <alignment horizontal="left"/>
      <protection locked="0"/>
    </xf>
    <xf numFmtId="1" fontId="53" fillId="55" borderId="0">
      <alignment horizontal="center"/>
    </xf>
    <xf numFmtId="14" fontId="53" fillId="55" borderId="0">
      <alignment horizont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5" fillId="0" borderId="0" applyFill="0" applyBorder="0" applyAlignment="0" applyProtection="0"/>
    <xf numFmtId="1" fontId="53" fillId="55" borderId="0">
      <alignment horizontal="left"/>
    </xf>
    <xf numFmtId="39" fontId="26" fillId="55" borderId="0" applyBorder="0"/>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applyBorder="0">
      <alignment horizontal="right"/>
    </xf>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181" fontId="26" fillId="55" borderId="0"/>
    <xf numFmtId="38" fontId="53" fillId="55" borderId="0">
      <alignment horizontal="right"/>
    </xf>
    <xf numFmtId="0" fontId="46"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87" fillId="84" borderId="51" applyNumberFormat="0" applyFont="0" applyAlignment="0" applyProtection="0"/>
    <xf numFmtId="0" fontId="3"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38"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45"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216" fillId="84" borderId="51"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26" fillId="84" borderId="51"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4" borderId="51"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4" borderId="51" applyNumberFormat="0" applyFont="0" applyAlignment="0" applyProtection="0"/>
    <xf numFmtId="0" fontId="3" fillId="8" borderId="8" applyNumberFormat="0" applyFont="0" applyAlignment="0" applyProtection="0"/>
    <xf numFmtId="38"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4" borderId="51" applyNumberFormat="0" applyFont="0" applyAlignment="0" applyProtection="0"/>
    <xf numFmtId="0" fontId="46" fillId="8" borderId="8" applyNumberFormat="0" applyFont="0" applyAlignment="0" applyProtection="0"/>
    <xf numFmtId="0" fontId="3"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46" fillId="84" borderId="51" applyNumberFormat="0" applyFont="0" applyAlignment="0" applyProtection="0"/>
    <xf numFmtId="0" fontId="46" fillId="8" borderId="8" applyNumberFormat="0" applyFont="0" applyAlignment="0" applyProtection="0"/>
    <xf numFmtId="0" fontId="46" fillId="84" borderId="51"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38"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87" fillId="84" borderId="51" applyNumberFormat="0" applyFont="0" applyAlignment="0" applyProtection="0"/>
    <xf numFmtId="0" fontId="26" fillId="84" borderId="51"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46" fillId="8" borderId="8" applyNumberFormat="0" applyFont="0" applyAlignment="0" applyProtection="0"/>
    <xf numFmtId="0" fontId="46" fillId="8" borderId="8" applyNumberFormat="0" applyFont="0" applyAlignment="0" applyProtection="0"/>
    <xf numFmtId="0" fontId="3" fillId="8" borderId="8" applyNumberFormat="0" applyFont="0" applyAlignment="0" applyProtection="0"/>
    <xf numFmtId="0" fontId="87" fillId="84" borderId="51" applyNumberFormat="0" applyFont="0" applyAlignment="0" applyProtection="0"/>
    <xf numFmtId="0" fontId="46" fillId="8" borderId="8" applyNumberFormat="0" applyFont="0" applyAlignment="0" applyProtection="0"/>
    <xf numFmtId="0" fontId="26" fillId="84" borderId="51"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46" fillId="8" borderId="8" applyNumberFormat="0" applyFont="0" applyAlignment="0" applyProtection="0"/>
    <xf numFmtId="0" fontId="87" fillId="84" borderId="51"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46" fillId="8" borderId="8" applyNumberFormat="0" applyFont="0" applyAlignment="0" applyProtection="0"/>
    <xf numFmtId="0" fontId="3" fillId="8" borderId="8" applyNumberFormat="0" applyFont="0" applyAlignment="0" applyProtection="0"/>
    <xf numFmtId="0" fontId="87" fillId="84" borderId="51" applyNumberFormat="0" applyFont="0" applyAlignment="0" applyProtection="0"/>
    <xf numFmtId="0" fontId="3" fillId="8" borderId="8" applyNumberFormat="0" applyFont="0" applyAlignment="0" applyProtection="0"/>
    <xf numFmtId="0" fontId="46"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46" fillId="8" borderId="8" applyNumberFormat="0" applyFont="0" applyAlignment="0" applyProtection="0"/>
    <xf numFmtId="0" fontId="87" fillId="84" borderId="51" applyNumberFormat="0" applyFont="0" applyAlignment="0" applyProtection="0"/>
    <xf numFmtId="0" fontId="3"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46"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46" fillId="8" borderId="8"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0" fontId="87" fillId="84" borderId="51" applyNumberFormat="0" applyFont="0" applyAlignment="0" applyProtection="0"/>
    <xf numFmtId="43" fontId="217" fillId="0" borderId="0"/>
    <xf numFmtId="0" fontId="52" fillId="0" borderId="0" applyFont="0" applyFill="0" applyBorder="0" applyAlignment="0" applyProtection="0"/>
    <xf numFmtId="1" fontId="121" fillId="0" borderId="0">
      <alignment horizontal="right"/>
      <protection locked="0"/>
    </xf>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50" fillId="0" borderId="0"/>
    <xf numFmtId="186" fontId="146" fillId="0" borderId="0">
      <protection locked="0"/>
    </xf>
    <xf numFmtId="269" fontId="54" fillId="0" borderId="0"/>
    <xf numFmtId="2" fontId="121" fillId="0" borderId="0">
      <alignment horizontal="right"/>
      <protection locked="0"/>
    </xf>
    <xf numFmtId="290" fontId="81" fillId="0" borderId="0" applyFill="0" applyBorder="0" applyAlignment="0" applyProtection="0"/>
    <xf numFmtId="38" fontId="81" fillId="0" borderId="0" applyBorder="0">
      <alignment horizontal="right"/>
    </xf>
    <xf numFmtId="0" fontId="53" fillId="0" borderId="0" applyNumberFormat="0" applyFill="0" applyBorder="0" applyAlignment="0" applyProtection="0"/>
    <xf numFmtId="37" fontId="81" fillId="0" borderId="0" applyBorder="0">
      <alignment horizontal="right" vertical="center"/>
    </xf>
    <xf numFmtId="291" fontId="50" fillId="0" borderId="0" applyNumberFormat="0" applyFill="0" applyBorder="0" applyAlignment="0" applyProtection="0"/>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2" fontId="26" fillId="0" borderId="0" applyFill="0" applyBorder="0" applyProtection="0">
      <alignment horizontal="right" wrapText="1"/>
    </xf>
    <xf numFmtId="293" fontId="218" fillId="0" borderId="0"/>
    <xf numFmtId="0" fontId="52"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219" fillId="57" borderId="52"/>
    <xf numFmtId="0" fontId="219" fillId="57" borderId="52"/>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76" fontId="26" fillId="0" borderId="0" applyBorder="0" applyProtection="0"/>
    <xf numFmtId="294" fontId="75" fillId="0" borderId="0"/>
    <xf numFmtId="0" fontId="220" fillId="0" borderId="0">
      <alignment horizontal="left"/>
    </xf>
    <xf numFmtId="0" fontId="221" fillId="6" borderId="5" applyNumberFormat="0" applyAlignment="0" applyProtection="0"/>
    <xf numFmtId="0" fontId="222" fillId="59" borderId="50" applyNumberFormat="0" applyAlignment="0" applyProtection="0"/>
    <xf numFmtId="38" fontId="3" fillId="0" borderId="0"/>
    <xf numFmtId="0" fontId="222" fillId="59" borderId="50" applyNumberFormat="0" applyAlignment="0" applyProtection="0"/>
    <xf numFmtId="38" fontId="3" fillId="0" borderId="0"/>
    <xf numFmtId="0" fontId="222" fillId="59" borderId="50" applyNumberFormat="0" applyAlignment="0" applyProtection="0"/>
    <xf numFmtId="0" fontId="12" fillId="6" borderId="5" applyNumberFormat="0" applyAlignment="0" applyProtection="0"/>
    <xf numFmtId="38" fontId="3" fillId="0" borderId="0"/>
    <xf numFmtId="38" fontId="3" fillId="0" borderId="0"/>
    <xf numFmtId="40" fontId="87" fillId="57" borderId="0">
      <alignment horizontal="right"/>
    </xf>
    <xf numFmtId="0" fontId="223" fillId="54" borderId="0">
      <alignment horizontal="center"/>
    </xf>
    <xf numFmtId="0" fontId="224" fillId="57" borderId="0">
      <alignment horizontal="right"/>
    </xf>
    <xf numFmtId="0" fontId="92" fillId="85" borderId="17"/>
    <xf numFmtId="0" fontId="192" fillId="57" borderId="0">
      <alignment horizontal="left"/>
    </xf>
    <xf numFmtId="0" fontId="225" fillId="0" borderId="0" applyBorder="0">
      <alignment horizontal="centerContinuous"/>
    </xf>
    <xf numFmtId="0" fontId="226" fillId="0" borderId="0" applyBorder="0">
      <alignment horizontal="centerContinuous"/>
    </xf>
    <xf numFmtId="0" fontId="227" fillId="0" borderId="0" applyBorder="0">
      <alignment horizontal="centerContinuous"/>
    </xf>
    <xf numFmtId="0" fontId="228" fillId="0" borderId="0" applyBorder="0">
      <alignment horizontal="centerContinuous"/>
    </xf>
    <xf numFmtId="14" fontId="42"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6" fontId="229"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6" fontId="229"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6" fontId="229"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6" fontId="54" fillId="0" borderId="0"/>
    <xf numFmtId="296" fontId="54" fillId="0" borderId="0"/>
    <xf numFmtId="296" fontId="54"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4" fontId="42"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5" fontId="26" fillId="0" borderId="0"/>
    <xf numFmtId="296" fontId="229"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69" fontId="26" fillId="0" borderId="0"/>
    <xf numFmtId="14" fontId="42" fillId="0" borderId="0"/>
    <xf numFmtId="14" fontId="42" fillId="0" borderId="0"/>
    <xf numFmtId="14" fontId="42" fillId="0" borderId="0"/>
    <xf numFmtId="14" fontId="42" fillId="0" borderId="0"/>
    <xf numFmtId="14" fontId="42" fillId="0" borderId="0"/>
    <xf numFmtId="14" fontId="42" fillId="0" borderId="0"/>
    <xf numFmtId="0" fontId="230" fillId="0" borderId="0" applyFill="0" applyBorder="0" applyProtection="0">
      <alignment horizontal="left"/>
    </xf>
    <xf numFmtId="0" fontId="231" fillId="0" borderId="0" applyFill="0" applyBorder="0" applyProtection="0">
      <alignment horizontal="left"/>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1" fontId="26" fillId="0" borderId="0" applyProtection="0">
      <alignment horizontal="right" vertical="center"/>
    </xf>
    <xf numFmtId="0" fontId="41" fillId="0" borderId="0" applyNumberFormat="0" applyFill="0" applyBorder="0" applyAlignment="0" applyProtection="0"/>
    <xf numFmtId="168" fontId="232" fillId="0" borderId="0"/>
    <xf numFmtId="0" fontId="233" fillId="0" borderId="53" applyNumberFormat="0" applyAlignment="0" applyProtection="0"/>
    <xf numFmtId="0" fontId="19" fillId="74" borderId="0" applyNumberFormat="0" applyFont="0" applyBorder="0" applyAlignment="0" applyProtection="0"/>
    <xf numFmtId="0" fontId="50" fillId="86" borderId="54" applyNumberFormat="0" applyFont="0" applyBorder="0" applyAlignment="0" applyProtection="0">
      <alignment horizontal="center"/>
    </xf>
    <xf numFmtId="0" fontId="50" fillId="52" borderId="54" applyNumberFormat="0" applyFont="0" applyBorder="0" applyAlignment="0" applyProtection="0">
      <alignment horizontal="center"/>
    </xf>
    <xf numFmtId="0" fontId="19" fillId="0" borderId="55" applyNumberFormat="0" applyAlignment="0" applyProtection="0"/>
    <xf numFmtId="0" fontId="19" fillId="0" borderId="56" applyNumberFormat="0" applyAlignment="0" applyProtection="0"/>
    <xf numFmtId="0" fontId="233" fillId="0" borderId="57" applyNumberFormat="0" applyAlignment="0" applyProtection="0"/>
    <xf numFmtId="49" fontId="234" fillId="0" borderId="12" applyFill="0" applyProtection="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297" fontId="26" fillId="0" borderId="0" applyFont="0" applyFill="0" applyBorder="0" applyAlignment="0" applyProtection="0"/>
    <xf numFmtId="0" fontId="27" fillId="0" borderId="0"/>
    <xf numFmtId="0" fontId="122" fillId="0" borderId="0"/>
    <xf numFmtId="14" fontId="54" fillId="0" borderId="0">
      <alignment horizontal="center" wrapText="1"/>
      <protection locked="0"/>
    </xf>
    <xf numFmtId="174" fontId="54" fillId="0" borderId="0">
      <alignment horizontal="right"/>
    </xf>
    <xf numFmtId="0" fontId="96" fillId="0" borderId="0"/>
    <xf numFmtId="0" fontId="96" fillId="0" borderId="0"/>
    <xf numFmtId="0" fontId="96" fillId="0" borderId="0"/>
    <xf numFmtId="298" fontId="100" fillId="0" borderId="0" applyFont="0" applyFill="0" applyBorder="0" applyAlignment="0" applyProtection="0"/>
    <xf numFmtId="299" fontId="19" fillId="0" borderId="0" applyFont="0" applyFill="0" applyBorder="0" applyAlignment="0" applyProtection="0"/>
    <xf numFmtId="0" fontId="100" fillId="0" borderId="0" applyFont="0" applyFill="0" applyBorder="0" applyAlignment="0" applyProtection="0"/>
    <xf numFmtId="9" fontId="37"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4" fontId="235"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266" fontId="50" fillId="0" borderId="0" applyFont="0" applyFill="0" applyBorder="0" applyAlignment="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10" fontId="26" fillId="0" borderId="0" applyFont="0" applyFill="0" applyBorder="0" applyAlignment="0" applyProtection="0"/>
    <xf numFmtId="300" fontId="100" fillId="0" borderId="0" applyFont="0" applyFill="0" applyBorder="0" applyAlignment="0" applyProtection="0"/>
    <xf numFmtId="301" fontId="19" fillId="0" borderId="0" applyFont="0" applyFill="0" applyBorder="0" applyAlignment="0" applyProtection="0"/>
    <xf numFmtId="0" fontId="100" fillId="0" borderId="0" applyFont="0" applyFill="0" applyBorder="0" applyAlignment="0" applyProtection="0"/>
    <xf numFmtId="292" fontId="100" fillId="0" borderId="0" applyFont="0" applyFill="0" applyBorder="0" applyAlignment="0" applyProtection="0"/>
    <xf numFmtId="302" fontId="19" fillId="0" borderId="0" applyFont="0" applyFill="0" applyBorder="0" applyAlignment="0" applyProtection="0"/>
    <xf numFmtId="0" fontId="100" fillId="0" borderId="0" applyFont="0" applyFill="0" applyBorder="0" applyAlignment="0" applyProtection="0"/>
    <xf numFmtId="303" fontId="100" fillId="0" borderId="0" applyFont="0" applyFill="0" applyBorder="0" applyAlignment="0" applyProtection="0"/>
    <xf numFmtId="304" fontId="19" fillId="0" borderId="0" applyFont="0" applyFill="0" applyBorder="0" applyAlignment="0" applyProtection="0"/>
    <xf numFmtId="0" fontId="100" fillId="0" borderId="0" applyFont="0" applyFill="0" applyBorder="0" applyAlignment="0" applyProtection="0"/>
    <xf numFmtId="274" fontId="70" fillId="0" borderId="0" applyFont="0" applyFill="0" applyBorder="0" applyAlignment="0" applyProtection="0">
      <protection locked="0"/>
    </xf>
    <xf numFmtId="305" fontId="43" fillId="0" borderId="0" applyFont="0" applyFill="0" applyBorder="0" applyAlignment="0" applyProtection="0"/>
    <xf numFmtId="0" fontId="70" fillId="0" borderId="0" applyFont="0" applyFill="0" applyBorder="0" applyAlignment="0" applyProtection="0">
      <protection locked="0"/>
    </xf>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0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26" fillId="0" borderId="0" applyFont="0" applyFill="0" applyBorder="0" applyAlignment="0" applyProtection="0"/>
    <xf numFmtId="9" fontId="104" fillId="0" borderId="0" applyFont="0" applyFill="0" applyBorder="0" applyAlignment="0" applyProtection="0"/>
    <xf numFmtId="9" fontId="105" fillId="0" borderId="0" applyFont="0" applyFill="0" applyBorder="0" applyAlignment="0" applyProtection="0"/>
    <xf numFmtId="9" fontId="26" fillId="0" borderId="0" applyFont="0" applyFill="0" applyBorder="0" applyAlignment="0" applyProtection="0"/>
    <xf numFmtId="9" fontId="4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0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05" fillId="0" borderId="0" applyFont="0" applyFill="0" applyBorder="0" applyAlignment="0" applyProtection="0"/>
    <xf numFmtId="9" fontId="37" fillId="0" borderId="0" applyFont="0" applyFill="0" applyBorder="0" applyAlignment="0" applyProtection="0"/>
    <xf numFmtId="9" fontId="19" fillId="0" borderId="0" applyFont="0" applyFill="0" applyBorder="0" applyAlignment="0" applyProtection="0"/>
    <xf numFmtId="9" fontId="37"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37"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37"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87" fillId="0" borderId="0" applyFont="0" applyFill="0" applyBorder="0" applyAlignment="0" applyProtection="0"/>
    <xf numFmtId="9" fontId="26" fillId="0" borderId="0" applyFont="0" applyFill="0" applyBorder="0" applyAlignment="0" applyProtection="0"/>
    <xf numFmtId="9" fontId="8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8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2" fillId="0" borderId="0" applyFont="0" applyFill="0" applyBorder="0" applyAlignment="0" applyProtection="0"/>
    <xf numFmtId="9" fontId="101" fillId="0" borderId="0" applyFont="0" applyFill="0" applyBorder="0" applyAlignment="0" applyProtection="0"/>
    <xf numFmtId="9" fontId="10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10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0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02" fillId="0" borderId="0" applyFont="0" applyFill="0" applyBorder="0" applyAlignment="0" applyProtection="0"/>
    <xf numFmtId="9" fontId="101" fillId="0" borderId="0" applyFont="0" applyFill="0" applyBorder="0" applyAlignment="0" applyProtection="0"/>
    <xf numFmtId="9" fontId="102" fillId="0" borderId="0" applyFont="0" applyFill="0" applyBorder="0" applyAlignment="0" applyProtection="0"/>
    <xf numFmtId="9" fontId="3" fillId="0" borderId="0" applyFont="0" applyFill="0" applyBorder="0" applyAlignment="0" applyProtection="0"/>
    <xf numFmtId="9" fontId="101" fillId="0" borderId="0" applyFont="0" applyFill="0" applyBorder="0" applyAlignment="0" applyProtection="0"/>
    <xf numFmtId="9" fontId="102"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2" fillId="0" borderId="0" applyFont="0" applyFill="0" applyBorder="0" applyAlignment="0" applyProtection="0"/>
    <xf numFmtId="9" fontId="26"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02" fillId="0" borderId="0" applyFont="0" applyFill="0" applyBorder="0" applyAlignment="0" applyProtection="0"/>
    <xf numFmtId="9" fontId="26"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0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6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8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46" fillId="0" borderId="0" applyFont="0" applyFill="0" applyBorder="0" applyAlignment="0" applyProtection="0"/>
    <xf numFmtId="9" fontId="87"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7"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87" fillId="0" borderId="0" applyFont="0" applyFill="0" applyBorder="0" applyAlignment="0" applyProtection="0"/>
    <xf numFmtId="9" fontId="45" fillId="0" borderId="0" applyFont="0" applyFill="0" applyBorder="0" applyAlignment="0" applyProtection="0"/>
    <xf numFmtId="9" fontId="87"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5"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45"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306" fontId="54" fillId="0" borderId="0" applyFont="0" applyFill="0" applyBorder="0" applyProtection="0">
      <alignment horizontal="right"/>
    </xf>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172" fontId="26" fillId="0" borderId="0" applyFill="0" applyBorder="0" applyAlignment="0" applyProtection="0"/>
    <xf numFmtId="307" fontId="118" fillId="0" borderId="0" applyFont="0" applyFill="0" applyBorder="0" applyAlignment="0" applyProtection="0"/>
    <xf numFmtId="174" fontId="54" fillId="0" borderId="0"/>
    <xf numFmtId="174" fontId="121" fillId="0" borderId="0"/>
    <xf numFmtId="10" fontId="54" fillId="0" borderId="0"/>
    <xf numFmtId="10" fontId="121" fillId="0" borderId="0">
      <protection locked="0"/>
    </xf>
    <xf numFmtId="308" fontId="236" fillId="0" borderId="0"/>
    <xf numFmtId="309" fontId="19" fillId="0" borderId="0" applyFill="0" applyBorder="0">
      <alignment horizontal="right"/>
      <protection locked="0"/>
    </xf>
    <xf numFmtId="0" fontId="52" fillId="0" borderId="0" applyFont="0" applyFill="0" applyBorder="0" applyAlignment="0" applyProtection="0"/>
    <xf numFmtId="194" fontId="120" fillId="0" borderId="0" applyFill="0" applyBorder="0">
      <alignment horizontal="right"/>
    </xf>
    <xf numFmtId="206" fontId="81" fillId="0" borderId="0" applyFill="0" applyBorder="0" applyAlignment="0"/>
    <xf numFmtId="0" fontId="81" fillId="0" borderId="0" applyFill="0" applyBorder="0" applyAlignment="0"/>
    <xf numFmtId="206" fontId="81" fillId="0" borderId="0" applyFill="0" applyBorder="0" applyAlignment="0"/>
    <xf numFmtId="0" fontId="81" fillId="0" borderId="0" applyFill="0" applyBorder="0" applyAlignment="0"/>
    <xf numFmtId="0" fontId="81" fillId="0" borderId="0" applyFill="0" applyBorder="0" applyAlignment="0"/>
    <xf numFmtId="175" fontId="54" fillId="0" borderId="0" applyProtection="0">
      <alignment horizontal="right"/>
    </xf>
    <xf numFmtId="175" fontId="121" fillId="0" borderId="0">
      <alignment horizontal="right"/>
      <protection locked="0"/>
    </xf>
    <xf numFmtId="0" fontId="53" fillId="55" borderId="28" applyNumberFormat="0" applyFont="0" applyAlignment="0" applyProtection="0"/>
    <xf numFmtId="0" fontId="53" fillId="55" borderId="28" applyNumberFormat="0" applyFont="0" applyAlignment="0" applyProtection="0"/>
    <xf numFmtId="0" fontId="53" fillId="55" borderId="28" applyNumberFormat="0" applyFont="0" applyAlignment="0" applyProtection="0"/>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267" fontId="50" fillId="55" borderId="0" applyNumberFormat="0" applyFont="0" applyBorder="0" applyAlignment="0" applyProtection="0">
      <alignment horizontal="center"/>
      <protection locked="0"/>
    </xf>
    <xf numFmtId="0" fontId="237" fillId="0" borderId="0"/>
    <xf numFmtId="0" fontId="237" fillId="0" borderId="58">
      <alignment horizontal="right"/>
    </xf>
    <xf numFmtId="0" fontId="237" fillId="0" borderId="0"/>
    <xf numFmtId="1" fontId="238" fillId="55" borderId="0">
      <alignment horizontal="center"/>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0" fontId="239" fillId="0" borderId="22">
      <alignment horizontal="center"/>
    </xf>
    <xf numFmtId="0" fontId="239" fillId="0" borderId="22">
      <alignment horizontal="center"/>
    </xf>
    <xf numFmtId="0" fontId="239" fillId="0" borderId="22">
      <alignment horizontal="center"/>
    </xf>
    <xf numFmtId="0" fontId="239" fillId="0" borderId="22">
      <alignment horizontal="center"/>
    </xf>
    <xf numFmtId="0" fontId="239" fillId="0" borderId="22">
      <alignment horizontal="center"/>
    </xf>
    <xf numFmtId="0" fontId="239" fillId="0" borderId="22">
      <alignment horizontal="center"/>
    </xf>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4" fillId="87" borderId="0" applyNumberFormat="0" applyFont="0" applyBorder="0" applyAlignment="0" applyProtection="0"/>
    <xf numFmtId="0" fontId="24" fillId="87" borderId="0" applyNumberFormat="0" applyFont="0" applyBorder="0" applyAlignment="0" applyProtection="0"/>
    <xf numFmtId="0" fontId="27" fillId="55" borderId="0"/>
    <xf numFmtId="0" fontId="27" fillId="55" borderId="0"/>
    <xf numFmtId="0" fontId="27" fillId="55" borderId="0"/>
    <xf numFmtId="0" fontId="27" fillId="55" borderId="0"/>
    <xf numFmtId="0" fontId="27" fillId="55" borderId="0"/>
    <xf numFmtId="310" fontId="124" fillId="55" borderId="0"/>
    <xf numFmtId="0" fontId="240" fillId="0" borderId="0">
      <alignment horizontal="center"/>
    </xf>
    <xf numFmtId="0" fontId="27" fillId="0" borderId="12">
      <alignment horizontal="centerContinuous"/>
    </xf>
    <xf numFmtId="0" fontId="27" fillId="0" borderId="12">
      <alignment horizontal="centerContinuous"/>
    </xf>
    <xf numFmtId="0" fontId="27" fillId="0" borderId="12">
      <alignment horizontal="centerContinuous"/>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 fontId="26" fillId="0" borderId="54" applyNumberFormat="0" applyFill="0" applyAlignment="0" applyProtection="0">
      <alignment horizontal="center" vertical="center"/>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186" fontId="19" fillId="0" borderId="0">
      <alignment vertical="top"/>
    </xf>
    <xf numFmtId="211" fontId="122" fillId="0" borderId="0">
      <alignment horizontal="center"/>
    </xf>
    <xf numFmtId="0" fontId="19" fillId="0" borderId="0">
      <alignment vertical="top"/>
    </xf>
    <xf numFmtId="0" fontId="19" fillId="0" borderId="0">
      <alignment vertical="top"/>
    </xf>
    <xf numFmtId="0" fontId="19" fillId="0" borderId="0">
      <alignment vertical="top"/>
    </xf>
    <xf numFmtId="40" fontId="55" fillId="55" borderId="0" applyFill="0"/>
    <xf numFmtId="40" fontId="55" fillId="55" borderId="0" applyFill="0"/>
    <xf numFmtId="0" fontId="241" fillId="0" borderId="0">
      <alignment horizontal="left" indent="7"/>
    </xf>
    <xf numFmtId="0" fontId="55" fillId="0" borderId="0" applyFill="0">
      <alignment horizontal="left" indent="7"/>
    </xf>
    <xf numFmtId="0" fontId="55" fillId="0" borderId="0" applyFill="0">
      <alignment horizontal="left" indent="2"/>
    </xf>
    <xf numFmtId="40" fontId="70" fillId="0" borderId="10" applyFill="0">
      <alignment horizontal="right"/>
    </xf>
    <xf numFmtId="0" fontId="125" fillId="0" borderId="28" applyNumberFormat="0" applyFont="0" applyBorder="0">
      <alignment horizontal="right"/>
    </xf>
    <xf numFmtId="0" fontId="242" fillId="0" borderId="0" applyFill="0">
      <alignment horizontal="center"/>
    </xf>
    <xf numFmtId="0" fontId="70" fillId="0" borderId="0" applyFill="0"/>
    <xf numFmtId="40" fontId="70" fillId="0" borderId="33" applyFill="0"/>
    <xf numFmtId="0" fontId="55" fillId="0" borderId="0" applyNumberFormat="0" applyBorder="0" applyAlignment="0"/>
    <xf numFmtId="0" fontId="55" fillId="0" borderId="0" applyNumberFormat="0" applyBorder="0" applyAlignment="0"/>
    <xf numFmtId="0" fontId="242" fillId="0" borderId="0" applyFill="0">
      <alignment horizontal="left" indent="1"/>
    </xf>
    <xf numFmtId="0" fontId="243" fillId="0" borderId="0" applyFill="0">
      <alignment horizontal="left"/>
    </xf>
    <xf numFmtId="0" fontId="243" fillId="0" borderId="0" applyFill="0">
      <alignment horizontal="left" indent="1"/>
    </xf>
    <xf numFmtId="40" fontId="55" fillId="0" borderId="0" applyFill="0"/>
    <xf numFmtId="40" fontId="55" fillId="0" borderId="0" applyFill="0"/>
    <xf numFmtId="0" fontId="55" fillId="0" borderId="0" applyNumberFormat="0" applyFill="0" applyBorder="0" applyAlignment="0"/>
    <xf numFmtId="0" fontId="55" fillId="0" borderId="0" applyNumberFormat="0" applyFill="0" applyBorder="0" applyAlignment="0"/>
    <xf numFmtId="0" fontId="242" fillId="0" borderId="0" applyFill="0">
      <alignment horizontal="left" indent="2"/>
    </xf>
    <xf numFmtId="0" fontId="70" fillId="0" borderId="0" applyFill="0">
      <alignment horizontal="left" indent="1"/>
    </xf>
    <xf numFmtId="0" fontId="70" fillId="0" borderId="0" applyFill="0">
      <alignment horizontal="left" indent="2"/>
    </xf>
    <xf numFmtId="40" fontId="55" fillId="0" borderId="0" applyFill="0"/>
    <xf numFmtId="40" fontId="55" fillId="0" borderId="0" applyFill="0"/>
    <xf numFmtId="0" fontId="55" fillId="0" borderId="0" applyNumberFormat="0" applyBorder="0" applyAlignment="0"/>
    <xf numFmtId="0" fontId="55" fillId="0" borderId="0" applyNumberFormat="0" applyBorder="0" applyAlignment="0"/>
    <xf numFmtId="0" fontId="244" fillId="0" borderId="0">
      <alignment horizontal="left" indent="3"/>
    </xf>
    <xf numFmtId="0" fontId="70" fillId="0" borderId="0" applyFill="0">
      <alignment horizontal="left" indent="3"/>
    </xf>
    <xf numFmtId="0" fontId="55" fillId="0" borderId="0" applyFill="0">
      <alignment horizontal="left" indent="3"/>
    </xf>
    <xf numFmtId="40" fontId="55" fillId="0" borderId="0" applyFill="0"/>
    <xf numFmtId="40" fontId="55" fillId="0" borderId="0" applyFill="0"/>
    <xf numFmtId="0" fontId="55" fillId="0" borderId="0" applyNumberFormat="0" applyBorder="0" applyAlignment="0"/>
    <xf numFmtId="0" fontId="55" fillId="0" borderId="0" applyNumberFormat="0" applyBorder="0" applyAlignment="0"/>
    <xf numFmtId="0" fontId="244" fillId="0" borderId="0">
      <alignment horizontal="left" indent="4"/>
    </xf>
    <xf numFmtId="0" fontId="70" fillId="0" borderId="0" applyFill="0">
      <alignment horizontal="left" indent="4"/>
    </xf>
    <xf numFmtId="0" fontId="55" fillId="0" borderId="0" applyFill="0">
      <alignment horizontal="left" indent="4"/>
    </xf>
    <xf numFmtId="40" fontId="245" fillId="0" borderId="0" applyFill="0"/>
    <xf numFmtId="0" fontId="55" fillId="0" borderId="0" applyNumberFormat="0" applyBorder="0" applyAlignment="0"/>
    <xf numFmtId="0" fontId="55" fillId="0" borderId="0" applyNumberFormat="0" applyBorder="0" applyAlignment="0"/>
    <xf numFmtId="0" fontId="244" fillId="0" borderId="0">
      <alignment horizontal="left" indent="5"/>
    </xf>
    <xf numFmtId="0" fontId="246" fillId="0" borderId="0" applyFill="0">
      <alignment horizontal="left" indent="5"/>
    </xf>
    <xf numFmtId="0" fontId="245" fillId="0" borderId="0" applyFill="0">
      <alignment horizontal="left" indent="5"/>
    </xf>
    <xf numFmtId="40" fontId="245" fillId="0" borderId="0" applyFill="0"/>
    <xf numFmtId="0" fontId="55" fillId="0" borderId="0" applyNumberFormat="0" applyFill="0" applyBorder="0" applyAlignment="0"/>
    <xf numFmtId="0" fontId="55" fillId="0" borderId="0" applyNumberFormat="0" applyFill="0" applyBorder="0" applyAlignment="0"/>
    <xf numFmtId="0" fontId="244" fillId="0" borderId="0" applyFill="0">
      <alignment horizontal="left" indent="6"/>
    </xf>
    <xf numFmtId="0" fontId="246" fillId="0" borderId="0" applyFill="0">
      <alignment horizontal="left" indent="6"/>
    </xf>
    <xf numFmtId="0" fontId="245" fillId="0" borderId="0" applyFill="0">
      <alignment horizontal="left" indent="6"/>
    </xf>
    <xf numFmtId="0" fontId="122" fillId="55" borderId="17">
      <alignment horizontal="right"/>
    </xf>
    <xf numFmtId="0" fontId="247" fillId="0" borderId="28"/>
    <xf numFmtId="0" fontId="247" fillId="0" borderId="28"/>
    <xf numFmtId="0" fontId="247" fillId="0" borderId="28"/>
    <xf numFmtId="0" fontId="122" fillId="55" borderId="17">
      <alignment horizontal="right"/>
    </xf>
    <xf numFmtId="37" fontId="50" fillId="88" borderId="0"/>
    <xf numFmtId="0" fontId="19" fillId="0" borderId="0">
      <alignment horizontal="right"/>
      <protection locked="0"/>
    </xf>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311" fontId="50" fillId="0" borderId="0"/>
    <xf numFmtId="0" fontId="248" fillId="0" borderId="0" applyNumberFormat="0" applyFill="0" applyBorder="0" applyAlignment="0" applyProtection="0">
      <alignment horizontal="left"/>
    </xf>
    <xf numFmtId="0" fontId="249" fillId="0" borderId="0" applyNumberFormat="0" applyFill="0" applyBorder="0" applyAlignment="0" applyProtection="0"/>
    <xf numFmtId="0" fontId="250" fillId="89" borderId="0" applyNumberFormat="0" applyFont="0" applyBorder="0" applyAlignment="0">
      <alignment horizontal="center"/>
    </xf>
    <xf numFmtId="186" fontId="19" fillId="0" borderId="0">
      <alignment horizontal="right"/>
    </xf>
    <xf numFmtId="0" fontId="251" fillId="90" borderId="18" applyNumberFormat="0" applyBorder="0" applyAlignment="0">
      <alignment horizontal="center"/>
    </xf>
    <xf numFmtId="0" fontId="192" fillId="81" borderId="0">
      <alignment horizontal="center"/>
    </xf>
    <xf numFmtId="49" fontId="252" fillId="53" borderId="0">
      <alignment horizontal="center"/>
    </xf>
    <xf numFmtId="0" fontId="63" fillId="0" borderId="0"/>
    <xf numFmtId="0" fontId="63" fillId="0" borderId="0"/>
    <xf numFmtId="0" fontId="253" fillId="0" borderId="0"/>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12" fontId="26" fillId="0" borderId="0" applyNumberFormat="0" applyFill="0" applyBorder="0" applyAlignment="0" applyProtection="0">
      <alignment horizontal="left"/>
    </xf>
    <xf numFmtId="37" fontId="254" fillId="0" borderId="0" applyNumberFormat="0" applyFill="0" applyBorder="0" applyAlignment="0" applyProtection="0"/>
    <xf numFmtId="0" fontId="162" fillId="0" borderId="0">
      <alignment horizontal="right"/>
    </xf>
    <xf numFmtId="0" fontId="93" fillId="62" borderId="0">
      <alignment horizontal="center"/>
    </xf>
    <xf numFmtId="0" fontId="93" fillId="62" borderId="0">
      <alignment horizontal="centerContinuous"/>
    </xf>
    <xf numFmtId="0" fontId="62" fillId="53" borderId="0">
      <alignment horizontal="left"/>
    </xf>
    <xf numFmtId="49" fontId="62" fillId="53" borderId="0">
      <alignment horizontal="center"/>
    </xf>
    <xf numFmtId="0" fontId="92" fillId="62" borderId="0">
      <alignment horizontal="left"/>
    </xf>
    <xf numFmtId="49" fontId="62" fillId="53" borderId="0">
      <alignment horizontal="left"/>
    </xf>
    <xf numFmtId="0" fontId="92" fillId="62" borderId="0">
      <alignment horizontal="centerContinuous"/>
    </xf>
    <xf numFmtId="0" fontId="92" fillId="62" borderId="0">
      <alignment horizontal="right"/>
    </xf>
    <xf numFmtId="49" fontId="192" fillId="53" borderId="0">
      <alignment horizontal="left"/>
    </xf>
    <xf numFmtId="0" fontId="93" fillId="62" borderId="0">
      <alignment horizontal="right"/>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26" fillId="0" borderId="59">
      <alignment vertical="center"/>
    </xf>
    <xf numFmtId="0" fontId="62" fillId="39" borderId="0">
      <alignment horizontal="center"/>
    </xf>
    <xf numFmtId="0" fontId="146" fillId="39" borderId="0">
      <alignment horizontal="center"/>
    </xf>
    <xf numFmtId="4" fontId="87" fillId="91" borderId="50" applyNumberFormat="0" applyProtection="0">
      <alignment vertical="center"/>
    </xf>
    <xf numFmtId="4" fontId="255" fillId="91" borderId="50" applyNumberFormat="0" applyProtection="0">
      <alignment vertical="center"/>
    </xf>
    <xf numFmtId="4" fontId="87" fillId="91" borderId="50" applyNumberFormat="0" applyProtection="0">
      <alignment horizontal="left" vertical="center" indent="1"/>
    </xf>
    <xf numFmtId="4" fontId="87" fillId="91"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4" fontId="87" fillId="93" borderId="50" applyNumberFormat="0" applyProtection="0">
      <alignment horizontal="right" vertical="center"/>
    </xf>
    <xf numFmtId="4" fontId="87" fillId="66" borderId="50" applyNumberFormat="0" applyProtection="0">
      <alignment horizontal="right" vertical="center"/>
    </xf>
    <xf numFmtId="4" fontId="87" fillId="69" borderId="50" applyNumberFormat="0" applyProtection="0">
      <alignment horizontal="right" vertical="center"/>
    </xf>
    <xf numFmtId="4" fontId="87" fillId="94" borderId="50" applyNumberFormat="0" applyProtection="0">
      <alignment horizontal="right" vertical="center"/>
    </xf>
    <xf numFmtId="4" fontId="87" fillId="95" borderId="50" applyNumberFormat="0" applyProtection="0">
      <alignment horizontal="right" vertical="center"/>
    </xf>
    <xf numFmtId="4" fontId="87" fillId="96" borderId="50" applyNumberFormat="0" applyProtection="0">
      <alignment horizontal="right" vertical="center"/>
    </xf>
    <xf numFmtId="4" fontId="87" fillId="97" borderId="50" applyNumberFormat="0" applyProtection="0">
      <alignment horizontal="right" vertical="center"/>
    </xf>
    <xf numFmtId="4" fontId="87" fillId="98" borderId="50" applyNumberFormat="0" applyProtection="0">
      <alignment horizontal="right" vertical="center"/>
    </xf>
    <xf numFmtId="4" fontId="87" fillId="77" borderId="50" applyNumberFormat="0" applyProtection="0">
      <alignment horizontal="right" vertical="center"/>
    </xf>
    <xf numFmtId="4" fontId="192" fillId="99" borderId="50" applyNumberFormat="0" applyProtection="0">
      <alignment horizontal="left" vertical="center" indent="1"/>
    </xf>
    <xf numFmtId="4" fontId="87" fillId="68" borderId="60" applyNumberFormat="0" applyProtection="0">
      <alignment horizontal="left" vertical="center" indent="1"/>
    </xf>
    <xf numFmtId="4" fontId="252" fillId="100" borderId="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4" fontId="87" fillId="68" borderId="50" applyNumberFormat="0" applyProtection="0">
      <alignment horizontal="left" vertical="center" indent="1"/>
    </xf>
    <xf numFmtId="4" fontId="87" fillId="101" borderId="50" applyNumberFormat="0" applyProtection="0">
      <alignment horizontal="left" vertical="center" indent="1"/>
    </xf>
    <xf numFmtId="0" fontId="26" fillId="101" borderId="50" applyNumberFormat="0" applyProtection="0">
      <alignment horizontal="left" vertical="center" indent="1"/>
    </xf>
    <xf numFmtId="0" fontId="26" fillId="101" borderId="50" applyNumberFormat="0" applyProtection="0">
      <alignment horizontal="left" vertical="center" indent="1"/>
    </xf>
    <xf numFmtId="0" fontId="26" fillId="101" borderId="50" applyNumberFormat="0" applyProtection="0">
      <alignment horizontal="left" vertical="center" indent="1"/>
    </xf>
    <xf numFmtId="0" fontId="26" fillId="101" borderId="50" applyNumberFormat="0" applyProtection="0">
      <alignment horizontal="left" vertical="center" indent="1"/>
    </xf>
    <xf numFmtId="0" fontId="26" fillId="101" borderId="50" applyNumberFormat="0" applyProtection="0">
      <alignment horizontal="left" vertical="center" indent="1"/>
    </xf>
    <xf numFmtId="0" fontId="26" fillId="101" borderId="50" applyNumberFormat="0" applyProtection="0">
      <alignment horizontal="left" vertical="center" indent="1"/>
    </xf>
    <xf numFmtId="0" fontId="26" fillId="101" borderId="50" applyNumberFormat="0" applyProtection="0">
      <alignment horizontal="left" vertical="center" indent="1"/>
    </xf>
    <xf numFmtId="0" fontId="26" fillId="101" borderId="50" applyNumberFormat="0" applyProtection="0">
      <alignment horizontal="left" vertical="center" indent="1"/>
    </xf>
    <xf numFmtId="0" fontId="26" fillId="101" borderId="50" applyNumberFormat="0" applyProtection="0">
      <alignment horizontal="left" vertical="center" indent="1"/>
    </xf>
    <xf numFmtId="0" fontId="26" fillId="101" borderId="50" applyNumberFormat="0" applyProtection="0">
      <alignment horizontal="left" vertical="center" indent="1"/>
    </xf>
    <xf numFmtId="0" fontId="26" fillId="102" borderId="50" applyNumberFormat="0" applyProtection="0">
      <alignment horizontal="left" vertical="center" indent="1"/>
    </xf>
    <xf numFmtId="0" fontId="26" fillId="102" borderId="50" applyNumberFormat="0" applyProtection="0">
      <alignment horizontal="left" vertical="center" indent="1"/>
    </xf>
    <xf numFmtId="0" fontId="26" fillId="102" borderId="50" applyNumberFormat="0" applyProtection="0">
      <alignment horizontal="left" vertical="center" indent="1"/>
    </xf>
    <xf numFmtId="0" fontId="26" fillId="102" borderId="50" applyNumberFormat="0" applyProtection="0">
      <alignment horizontal="left" vertical="center" indent="1"/>
    </xf>
    <xf numFmtId="0" fontId="26" fillId="102" borderId="50" applyNumberFormat="0" applyProtection="0">
      <alignment horizontal="left" vertical="center" indent="1"/>
    </xf>
    <xf numFmtId="0" fontId="26" fillId="102" borderId="50" applyNumberFormat="0" applyProtection="0">
      <alignment horizontal="left" vertical="center" indent="1"/>
    </xf>
    <xf numFmtId="0" fontId="26" fillId="102" borderId="50" applyNumberFormat="0" applyProtection="0">
      <alignment horizontal="left" vertical="center" indent="1"/>
    </xf>
    <xf numFmtId="0" fontId="26" fillId="102" borderId="50" applyNumberFormat="0" applyProtection="0">
      <alignment horizontal="left" vertical="center" indent="1"/>
    </xf>
    <xf numFmtId="0" fontId="26" fillId="102" borderId="50" applyNumberFormat="0" applyProtection="0">
      <alignment horizontal="left" vertical="center" indent="1"/>
    </xf>
    <xf numFmtId="0" fontId="26" fillId="102" borderId="50" applyNumberFormat="0" applyProtection="0">
      <alignment horizontal="left" vertical="center" indent="1"/>
    </xf>
    <xf numFmtId="0" fontId="26" fillId="55" borderId="50" applyNumberFormat="0" applyProtection="0">
      <alignment horizontal="left" vertical="center" indent="1"/>
    </xf>
    <xf numFmtId="0" fontId="26" fillId="55" borderId="50" applyNumberFormat="0" applyProtection="0">
      <alignment horizontal="left" vertical="center" indent="1"/>
    </xf>
    <xf numFmtId="0" fontId="26" fillId="55" borderId="50" applyNumberFormat="0" applyProtection="0">
      <alignment horizontal="left" vertical="center" indent="1"/>
    </xf>
    <xf numFmtId="0" fontId="26" fillId="55" borderId="50" applyNumberFormat="0" applyProtection="0">
      <alignment horizontal="left" vertical="center" indent="1"/>
    </xf>
    <xf numFmtId="0" fontId="26" fillId="55" borderId="50" applyNumberFormat="0" applyProtection="0">
      <alignment horizontal="left" vertical="center" indent="1"/>
    </xf>
    <xf numFmtId="0" fontId="26" fillId="55" borderId="50" applyNumberFormat="0" applyProtection="0">
      <alignment horizontal="left" vertical="center" indent="1"/>
    </xf>
    <xf numFmtId="0" fontId="26" fillId="55" borderId="50" applyNumberFormat="0" applyProtection="0">
      <alignment horizontal="left" vertical="center" indent="1"/>
    </xf>
    <xf numFmtId="0" fontId="26" fillId="55" borderId="50" applyNumberFormat="0" applyProtection="0">
      <alignment horizontal="left" vertical="center" indent="1"/>
    </xf>
    <xf numFmtId="0" fontId="26" fillId="55" borderId="50" applyNumberFormat="0" applyProtection="0">
      <alignment horizontal="left" vertical="center" indent="1"/>
    </xf>
    <xf numFmtId="0" fontId="26" fillId="55"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4" fontId="87" fillId="54" borderId="50" applyNumberFormat="0" applyProtection="0">
      <alignment vertical="center"/>
    </xf>
    <xf numFmtId="4" fontId="255" fillId="54" borderId="50" applyNumberFormat="0" applyProtection="0">
      <alignment vertical="center"/>
    </xf>
    <xf numFmtId="4" fontId="87" fillId="54" borderId="50" applyNumberFormat="0" applyProtection="0">
      <alignment horizontal="left" vertical="center" indent="1"/>
    </xf>
    <xf numFmtId="4" fontId="87" fillId="54" borderId="50" applyNumberFormat="0" applyProtection="0">
      <alignment horizontal="left" vertical="center" indent="1"/>
    </xf>
    <xf numFmtId="4" fontId="87" fillId="68" borderId="50" applyNumberFormat="0" applyProtection="0">
      <alignment horizontal="right" vertical="center"/>
    </xf>
    <xf numFmtId="4" fontId="255" fillId="68" borderId="50" applyNumberFormat="0" applyProtection="0">
      <alignment horizontal="right" vertical="center"/>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6" fillId="92" borderId="50" applyNumberFormat="0" applyProtection="0">
      <alignment horizontal="left" vertical="center" indent="1"/>
    </xf>
    <xf numFmtId="0" fontId="256" fillId="0" borderId="0"/>
    <xf numFmtId="4" fontId="257" fillId="68" borderId="50" applyNumberFormat="0" applyProtection="0">
      <alignment horizontal="right" vertical="center"/>
    </xf>
    <xf numFmtId="313" fontId="19" fillId="0" borderId="0" applyFill="0" applyBorder="0">
      <alignment horizontal="right"/>
      <protection hidden="1"/>
    </xf>
    <xf numFmtId="14" fontId="166" fillId="0" borderId="28">
      <alignment horizontal="center"/>
      <protection locked="0"/>
    </xf>
    <xf numFmtId="14" fontId="166" fillId="0" borderId="28">
      <alignment horizontal="center"/>
      <protection locked="0"/>
    </xf>
    <xf numFmtId="14" fontId="166" fillId="0" borderId="28">
      <alignment horizontal="center"/>
      <protection locked="0"/>
    </xf>
    <xf numFmtId="0" fontId="258" fillId="103" borderId="0"/>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6" fillId="64" borderId="28">
      <alignment horizontal="center" vertical="center" wrapText="1"/>
      <protection hidden="1"/>
    </xf>
    <xf numFmtId="0" fontId="259" fillId="67" borderId="28" applyNumberFormat="0" applyFill="0" applyAlignment="0" applyProtection="0">
      <alignment horizontal="centerContinuous" vertical="center"/>
    </xf>
    <xf numFmtId="0" fontId="259" fillId="67" borderId="28" applyNumberFormat="0" applyFill="0" applyAlignment="0" applyProtection="0">
      <alignment horizontal="centerContinuous" vertical="center"/>
    </xf>
    <xf numFmtId="0" fontId="259" fillId="67" borderId="28" applyNumberFormat="0" applyFill="0" applyAlignment="0" applyProtection="0">
      <alignment horizontal="centerContinuous" vertical="center"/>
    </xf>
    <xf numFmtId="0" fontId="19" fillId="104" borderId="0"/>
    <xf numFmtId="0" fontId="260" fillId="105" borderId="61"/>
    <xf numFmtId="0" fontId="19" fillId="83" borderId="0" applyNumberFormat="0" applyFont="0" applyBorder="0" applyAlignment="0" applyProtection="0"/>
    <xf numFmtId="0" fontId="250" fillId="1" borderId="33" applyNumberFormat="0" applyFont="0" applyAlignment="0">
      <alignment horizontal="center"/>
    </xf>
    <xf numFmtId="0" fontId="250" fillId="1" borderId="33" applyNumberFormat="0" applyFont="0" applyAlignment="0">
      <alignment horizontal="center"/>
    </xf>
    <xf numFmtId="0" fontId="250" fillId="1" borderId="33" applyNumberFormat="0" applyFont="0" applyAlignment="0">
      <alignment horizontal="center"/>
    </xf>
    <xf numFmtId="314" fontId="19" fillId="0" borderId="0"/>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73" fontId="26" fillId="0" borderId="0">
      <alignment horizontal="center"/>
    </xf>
    <xf numFmtId="14" fontId="19" fillId="0" borderId="18">
      <alignment horizontal="centerContinuous"/>
    </xf>
    <xf numFmtId="286" fontId="261" fillId="0" borderId="0">
      <alignment horizontal="center"/>
    </xf>
    <xf numFmtId="39" fontId="133" fillId="0" borderId="62"/>
    <xf numFmtId="42" fontId="262" fillId="0" borderId="0" applyFill="0" applyBorder="0" applyAlignment="0" applyProtection="0"/>
    <xf numFmtId="0" fontId="263" fillId="0" borderId="0" applyNumberFormat="0">
      <alignment horizontal="left"/>
    </xf>
    <xf numFmtId="39" fontId="133" fillId="0" borderId="24"/>
    <xf numFmtId="0" fontId="211" fillId="0" borderId="0" applyNumberFormat="0" applyFill="0" applyBorder="0" applyAlignment="0">
      <alignment horizontal="center"/>
    </xf>
    <xf numFmtId="0" fontId="26" fillId="106" borderId="0"/>
    <xf numFmtId="37" fontId="264" fillId="107" borderId="11">
      <alignment horizontal="right" vertical="center"/>
    </xf>
    <xf numFmtId="38" fontId="264" fillId="0" borderId="0">
      <alignment horizontal="right" vertical="center"/>
    </xf>
    <xf numFmtId="9" fontId="264" fillId="0" borderId="0">
      <alignment horizontal="right" vertical="center"/>
    </xf>
    <xf numFmtId="0" fontId="264" fillId="0" borderId="0"/>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0" fontId="50" fillId="74" borderId="0" applyNumberFormat="0" applyFont="0" applyBorder="0" applyAlignment="0">
      <protection hidden="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171" fontId="26" fillId="0" borderId="0">
      <alignment horizontal="left" wrapText="1"/>
    </xf>
    <xf numFmtId="315" fontId="31" fillId="0" borderId="0" applyFont="0" applyFill="0" applyBorder="0" applyAlignment="0" applyProtection="0"/>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4"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316"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198" fontId="50" fillId="0" borderId="0" applyFill="0" applyBorder="0" applyProtection="0">
      <alignment horizontal="center"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4" fontId="50" fillId="0" borderId="0" applyFill="0" applyBorder="0" applyProtection="0">
      <alignment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0" fillId="0" borderId="0" applyNumberFormat="0" applyFill="0" applyBorder="0" applyProtection="0">
      <alignment horizontal="left" vertical="top" wrapText="1"/>
    </xf>
    <xf numFmtId="0" fontId="53" fillId="0" borderId="0" applyNumberFormat="0" applyFill="0" applyBorder="0" applyProtection="0">
      <alignment horizontal="left" vertical="top" wrapText="1"/>
    </xf>
    <xf numFmtId="4" fontId="176" fillId="0" borderId="0" applyFill="0" applyBorder="0" applyProtection="0">
      <alignment horizontal="center" wrapText="1"/>
    </xf>
    <xf numFmtId="3" fontId="176" fillId="0" borderId="0" applyFill="0" applyBorder="0" applyProtection="0">
      <alignment horizontal="center" wrapText="1"/>
    </xf>
    <xf numFmtId="4" fontId="176" fillId="0" borderId="0" applyFill="0" applyBorder="0" applyProtection="0">
      <alignment wrapText="1"/>
    </xf>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98" fontId="176" fillId="0" borderId="0" applyFill="0" applyBorder="0" applyProtection="0">
      <alignment horizontal="center" wrapText="1"/>
    </xf>
    <xf numFmtId="0" fontId="53" fillId="0" borderId="58" applyNumberFormat="0" applyFill="0" applyProtection="0">
      <alignment wrapText="1"/>
    </xf>
    <xf numFmtId="0" fontId="125" fillId="0" borderId="0" applyNumberFormat="0" applyFill="0" applyBorder="0" applyProtection="0">
      <alignment wrapText="1"/>
    </xf>
    <xf numFmtId="0" fontId="53" fillId="0" borderId="58" applyNumberFormat="0" applyFill="0" applyProtection="0">
      <alignment horizontal="center" wrapText="1"/>
    </xf>
    <xf numFmtId="317" fontId="53" fillId="0" borderId="0" applyFill="0" applyBorder="0" applyProtection="0">
      <alignment horizontal="center" wrapText="1"/>
    </xf>
    <xf numFmtId="0" fontId="70" fillId="0" borderId="0" applyNumberFormat="0" applyFill="0" applyBorder="0" applyProtection="0">
      <alignment horizontal="justify" wrapText="1"/>
    </xf>
    <xf numFmtId="0" fontId="53" fillId="0" borderId="0" applyNumberFormat="0" applyFill="0" applyBorder="0" applyProtection="0">
      <alignment horizontal="centerContinuous" wrapText="1"/>
    </xf>
    <xf numFmtId="0" fontId="53" fillId="0" borderId="0" applyNumberFormat="0" applyFill="0" applyBorder="0" applyProtection="0">
      <alignment horizontal="centerContinuous" wrapText="1"/>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315" fontId="26" fillId="0" borderId="0" applyFill="0" applyBorder="0" applyProtection="0">
      <alignment horizontal="right"/>
    </xf>
    <xf numFmtId="14" fontId="176" fillId="0" borderId="0" applyFill="0" applyBorder="0" applyProtection="0">
      <alignment horizontal="right"/>
    </xf>
    <xf numFmtId="0" fontId="75" fillId="0" borderId="0">
      <alignment vertical="top"/>
    </xf>
    <xf numFmtId="4" fontId="176" fillId="0" borderId="0" applyFill="0" applyBorder="0" applyProtection="0">
      <alignment wrapText="1"/>
    </xf>
    <xf numFmtId="0" fontId="53" fillId="0" borderId="58" applyNumberFormat="0" applyFill="0" applyProtection="0">
      <alignment wrapText="1"/>
    </xf>
    <xf numFmtId="0" fontId="125" fillId="0" borderId="0" applyNumberFormat="0" applyFill="0" applyBorder="0" applyProtection="0">
      <alignment wrapText="1"/>
    </xf>
    <xf numFmtId="0" fontId="53" fillId="0" borderId="58" applyNumberFormat="0" applyFill="0" applyProtection="0">
      <alignment horizontal="center" wrapText="1"/>
    </xf>
    <xf numFmtId="317" fontId="53" fillId="0" borderId="0" applyFill="0" applyBorder="0" applyProtection="0">
      <alignment horizontal="center" wrapText="1"/>
    </xf>
    <xf numFmtId="0" fontId="70" fillId="0" borderId="0" applyNumberFormat="0" applyFill="0" applyBorder="0" applyProtection="0">
      <alignment horizontal="justify" wrapText="1"/>
    </xf>
    <xf numFmtId="0" fontId="53" fillId="0" borderId="0" applyNumberFormat="0" applyFill="0" applyBorder="0" applyProtection="0">
      <alignment horizontal="centerContinuous" wrapText="1"/>
    </xf>
    <xf numFmtId="0" fontId="53" fillId="0" borderId="0" applyNumberFormat="0" applyFill="0" applyBorder="0" applyProtection="0">
      <alignment horizontal="centerContinuous" wrapText="1"/>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4" fontId="50" fillId="0" borderId="0" applyFill="0" applyBorder="0" applyProtection="0">
      <alignment horizontal="lef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6" fillId="86" borderId="0"/>
    <xf numFmtId="0" fontId="144" fillId="0" borderId="0"/>
    <xf numFmtId="0" fontId="144" fillId="0" borderId="0"/>
    <xf numFmtId="0" fontId="145" fillId="0" borderId="0"/>
    <xf numFmtId="0" fontId="145" fillId="0" borderId="0"/>
    <xf numFmtId="0" fontId="145" fillId="0" borderId="0"/>
    <xf numFmtId="0" fontId="144" fillId="0" borderId="0"/>
    <xf numFmtId="0" fontId="144" fillId="0" borderId="0"/>
    <xf numFmtId="0" fontId="145" fillId="0" borderId="0"/>
    <xf numFmtId="0" fontId="265" fillId="0" borderId="0"/>
    <xf numFmtId="0" fontId="265" fillId="0" borderId="0"/>
    <xf numFmtId="0" fontId="266" fillId="0" borderId="0"/>
    <xf numFmtId="0" fontId="144" fillId="0" borderId="0"/>
    <xf numFmtId="0" fontId="144" fillId="0" borderId="0"/>
    <xf numFmtId="0" fontId="144" fillId="0" borderId="0"/>
    <xf numFmtId="0" fontId="266" fillId="0" borderId="0"/>
    <xf numFmtId="168" fontId="144" fillId="0" borderId="0"/>
    <xf numFmtId="168" fontId="267" fillId="0" borderId="0"/>
    <xf numFmtId="0" fontId="266" fillId="0" borderId="0"/>
    <xf numFmtId="168" fontId="267" fillId="0" borderId="0"/>
    <xf numFmtId="0" fontId="145" fillId="0" borderId="0"/>
    <xf numFmtId="0" fontId="268" fillId="0" borderId="0"/>
    <xf numFmtId="0" fontId="269" fillId="0" borderId="0"/>
    <xf numFmtId="0" fontId="144" fillId="0" borderId="0"/>
    <xf numFmtId="0" fontId="144" fillId="0" borderId="0"/>
    <xf numFmtId="0" fontId="269" fillId="0" borderId="0"/>
    <xf numFmtId="0" fontId="268" fillId="0" borderId="0"/>
    <xf numFmtId="0" fontId="269" fillId="0" borderId="0"/>
    <xf numFmtId="0" fontId="144" fillId="0" borderId="0"/>
    <xf numFmtId="0" fontId="269" fillId="0" borderId="0"/>
    <xf numFmtId="0" fontId="144" fillId="0" borderId="0"/>
    <xf numFmtId="0" fontId="145" fillId="0" borderId="0"/>
    <xf numFmtId="0" fontId="145" fillId="0" borderId="0"/>
    <xf numFmtId="0" fontId="144" fillId="0" borderId="0"/>
    <xf numFmtId="0" fontId="269" fillId="0" borderId="0"/>
    <xf numFmtId="0" fontId="145" fillId="0" borderId="0"/>
    <xf numFmtId="0" fontId="267" fillId="0" borderId="0"/>
    <xf numFmtId="0" fontId="144" fillId="0" borderId="0"/>
    <xf numFmtId="0" fontId="268" fillId="0" borderId="0"/>
    <xf numFmtId="0" fontId="265" fillId="0" borderId="0"/>
    <xf numFmtId="0" fontId="265" fillId="0" borderId="0"/>
    <xf numFmtId="168" fontId="267" fillId="0" borderId="0"/>
    <xf numFmtId="0" fontId="265" fillId="0" borderId="0"/>
    <xf numFmtId="0" fontId="270" fillId="59" borderId="0"/>
    <xf numFmtId="0" fontId="265" fillId="0" borderId="0"/>
    <xf numFmtId="0" fontId="269" fillId="0" borderId="0"/>
    <xf numFmtId="0" fontId="267" fillId="0" borderId="0"/>
    <xf numFmtId="0" fontId="271" fillId="0" borderId="0"/>
    <xf numFmtId="0" fontId="267" fillId="0" borderId="0"/>
    <xf numFmtId="0" fontId="272" fillId="65" borderId="0"/>
    <xf numFmtId="168" fontId="273" fillId="0" borderId="0" applyNumberFormat="0" applyBorder="0" applyAlignment="0"/>
    <xf numFmtId="0" fontId="274" fillId="0" borderId="0" applyNumberFormat="0" applyFill="0" applyBorder="0" applyProtection="0">
      <alignment horizontal="left" vertical="center"/>
    </xf>
    <xf numFmtId="0" fontId="275" fillId="0" borderId="0"/>
    <xf numFmtId="0" fontId="276" fillId="0" borderId="0"/>
    <xf numFmtId="168" fontId="277" fillId="57" borderId="0">
      <alignment horizontal="center"/>
    </xf>
    <xf numFmtId="40" fontId="278" fillId="0" borderId="0" applyBorder="0">
      <alignment horizontal="right"/>
    </xf>
    <xf numFmtId="0" fontId="53" fillId="55" borderId="0" applyNumberFormat="0" applyFont="0" applyBorder="0" applyAlignment="0" applyProtection="0"/>
    <xf numFmtId="3" fontId="279" fillId="0" borderId="0" applyBorder="0"/>
    <xf numFmtId="0" fontId="280" fillId="0" borderId="0"/>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63" fillId="0" borderId="32"/>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6" fillId="0" borderId="0">
      <alignment horizontal="left" indent="1"/>
    </xf>
    <xf numFmtId="0" fontId="281" fillId="0" borderId="0" applyFill="0" applyBorder="0" applyProtection="0">
      <alignment horizontal="center"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0" fontId="26" fillId="0" borderId="0" applyBorder="0" applyProtection="0">
      <alignmen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248" fontId="26" fillId="0" borderId="12" applyBorder="0" applyProtection="0">
      <alignment horizontal="right"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108" borderId="0"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6" fillId="78" borderId="12" applyBorder="0" applyProtection="0">
      <alignment horizontal="centerContinuous" vertical="center"/>
    </xf>
    <xf numFmtId="0" fontId="282" fillId="0" borderId="0" applyBorder="0" applyProtection="0">
      <alignment vertical="center"/>
    </xf>
    <xf numFmtId="0" fontId="281" fillId="0" borderId="0" applyFill="0" applyBorder="0" applyProtection="0"/>
    <xf numFmtId="207" fontId="283" fillId="0" borderId="0" applyNumberFormat="0">
      <alignment horizontal="left"/>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5" fillId="0" borderId="0" applyFill="0" applyBorder="0" applyProtection="0">
      <alignment horizontal="left"/>
    </xf>
    <xf numFmtId="0" fontId="284" fillId="0" borderId="0" applyFill="0" applyBorder="0" applyProtection="0">
      <alignment horizontal="left" vertical="top"/>
    </xf>
    <xf numFmtId="0" fontId="233" fillId="0" borderId="0">
      <alignment horizontal="centerContinuous"/>
    </xf>
    <xf numFmtId="0" fontId="62" fillId="57" borderId="26" applyNumberFormat="0" applyFont="0" applyFill="0" applyAlignment="0" applyProtection="0">
      <protection locked="0"/>
    </xf>
    <xf numFmtId="0" fontId="62" fillId="57" borderId="26" applyNumberFormat="0" applyFont="0" applyFill="0" applyAlignment="0" applyProtection="0">
      <protection locked="0"/>
    </xf>
    <xf numFmtId="0" fontId="62" fillId="57" borderId="63" applyNumberFormat="0" applyFont="0" applyFill="0" applyAlignment="0" applyProtection="0">
      <protection locked="0"/>
    </xf>
    <xf numFmtId="0" fontId="285" fillId="0" borderId="0" applyFill="0" applyBorder="0" applyProtection="0">
      <alignment vertical="top"/>
    </xf>
    <xf numFmtId="49" fontId="286" fillId="0" borderId="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0" fontId="26" fillId="77" borderId="0" applyNumberFormat="0" applyFont="0" applyBorder="0" applyAlignment="0" applyProtection="0"/>
    <xf numFmtId="49" fontId="287" fillId="0" borderId="12">
      <alignment vertical="center"/>
    </xf>
    <xf numFmtId="49" fontId="287" fillId="0" borderId="12">
      <alignment vertical="center"/>
    </xf>
    <xf numFmtId="49" fontId="287" fillId="0" borderId="12">
      <alignment vertical="center"/>
    </xf>
    <xf numFmtId="0" fontId="53"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207" fontId="121" fillId="0" borderId="0">
      <alignment horizontal="left"/>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9" fontId="87" fillId="0" borderId="0" applyFill="0" applyBorder="0" applyAlignment="0"/>
    <xf numFmtId="318" fontId="81" fillId="0" borderId="0" applyFill="0" applyBorder="0" applyAlignment="0"/>
    <xf numFmtId="186" fontId="81" fillId="0" borderId="0" applyFill="0" applyBorder="0" applyAlignment="0"/>
    <xf numFmtId="0" fontId="288" fillId="0" borderId="0" applyNumberFormat="0" applyFill="0" applyBorder="0"/>
    <xf numFmtId="0" fontId="289" fillId="0" borderId="0"/>
    <xf numFmtId="0" fontId="66" fillId="0" borderId="0"/>
    <xf numFmtId="0" fontId="290" fillId="0" borderId="0"/>
    <xf numFmtId="0" fontId="62" fillId="0" borderId="0">
      <alignment vertical="top"/>
    </xf>
    <xf numFmtId="0" fontId="291" fillId="0" borderId="0" applyFill="0" applyBorder="0" applyAlignment="0" applyProtection="0">
      <alignment horizontal="right"/>
    </xf>
    <xf numFmtId="0" fontId="146" fillId="91" borderId="64" applyFont="0" applyFill="0" applyBorder="0" applyAlignment="0" applyProtection="0">
      <alignment horizontal="right"/>
    </xf>
    <xf numFmtId="0" fontId="146" fillId="91" borderId="64" applyFont="0" applyFill="0" applyBorder="0" applyAlignment="0" applyProtection="0">
      <alignment horizontal="right"/>
    </xf>
    <xf numFmtId="0" fontId="219" fillId="57" borderId="52"/>
    <xf numFmtId="0" fontId="219" fillId="57" borderId="52"/>
    <xf numFmtId="18" fontId="62" fillId="57" borderId="0" applyFont="0" applyFill="0" applyBorder="0" applyAlignment="0" applyProtection="0">
      <protection locked="0"/>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292" fillId="62" borderId="0"/>
    <xf numFmtId="0" fontId="292" fillId="62" borderId="0"/>
    <xf numFmtId="207" fontId="293" fillId="0" borderId="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0" fontId="294" fillId="0" borderId="0" applyNumberFormat="0" applyFill="0" applyBorder="0" applyAlignment="0" applyProtection="0"/>
    <xf numFmtId="41" fontId="295" fillId="0" borderId="0">
      <alignment horizontal="center"/>
    </xf>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38" fontId="3" fillId="0" borderId="0"/>
    <xf numFmtId="0" fontId="4" fillId="0" borderId="0" applyNumberFormat="0" applyFill="0" applyBorder="0" applyAlignment="0" applyProtection="0"/>
    <xf numFmtId="38" fontId="3" fillId="0" borderId="0"/>
    <xf numFmtId="0" fontId="4" fillId="0" borderId="0" applyNumberFormat="0" applyFill="0" applyBorder="0" applyAlignment="0" applyProtection="0"/>
    <xf numFmtId="0" fontId="297"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38" fontId="3" fillId="0" borderId="0"/>
    <xf numFmtId="0" fontId="296" fillId="0" borderId="0" applyNumberFormat="0" applyFill="0" applyBorder="0" applyAlignment="0" applyProtection="0"/>
    <xf numFmtId="0" fontId="298" fillId="0" borderId="0" applyNumberFormat="0" applyFill="0" applyBorder="0" applyAlignment="0" applyProtection="0">
      <alignment horizontal="centerContinuous"/>
    </xf>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38" fontId="3" fillId="0" borderId="0"/>
    <xf numFmtId="38" fontId="3" fillId="0" borderId="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319" fontId="236" fillId="0" borderId="0">
      <alignment horizontal="center"/>
    </xf>
    <xf numFmtId="269" fontId="233" fillId="0" borderId="0">
      <alignment horizontal="centerContinuous"/>
    </xf>
    <xf numFmtId="269" fontId="299" fillId="0" borderId="65">
      <alignment horizontal="centerContinuous"/>
    </xf>
    <xf numFmtId="269" fontId="299" fillId="0" borderId="65">
      <alignment horizontal="centerContinuous"/>
    </xf>
    <xf numFmtId="269" fontId="98" fillId="0" borderId="0">
      <alignment horizontal="centerContinuous"/>
      <protection locked="0"/>
    </xf>
    <xf numFmtId="269" fontId="98" fillId="0" borderId="0">
      <alignment horizontal="left"/>
    </xf>
    <xf numFmtId="207" fontId="198" fillId="0" borderId="0">
      <alignment horizontal="center"/>
    </xf>
    <xf numFmtId="207" fontId="198" fillId="0" borderId="0">
      <alignment horizontal="left"/>
    </xf>
    <xf numFmtId="0" fontId="300" fillId="0" borderId="0">
      <alignment vertical="top"/>
    </xf>
    <xf numFmtId="208" fontId="281" fillId="0" borderId="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203" fontId="26" fillId="0" borderId="0" applyNumberFormat="0" applyFill="0" applyBorder="0" applyAlignment="0" applyProtection="0"/>
    <xf numFmtId="0" fontId="281" fillId="0" borderId="0" applyNumberFormat="0" applyFill="0" applyBorder="0" applyAlignment="0" applyProtection="0"/>
    <xf numFmtId="1" fontId="26" fillId="0" borderId="0"/>
    <xf numFmtId="0" fontId="301" fillId="0" borderId="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 fillId="0" borderId="9"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302" fillId="0" borderId="9" applyNumberFormat="0" applyFill="0" applyAlignment="0" applyProtection="0"/>
    <xf numFmtId="38" fontId="3" fillId="0" borderId="0"/>
    <xf numFmtId="38" fontId="3" fillId="0" borderId="0"/>
    <xf numFmtId="0" fontId="303" fillId="0" borderId="66" applyNumberFormat="0" applyFill="0" applyAlignment="0" applyProtection="0"/>
    <xf numFmtId="38" fontId="3" fillId="0" borderId="0"/>
    <xf numFmtId="0" fontId="26" fillId="0" borderId="25" applyNumberFormat="0" applyFon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38" fontId="3" fillId="0" borderId="0"/>
    <xf numFmtId="38" fontId="3" fillId="0" borderId="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0" fontId="192" fillId="0" borderId="66" applyNumberFormat="0" applyFill="0" applyAlignment="0" applyProtection="0"/>
    <xf numFmtId="208" fontId="53" fillId="0" borderId="67"/>
    <xf numFmtId="208" fontId="53" fillId="0" borderId="67"/>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181" fontId="26" fillId="55" borderId="31"/>
    <xf numFmtId="273" fontId="53" fillId="55" borderId="31"/>
    <xf numFmtId="273" fontId="53" fillId="55" borderId="31"/>
    <xf numFmtId="0" fontId="187" fillId="0" borderId="68"/>
    <xf numFmtId="0" fontId="187" fillId="0" borderId="68"/>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187" fillId="0" borderId="32"/>
    <xf numFmtId="0" fontId="26" fillId="0" borderId="0"/>
    <xf numFmtId="320" fontId="54" fillId="0" borderId="0">
      <alignment horizontal="right"/>
    </xf>
    <xf numFmtId="207" fontId="304" fillId="0" borderId="0">
      <alignment horizontal="left"/>
      <protection locked="0"/>
    </xf>
    <xf numFmtId="234" fontId="134" fillId="0" borderId="0"/>
    <xf numFmtId="321" fontId="42" fillId="0" borderId="0"/>
    <xf numFmtId="0" fontId="163" fillId="0" borderId="18" applyNumberFormat="0" applyBorder="0" applyProtection="0">
      <alignment horizontal="center"/>
    </xf>
    <xf numFmtId="0" fontId="259" fillId="0" borderId="12" applyNumberFormat="0" applyFont="0" applyBorder="0" applyAlignment="0" applyProtection="0">
      <alignment horizontal="centerContinuous" vertical="center"/>
    </xf>
    <xf numFmtId="0" fontId="259" fillId="0" borderId="12" applyNumberFormat="0" applyFont="0" applyBorder="0" applyAlignment="0" applyProtection="0">
      <alignment horizontal="centerContinuous" vertical="center"/>
    </xf>
    <xf numFmtId="0" fontId="259" fillId="0" borderId="12" applyNumberFormat="0" applyFont="0" applyBorder="0" applyAlignment="0" applyProtection="0">
      <alignment horizontal="centerContinuous" vertical="center"/>
    </xf>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180" fontId="26" fillId="73" borderId="0" applyBorder="0"/>
    <xf numFmtId="269" fontId="53" fillId="73" borderId="69"/>
    <xf numFmtId="0" fontId="305" fillId="0" borderId="0"/>
    <xf numFmtId="38" fontId="87" fillId="0" borderId="54" applyFill="0" applyBorder="0" applyAlignment="0" applyProtection="0">
      <protection locked="0"/>
    </xf>
    <xf numFmtId="38" fontId="87" fillId="0" borderId="54" applyFill="0" applyBorder="0" applyAlignment="0" applyProtection="0">
      <protection locked="0"/>
    </xf>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91" borderId="0" applyNumberFormat="0" applyBorder="0" applyAlignment="0" applyProtection="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 fontId="146" fillId="0" borderId="43" applyProtection="0"/>
    <xf numFmtId="168" fontId="306" fillId="0" borderId="0" applyNumberFormat="0" applyFill="0" applyBorder="0" applyAlignment="0">
      <protection locked="0"/>
    </xf>
    <xf numFmtId="322" fontId="238" fillId="55" borderId="21" applyBorder="0">
      <alignment horizontal="right" vertical="center"/>
      <protection locked="0"/>
    </xf>
    <xf numFmtId="322" fontId="238" fillId="55" borderId="21" applyBorder="0">
      <alignment horizontal="right" vertical="center"/>
      <protection locked="0"/>
    </xf>
    <xf numFmtId="0" fontId="128" fillId="67" borderId="0" applyNumberFormat="0" applyFill="0" applyAlignment="0">
      <alignment horizontal="centerContinuous" vertical="center"/>
    </xf>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323" fontId="50" fillId="0" borderId="0" applyNumberFormat="0"/>
    <xf numFmtId="0" fontId="307" fillId="53" borderId="0">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0" fontId="53" fillId="109" borderId="33">
      <alignment horizontal="center"/>
    </xf>
    <xf numFmtId="324" fontId="26" fillId="0" borderId="0" applyFont="0" applyFill="0" applyBorder="0" applyAlignment="0" applyProtection="0"/>
    <xf numFmtId="233" fontId="26" fillId="0" borderId="0" applyFon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6"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308" fillId="0" borderId="0" applyNumberFormat="0" applyFill="0" applyBorder="0" applyAlignment="0" applyProtection="0"/>
    <xf numFmtId="38" fontId="3" fillId="0" borderId="0"/>
    <xf numFmtId="38" fontId="3" fillId="0" borderId="0"/>
    <xf numFmtId="0" fontId="309" fillId="0" borderId="0" applyNumberFormat="0" applyFill="0" applyBorder="0" applyAlignment="0" applyProtection="0"/>
    <xf numFmtId="38" fontId="3" fillId="0" borderId="0"/>
    <xf numFmtId="0" fontId="309"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38" fontId="3" fillId="0" borderId="0"/>
    <xf numFmtId="38" fontId="3" fillId="0" borderId="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257" fillId="0" borderId="0" applyNumberFormat="0" applyFill="0" applyBorder="0" applyAlignment="0" applyProtection="0"/>
    <xf numFmtId="0" fontId="125" fillId="0" borderId="0">
      <alignment horizontal="left"/>
    </xf>
    <xf numFmtId="0" fontId="310" fillId="0" borderId="0" applyNumberFormat="0" applyFill="0" applyBorder="0" applyAlignment="0" applyProtection="0"/>
    <xf numFmtId="0" fontId="53" fillId="57" borderId="0" applyNumberFormat="0" applyFont="0" applyAlignment="0" applyProtection="0"/>
    <xf numFmtId="0" fontId="53" fillId="57" borderId="26" applyNumberFormat="0" applyFont="0" applyAlignment="0" applyProtection="0">
      <protection locked="0"/>
    </xf>
    <xf numFmtId="0" fontId="53" fillId="57" borderId="26" applyNumberFormat="0" applyFont="0" applyAlignment="0" applyProtection="0">
      <protection locked="0"/>
    </xf>
    <xf numFmtId="0" fontId="310" fillId="0" borderId="0" applyNumberFormat="0" applyFill="0" applyBorder="0" applyAlignment="0" applyProtection="0"/>
    <xf numFmtId="1" fontId="185" fillId="0" borderId="0">
      <alignment horizontal="right"/>
    </xf>
    <xf numFmtId="321" fontId="42" fillId="0" borderId="0">
      <alignment horizontal="right"/>
    </xf>
    <xf numFmtId="1" fontId="185" fillId="0" borderId="0">
      <alignment horizontal="right"/>
    </xf>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166" fontId="26" fillId="0" borderId="0"/>
    <xf numFmtId="325" fontId="19" fillId="0" borderId="0" applyFont="0" applyFill="0" applyBorder="0" applyAlignment="0" applyProtection="0"/>
    <xf numFmtId="326" fontId="19" fillId="0" borderId="0" applyFont="0" applyFill="0" applyBorder="0" applyAlignment="0" applyProtection="0"/>
    <xf numFmtId="327" fontId="19" fillId="0" borderId="0" applyFont="0" applyFill="0" applyBorder="0" applyAlignment="0" applyProtection="0"/>
    <xf numFmtId="328" fontId="19" fillId="0" borderId="0" applyFont="0" applyFill="0" applyBorder="0" applyAlignment="0" applyProtection="0"/>
    <xf numFmtId="0" fontId="19" fillId="0" borderId="0" applyFont="0" applyFill="0" applyBorder="0" applyAlignment="0" applyProtection="0"/>
    <xf numFmtId="329" fontId="19" fillId="0" borderId="0" applyFont="0" applyFill="0" applyBorder="0" applyAlignment="0" applyProtection="0"/>
    <xf numFmtId="330" fontId="19" fillId="0" borderId="0" applyFont="0" applyFill="0" applyBorder="0" applyAlignment="0" applyProtection="0"/>
    <xf numFmtId="331" fontId="19" fillId="0" borderId="0" applyFont="0" applyFill="0" applyBorder="0" applyAlignment="0" applyProtection="0"/>
    <xf numFmtId="224" fontId="19" fillId="0" borderId="0" applyFont="0" applyFill="0" applyBorder="0" applyAlignment="0" applyProtection="0"/>
    <xf numFmtId="0" fontId="19" fillId="0" borderId="0" applyFont="0" applyFill="0" applyBorder="0" applyAlignment="0" applyProtection="0"/>
    <xf numFmtId="171" fontId="19" fillId="0" borderId="0" applyFont="0" applyFill="0" applyBorder="0" applyAlignment="0" applyProtection="0">
      <alignment horizontal="right"/>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332" fontId="26" fillId="0" borderId="0">
      <alignment horizontal="right"/>
      <protection locked="0"/>
    </xf>
    <xf numFmtId="1" fontId="311" fillId="0" borderId="0">
      <alignment horizontal="right"/>
    </xf>
    <xf numFmtId="0" fontId="288" fillId="110" borderId="70" applyNumberFormat="0" applyFont="0" applyBorder="0" applyAlignment="0" applyProtection="0">
      <alignment horizontal="right"/>
    </xf>
    <xf numFmtId="199" fontId="19" fillId="111" borderId="0" applyNumberFormat="0" applyFont="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0" fontId="312" fillId="55" borderId="0" applyNumberFormat="0" applyFont="0" applyBorder="0" applyAlignment="0" applyProtection="0">
      <alignment horizontal="left"/>
    </xf>
    <xf numFmtId="44" fontId="3" fillId="0" borderId="0" applyFont="0" applyFill="0" applyBorder="0" applyAlignment="0" applyProtection="0"/>
  </cellStyleXfs>
  <cellXfs count="87">
    <xf numFmtId="0" fontId="0" fillId="0" borderId="0" xfId="0"/>
    <xf numFmtId="0" fontId="2" fillId="0" borderId="0" xfId="0" applyFont="1"/>
    <xf numFmtId="0" fontId="0" fillId="0" borderId="0" xfId="0"/>
    <xf numFmtId="0" fontId="0" fillId="0" borderId="0" xfId="0" applyAlignment="1">
      <alignment horizontal="left"/>
    </xf>
    <xf numFmtId="0" fontId="0" fillId="0" borderId="0" xfId="0" applyFont="1"/>
    <xf numFmtId="0" fontId="1" fillId="0" borderId="0" xfId="0" applyFont="1" applyAlignment="1">
      <alignment horizontal="right"/>
    </xf>
    <xf numFmtId="0" fontId="0" fillId="0" borderId="0" xfId="0" applyFont="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center" wrapText="1"/>
    </xf>
    <xf numFmtId="0" fontId="3" fillId="0" borderId="0" xfId="0" applyFont="1"/>
    <xf numFmtId="0" fontId="20" fillId="0" borderId="0" xfId="3" applyFont="1" applyAlignment="1">
      <alignment horizontal="centerContinuous"/>
    </xf>
    <xf numFmtId="0" fontId="21" fillId="0" borderId="0" xfId="3" applyFont="1" applyAlignment="1">
      <alignment horizontal="centerContinuous"/>
    </xf>
    <xf numFmtId="0" fontId="21" fillId="0" borderId="0" xfId="3" applyFont="1" applyAlignment="1">
      <alignment horizontal="right"/>
    </xf>
    <xf numFmtId="0" fontId="3" fillId="0" borderId="0" xfId="0" applyFont="1" applyAlignment="1">
      <alignment horizontal="right"/>
    </xf>
    <xf numFmtId="0" fontId="22" fillId="0" borderId="0" xfId="3" applyFont="1" applyAlignment="1">
      <alignment horizontal="center"/>
    </xf>
    <xf numFmtId="0" fontId="21" fillId="0" borderId="0" xfId="3" applyFont="1"/>
    <xf numFmtId="0" fontId="23" fillId="0" borderId="0" xfId="0" applyFont="1" applyAlignment="1">
      <alignment horizontal="center"/>
    </xf>
    <xf numFmtId="165" fontId="21" fillId="0" borderId="0" xfId="4" applyNumberFormat="1" applyFont="1"/>
    <xf numFmtId="43" fontId="3" fillId="0" borderId="0" xfId="1" applyFont="1"/>
    <xf numFmtId="0" fontId="21" fillId="0" borderId="0" xfId="3" applyFont="1" applyAlignment="1">
      <alignment horizontal="left"/>
    </xf>
    <xf numFmtId="0" fontId="23" fillId="0" borderId="0" xfId="3" quotePrefix="1" applyFont="1" applyAlignment="1">
      <alignment horizontal="center"/>
    </xf>
    <xf numFmtId="10" fontId="21" fillId="0" borderId="0" xfId="5" applyNumberFormat="1" applyFont="1"/>
    <xf numFmtId="165" fontId="21" fillId="0" borderId="0" xfId="4" applyNumberFormat="1" applyFont="1" applyFill="1"/>
    <xf numFmtId="0" fontId="21" fillId="0" borderId="0" xfId="3" quotePrefix="1" applyFont="1" applyAlignment="1">
      <alignment horizontal="right"/>
    </xf>
    <xf numFmtId="10" fontId="21" fillId="0" borderId="0" xfId="4" applyNumberFormat="1" applyFont="1"/>
    <xf numFmtId="10" fontId="21" fillId="0" borderId="0" xfId="3" applyNumberFormat="1" applyFont="1"/>
    <xf numFmtId="10" fontId="20" fillId="0" borderId="0" xfId="3" applyNumberFormat="1" applyFont="1"/>
    <xf numFmtId="0" fontId="21" fillId="0" borderId="0" xfId="6" applyFont="1"/>
    <xf numFmtId="0" fontId="21" fillId="0" borderId="0" xfId="7" applyFont="1"/>
    <xf numFmtId="165" fontId="21" fillId="0" borderId="0" xfId="8" applyNumberFormat="1" applyFont="1"/>
    <xf numFmtId="0" fontId="25" fillId="0" borderId="0" xfId="6" applyFont="1"/>
    <xf numFmtId="0" fontId="23" fillId="0" borderId="0" xfId="0" applyFont="1" applyAlignment="1">
      <alignment horizontal="left"/>
    </xf>
    <xf numFmtId="0" fontId="21" fillId="0" borderId="0" xfId="0" applyFont="1" applyAlignment="1">
      <alignment horizontal="left"/>
    </xf>
    <xf numFmtId="0" fontId="21" fillId="0" borderId="0" xfId="0" quotePrefix="1" applyFont="1" applyAlignment="1">
      <alignment horizontal="left"/>
    </xf>
    <xf numFmtId="0" fontId="20" fillId="33" borderId="11" xfId="3" applyFont="1" applyFill="1" applyBorder="1" applyAlignment="1">
      <alignment horizontal="center"/>
    </xf>
    <xf numFmtId="0" fontId="20" fillId="33" borderId="11" xfId="3" applyFont="1" applyFill="1" applyBorder="1" applyAlignment="1">
      <alignment horizontal="center" wrapText="1"/>
    </xf>
    <xf numFmtId="165" fontId="3" fillId="0" borderId="0" xfId="2" applyNumberFormat="1" applyFont="1"/>
    <xf numFmtId="9" fontId="21" fillId="0" borderId="0" xfId="2" applyFont="1"/>
    <xf numFmtId="0" fontId="23" fillId="0" borderId="0" xfId="0" applyFont="1" applyFill="1" applyAlignment="1">
      <alignment horizontal="left"/>
    </xf>
    <xf numFmtId="0" fontId="3" fillId="0" borderId="0" xfId="0" applyFont="1" applyFill="1"/>
    <xf numFmtId="0" fontId="313" fillId="0" borderId="0" xfId="25309" applyFont="1"/>
    <xf numFmtId="0" fontId="101" fillId="0" borderId="0" xfId="25309"/>
    <xf numFmtId="0" fontId="101" fillId="0" borderId="0" xfId="25309" applyAlignment="1">
      <alignment horizontal="left"/>
    </xf>
    <xf numFmtId="39" fontId="101" fillId="0" borderId="0" xfId="25309" applyNumberFormat="1"/>
    <xf numFmtId="0" fontId="101" fillId="0" borderId="0" xfId="25309" applyAlignment="1">
      <alignment horizontal="left" indent="1"/>
    </xf>
    <xf numFmtId="14" fontId="101" fillId="0" borderId="0" xfId="25309" applyNumberFormat="1" applyAlignment="1">
      <alignment horizontal="left"/>
    </xf>
    <xf numFmtId="49" fontId="313" fillId="0" borderId="0" xfId="25309" applyNumberFormat="1" applyFont="1"/>
    <xf numFmtId="43" fontId="313" fillId="0" borderId="0" xfId="14878" applyFont="1"/>
    <xf numFmtId="49" fontId="101" fillId="0" borderId="0" xfId="25309" applyNumberFormat="1"/>
    <xf numFmtId="43" fontId="0" fillId="0" borderId="0" xfId="14878" applyFont="1"/>
    <xf numFmtId="49" fontId="101" fillId="0" borderId="0" xfId="25309" applyNumberFormat="1" applyAlignment="1">
      <alignment wrapText="1"/>
    </xf>
    <xf numFmtId="0" fontId="0" fillId="0" borderId="0" xfId="0" applyAlignment="1">
      <alignment horizontal="center"/>
    </xf>
    <xf numFmtId="10" fontId="0" fillId="0" borderId="0" xfId="0" applyNumberFormat="1"/>
    <xf numFmtId="10" fontId="314" fillId="0" borderId="0" xfId="42832" applyNumberFormat="1" applyFont="1" applyFill="1" applyAlignment="1">
      <alignment horizontal="center"/>
    </xf>
    <xf numFmtId="0" fontId="0" fillId="0" borderId="0" xfId="0" applyBorder="1" applyAlignment="1">
      <alignment horizontal="center"/>
    </xf>
    <xf numFmtId="0" fontId="0" fillId="0" borderId="0" xfId="0" applyBorder="1" applyAlignment="1">
      <alignment horizontal="left"/>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65" fontId="21" fillId="0" borderId="0" xfId="8" applyNumberFormat="1" applyFont="1" applyFill="1"/>
    <xf numFmtId="10" fontId="20" fillId="0" borderId="11" xfId="9" applyNumberFormat="1" applyFont="1" applyFill="1" applyBorder="1" applyAlignment="1">
      <alignment horizontal="center"/>
    </xf>
    <xf numFmtId="10" fontId="21" fillId="0" borderId="0" xfId="5" applyNumberFormat="1" applyFont="1" applyFill="1"/>
    <xf numFmtId="9" fontId="21" fillId="0" borderId="0" xfId="2" applyFont="1" applyFill="1"/>
    <xf numFmtId="0" fontId="0" fillId="0" borderId="0" xfId="0" applyBorder="1"/>
    <xf numFmtId="0" fontId="21" fillId="0" borderId="0" xfId="0" applyFont="1" applyAlignment="1">
      <alignment horizontal="left" indent="2"/>
    </xf>
    <xf numFmtId="0" fontId="21" fillId="0" borderId="0" xfId="0" applyFont="1" applyFill="1" applyAlignment="1">
      <alignment horizontal="left"/>
    </xf>
    <xf numFmtId="37" fontId="0" fillId="0" borderId="0" xfId="0" applyNumberFormat="1"/>
    <xf numFmtId="37" fontId="0" fillId="0" borderId="12" xfId="0" applyNumberFormat="1" applyBorder="1"/>
    <xf numFmtId="165" fontId="3" fillId="0" borderId="0" xfId="0" applyNumberFormat="1" applyFont="1" applyFill="1" applyBorder="1"/>
    <xf numFmtId="43" fontId="3" fillId="0" borderId="0" xfId="1" applyFont="1" applyFill="1" applyBorder="1"/>
    <xf numFmtId="43" fontId="0" fillId="0" borderId="0" xfId="0" applyNumberFormat="1" applyFont="1" applyFill="1" applyBorder="1"/>
    <xf numFmtId="0" fontId="3" fillId="0" borderId="0" xfId="0" applyFont="1" applyFill="1" applyBorder="1"/>
    <xf numFmtId="0" fontId="0" fillId="0" borderId="0" xfId="0" applyFont="1" applyFill="1" applyBorder="1"/>
    <xf numFmtId="0" fontId="0" fillId="0" borderId="0" xfId="0" applyFont="1" applyAlignment="1">
      <alignment horizontal="left"/>
    </xf>
    <xf numFmtId="0" fontId="1" fillId="0" borderId="0" xfId="0" applyFont="1" applyBorder="1" applyAlignment="1">
      <alignment horizontal="center" wrapText="1"/>
    </xf>
    <xf numFmtId="0" fontId="1" fillId="0" borderId="0" xfId="0" applyFont="1" applyBorder="1" applyAlignment="1">
      <alignment horizontal="center"/>
    </xf>
    <xf numFmtId="37" fontId="0" fillId="0" borderId="0" xfId="0" applyNumberFormat="1" applyBorder="1"/>
    <xf numFmtId="0" fontId="1" fillId="0" borderId="12" xfId="0" applyFont="1" applyBorder="1" applyAlignment="1">
      <alignment horizontal="center" wrapText="1"/>
    </xf>
    <xf numFmtId="10" fontId="0" fillId="0" borderId="0" xfId="0" applyNumberFormat="1" applyBorder="1"/>
    <xf numFmtId="10" fontId="314" fillId="0" borderId="0" xfId="42832" applyNumberFormat="1" applyFont="1" applyFill="1" applyBorder="1" applyAlignment="1">
      <alignment horizontal="center"/>
    </xf>
    <xf numFmtId="0" fontId="0" fillId="0" borderId="0" xfId="0" applyFont="1" applyBorder="1" applyAlignment="1">
      <alignment horizontal="center"/>
    </xf>
    <xf numFmtId="0" fontId="0" fillId="0" borderId="0" xfId="0" applyFont="1" applyBorder="1"/>
    <xf numFmtId="10" fontId="315" fillId="0" borderId="0" xfId="43071" applyNumberFormat="1" applyFont="1" applyBorder="1" applyAlignment="1">
      <alignment horizontal="center"/>
    </xf>
    <xf numFmtId="10" fontId="0" fillId="0" borderId="0" xfId="0" applyNumberFormat="1" applyAlignment="1">
      <alignment horizontal="center"/>
    </xf>
    <xf numFmtId="10" fontId="0" fillId="0" borderId="12" xfId="0" applyNumberFormat="1" applyBorder="1" applyAlignment="1">
      <alignment horizontal="center"/>
    </xf>
    <xf numFmtId="164" fontId="0" fillId="0" borderId="0" xfId="48084" applyNumberFormat="1" applyFont="1"/>
    <xf numFmtId="164" fontId="1" fillId="0" borderId="31" xfId="48084" applyNumberFormat="1" applyFont="1" applyBorder="1"/>
    <xf numFmtId="0" fontId="1" fillId="0" borderId="12" xfId="0" applyFont="1" applyBorder="1" applyAlignment="1">
      <alignment horizontal="center"/>
    </xf>
  </cellXfs>
  <cellStyles count="48085">
    <cellStyle name="&quot;X&quot; MEN" xfId="10"/>
    <cellStyle name="&quot;X&quot; MEN 10" xfId="11"/>
    <cellStyle name="&quot;X&quot; MEN 11" xfId="12"/>
    <cellStyle name="&quot;X&quot; MEN 12" xfId="13"/>
    <cellStyle name="&quot;X&quot; MEN 13" xfId="14"/>
    <cellStyle name="&quot;X&quot; MEN 14" xfId="15"/>
    <cellStyle name="&quot;X&quot; MEN 15" xfId="16"/>
    <cellStyle name="&quot;X&quot; MEN 16" xfId="17"/>
    <cellStyle name="&quot;X&quot; MEN 17" xfId="18"/>
    <cellStyle name="&quot;X&quot; MEN 18" xfId="19"/>
    <cellStyle name="&quot;X&quot; MEN 19" xfId="20"/>
    <cellStyle name="&quot;X&quot; MEN 2" xfId="21"/>
    <cellStyle name="&quot;X&quot; MEN 20" xfId="22"/>
    <cellStyle name="&quot;X&quot; MEN 21" xfId="23"/>
    <cellStyle name="&quot;X&quot; MEN 22" xfId="24"/>
    <cellStyle name="&quot;X&quot; MEN 23" xfId="25"/>
    <cellStyle name="&quot;X&quot; MEN 24" xfId="26"/>
    <cellStyle name="&quot;X&quot; MEN 25" xfId="27"/>
    <cellStyle name="&quot;X&quot; MEN 26" xfId="28"/>
    <cellStyle name="&quot;X&quot; MEN 27" xfId="29"/>
    <cellStyle name="&quot;X&quot; MEN 28" xfId="30"/>
    <cellStyle name="&quot;X&quot; MEN 29" xfId="31"/>
    <cellStyle name="&quot;X&quot; MEN 3" xfId="32"/>
    <cellStyle name="&quot;X&quot; MEN 30" xfId="33"/>
    <cellStyle name="&quot;X&quot; MEN 31" xfId="34"/>
    <cellStyle name="&quot;X&quot; MEN 32" xfId="35"/>
    <cellStyle name="&quot;X&quot; MEN 33" xfId="36"/>
    <cellStyle name="&quot;X&quot; MEN 34" xfId="37"/>
    <cellStyle name="&quot;X&quot; MEN 35" xfId="38"/>
    <cellStyle name="&quot;X&quot; MEN 36" xfId="39"/>
    <cellStyle name="&quot;X&quot; MEN 37" xfId="40"/>
    <cellStyle name="&quot;X&quot; MEN 38" xfId="41"/>
    <cellStyle name="&quot;X&quot; MEN 39" xfId="42"/>
    <cellStyle name="&quot;X&quot; MEN 4" xfId="43"/>
    <cellStyle name="&quot;X&quot; MEN 40" xfId="44"/>
    <cellStyle name="&quot;X&quot; MEN 41" xfId="45"/>
    <cellStyle name="&quot;X&quot; MEN 42" xfId="46"/>
    <cellStyle name="&quot;X&quot; MEN 43" xfId="47"/>
    <cellStyle name="&quot;X&quot; MEN 44" xfId="48"/>
    <cellStyle name="&quot;X&quot; MEN 45" xfId="49"/>
    <cellStyle name="&quot;X&quot; MEN 46" xfId="50"/>
    <cellStyle name="&quot;X&quot; MEN 47" xfId="51"/>
    <cellStyle name="&quot;X&quot; MEN 48" xfId="52"/>
    <cellStyle name="&quot;X&quot; MEN 49" xfId="53"/>
    <cellStyle name="&quot;X&quot; MEN 5" xfId="54"/>
    <cellStyle name="&quot;X&quot; MEN 50" xfId="55"/>
    <cellStyle name="&quot;X&quot; MEN 51" xfId="56"/>
    <cellStyle name="&quot;X&quot; MEN 52" xfId="57"/>
    <cellStyle name="&quot;X&quot; MEN 53" xfId="58"/>
    <cellStyle name="&quot;X&quot; MEN 54" xfId="59"/>
    <cellStyle name="&quot;X&quot; MEN 55" xfId="60"/>
    <cellStyle name="&quot;X&quot; MEN 56" xfId="61"/>
    <cellStyle name="&quot;X&quot; MEN 57" xfId="62"/>
    <cellStyle name="&quot;X&quot; MEN 58" xfId="63"/>
    <cellStyle name="&quot;X&quot; MEN 59" xfId="64"/>
    <cellStyle name="&quot;X&quot; MEN 6" xfId="65"/>
    <cellStyle name="&quot;X&quot; MEN 60" xfId="66"/>
    <cellStyle name="&quot;X&quot; MEN 61" xfId="67"/>
    <cellStyle name="&quot;X&quot; MEN 62" xfId="68"/>
    <cellStyle name="&quot;X&quot; MEN 63" xfId="69"/>
    <cellStyle name="&quot;X&quot; MEN 64" xfId="70"/>
    <cellStyle name="&quot;X&quot; MEN 65" xfId="71"/>
    <cellStyle name="&quot;X&quot; MEN 66" xfId="72"/>
    <cellStyle name="&quot;X&quot; MEN 67" xfId="73"/>
    <cellStyle name="&quot;X&quot; MEN 68" xfId="74"/>
    <cellStyle name="&quot;X&quot; MEN 69" xfId="75"/>
    <cellStyle name="&quot;X&quot; MEN 7" xfId="76"/>
    <cellStyle name="&quot;X&quot; MEN 70" xfId="77"/>
    <cellStyle name="&quot;X&quot; MEN 71" xfId="78"/>
    <cellStyle name="&quot;X&quot; MEN 72" xfId="79"/>
    <cellStyle name="&quot;X&quot; MEN 73" xfId="80"/>
    <cellStyle name="&quot;X&quot; MEN 74" xfId="81"/>
    <cellStyle name="&quot;X&quot; MEN 8" xfId="82"/>
    <cellStyle name="&quot;X&quot; MEN 9" xfId="83"/>
    <cellStyle name="$" xfId="84"/>
    <cellStyle name="$0.0;($0.0)" xfId="85"/>
    <cellStyle name="$0.00;($0.00)" xfId="86"/>
    <cellStyle name="$m" xfId="87"/>
    <cellStyle name="$sign" xfId="88"/>
    <cellStyle name="%" xfId="89"/>
    <cellStyle name="&amp;" xfId="90"/>
    <cellStyle name="&amp; 10" xfId="91"/>
    <cellStyle name="&amp; 11" xfId="92"/>
    <cellStyle name="&amp; 12" xfId="93"/>
    <cellStyle name="&amp; 13" xfId="94"/>
    <cellStyle name="&amp; 14" xfId="95"/>
    <cellStyle name="&amp; 15" xfId="96"/>
    <cellStyle name="&amp; 16" xfId="97"/>
    <cellStyle name="&amp; 17" xfId="98"/>
    <cellStyle name="&amp; 18" xfId="99"/>
    <cellStyle name="&amp; 19" xfId="100"/>
    <cellStyle name="&amp; 2" xfId="101"/>
    <cellStyle name="&amp; 20" xfId="102"/>
    <cellStyle name="&amp; 21" xfId="103"/>
    <cellStyle name="&amp; 22" xfId="104"/>
    <cellStyle name="&amp; 23" xfId="105"/>
    <cellStyle name="&amp; 24" xfId="106"/>
    <cellStyle name="&amp; 25" xfId="107"/>
    <cellStyle name="&amp; 26" xfId="108"/>
    <cellStyle name="&amp; 27" xfId="109"/>
    <cellStyle name="&amp; 28" xfId="110"/>
    <cellStyle name="&amp; 29" xfId="111"/>
    <cellStyle name="&amp; 3" xfId="112"/>
    <cellStyle name="&amp; 30" xfId="113"/>
    <cellStyle name="&amp; 31" xfId="114"/>
    <cellStyle name="&amp; 32" xfId="115"/>
    <cellStyle name="&amp; 33" xfId="116"/>
    <cellStyle name="&amp; 34" xfId="117"/>
    <cellStyle name="&amp; 35" xfId="118"/>
    <cellStyle name="&amp; 36" xfId="119"/>
    <cellStyle name="&amp; 37" xfId="120"/>
    <cellStyle name="&amp; 38" xfId="121"/>
    <cellStyle name="&amp; 39" xfId="122"/>
    <cellStyle name="&amp; 4" xfId="123"/>
    <cellStyle name="&amp; 40" xfId="124"/>
    <cellStyle name="&amp; 41" xfId="125"/>
    <cellStyle name="&amp; 42" xfId="126"/>
    <cellStyle name="&amp; 43" xfId="127"/>
    <cellStyle name="&amp; 44" xfId="128"/>
    <cellStyle name="&amp; 45" xfId="129"/>
    <cellStyle name="&amp; 46" xfId="130"/>
    <cellStyle name="&amp; 47" xfId="131"/>
    <cellStyle name="&amp; 48" xfId="132"/>
    <cellStyle name="&amp; 49" xfId="133"/>
    <cellStyle name="&amp; 5" xfId="134"/>
    <cellStyle name="&amp; 50" xfId="135"/>
    <cellStyle name="&amp; 51" xfId="136"/>
    <cellStyle name="&amp; 52" xfId="137"/>
    <cellStyle name="&amp; 53" xfId="138"/>
    <cellStyle name="&amp; 54" xfId="139"/>
    <cellStyle name="&amp; 55" xfId="140"/>
    <cellStyle name="&amp; 56" xfId="141"/>
    <cellStyle name="&amp; 57" xfId="142"/>
    <cellStyle name="&amp; 58" xfId="143"/>
    <cellStyle name="&amp; 59" xfId="144"/>
    <cellStyle name="&amp; 6" xfId="145"/>
    <cellStyle name="&amp; 60" xfId="146"/>
    <cellStyle name="&amp; 61" xfId="147"/>
    <cellStyle name="&amp; 62" xfId="148"/>
    <cellStyle name="&amp; 63" xfId="149"/>
    <cellStyle name="&amp; 64" xfId="150"/>
    <cellStyle name="&amp; 65" xfId="151"/>
    <cellStyle name="&amp; 66" xfId="152"/>
    <cellStyle name="&amp; 67" xfId="153"/>
    <cellStyle name="&amp; 68" xfId="154"/>
    <cellStyle name="&amp; 69" xfId="155"/>
    <cellStyle name="&amp; 7" xfId="156"/>
    <cellStyle name="&amp; 70" xfId="157"/>
    <cellStyle name="&amp; 71" xfId="158"/>
    <cellStyle name="&amp; 72" xfId="159"/>
    <cellStyle name="&amp; 73" xfId="160"/>
    <cellStyle name="&amp; 74" xfId="161"/>
    <cellStyle name="&amp; 8" xfId="162"/>
    <cellStyle name="&amp; 9" xfId="163"/>
    <cellStyle name=";;;" xfId="164"/>
    <cellStyle name="?? [0]_??" xfId="165"/>
    <cellStyle name="??_?.????" xfId="166"/>
    <cellStyle name="___dimon_EWC 43.5MW8oMtresc 3_25_021_NE Budgets ROCK 4-28-07 NS" xfId="167"/>
    <cellStyle name="___dimon_EWC 43.5MW8oMtresc 3_25_021_NE Budgets ROCK 4-28-07 NS 10" xfId="168"/>
    <cellStyle name="___dimon_EWC 43.5MW8oMtresc 3_25_021_NE Budgets ROCK 4-28-07 NS 11" xfId="169"/>
    <cellStyle name="___dimon_EWC 43.5MW8oMtresc 3_25_021_NE Budgets ROCK 4-28-07 NS 12" xfId="170"/>
    <cellStyle name="___dimon_EWC 43.5MW8oMtresc 3_25_021_NE Budgets ROCK 4-28-07 NS 13" xfId="171"/>
    <cellStyle name="___dimon_EWC 43.5MW8oMtresc 3_25_021_NE Budgets ROCK 4-28-07 NS 14" xfId="172"/>
    <cellStyle name="___dimon_EWC 43.5MW8oMtresc 3_25_021_NE Budgets ROCK 4-28-07 NS 15" xfId="173"/>
    <cellStyle name="___dimon_EWC 43.5MW8oMtresc 3_25_021_NE Budgets ROCK 4-28-07 NS 16" xfId="174"/>
    <cellStyle name="___dimon_EWC 43.5MW8oMtresc 3_25_021_NE Budgets ROCK 4-28-07 NS 17" xfId="175"/>
    <cellStyle name="___dimon_EWC 43.5MW8oMtresc 3_25_021_NE Budgets ROCK 4-28-07 NS 18" xfId="176"/>
    <cellStyle name="___dimon_EWC 43.5MW8oMtresc 3_25_021_NE Budgets ROCK 4-28-07 NS 19" xfId="177"/>
    <cellStyle name="___dimon_EWC 43.5MW8oMtresc 3_25_021_NE Budgets ROCK 4-28-07 NS 2" xfId="178"/>
    <cellStyle name="___dimon_EWC 43.5MW8oMtresc 3_25_021_NE Budgets ROCK 4-28-07 NS 20" xfId="179"/>
    <cellStyle name="___dimon_EWC 43.5MW8oMtresc 3_25_021_NE Budgets ROCK 4-28-07 NS 21" xfId="180"/>
    <cellStyle name="___dimon_EWC 43.5MW8oMtresc 3_25_021_NE Budgets ROCK 4-28-07 NS 22" xfId="181"/>
    <cellStyle name="___dimon_EWC 43.5MW8oMtresc 3_25_021_NE Budgets ROCK 4-28-07 NS 23" xfId="182"/>
    <cellStyle name="___dimon_EWC 43.5MW8oMtresc 3_25_021_NE Budgets ROCK 4-28-07 NS 24" xfId="183"/>
    <cellStyle name="___dimon_EWC 43.5MW8oMtresc 3_25_021_NE Budgets ROCK 4-28-07 NS 25" xfId="184"/>
    <cellStyle name="___dimon_EWC 43.5MW8oMtresc 3_25_021_NE Budgets ROCK 4-28-07 NS 26" xfId="185"/>
    <cellStyle name="___dimon_EWC 43.5MW8oMtresc 3_25_021_NE Budgets ROCK 4-28-07 NS 27" xfId="186"/>
    <cellStyle name="___dimon_EWC 43.5MW8oMtresc 3_25_021_NE Budgets ROCK 4-28-07 NS 28" xfId="187"/>
    <cellStyle name="___dimon_EWC 43.5MW8oMtresc 3_25_021_NE Budgets ROCK 4-28-07 NS 29" xfId="188"/>
    <cellStyle name="___dimon_EWC 43.5MW8oMtresc 3_25_021_NE Budgets ROCK 4-28-07 NS 3" xfId="189"/>
    <cellStyle name="___dimon_EWC 43.5MW8oMtresc 3_25_021_NE Budgets ROCK 4-28-07 NS 30" xfId="190"/>
    <cellStyle name="___dimon_EWC 43.5MW8oMtresc 3_25_021_NE Budgets ROCK 4-28-07 NS 31" xfId="191"/>
    <cellStyle name="___dimon_EWC 43.5MW8oMtresc 3_25_021_NE Budgets ROCK 4-28-07 NS 32" xfId="192"/>
    <cellStyle name="___dimon_EWC 43.5MW8oMtresc 3_25_021_NE Budgets ROCK 4-28-07 NS 33" xfId="193"/>
    <cellStyle name="___dimon_EWC 43.5MW8oMtresc 3_25_021_NE Budgets ROCK 4-28-07 NS 34" xfId="194"/>
    <cellStyle name="___dimon_EWC 43.5MW8oMtresc 3_25_021_NE Budgets ROCK 4-28-07 NS 35" xfId="195"/>
    <cellStyle name="___dimon_EWC 43.5MW8oMtresc 3_25_021_NE Budgets ROCK 4-28-07 NS 36" xfId="196"/>
    <cellStyle name="___dimon_EWC 43.5MW8oMtresc 3_25_021_NE Budgets ROCK 4-28-07 NS 37" xfId="197"/>
    <cellStyle name="___dimon_EWC 43.5MW8oMtresc 3_25_021_NE Budgets ROCK 4-28-07 NS 38" xfId="198"/>
    <cellStyle name="___dimon_EWC 43.5MW8oMtresc 3_25_021_NE Budgets ROCK 4-28-07 NS 39" xfId="199"/>
    <cellStyle name="___dimon_EWC 43.5MW8oMtresc 3_25_021_NE Budgets ROCK 4-28-07 NS 4" xfId="200"/>
    <cellStyle name="___dimon_EWC 43.5MW8oMtresc 3_25_021_NE Budgets ROCK 4-28-07 NS 40" xfId="201"/>
    <cellStyle name="___dimon_EWC 43.5MW8oMtresc 3_25_021_NE Budgets ROCK 4-28-07 NS 41" xfId="202"/>
    <cellStyle name="___dimon_EWC 43.5MW8oMtresc 3_25_021_NE Budgets ROCK 4-28-07 NS 42" xfId="203"/>
    <cellStyle name="___dimon_EWC 43.5MW8oMtresc 3_25_021_NE Budgets ROCK 4-28-07 NS 43" xfId="204"/>
    <cellStyle name="___dimon_EWC 43.5MW8oMtresc 3_25_021_NE Budgets ROCK 4-28-07 NS 44" xfId="205"/>
    <cellStyle name="___dimon_EWC 43.5MW8oMtresc 3_25_021_NE Budgets ROCK 4-28-07 NS 45" xfId="206"/>
    <cellStyle name="___dimon_EWC 43.5MW8oMtresc 3_25_021_NE Budgets ROCK 4-28-07 NS 46" xfId="207"/>
    <cellStyle name="___dimon_EWC 43.5MW8oMtresc 3_25_021_NE Budgets ROCK 4-28-07 NS 47" xfId="208"/>
    <cellStyle name="___dimon_EWC 43.5MW8oMtresc 3_25_021_NE Budgets ROCK 4-28-07 NS 48" xfId="209"/>
    <cellStyle name="___dimon_EWC 43.5MW8oMtresc 3_25_021_NE Budgets ROCK 4-28-07 NS 49" xfId="210"/>
    <cellStyle name="___dimon_EWC 43.5MW8oMtresc 3_25_021_NE Budgets ROCK 4-28-07 NS 5" xfId="211"/>
    <cellStyle name="___dimon_EWC 43.5MW8oMtresc 3_25_021_NE Budgets ROCK 4-28-07 NS 50" xfId="212"/>
    <cellStyle name="___dimon_EWC 43.5MW8oMtresc 3_25_021_NE Budgets ROCK 4-28-07 NS 51" xfId="213"/>
    <cellStyle name="___dimon_EWC 43.5MW8oMtresc 3_25_021_NE Budgets ROCK 4-28-07 NS 52" xfId="214"/>
    <cellStyle name="___dimon_EWC 43.5MW8oMtresc 3_25_021_NE Budgets ROCK 4-28-07 NS 53" xfId="215"/>
    <cellStyle name="___dimon_EWC 43.5MW8oMtresc 3_25_021_NE Budgets ROCK 4-28-07 NS 54" xfId="216"/>
    <cellStyle name="___dimon_EWC 43.5MW8oMtresc 3_25_021_NE Budgets ROCK 4-28-07 NS 55" xfId="217"/>
    <cellStyle name="___dimon_EWC 43.5MW8oMtresc 3_25_021_NE Budgets ROCK 4-28-07 NS 56" xfId="218"/>
    <cellStyle name="___dimon_EWC 43.5MW8oMtresc 3_25_021_NE Budgets ROCK 4-28-07 NS 57" xfId="219"/>
    <cellStyle name="___dimon_EWC 43.5MW8oMtresc 3_25_021_NE Budgets ROCK 4-28-07 NS 58" xfId="220"/>
    <cellStyle name="___dimon_EWC 43.5MW8oMtresc 3_25_021_NE Budgets ROCK 4-28-07 NS 59" xfId="221"/>
    <cellStyle name="___dimon_EWC 43.5MW8oMtresc 3_25_021_NE Budgets ROCK 4-28-07 NS 6" xfId="222"/>
    <cellStyle name="___dimon_EWC 43.5MW8oMtresc 3_25_021_NE Budgets ROCK 4-28-07 NS 60" xfId="223"/>
    <cellStyle name="___dimon_EWC 43.5MW8oMtresc 3_25_021_NE Budgets ROCK 4-28-07 NS 61" xfId="224"/>
    <cellStyle name="___dimon_EWC 43.5MW8oMtresc 3_25_021_NE Budgets ROCK 4-28-07 NS 62" xfId="225"/>
    <cellStyle name="___dimon_EWC 43.5MW8oMtresc 3_25_021_NE Budgets ROCK 4-28-07 NS 63" xfId="226"/>
    <cellStyle name="___dimon_EWC 43.5MW8oMtresc 3_25_021_NE Budgets ROCK 4-28-07 NS 64" xfId="227"/>
    <cellStyle name="___dimon_EWC 43.5MW8oMtresc 3_25_021_NE Budgets ROCK 4-28-07 NS 65" xfId="228"/>
    <cellStyle name="___dimon_EWC 43.5MW8oMtresc 3_25_021_NE Budgets ROCK 4-28-07 NS 66" xfId="229"/>
    <cellStyle name="___dimon_EWC 43.5MW8oMtresc 3_25_021_NE Budgets ROCK 4-28-07 NS 67" xfId="230"/>
    <cellStyle name="___dimon_EWC 43.5MW8oMtresc 3_25_021_NE Budgets ROCK 4-28-07 NS 68" xfId="231"/>
    <cellStyle name="___dimon_EWC 43.5MW8oMtresc 3_25_021_NE Budgets ROCK 4-28-07 NS 69" xfId="232"/>
    <cellStyle name="___dimon_EWC 43.5MW8oMtresc 3_25_021_NE Budgets ROCK 4-28-07 NS 7" xfId="233"/>
    <cellStyle name="___dimon_EWC 43.5MW8oMtresc 3_25_021_NE Budgets ROCK 4-28-07 NS 70" xfId="234"/>
    <cellStyle name="___dimon_EWC 43.5MW8oMtresc 3_25_021_NE Budgets ROCK 4-28-07 NS 71" xfId="235"/>
    <cellStyle name="___dimon_EWC 43.5MW8oMtresc 3_25_021_NE Budgets ROCK 4-28-07 NS 72" xfId="236"/>
    <cellStyle name="___dimon_EWC 43.5MW8oMtresc 3_25_021_NE Budgets ROCK 4-28-07 NS 73" xfId="237"/>
    <cellStyle name="___dimon_EWC 43.5MW8oMtresc 3_25_021_NE Budgets ROCK 4-28-07 NS 74" xfId="238"/>
    <cellStyle name="___dimon_EWC 43.5MW8oMtresc 3_25_021_NE Budgets ROCK 4-28-07 NS 8" xfId="239"/>
    <cellStyle name="___dimon_EWC 43.5MW8oMtresc 3_25_021_NE Budgets ROCK 4-28-07 NS 9" xfId="240"/>
    <cellStyle name="_Advanced Accessory Holdings Trading Comps v2" xfId="241"/>
    <cellStyle name="_Altra Tender &amp; Defeasance" xfId="242"/>
    <cellStyle name="_Altra Tender &amp; Defeasance_Copy of Aspect VPP model 10 7 2009 new RR v2c jph" xfId="243"/>
    <cellStyle name="_Altra Tender &amp; Defeasance_Copy of Aspect VPP model 10 7 2009 new RR v2c jph (2)" xfId="244"/>
    <cellStyle name="_CHK Mid-Con RR Model Monthly (11.20.07)_Bids_v1" xfId="245"/>
    <cellStyle name="_CHK Mid-Con RR Model Monthly (11.20.07)_Bids_v1 10" xfId="246"/>
    <cellStyle name="_CHK Mid-Con RR Model Monthly (11.20.07)_Bids_v1 11" xfId="247"/>
    <cellStyle name="_CHK Mid-Con RR Model Monthly (11.20.07)_Bids_v1 12" xfId="248"/>
    <cellStyle name="_CHK Mid-Con RR Model Monthly (11.20.07)_Bids_v1 13" xfId="249"/>
    <cellStyle name="_CHK Mid-Con RR Model Monthly (11.20.07)_Bids_v1 14" xfId="250"/>
    <cellStyle name="_CHK Mid-Con RR Model Monthly (11.20.07)_Bids_v1 15" xfId="251"/>
    <cellStyle name="_CHK Mid-Con RR Model Monthly (11.20.07)_Bids_v1 16" xfId="252"/>
    <cellStyle name="_CHK Mid-Con RR Model Monthly (11.20.07)_Bids_v1 17" xfId="253"/>
    <cellStyle name="_CHK Mid-Con RR Model Monthly (11.20.07)_Bids_v1 18" xfId="254"/>
    <cellStyle name="_CHK Mid-Con RR Model Monthly (11.20.07)_Bids_v1 19" xfId="255"/>
    <cellStyle name="_CHK Mid-Con RR Model Monthly (11.20.07)_Bids_v1 2" xfId="256"/>
    <cellStyle name="_CHK Mid-Con RR Model Monthly (11.20.07)_Bids_v1 20" xfId="257"/>
    <cellStyle name="_CHK Mid-Con RR Model Monthly (11.20.07)_Bids_v1 21" xfId="258"/>
    <cellStyle name="_CHK Mid-Con RR Model Monthly (11.20.07)_Bids_v1 22" xfId="259"/>
    <cellStyle name="_CHK Mid-Con RR Model Monthly (11.20.07)_Bids_v1 23" xfId="260"/>
    <cellStyle name="_CHK Mid-Con RR Model Monthly (11.20.07)_Bids_v1 24" xfId="261"/>
    <cellStyle name="_CHK Mid-Con RR Model Monthly (11.20.07)_Bids_v1 25" xfId="262"/>
    <cellStyle name="_CHK Mid-Con RR Model Monthly (11.20.07)_Bids_v1 26" xfId="263"/>
    <cellStyle name="_CHK Mid-Con RR Model Monthly (11.20.07)_Bids_v1 27" xfId="264"/>
    <cellStyle name="_CHK Mid-Con RR Model Monthly (11.20.07)_Bids_v1 28" xfId="265"/>
    <cellStyle name="_CHK Mid-Con RR Model Monthly (11.20.07)_Bids_v1 29" xfId="266"/>
    <cellStyle name="_CHK Mid-Con RR Model Monthly (11.20.07)_Bids_v1 3" xfId="267"/>
    <cellStyle name="_CHK Mid-Con RR Model Monthly (11.20.07)_Bids_v1 30" xfId="268"/>
    <cellStyle name="_CHK Mid-Con RR Model Monthly (11.20.07)_Bids_v1 31" xfId="269"/>
    <cellStyle name="_CHK Mid-Con RR Model Monthly (11.20.07)_Bids_v1 32" xfId="270"/>
    <cellStyle name="_CHK Mid-Con RR Model Monthly (11.20.07)_Bids_v1 33" xfId="271"/>
    <cellStyle name="_CHK Mid-Con RR Model Monthly (11.20.07)_Bids_v1 34" xfId="272"/>
    <cellStyle name="_CHK Mid-Con RR Model Monthly (11.20.07)_Bids_v1 35" xfId="273"/>
    <cellStyle name="_CHK Mid-Con RR Model Monthly (11.20.07)_Bids_v1 36" xfId="274"/>
    <cellStyle name="_CHK Mid-Con RR Model Monthly (11.20.07)_Bids_v1 37" xfId="275"/>
    <cellStyle name="_CHK Mid-Con RR Model Monthly (11.20.07)_Bids_v1 38" xfId="276"/>
    <cellStyle name="_CHK Mid-Con RR Model Monthly (11.20.07)_Bids_v1 39" xfId="277"/>
    <cellStyle name="_CHK Mid-Con RR Model Monthly (11.20.07)_Bids_v1 4" xfId="278"/>
    <cellStyle name="_CHK Mid-Con RR Model Monthly (11.20.07)_Bids_v1 40" xfId="279"/>
    <cellStyle name="_CHK Mid-Con RR Model Monthly (11.20.07)_Bids_v1 41" xfId="280"/>
    <cellStyle name="_CHK Mid-Con RR Model Monthly (11.20.07)_Bids_v1 42" xfId="281"/>
    <cellStyle name="_CHK Mid-Con RR Model Monthly (11.20.07)_Bids_v1 43" xfId="282"/>
    <cellStyle name="_CHK Mid-Con RR Model Monthly (11.20.07)_Bids_v1 44" xfId="283"/>
    <cellStyle name="_CHK Mid-Con RR Model Monthly (11.20.07)_Bids_v1 45" xfId="284"/>
    <cellStyle name="_CHK Mid-Con RR Model Monthly (11.20.07)_Bids_v1 46" xfId="285"/>
    <cellStyle name="_CHK Mid-Con RR Model Monthly (11.20.07)_Bids_v1 47" xfId="286"/>
    <cellStyle name="_CHK Mid-Con RR Model Monthly (11.20.07)_Bids_v1 48" xfId="287"/>
    <cellStyle name="_CHK Mid-Con RR Model Monthly (11.20.07)_Bids_v1 49" xfId="288"/>
    <cellStyle name="_CHK Mid-Con RR Model Monthly (11.20.07)_Bids_v1 5" xfId="289"/>
    <cellStyle name="_CHK Mid-Con RR Model Monthly (11.20.07)_Bids_v1 50" xfId="290"/>
    <cellStyle name="_CHK Mid-Con RR Model Monthly (11.20.07)_Bids_v1 51" xfId="291"/>
    <cellStyle name="_CHK Mid-Con RR Model Monthly (11.20.07)_Bids_v1 52" xfId="292"/>
    <cellStyle name="_CHK Mid-Con RR Model Monthly (11.20.07)_Bids_v1 53" xfId="293"/>
    <cellStyle name="_CHK Mid-Con RR Model Monthly (11.20.07)_Bids_v1 54" xfId="294"/>
    <cellStyle name="_CHK Mid-Con RR Model Monthly (11.20.07)_Bids_v1 55" xfId="295"/>
    <cellStyle name="_CHK Mid-Con RR Model Monthly (11.20.07)_Bids_v1 56" xfId="296"/>
    <cellStyle name="_CHK Mid-Con RR Model Monthly (11.20.07)_Bids_v1 57" xfId="297"/>
    <cellStyle name="_CHK Mid-Con RR Model Monthly (11.20.07)_Bids_v1 58" xfId="298"/>
    <cellStyle name="_CHK Mid-Con RR Model Monthly (11.20.07)_Bids_v1 59" xfId="299"/>
    <cellStyle name="_CHK Mid-Con RR Model Monthly (11.20.07)_Bids_v1 6" xfId="300"/>
    <cellStyle name="_CHK Mid-Con RR Model Monthly (11.20.07)_Bids_v1 60" xfId="301"/>
    <cellStyle name="_CHK Mid-Con RR Model Monthly (11.20.07)_Bids_v1 61" xfId="302"/>
    <cellStyle name="_CHK Mid-Con RR Model Monthly (11.20.07)_Bids_v1 62" xfId="303"/>
    <cellStyle name="_CHK Mid-Con RR Model Monthly (11.20.07)_Bids_v1 63" xfId="304"/>
    <cellStyle name="_CHK Mid-Con RR Model Monthly (11.20.07)_Bids_v1 64" xfId="305"/>
    <cellStyle name="_CHK Mid-Con RR Model Monthly (11.20.07)_Bids_v1 65" xfId="306"/>
    <cellStyle name="_CHK Mid-Con RR Model Monthly (11.20.07)_Bids_v1 66" xfId="307"/>
    <cellStyle name="_CHK Mid-Con RR Model Monthly (11.20.07)_Bids_v1 67" xfId="308"/>
    <cellStyle name="_CHK Mid-Con RR Model Monthly (11.20.07)_Bids_v1 68" xfId="309"/>
    <cellStyle name="_CHK Mid-Con RR Model Monthly (11.20.07)_Bids_v1 69" xfId="310"/>
    <cellStyle name="_CHK Mid-Con RR Model Monthly (11.20.07)_Bids_v1 7" xfId="311"/>
    <cellStyle name="_CHK Mid-Con RR Model Monthly (11.20.07)_Bids_v1 70" xfId="312"/>
    <cellStyle name="_CHK Mid-Con RR Model Monthly (11.20.07)_Bids_v1 71" xfId="313"/>
    <cellStyle name="_CHK Mid-Con RR Model Monthly (11.20.07)_Bids_v1 72" xfId="314"/>
    <cellStyle name="_CHK Mid-Con RR Model Monthly (11.20.07)_Bids_v1 73" xfId="315"/>
    <cellStyle name="_CHK Mid-Con RR Model Monthly (11.20.07)_Bids_v1 74" xfId="316"/>
    <cellStyle name="_CHK Mid-Con RR Model Monthly (11.20.07)_Bids_v1 8" xfId="317"/>
    <cellStyle name="_CHK Mid-Con RR Model Monthly (11.20.07)_Bids_v1 9" xfId="318"/>
    <cellStyle name="_CHK Mid-Con RR Model Monthly (11.20.07)_Bids_v1_Copy of Aspect VPP model 10 7 2009 new RR v2c jph" xfId="319"/>
    <cellStyle name="_CHK Mid-Con RR Model Monthly (11.20.07)_Bids_v1_Copy of Aspect VPP model 10 7 2009 new RR v2c jph (2)" xfId="320"/>
    <cellStyle name="_CHK Mid-Con RR Model Monthly (11.20.07)_Bids_v1_Copy of Aspect VPP model 10 7 2009 new RR v2c jph (2) 10" xfId="321"/>
    <cellStyle name="_CHK Mid-Con RR Model Monthly (11.20.07)_Bids_v1_Copy of Aspect VPP model 10 7 2009 new RR v2c jph (2) 11" xfId="322"/>
    <cellStyle name="_CHK Mid-Con RR Model Monthly (11.20.07)_Bids_v1_Copy of Aspect VPP model 10 7 2009 new RR v2c jph (2) 12" xfId="323"/>
    <cellStyle name="_CHK Mid-Con RR Model Monthly (11.20.07)_Bids_v1_Copy of Aspect VPP model 10 7 2009 new RR v2c jph (2) 13" xfId="324"/>
    <cellStyle name="_CHK Mid-Con RR Model Monthly (11.20.07)_Bids_v1_Copy of Aspect VPP model 10 7 2009 new RR v2c jph (2) 14" xfId="325"/>
    <cellStyle name="_CHK Mid-Con RR Model Monthly (11.20.07)_Bids_v1_Copy of Aspect VPP model 10 7 2009 new RR v2c jph (2) 15" xfId="326"/>
    <cellStyle name="_CHK Mid-Con RR Model Monthly (11.20.07)_Bids_v1_Copy of Aspect VPP model 10 7 2009 new RR v2c jph (2) 16" xfId="327"/>
    <cellStyle name="_CHK Mid-Con RR Model Monthly (11.20.07)_Bids_v1_Copy of Aspect VPP model 10 7 2009 new RR v2c jph (2) 17" xfId="328"/>
    <cellStyle name="_CHK Mid-Con RR Model Monthly (11.20.07)_Bids_v1_Copy of Aspect VPP model 10 7 2009 new RR v2c jph (2) 18" xfId="329"/>
    <cellStyle name="_CHK Mid-Con RR Model Monthly (11.20.07)_Bids_v1_Copy of Aspect VPP model 10 7 2009 new RR v2c jph (2) 19" xfId="330"/>
    <cellStyle name="_CHK Mid-Con RR Model Monthly (11.20.07)_Bids_v1_Copy of Aspect VPP model 10 7 2009 new RR v2c jph (2) 2" xfId="331"/>
    <cellStyle name="_CHK Mid-Con RR Model Monthly (11.20.07)_Bids_v1_Copy of Aspect VPP model 10 7 2009 new RR v2c jph (2) 20" xfId="332"/>
    <cellStyle name="_CHK Mid-Con RR Model Monthly (11.20.07)_Bids_v1_Copy of Aspect VPP model 10 7 2009 new RR v2c jph (2) 21" xfId="333"/>
    <cellStyle name="_CHK Mid-Con RR Model Monthly (11.20.07)_Bids_v1_Copy of Aspect VPP model 10 7 2009 new RR v2c jph (2) 22" xfId="334"/>
    <cellStyle name="_CHK Mid-Con RR Model Monthly (11.20.07)_Bids_v1_Copy of Aspect VPP model 10 7 2009 new RR v2c jph (2) 23" xfId="335"/>
    <cellStyle name="_CHK Mid-Con RR Model Monthly (11.20.07)_Bids_v1_Copy of Aspect VPP model 10 7 2009 new RR v2c jph (2) 24" xfId="336"/>
    <cellStyle name="_CHK Mid-Con RR Model Monthly (11.20.07)_Bids_v1_Copy of Aspect VPP model 10 7 2009 new RR v2c jph (2) 25" xfId="337"/>
    <cellStyle name="_CHK Mid-Con RR Model Monthly (11.20.07)_Bids_v1_Copy of Aspect VPP model 10 7 2009 new RR v2c jph (2) 26" xfId="338"/>
    <cellStyle name="_CHK Mid-Con RR Model Monthly (11.20.07)_Bids_v1_Copy of Aspect VPP model 10 7 2009 new RR v2c jph (2) 27" xfId="339"/>
    <cellStyle name="_CHK Mid-Con RR Model Monthly (11.20.07)_Bids_v1_Copy of Aspect VPP model 10 7 2009 new RR v2c jph (2) 28" xfId="340"/>
    <cellStyle name="_CHK Mid-Con RR Model Monthly (11.20.07)_Bids_v1_Copy of Aspect VPP model 10 7 2009 new RR v2c jph (2) 29" xfId="341"/>
    <cellStyle name="_CHK Mid-Con RR Model Monthly (11.20.07)_Bids_v1_Copy of Aspect VPP model 10 7 2009 new RR v2c jph (2) 3" xfId="342"/>
    <cellStyle name="_CHK Mid-Con RR Model Monthly (11.20.07)_Bids_v1_Copy of Aspect VPP model 10 7 2009 new RR v2c jph (2) 30" xfId="343"/>
    <cellStyle name="_CHK Mid-Con RR Model Monthly (11.20.07)_Bids_v1_Copy of Aspect VPP model 10 7 2009 new RR v2c jph (2) 31" xfId="344"/>
    <cellStyle name="_CHK Mid-Con RR Model Monthly (11.20.07)_Bids_v1_Copy of Aspect VPP model 10 7 2009 new RR v2c jph (2) 32" xfId="345"/>
    <cellStyle name="_CHK Mid-Con RR Model Monthly (11.20.07)_Bids_v1_Copy of Aspect VPP model 10 7 2009 new RR v2c jph (2) 33" xfId="346"/>
    <cellStyle name="_CHK Mid-Con RR Model Monthly (11.20.07)_Bids_v1_Copy of Aspect VPP model 10 7 2009 new RR v2c jph (2) 34" xfId="347"/>
    <cellStyle name="_CHK Mid-Con RR Model Monthly (11.20.07)_Bids_v1_Copy of Aspect VPP model 10 7 2009 new RR v2c jph (2) 35" xfId="348"/>
    <cellStyle name="_CHK Mid-Con RR Model Monthly (11.20.07)_Bids_v1_Copy of Aspect VPP model 10 7 2009 new RR v2c jph (2) 36" xfId="349"/>
    <cellStyle name="_CHK Mid-Con RR Model Monthly (11.20.07)_Bids_v1_Copy of Aspect VPP model 10 7 2009 new RR v2c jph (2) 37" xfId="350"/>
    <cellStyle name="_CHK Mid-Con RR Model Monthly (11.20.07)_Bids_v1_Copy of Aspect VPP model 10 7 2009 new RR v2c jph (2) 38" xfId="351"/>
    <cellStyle name="_CHK Mid-Con RR Model Monthly (11.20.07)_Bids_v1_Copy of Aspect VPP model 10 7 2009 new RR v2c jph (2) 39" xfId="352"/>
    <cellStyle name="_CHK Mid-Con RR Model Monthly (11.20.07)_Bids_v1_Copy of Aspect VPP model 10 7 2009 new RR v2c jph (2) 4" xfId="353"/>
    <cellStyle name="_CHK Mid-Con RR Model Monthly (11.20.07)_Bids_v1_Copy of Aspect VPP model 10 7 2009 new RR v2c jph (2) 40" xfId="354"/>
    <cellStyle name="_CHK Mid-Con RR Model Monthly (11.20.07)_Bids_v1_Copy of Aspect VPP model 10 7 2009 new RR v2c jph (2) 41" xfId="355"/>
    <cellStyle name="_CHK Mid-Con RR Model Monthly (11.20.07)_Bids_v1_Copy of Aspect VPP model 10 7 2009 new RR v2c jph (2) 42" xfId="356"/>
    <cellStyle name="_CHK Mid-Con RR Model Monthly (11.20.07)_Bids_v1_Copy of Aspect VPP model 10 7 2009 new RR v2c jph (2) 43" xfId="357"/>
    <cellStyle name="_CHK Mid-Con RR Model Monthly (11.20.07)_Bids_v1_Copy of Aspect VPP model 10 7 2009 new RR v2c jph (2) 44" xfId="358"/>
    <cellStyle name="_CHK Mid-Con RR Model Monthly (11.20.07)_Bids_v1_Copy of Aspect VPP model 10 7 2009 new RR v2c jph (2) 45" xfId="359"/>
    <cellStyle name="_CHK Mid-Con RR Model Monthly (11.20.07)_Bids_v1_Copy of Aspect VPP model 10 7 2009 new RR v2c jph (2) 46" xfId="360"/>
    <cellStyle name="_CHK Mid-Con RR Model Monthly (11.20.07)_Bids_v1_Copy of Aspect VPP model 10 7 2009 new RR v2c jph (2) 47" xfId="361"/>
    <cellStyle name="_CHK Mid-Con RR Model Monthly (11.20.07)_Bids_v1_Copy of Aspect VPP model 10 7 2009 new RR v2c jph (2) 48" xfId="362"/>
    <cellStyle name="_CHK Mid-Con RR Model Monthly (11.20.07)_Bids_v1_Copy of Aspect VPP model 10 7 2009 new RR v2c jph (2) 49" xfId="363"/>
    <cellStyle name="_CHK Mid-Con RR Model Monthly (11.20.07)_Bids_v1_Copy of Aspect VPP model 10 7 2009 new RR v2c jph (2) 5" xfId="364"/>
    <cellStyle name="_CHK Mid-Con RR Model Monthly (11.20.07)_Bids_v1_Copy of Aspect VPP model 10 7 2009 new RR v2c jph (2) 50" xfId="365"/>
    <cellStyle name="_CHK Mid-Con RR Model Monthly (11.20.07)_Bids_v1_Copy of Aspect VPP model 10 7 2009 new RR v2c jph (2) 51" xfId="366"/>
    <cellStyle name="_CHK Mid-Con RR Model Monthly (11.20.07)_Bids_v1_Copy of Aspect VPP model 10 7 2009 new RR v2c jph (2) 52" xfId="367"/>
    <cellStyle name="_CHK Mid-Con RR Model Monthly (11.20.07)_Bids_v1_Copy of Aspect VPP model 10 7 2009 new RR v2c jph (2) 53" xfId="368"/>
    <cellStyle name="_CHK Mid-Con RR Model Monthly (11.20.07)_Bids_v1_Copy of Aspect VPP model 10 7 2009 new RR v2c jph (2) 54" xfId="369"/>
    <cellStyle name="_CHK Mid-Con RR Model Monthly (11.20.07)_Bids_v1_Copy of Aspect VPP model 10 7 2009 new RR v2c jph (2) 55" xfId="370"/>
    <cellStyle name="_CHK Mid-Con RR Model Monthly (11.20.07)_Bids_v1_Copy of Aspect VPP model 10 7 2009 new RR v2c jph (2) 56" xfId="371"/>
    <cellStyle name="_CHK Mid-Con RR Model Monthly (11.20.07)_Bids_v1_Copy of Aspect VPP model 10 7 2009 new RR v2c jph (2) 57" xfId="372"/>
    <cellStyle name="_CHK Mid-Con RR Model Monthly (11.20.07)_Bids_v1_Copy of Aspect VPP model 10 7 2009 new RR v2c jph (2) 58" xfId="373"/>
    <cellStyle name="_CHK Mid-Con RR Model Monthly (11.20.07)_Bids_v1_Copy of Aspect VPP model 10 7 2009 new RR v2c jph (2) 59" xfId="374"/>
    <cellStyle name="_CHK Mid-Con RR Model Monthly (11.20.07)_Bids_v1_Copy of Aspect VPP model 10 7 2009 new RR v2c jph (2) 6" xfId="375"/>
    <cellStyle name="_CHK Mid-Con RR Model Monthly (11.20.07)_Bids_v1_Copy of Aspect VPP model 10 7 2009 new RR v2c jph (2) 60" xfId="376"/>
    <cellStyle name="_CHK Mid-Con RR Model Monthly (11.20.07)_Bids_v1_Copy of Aspect VPP model 10 7 2009 new RR v2c jph (2) 61" xfId="377"/>
    <cellStyle name="_CHK Mid-Con RR Model Monthly (11.20.07)_Bids_v1_Copy of Aspect VPP model 10 7 2009 new RR v2c jph (2) 62" xfId="378"/>
    <cellStyle name="_CHK Mid-Con RR Model Monthly (11.20.07)_Bids_v1_Copy of Aspect VPP model 10 7 2009 new RR v2c jph (2) 63" xfId="379"/>
    <cellStyle name="_CHK Mid-Con RR Model Monthly (11.20.07)_Bids_v1_Copy of Aspect VPP model 10 7 2009 new RR v2c jph (2) 64" xfId="380"/>
    <cellStyle name="_CHK Mid-Con RR Model Monthly (11.20.07)_Bids_v1_Copy of Aspect VPP model 10 7 2009 new RR v2c jph (2) 65" xfId="381"/>
    <cellStyle name="_CHK Mid-Con RR Model Monthly (11.20.07)_Bids_v1_Copy of Aspect VPP model 10 7 2009 new RR v2c jph (2) 66" xfId="382"/>
    <cellStyle name="_CHK Mid-Con RR Model Monthly (11.20.07)_Bids_v1_Copy of Aspect VPP model 10 7 2009 new RR v2c jph (2) 67" xfId="383"/>
    <cellStyle name="_CHK Mid-Con RR Model Monthly (11.20.07)_Bids_v1_Copy of Aspect VPP model 10 7 2009 new RR v2c jph (2) 68" xfId="384"/>
    <cellStyle name="_CHK Mid-Con RR Model Monthly (11.20.07)_Bids_v1_Copy of Aspect VPP model 10 7 2009 new RR v2c jph (2) 69" xfId="385"/>
    <cellStyle name="_CHK Mid-Con RR Model Monthly (11.20.07)_Bids_v1_Copy of Aspect VPP model 10 7 2009 new RR v2c jph (2) 7" xfId="386"/>
    <cellStyle name="_CHK Mid-Con RR Model Monthly (11.20.07)_Bids_v1_Copy of Aspect VPP model 10 7 2009 new RR v2c jph (2) 70" xfId="387"/>
    <cellStyle name="_CHK Mid-Con RR Model Monthly (11.20.07)_Bids_v1_Copy of Aspect VPP model 10 7 2009 new RR v2c jph (2) 71" xfId="388"/>
    <cellStyle name="_CHK Mid-Con RR Model Monthly (11.20.07)_Bids_v1_Copy of Aspect VPP model 10 7 2009 new RR v2c jph (2) 72" xfId="389"/>
    <cellStyle name="_CHK Mid-Con RR Model Monthly (11.20.07)_Bids_v1_Copy of Aspect VPP model 10 7 2009 new RR v2c jph (2) 73" xfId="390"/>
    <cellStyle name="_CHK Mid-Con RR Model Monthly (11.20.07)_Bids_v1_Copy of Aspect VPP model 10 7 2009 new RR v2c jph (2) 74" xfId="391"/>
    <cellStyle name="_CHK Mid-Con RR Model Monthly (11.20.07)_Bids_v1_Copy of Aspect VPP model 10 7 2009 new RR v2c jph (2) 8" xfId="392"/>
    <cellStyle name="_CHK Mid-Con RR Model Monthly (11.20.07)_Bids_v1_Copy of Aspect VPP model 10 7 2009 new RR v2c jph (2) 9" xfId="393"/>
    <cellStyle name="_CHK Mid-Con RR Model Monthly (11.20.07)_Bids_v1_Copy of Aspect VPP model 10 7 2009 new RR v2c jph 10" xfId="394"/>
    <cellStyle name="_CHK Mid-Con RR Model Monthly (11.20.07)_Bids_v1_Copy of Aspect VPP model 10 7 2009 new RR v2c jph 11" xfId="395"/>
    <cellStyle name="_CHK Mid-Con RR Model Monthly (11.20.07)_Bids_v1_Copy of Aspect VPP model 10 7 2009 new RR v2c jph 12" xfId="396"/>
    <cellStyle name="_CHK Mid-Con RR Model Monthly (11.20.07)_Bids_v1_Copy of Aspect VPP model 10 7 2009 new RR v2c jph 13" xfId="397"/>
    <cellStyle name="_CHK Mid-Con RR Model Monthly (11.20.07)_Bids_v1_Copy of Aspect VPP model 10 7 2009 new RR v2c jph 14" xfId="398"/>
    <cellStyle name="_CHK Mid-Con RR Model Monthly (11.20.07)_Bids_v1_Copy of Aspect VPP model 10 7 2009 new RR v2c jph 15" xfId="399"/>
    <cellStyle name="_CHK Mid-Con RR Model Monthly (11.20.07)_Bids_v1_Copy of Aspect VPP model 10 7 2009 new RR v2c jph 16" xfId="400"/>
    <cellStyle name="_CHK Mid-Con RR Model Monthly (11.20.07)_Bids_v1_Copy of Aspect VPP model 10 7 2009 new RR v2c jph 17" xfId="401"/>
    <cellStyle name="_CHK Mid-Con RR Model Monthly (11.20.07)_Bids_v1_Copy of Aspect VPP model 10 7 2009 new RR v2c jph 18" xfId="402"/>
    <cellStyle name="_CHK Mid-Con RR Model Monthly (11.20.07)_Bids_v1_Copy of Aspect VPP model 10 7 2009 new RR v2c jph 19" xfId="403"/>
    <cellStyle name="_CHK Mid-Con RR Model Monthly (11.20.07)_Bids_v1_Copy of Aspect VPP model 10 7 2009 new RR v2c jph 2" xfId="404"/>
    <cellStyle name="_CHK Mid-Con RR Model Monthly (11.20.07)_Bids_v1_Copy of Aspect VPP model 10 7 2009 new RR v2c jph 20" xfId="405"/>
    <cellStyle name="_CHK Mid-Con RR Model Monthly (11.20.07)_Bids_v1_Copy of Aspect VPP model 10 7 2009 new RR v2c jph 21" xfId="406"/>
    <cellStyle name="_CHK Mid-Con RR Model Monthly (11.20.07)_Bids_v1_Copy of Aspect VPP model 10 7 2009 new RR v2c jph 22" xfId="407"/>
    <cellStyle name="_CHK Mid-Con RR Model Monthly (11.20.07)_Bids_v1_Copy of Aspect VPP model 10 7 2009 new RR v2c jph 23" xfId="408"/>
    <cellStyle name="_CHK Mid-Con RR Model Monthly (11.20.07)_Bids_v1_Copy of Aspect VPP model 10 7 2009 new RR v2c jph 24" xfId="409"/>
    <cellStyle name="_CHK Mid-Con RR Model Monthly (11.20.07)_Bids_v1_Copy of Aspect VPP model 10 7 2009 new RR v2c jph 25" xfId="410"/>
    <cellStyle name="_CHK Mid-Con RR Model Monthly (11.20.07)_Bids_v1_Copy of Aspect VPP model 10 7 2009 new RR v2c jph 26" xfId="411"/>
    <cellStyle name="_CHK Mid-Con RR Model Monthly (11.20.07)_Bids_v1_Copy of Aspect VPP model 10 7 2009 new RR v2c jph 27" xfId="412"/>
    <cellStyle name="_CHK Mid-Con RR Model Monthly (11.20.07)_Bids_v1_Copy of Aspect VPP model 10 7 2009 new RR v2c jph 28" xfId="413"/>
    <cellStyle name="_CHK Mid-Con RR Model Monthly (11.20.07)_Bids_v1_Copy of Aspect VPP model 10 7 2009 new RR v2c jph 29" xfId="414"/>
    <cellStyle name="_CHK Mid-Con RR Model Monthly (11.20.07)_Bids_v1_Copy of Aspect VPP model 10 7 2009 new RR v2c jph 3" xfId="415"/>
    <cellStyle name="_CHK Mid-Con RR Model Monthly (11.20.07)_Bids_v1_Copy of Aspect VPP model 10 7 2009 new RR v2c jph 30" xfId="416"/>
    <cellStyle name="_CHK Mid-Con RR Model Monthly (11.20.07)_Bids_v1_Copy of Aspect VPP model 10 7 2009 new RR v2c jph 31" xfId="417"/>
    <cellStyle name="_CHK Mid-Con RR Model Monthly (11.20.07)_Bids_v1_Copy of Aspect VPP model 10 7 2009 new RR v2c jph 32" xfId="418"/>
    <cellStyle name="_CHK Mid-Con RR Model Monthly (11.20.07)_Bids_v1_Copy of Aspect VPP model 10 7 2009 new RR v2c jph 33" xfId="419"/>
    <cellStyle name="_CHK Mid-Con RR Model Monthly (11.20.07)_Bids_v1_Copy of Aspect VPP model 10 7 2009 new RR v2c jph 34" xfId="420"/>
    <cellStyle name="_CHK Mid-Con RR Model Monthly (11.20.07)_Bids_v1_Copy of Aspect VPP model 10 7 2009 new RR v2c jph 35" xfId="421"/>
    <cellStyle name="_CHK Mid-Con RR Model Monthly (11.20.07)_Bids_v1_Copy of Aspect VPP model 10 7 2009 new RR v2c jph 36" xfId="422"/>
    <cellStyle name="_CHK Mid-Con RR Model Monthly (11.20.07)_Bids_v1_Copy of Aspect VPP model 10 7 2009 new RR v2c jph 37" xfId="423"/>
    <cellStyle name="_CHK Mid-Con RR Model Monthly (11.20.07)_Bids_v1_Copy of Aspect VPP model 10 7 2009 new RR v2c jph 38" xfId="424"/>
    <cellStyle name="_CHK Mid-Con RR Model Monthly (11.20.07)_Bids_v1_Copy of Aspect VPP model 10 7 2009 new RR v2c jph 39" xfId="425"/>
    <cellStyle name="_CHK Mid-Con RR Model Monthly (11.20.07)_Bids_v1_Copy of Aspect VPP model 10 7 2009 new RR v2c jph 4" xfId="426"/>
    <cellStyle name="_CHK Mid-Con RR Model Monthly (11.20.07)_Bids_v1_Copy of Aspect VPP model 10 7 2009 new RR v2c jph 40" xfId="427"/>
    <cellStyle name="_CHK Mid-Con RR Model Monthly (11.20.07)_Bids_v1_Copy of Aspect VPP model 10 7 2009 new RR v2c jph 41" xfId="428"/>
    <cellStyle name="_CHK Mid-Con RR Model Monthly (11.20.07)_Bids_v1_Copy of Aspect VPP model 10 7 2009 new RR v2c jph 42" xfId="429"/>
    <cellStyle name="_CHK Mid-Con RR Model Monthly (11.20.07)_Bids_v1_Copy of Aspect VPP model 10 7 2009 new RR v2c jph 43" xfId="430"/>
    <cellStyle name="_CHK Mid-Con RR Model Monthly (11.20.07)_Bids_v1_Copy of Aspect VPP model 10 7 2009 new RR v2c jph 44" xfId="431"/>
    <cellStyle name="_CHK Mid-Con RR Model Monthly (11.20.07)_Bids_v1_Copy of Aspect VPP model 10 7 2009 new RR v2c jph 45" xfId="432"/>
    <cellStyle name="_CHK Mid-Con RR Model Monthly (11.20.07)_Bids_v1_Copy of Aspect VPP model 10 7 2009 new RR v2c jph 46" xfId="433"/>
    <cellStyle name="_CHK Mid-Con RR Model Monthly (11.20.07)_Bids_v1_Copy of Aspect VPP model 10 7 2009 new RR v2c jph 47" xfId="434"/>
    <cellStyle name="_CHK Mid-Con RR Model Monthly (11.20.07)_Bids_v1_Copy of Aspect VPP model 10 7 2009 new RR v2c jph 48" xfId="435"/>
    <cellStyle name="_CHK Mid-Con RR Model Monthly (11.20.07)_Bids_v1_Copy of Aspect VPP model 10 7 2009 new RR v2c jph 49" xfId="436"/>
    <cellStyle name="_CHK Mid-Con RR Model Monthly (11.20.07)_Bids_v1_Copy of Aspect VPP model 10 7 2009 new RR v2c jph 5" xfId="437"/>
    <cellStyle name="_CHK Mid-Con RR Model Monthly (11.20.07)_Bids_v1_Copy of Aspect VPP model 10 7 2009 new RR v2c jph 50" xfId="438"/>
    <cellStyle name="_CHK Mid-Con RR Model Monthly (11.20.07)_Bids_v1_Copy of Aspect VPP model 10 7 2009 new RR v2c jph 51" xfId="439"/>
    <cellStyle name="_CHK Mid-Con RR Model Monthly (11.20.07)_Bids_v1_Copy of Aspect VPP model 10 7 2009 new RR v2c jph 52" xfId="440"/>
    <cellStyle name="_CHK Mid-Con RR Model Monthly (11.20.07)_Bids_v1_Copy of Aspect VPP model 10 7 2009 new RR v2c jph 53" xfId="441"/>
    <cellStyle name="_CHK Mid-Con RR Model Monthly (11.20.07)_Bids_v1_Copy of Aspect VPP model 10 7 2009 new RR v2c jph 54" xfId="442"/>
    <cellStyle name="_CHK Mid-Con RR Model Monthly (11.20.07)_Bids_v1_Copy of Aspect VPP model 10 7 2009 new RR v2c jph 55" xfId="443"/>
    <cellStyle name="_CHK Mid-Con RR Model Monthly (11.20.07)_Bids_v1_Copy of Aspect VPP model 10 7 2009 new RR v2c jph 56" xfId="444"/>
    <cellStyle name="_CHK Mid-Con RR Model Monthly (11.20.07)_Bids_v1_Copy of Aspect VPP model 10 7 2009 new RR v2c jph 57" xfId="445"/>
    <cellStyle name="_CHK Mid-Con RR Model Monthly (11.20.07)_Bids_v1_Copy of Aspect VPP model 10 7 2009 new RR v2c jph 58" xfId="446"/>
    <cellStyle name="_CHK Mid-Con RR Model Monthly (11.20.07)_Bids_v1_Copy of Aspect VPP model 10 7 2009 new RR v2c jph 59" xfId="447"/>
    <cellStyle name="_CHK Mid-Con RR Model Monthly (11.20.07)_Bids_v1_Copy of Aspect VPP model 10 7 2009 new RR v2c jph 6" xfId="448"/>
    <cellStyle name="_CHK Mid-Con RR Model Monthly (11.20.07)_Bids_v1_Copy of Aspect VPP model 10 7 2009 new RR v2c jph 60" xfId="449"/>
    <cellStyle name="_CHK Mid-Con RR Model Monthly (11.20.07)_Bids_v1_Copy of Aspect VPP model 10 7 2009 new RR v2c jph 61" xfId="450"/>
    <cellStyle name="_CHK Mid-Con RR Model Monthly (11.20.07)_Bids_v1_Copy of Aspect VPP model 10 7 2009 new RR v2c jph 62" xfId="451"/>
    <cellStyle name="_CHK Mid-Con RR Model Monthly (11.20.07)_Bids_v1_Copy of Aspect VPP model 10 7 2009 new RR v2c jph 63" xfId="452"/>
    <cellStyle name="_CHK Mid-Con RR Model Monthly (11.20.07)_Bids_v1_Copy of Aspect VPP model 10 7 2009 new RR v2c jph 64" xfId="453"/>
    <cellStyle name="_CHK Mid-Con RR Model Monthly (11.20.07)_Bids_v1_Copy of Aspect VPP model 10 7 2009 new RR v2c jph 65" xfId="454"/>
    <cellStyle name="_CHK Mid-Con RR Model Monthly (11.20.07)_Bids_v1_Copy of Aspect VPP model 10 7 2009 new RR v2c jph 66" xfId="455"/>
    <cellStyle name="_CHK Mid-Con RR Model Monthly (11.20.07)_Bids_v1_Copy of Aspect VPP model 10 7 2009 new RR v2c jph 67" xfId="456"/>
    <cellStyle name="_CHK Mid-Con RR Model Monthly (11.20.07)_Bids_v1_Copy of Aspect VPP model 10 7 2009 new RR v2c jph 68" xfId="457"/>
    <cellStyle name="_CHK Mid-Con RR Model Monthly (11.20.07)_Bids_v1_Copy of Aspect VPP model 10 7 2009 new RR v2c jph 69" xfId="458"/>
    <cellStyle name="_CHK Mid-Con RR Model Monthly (11.20.07)_Bids_v1_Copy of Aspect VPP model 10 7 2009 new RR v2c jph 7" xfId="459"/>
    <cellStyle name="_CHK Mid-Con RR Model Monthly (11.20.07)_Bids_v1_Copy of Aspect VPP model 10 7 2009 new RR v2c jph 70" xfId="460"/>
    <cellStyle name="_CHK Mid-Con RR Model Monthly (11.20.07)_Bids_v1_Copy of Aspect VPP model 10 7 2009 new RR v2c jph 71" xfId="461"/>
    <cellStyle name="_CHK Mid-Con RR Model Monthly (11.20.07)_Bids_v1_Copy of Aspect VPP model 10 7 2009 new RR v2c jph 72" xfId="462"/>
    <cellStyle name="_CHK Mid-Con RR Model Monthly (11.20.07)_Bids_v1_Copy of Aspect VPP model 10 7 2009 new RR v2c jph 73" xfId="463"/>
    <cellStyle name="_CHK Mid-Con RR Model Monthly (11.20.07)_Bids_v1_Copy of Aspect VPP model 10 7 2009 new RR v2c jph 74" xfId="464"/>
    <cellStyle name="_CHK Mid-Con RR Model Monthly (11.20.07)_Bids_v1_Copy of Aspect VPP model 10 7 2009 new RR v2c jph 8" xfId="465"/>
    <cellStyle name="_CHK Mid-Con RR Model Monthly (11.20.07)_Bids_v1_Copy of Aspect VPP model 10 7 2009 new RR v2c jph 9" xfId="466"/>
    <cellStyle name="_DCF Analysisv2" xfId="467"/>
    <cellStyle name="_DCF Analysisv2 10" xfId="468"/>
    <cellStyle name="_DCF Analysisv2 11" xfId="469"/>
    <cellStyle name="_DCF Analysisv2 12" xfId="470"/>
    <cellStyle name="_DCF Analysisv2 13" xfId="471"/>
    <cellStyle name="_DCF Analysisv2 14" xfId="472"/>
    <cellStyle name="_DCF Analysisv2 15" xfId="473"/>
    <cellStyle name="_DCF Analysisv2 16" xfId="474"/>
    <cellStyle name="_DCF Analysisv2 17" xfId="475"/>
    <cellStyle name="_DCF Analysisv2 18" xfId="476"/>
    <cellStyle name="_DCF Analysisv2 19" xfId="477"/>
    <cellStyle name="_DCF Analysisv2 2" xfId="478"/>
    <cellStyle name="_DCF Analysisv2 20" xfId="479"/>
    <cellStyle name="_DCF Analysisv2 21" xfId="480"/>
    <cellStyle name="_DCF Analysisv2 22" xfId="481"/>
    <cellStyle name="_DCF Analysisv2 23" xfId="482"/>
    <cellStyle name="_DCF Analysisv2 24" xfId="483"/>
    <cellStyle name="_DCF Analysisv2 25" xfId="484"/>
    <cellStyle name="_DCF Analysisv2 26" xfId="485"/>
    <cellStyle name="_DCF Analysisv2 27" xfId="486"/>
    <cellStyle name="_DCF Analysisv2 28" xfId="487"/>
    <cellStyle name="_DCF Analysisv2 29" xfId="488"/>
    <cellStyle name="_DCF Analysisv2 3" xfId="489"/>
    <cellStyle name="_DCF Analysisv2 30" xfId="490"/>
    <cellStyle name="_DCF Analysisv2 31" xfId="491"/>
    <cellStyle name="_DCF Analysisv2 32" xfId="492"/>
    <cellStyle name="_DCF Analysisv2 33" xfId="493"/>
    <cellStyle name="_DCF Analysisv2 34" xfId="494"/>
    <cellStyle name="_DCF Analysisv2 35" xfId="495"/>
    <cellStyle name="_DCF Analysisv2 36" xfId="496"/>
    <cellStyle name="_DCF Analysisv2 37" xfId="497"/>
    <cellStyle name="_DCF Analysisv2 38" xfId="498"/>
    <cellStyle name="_DCF Analysisv2 39" xfId="499"/>
    <cellStyle name="_DCF Analysisv2 4" xfId="500"/>
    <cellStyle name="_DCF Analysisv2 40" xfId="501"/>
    <cellStyle name="_DCF Analysisv2 41" xfId="502"/>
    <cellStyle name="_DCF Analysisv2 42" xfId="503"/>
    <cellStyle name="_DCF Analysisv2 43" xfId="504"/>
    <cellStyle name="_DCF Analysisv2 44" xfId="505"/>
    <cellStyle name="_DCF Analysisv2 45" xfId="506"/>
    <cellStyle name="_DCF Analysisv2 46" xfId="507"/>
    <cellStyle name="_DCF Analysisv2 47" xfId="508"/>
    <cellStyle name="_DCF Analysisv2 48" xfId="509"/>
    <cellStyle name="_DCF Analysisv2 49" xfId="510"/>
    <cellStyle name="_DCF Analysisv2 5" xfId="511"/>
    <cellStyle name="_DCF Analysisv2 50" xfId="512"/>
    <cellStyle name="_DCF Analysisv2 51" xfId="513"/>
    <cellStyle name="_DCF Analysisv2 52" xfId="514"/>
    <cellStyle name="_DCF Analysisv2 53" xfId="515"/>
    <cellStyle name="_DCF Analysisv2 54" xfId="516"/>
    <cellStyle name="_DCF Analysisv2 55" xfId="517"/>
    <cellStyle name="_DCF Analysisv2 56" xfId="518"/>
    <cellStyle name="_DCF Analysisv2 57" xfId="519"/>
    <cellStyle name="_DCF Analysisv2 58" xfId="520"/>
    <cellStyle name="_DCF Analysisv2 59" xfId="521"/>
    <cellStyle name="_DCF Analysisv2 6" xfId="522"/>
    <cellStyle name="_DCF Analysisv2 60" xfId="523"/>
    <cellStyle name="_DCF Analysisv2 61" xfId="524"/>
    <cellStyle name="_DCF Analysisv2 62" xfId="525"/>
    <cellStyle name="_DCF Analysisv2 63" xfId="526"/>
    <cellStyle name="_DCF Analysisv2 64" xfId="527"/>
    <cellStyle name="_DCF Analysisv2 65" xfId="528"/>
    <cellStyle name="_DCF Analysisv2 66" xfId="529"/>
    <cellStyle name="_DCF Analysisv2 67" xfId="530"/>
    <cellStyle name="_DCF Analysisv2 68" xfId="531"/>
    <cellStyle name="_DCF Analysisv2 69" xfId="532"/>
    <cellStyle name="_DCF Analysisv2 7" xfId="533"/>
    <cellStyle name="_DCF Analysisv2 70" xfId="534"/>
    <cellStyle name="_DCF Analysisv2 71" xfId="535"/>
    <cellStyle name="_DCF Analysisv2 72" xfId="536"/>
    <cellStyle name="_DCF Analysisv2 73" xfId="537"/>
    <cellStyle name="_DCF Analysisv2 74" xfId="538"/>
    <cellStyle name="_DCF Analysisv2 8" xfId="539"/>
    <cellStyle name="_DCF Analysisv2 9" xfId="540"/>
    <cellStyle name="_Discounted Cash Flows FINAL" xfId="541"/>
    <cellStyle name="_Endur_Curves-v7" xfId="542"/>
    <cellStyle name="_Endur_Curves-v7 10" xfId="543"/>
    <cellStyle name="_Endur_Curves-v7 100" xfId="544"/>
    <cellStyle name="_Endur_Curves-v7 101" xfId="545"/>
    <cellStyle name="_Endur_Curves-v7 102" xfId="546"/>
    <cellStyle name="_Endur_Curves-v7 103" xfId="547"/>
    <cellStyle name="_Endur_Curves-v7 104" xfId="548"/>
    <cellStyle name="_Endur_Curves-v7 105" xfId="549"/>
    <cellStyle name="_Endur_Curves-v7 106" xfId="550"/>
    <cellStyle name="_Endur_Curves-v7 107" xfId="551"/>
    <cellStyle name="_Endur_Curves-v7 108" xfId="552"/>
    <cellStyle name="_Endur_Curves-v7 109" xfId="553"/>
    <cellStyle name="_Endur_Curves-v7 11" xfId="554"/>
    <cellStyle name="_Endur_Curves-v7 110" xfId="555"/>
    <cellStyle name="_Endur_Curves-v7 111" xfId="556"/>
    <cellStyle name="_Endur_Curves-v7 112" xfId="557"/>
    <cellStyle name="_Endur_Curves-v7 113" xfId="558"/>
    <cellStyle name="_Endur_Curves-v7 114" xfId="559"/>
    <cellStyle name="_Endur_Curves-v7 115" xfId="560"/>
    <cellStyle name="_Endur_Curves-v7 116" xfId="561"/>
    <cellStyle name="_Endur_Curves-v7 117" xfId="562"/>
    <cellStyle name="_Endur_Curves-v7 118" xfId="563"/>
    <cellStyle name="_Endur_Curves-v7 119" xfId="564"/>
    <cellStyle name="_Endur_Curves-v7 12" xfId="565"/>
    <cellStyle name="_Endur_Curves-v7 120" xfId="566"/>
    <cellStyle name="_Endur_Curves-v7 121" xfId="567"/>
    <cellStyle name="_Endur_Curves-v7 122" xfId="568"/>
    <cellStyle name="_Endur_Curves-v7 123" xfId="569"/>
    <cellStyle name="_Endur_Curves-v7 124" xfId="570"/>
    <cellStyle name="_Endur_Curves-v7 125" xfId="571"/>
    <cellStyle name="_Endur_Curves-v7 126" xfId="572"/>
    <cellStyle name="_Endur_Curves-v7 127" xfId="573"/>
    <cellStyle name="_Endur_Curves-v7 128" xfId="574"/>
    <cellStyle name="_Endur_Curves-v7 129" xfId="575"/>
    <cellStyle name="_Endur_Curves-v7 13" xfId="576"/>
    <cellStyle name="_Endur_Curves-v7 130" xfId="577"/>
    <cellStyle name="_Endur_Curves-v7 131" xfId="578"/>
    <cellStyle name="_Endur_Curves-v7 132" xfId="579"/>
    <cellStyle name="_Endur_Curves-v7 133" xfId="580"/>
    <cellStyle name="_Endur_Curves-v7 134" xfId="581"/>
    <cellStyle name="_Endur_Curves-v7 135" xfId="582"/>
    <cellStyle name="_Endur_Curves-v7 136" xfId="583"/>
    <cellStyle name="_Endur_Curves-v7 137" xfId="584"/>
    <cellStyle name="_Endur_Curves-v7 138" xfId="585"/>
    <cellStyle name="_Endur_Curves-v7 139" xfId="586"/>
    <cellStyle name="_Endur_Curves-v7 14" xfId="587"/>
    <cellStyle name="_Endur_Curves-v7 140" xfId="588"/>
    <cellStyle name="_Endur_Curves-v7 141" xfId="589"/>
    <cellStyle name="_Endur_Curves-v7 142" xfId="590"/>
    <cellStyle name="_Endur_Curves-v7 143" xfId="591"/>
    <cellStyle name="_Endur_Curves-v7 144" xfId="592"/>
    <cellStyle name="_Endur_Curves-v7 145" xfId="593"/>
    <cellStyle name="_Endur_Curves-v7 146" xfId="594"/>
    <cellStyle name="_Endur_Curves-v7 147" xfId="595"/>
    <cellStyle name="_Endur_Curves-v7 148" xfId="596"/>
    <cellStyle name="_Endur_Curves-v7 149" xfId="597"/>
    <cellStyle name="_Endur_Curves-v7 15" xfId="598"/>
    <cellStyle name="_Endur_Curves-v7 150" xfId="599"/>
    <cellStyle name="_Endur_Curves-v7 151" xfId="600"/>
    <cellStyle name="_Endur_Curves-v7 152" xfId="601"/>
    <cellStyle name="_Endur_Curves-v7 153" xfId="602"/>
    <cellStyle name="_Endur_Curves-v7 154" xfId="603"/>
    <cellStyle name="_Endur_Curves-v7 155" xfId="604"/>
    <cellStyle name="_Endur_Curves-v7 156" xfId="605"/>
    <cellStyle name="_Endur_Curves-v7 157" xfId="606"/>
    <cellStyle name="_Endur_Curves-v7 158" xfId="607"/>
    <cellStyle name="_Endur_Curves-v7 159" xfId="608"/>
    <cellStyle name="_Endur_Curves-v7 16" xfId="609"/>
    <cellStyle name="_Endur_Curves-v7 160" xfId="610"/>
    <cellStyle name="_Endur_Curves-v7 161" xfId="611"/>
    <cellStyle name="_Endur_Curves-v7 162" xfId="612"/>
    <cellStyle name="_Endur_Curves-v7 163" xfId="613"/>
    <cellStyle name="_Endur_Curves-v7 164" xfId="614"/>
    <cellStyle name="_Endur_Curves-v7 165" xfId="615"/>
    <cellStyle name="_Endur_Curves-v7 166" xfId="616"/>
    <cellStyle name="_Endur_Curves-v7 167" xfId="617"/>
    <cellStyle name="_Endur_Curves-v7 168" xfId="618"/>
    <cellStyle name="_Endur_Curves-v7 169" xfId="619"/>
    <cellStyle name="_Endur_Curves-v7 17" xfId="620"/>
    <cellStyle name="_Endur_Curves-v7 170" xfId="621"/>
    <cellStyle name="_Endur_Curves-v7 171" xfId="622"/>
    <cellStyle name="_Endur_Curves-v7 172" xfId="623"/>
    <cellStyle name="_Endur_Curves-v7 173" xfId="624"/>
    <cellStyle name="_Endur_Curves-v7 174" xfId="625"/>
    <cellStyle name="_Endur_Curves-v7 175" xfId="626"/>
    <cellStyle name="_Endur_Curves-v7 176" xfId="627"/>
    <cellStyle name="_Endur_Curves-v7 177" xfId="628"/>
    <cellStyle name="_Endur_Curves-v7 18" xfId="629"/>
    <cellStyle name="_Endur_Curves-v7 19" xfId="630"/>
    <cellStyle name="_Endur_Curves-v7 2" xfId="631"/>
    <cellStyle name="_Endur_Curves-v7 20" xfId="632"/>
    <cellStyle name="_Endur_Curves-v7 21" xfId="633"/>
    <cellStyle name="_Endur_Curves-v7 22" xfId="634"/>
    <cellStyle name="_Endur_Curves-v7 23" xfId="635"/>
    <cellStyle name="_Endur_Curves-v7 24" xfId="636"/>
    <cellStyle name="_Endur_Curves-v7 25" xfId="637"/>
    <cellStyle name="_Endur_Curves-v7 26" xfId="638"/>
    <cellStyle name="_Endur_Curves-v7 27" xfId="639"/>
    <cellStyle name="_Endur_Curves-v7 28" xfId="640"/>
    <cellStyle name="_Endur_Curves-v7 29" xfId="641"/>
    <cellStyle name="_Endur_Curves-v7 3" xfId="642"/>
    <cellStyle name="_Endur_Curves-v7 3 10" xfId="643"/>
    <cellStyle name="_Endur_Curves-v7 3 11" xfId="644"/>
    <cellStyle name="_Endur_Curves-v7 3 12" xfId="645"/>
    <cellStyle name="_Endur_Curves-v7 3 13" xfId="646"/>
    <cellStyle name="_Endur_Curves-v7 3 14" xfId="647"/>
    <cellStyle name="_Endur_Curves-v7 3 15" xfId="648"/>
    <cellStyle name="_Endur_Curves-v7 3 16" xfId="649"/>
    <cellStyle name="_Endur_Curves-v7 3 17" xfId="650"/>
    <cellStyle name="_Endur_Curves-v7 3 18" xfId="651"/>
    <cellStyle name="_Endur_Curves-v7 3 19" xfId="652"/>
    <cellStyle name="_Endur_Curves-v7 3 2" xfId="653"/>
    <cellStyle name="_Endur_Curves-v7 3 20" xfId="654"/>
    <cellStyle name="_Endur_Curves-v7 3 21" xfId="655"/>
    <cellStyle name="_Endur_Curves-v7 3 22" xfId="656"/>
    <cellStyle name="_Endur_Curves-v7 3 23" xfId="657"/>
    <cellStyle name="_Endur_Curves-v7 3 24" xfId="658"/>
    <cellStyle name="_Endur_Curves-v7 3 25" xfId="659"/>
    <cellStyle name="_Endur_Curves-v7 3 26" xfId="660"/>
    <cellStyle name="_Endur_Curves-v7 3 27" xfId="661"/>
    <cellStyle name="_Endur_Curves-v7 3 28" xfId="662"/>
    <cellStyle name="_Endur_Curves-v7 3 29" xfId="663"/>
    <cellStyle name="_Endur_Curves-v7 3 3" xfId="664"/>
    <cellStyle name="_Endur_Curves-v7 3 30" xfId="665"/>
    <cellStyle name="_Endur_Curves-v7 3 31" xfId="666"/>
    <cellStyle name="_Endur_Curves-v7 3 32" xfId="667"/>
    <cellStyle name="_Endur_Curves-v7 3 33" xfId="668"/>
    <cellStyle name="_Endur_Curves-v7 3 34" xfId="669"/>
    <cellStyle name="_Endur_Curves-v7 3 35" xfId="670"/>
    <cellStyle name="_Endur_Curves-v7 3 36" xfId="671"/>
    <cellStyle name="_Endur_Curves-v7 3 37" xfId="672"/>
    <cellStyle name="_Endur_Curves-v7 3 38" xfId="673"/>
    <cellStyle name="_Endur_Curves-v7 3 39" xfId="674"/>
    <cellStyle name="_Endur_Curves-v7 3 4" xfId="675"/>
    <cellStyle name="_Endur_Curves-v7 3 40" xfId="676"/>
    <cellStyle name="_Endur_Curves-v7 3 41" xfId="677"/>
    <cellStyle name="_Endur_Curves-v7 3 42" xfId="678"/>
    <cellStyle name="_Endur_Curves-v7 3 43" xfId="679"/>
    <cellStyle name="_Endur_Curves-v7 3 44" xfId="680"/>
    <cellStyle name="_Endur_Curves-v7 3 45" xfId="681"/>
    <cellStyle name="_Endur_Curves-v7 3 46" xfId="682"/>
    <cellStyle name="_Endur_Curves-v7 3 47" xfId="683"/>
    <cellStyle name="_Endur_Curves-v7 3 48" xfId="684"/>
    <cellStyle name="_Endur_Curves-v7 3 49" xfId="685"/>
    <cellStyle name="_Endur_Curves-v7 3 5" xfId="686"/>
    <cellStyle name="_Endur_Curves-v7 3 50" xfId="687"/>
    <cellStyle name="_Endur_Curves-v7 3 51" xfId="688"/>
    <cellStyle name="_Endur_Curves-v7 3 52" xfId="689"/>
    <cellStyle name="_Endur_Curves-v7 3 53" xfId="690"/>
    <cellStyle name="_Endur_Curves-v7 3 54" xfId="691"/>
    <cellStyle name="_Endur_Curves-v7 3 55" xfId="692"/>
    <cellStyle name="_Endur_Curves-v7 3 56" xfId="693"/>
    <cellStyle name="_Endur_Curves-v7 3 57" xfId="694"/>
    <cellStyle name="_Endur_Curves-v7 3 58" xfId="695"/>
    <cellStyle name="_Endur_Curves-v7 3 59" xfId="696"/>
    <cellStyle name="_Endur_Curves-v7 3 6" xfId="697"/>
    <cellStyle name="_Endur_Curves-v7 3 60" xfId="698"/>
    <cellStyle name="_Endur_Curves-v7 3 61" xfId="699"/>
    <cellStyle name="_Endur_Curves-v7 3 62" xfId="700"/>
    <cellStyle name="_Endur_Curves-v7 3 63" xfId="701"/>
    <cellStyle name="_Endur_Curves-v7 3 64" xfId="702"/>
    <cellStyle name="_Endur_Curves-v7 3 65" xfId="703"/>
    <cellStyle name="_Endur_Curves-v7 3 66" xfId="704"/>
    <cellStyle name="_Endur_Curves-v7 3 67" xfId="705"/>
    <cellStyle name="_Endur_Curves-v7 3 68" xfId="706"/>
    <cellStyle name="_Endur_Curves-v7 3 69" xfId="707"/>
    <cellStyle name="_Endur_Curves-v7 3 7" xfId="708"/>
    <cellStyle name="_Endur_Curves-v7 3 70" xfId="709"/>
    <cellStyle name="_Endur_Curves-v7 3 71" xfId="710"/>
    <cellStyle name="_Endur_Curves-v7 3 72" xfId="711"/>
    <cellStyle name="_Endur_Curves-v7 3 73" xfId="712"/>
    <cellStyle name="_Endur_Curves-v7 3 74" xfId="713"/>
    <cellStyle name="_Endur_Curves-v7 3 8" xfId="714"/>
    <cellStyle name="_Endur_Curves-v7 3 9" xfId="715"/>
    <cellStyle name="_Endur_Curves-v7 30" xfId="716"/>
    <cellStyle name="_Endur_Curves-v7 31" xfId="717"/>
    <cellStyle name="_Endur_Curves-v7 32" xfId="718"/>
    <cellStyle name="_Endur_Curves-v7 33" xfId="719"/>
    <cellStyle name="_Endur_Curves-v7 34" xfId="720"/>
    <cellStyle name="_Endur_Curves-v7 35" xfId="721"/>
    <cellStyle name="_Endur_Curves-v7 36" xfId="722"/>
    <cellStyle name="_Endur_Curves-v7 37" xfId="723"/>
    <cellStyle name="_Endur_Curves-v7 38" xfId="724"/>
    <cellStyle name="_Endur_Curves-v7 39" xfId="725"/>
    <cellStyle name="_Endur_Curves-v7 4" xfId="726"/>
    <cellStyle name="_Endur_Curves-v7 40" xfId="727"/>
    <cellStyle name="_Endur_Curves-v7 41" xfId="728"/>
    <cellStyle name="_Endur_Curves-v7 42" xfId="729"/>
    <cellStyle name="_Endur_Curves-v7 43" xfId="730"/>
    <cellStyle name="_Endur_Curves-v7 44" xfId="731"/>
    <cellStyle name="_Endur_Curves-v7 45" xfId="732"/>
    <cellStyle name="_Endur_Curves-v7 46" xfId="733"/>
    <cellStyle name="_Endur_Curves-v7 47" xfId="734"/>
    <cellStyle name="_Endur_Curves-v7 48" xfId="735"/>
    <cellStyle name="_Endur_Curves-v7 49" xfId="736"/>
    <cellStyle name="_Endur_Curves-v7 5" xfId="737"/>
    <cellStyle name="_Endur_Curves-v7 50" xfId="738"/>
    <cellStyle name="_Endur_Curves-v7 51" xfId="739"/>
    <cellStyle name="_Endur_Curves-v7 52" xfId="740"/>
    <cellStyle name="_Endur_Curves-v7 53" xfId="741"/>
    <cellStyle name="_Endur_Curves-v7 54" xfId="742"/>
    <cellStyle name="_Endur_Curves-v7 55" xfId="743"/>
    <cellStyle name="_Endur_Curves-v7 56" xfId="744"/>
    <cellStyle name="_Endur_Curves-v7 57" xfId="745"/>
    <cellStyle name="_Endur_Curves-v7 58" xfId="746"/>
    <cellStyle name="_Endur_Curves-v7 59" xfId="747"/>
    <cellStyle name="_Endur_Curves-v7 6" xfId="748"/>
    <cellStyle name="_Endur_Curves-v7 60" xfId="749"/>
    <cellStyle name="_Endur_Curves-v7 61" xfId="750"/>
    <cellStyle name="_Endur_Curves-v7 62" xfId="751"/>
    <cellStyle name="_Endur_Curves-v7 63" xfId="752"/>
    <cellStyle name="_Endur_Curves-v7 64" xfId="753"/>
    <cellStyle name="_Endur_Curves-v7 65" xfId="754"/>
    <cellStyle name="_Endur_Curves-v7 66" xfId="755"/>
    <cellStyle name="_Endur_Curves-v7 67" xfId="756"/>
    <cellStyle name="_Endur_Curves-v7 68" xfId="757"/>
    <cellStyle name="_Endur_Curves-v7 69" xfId="758"/>
    <cellStyle name="_Endur_Curves-v7 7" xfId="759"/>
    <cellStyle name="_Endur_Curves-v7 70" xfId="760"/>
    <cellStyle name="_Endur_Curves-v7 71" xfId="761"/>
    <cellStyle name="_Endur_Curves-v7 72" xfId="762"/>
    <cellStyle name="_Endur_Curves-v7 73" xfId="763"/>
    <cellStyle name="_Endur_Curves-v7 74" xfId="764"/>
    <cellStyle name="_Endur_Curves-v7 75" xfId="765"/>
    <cellStyle name="_Endur_Curves-v7 76" xfId="766"/>
    <cellStyle name="_Endur_Curves-v7 77" xfId="767"/>
    <cellStyle name="_Endur_Curves-v7 78" xfId="768"/>
    <cellStyle name="_Endur_Curves-v7 79" xfId="769"/>
    <cellStyle name="_Endur_Curves-v7 8" xfId="770"/>
    <cellStyle name="_Endur_Curves-v7 80" xfId="771"/>
    <cellStyle name="_Endur_Curves-v7 81" xfId="772"/>
    <cellStyle name="_Endur_Curves-v7 82" xfId="773"/>
    <cellStyle name="_Endur_Curves-v7 83" xfId="774"/>
    <cellStyle name="_Endur_Curves-v7 84" xfId="775"/>
    <cellStyle name="_Endur_Curves-v7 85" xfId="776"/>
    <cellStyle name="_Endur_Curves-v7 86" xfId="777"/>
    <cellStyle name="_Endur_Curves-v7 87" xfId="778"/>
    <cellStyle name="_Endur_Curves-v7 88" xfId="779"/>
    <cellStyle name="_Endur_Curves-v7 89" xfId="780"/>
    <cellStyle name="_Endur_Curves-v7 9" xfId="781"/>
    <cellStyle name="_Endur_Curves-v7 90" xfId="782"/>
    <cellStyle name="_Endur_Curves-v7 91" xfId="783"/>
    <cellStyle name="_Endur_Curves-v7 92" xfId="784"/>
    <cellStyle name="_Endur_Curves-v7 93" xfId="785"/>
    <cellStyle name="_Endur_Curves-v7 94" xfId="786"/>
    <cellStyle name="_Endur_Curves-v7 95" xfId="787"/>
    <cellStyle name="_Endur_Curves-v7 96" xfId="788"/>
    <cellStyle name="_Endur_Curves-v7 97" xfId="789"/>
    <cellStyle name="_Endur_Curves-v7 98" xfId="790"/>
    <cellStyle name="_Endur_Curves-v7 99" xfId="791"/>
    <cellStyle name="_Equity Comps" xfId="792"/>
    <cellStyle name="_Equity Comps Aaron" xfId="793"/>
    <cellStyle name="_Equity Comps Aaron 10" xfId="794"/>
    <cellStyle name="_Equity Comps Aaron 11" xfId="795"/>
    <cellStyle name="_Equity Comps Aaron 12" xfId="796"/>
    <cellStyle name="_Equity Comps Aaron 13" xfId="797"/>
    <cellStyle name="_Equity Comps Aaron 14" xfId="798"/>
    <cellStyle name="_Equity Comps Aaron 15" xfId="799"/>
    <cellStyle name="_Equity Comps Aaron 16" xfId="800"/>
    <cellStyle name="_Equity Comps Aaron 17" xfId="801"/>
    <cellStyle name="_Equity Comps Aaron 18" xfId="802"/>
    <cellStyle name="_Equity Comps Aaron 19" xfId="803"/>
    <cellStyle name="_Equity Comps Aaron 2" xfId="804"/>
    <cellStyle name="_Equity Comps Aaron 20" xfId="805"/>
    <cellStyle name="_Equity Comps Aaron 21" xfId="806"/>
    <cellStyle name="_Equity Comps Aaron 22" xfId="807"/>
    <cellStyle name="_Equity Comps Aaron 23" xfId="808"/>
    <cellStyle name="_Equity Comps Aaron 24" xfId="809"/>
    <cellStyle name="_Equity Comps Aaron 25" xfId="810"/>
    <cellStyle name="_Equity Comps Aaron 26" xfId="811"/>
    <cellStyle name="_Equity Comps Aaron 27" xfId="812"/>
    <cellStyle name="_Equity Comps Aaron 28" xfId="813"/>
    <cellStyle name="_Equity Comps Aaron 29" xfId="814"/>
    <cellStyle name="_Equity Comps Aaron 3" xfId="815"/>
    <cellStyle name="_Equity Comps Aaron 30" xfId="816"/>
    <cellStyle name="_Equity Comps Aaron 31" xfId="817"/>
    <cellStyle name="_Equity Comps Aaron 32" xfId="818"/>
    <cellStyle name="_Equity Comps Aaron 33" xfId="819"/>
    <cellStyle name="_Equity Comps Aaron 34" xfId="820"/>
    <cellStyle name="_Equity Comps Aaron 35" xfId="821"/>
    <cellStyle name="_Equity Comps Aaron 36" xfId="822"/>
    <cellStyle name="_Equity Comps Aaron 37" xfId="823"/>
    <cellStyle name="_Equity Comps Aaron 38" xfId="824"/>
    <cellStyle name="_Equity Comps Aaron 39" xfId="825"/>
    <cellStyle name="_Equity Comps Aaron 4" xfId="826"/>
    <cellStyle name="_Equity Comps Aaron 40" xfId="827"/>
    <cellStyle name="_Equity Comps Aaron 41" xfId="828"/>
    <cellStyle name="_Equity Comps Aaron 42" xfId="829"/>
    <cellStyle name="_Equity Comps Aaron 43" xfId="830"/>
    <cellStyle name="_Equity Comps Aaron 44" xfId="831"/>
    <cellStyle name="_Equity Comps Aaron 45" xfId="832"/>
    <cellStyle name="_Equity Comps Aaron 46" xfId="833"/>
    <cellStyle name="_Equity Comps Aaron 47" xfId="834"/>
    <cellStyle name="_Equity Comps Aaron 48" xfId="835"/>
    <cellStyle name="_Equity Comps Aaron 49" xfId="836"/>
    <cellStyle name="_Equity Comps Aaron 5" xfId="837"/>
    <cellStyle name="_Equity Comps Aaron 50" xfId="838"/>
    <cellStyle name="_Equity Comps Aaron 51" xfId="839"/>
    <cellStyle name="_Equity Comps Aaron 52" xfId="840"/>
    <cellStyle name="_Equity Comps Aaron 53" xfId="841"/>
    <cellStyle name="_Equity Comps Aaron 54" xfId="842"/>
    <cellStyle name="_Equity Comps Aaron 55" xfId="843"/>
    <cellStyle name="_Equity Comps Aaron 56" xfId="844"/>
    <cellStyle name="_Equity Comps Aaron 57" xfId="845"/>
    <cellStyle name="_Equity Comps Aaron 58" xfId="846"/>
    <cellStyle name="_Equity Comps Aaron 59" xfId="847"/>
    <cellStyle name="_Equity Comps Aaron 6" xfId="848"/>
    <cellStyle name="_Equity Comps Aaron 60" xfId="849"/>
    <cellStyle name="_Equity Comps Aaron 61" xfId="850"/>
    <cellStyle name="_Equity Comps Aaron 62" xfId="851"/>
    <cellStyle name="_Equity Comps Aaron 63" xfId="852"/>
    <cellStyle name="_Equity Comps Aaron 64" xfId="853"/>
    <cellStyle name="_Equity Comps Aaron 65" xfId="854"/>
    <cellStyle name="_Equity Comps Aaron 66" xfId="855"/>
    <cellStyle name="_Equity Comps Aaron 67" xfId="856"/>
    <cellStyle name="_Equity Comps Aaron 68" xfId="857"/>
    <cellStyle name="_Equity Comps Aaron 69" xfId="858"/>
    <cellStyle name="_Equity Comps Aaron 7" xfId="859"/>
    <cellStyle name="_Equity Comps Aaron 70" xfId="860"/>
    <cellStyle name="_Equity Comps Aaron 71" xfId="861"/>
    <cellStyle name="_Equity Comps Aaron 72" xfId="862"/>
    <cellStyle name="_Equity Comps Aaron 73" xfId="863"/>
    <cellStyle name="_Equity Comps Aaron 74" xfId="864"/>
    <cellStyle name="_Equity Comps Aaron 8" xfId="865"/>
    <cellStyle name="_Equity Comps Aaron 9" xfId="866"/>
    <cellStyle name="_Equity Comps Aaron_CHK Mid-Con RR Model Monthly (11.20.07)_Bids_v1" xfId="867"/>
    <cellStyle name="_Equity Comps Aaron_CHK Mid-Con RR Model Monthly (11.20.07)_Bids_v1 10" xfId="868"/>
    <cellStyle name="_Equity Comps Aaron_CHK Mid-Con RR Model Monthly (11.20.07)_Bids_v1 11" xfId="869"/>
    <cellStyle name="_Equity Comps Aaron_CHK Mid-Con RR Model Monthly (11.20.07)_Bids_v1 12" xfId="870"/>
    <cellStyle name="_Equity Comps Aaron_CHK Mid-Con RR Model Monthly (11.20.07)_Bids_v1 13" xfId="871"/>
    <cellStyle name="_Equity Comps Aaron_CHK Mid-Con RR Model Monthly (11.20.07)_Bids_v1 14" xfId="872"/>
    <cellStyle name="_Equity Comps Aaron_CHK Mid-Con RR Model Monthly (11.20.07)_Bids_v1 15" xfId="873"/>
    <cellStyle name="_Equity Comps Aaron_CHK Mid-Con RR Model Monthly (11.20.07)_Bids_v1 16" xfId="874"/>
    <cellStyle name="_Equity Comps Aaron_CHK Mid-Con RR Model Monthly (11.20.07)_Bids_v1 17" xfId="875"/>
    <cellStyle name="_Equity Comps Aaron_CHK Mid-Con RR Model Monthly (11.20.07)_Bids_v1 18" xfId="876"/>
    <cellStyle name="_Equity Comps Aaron_CHK Mid-Con RR Model Monthly (11.20.07)_Bids_v1 19" xfId="877"/>
    <cellStyle name="_Equity Comps Aaron_CHK Mid-Con RR Model Monthly (11.20.07)_Bids_v1 2" xfId="878"/>
    <cellStyle name="_Equity Comps Aaron_CHK Mid-Con RR Model Monthly (11.20.07)_Bids_v1 20" xfId="879"/>
    <cellStyle name="_Equity Comps Aaron_CHK Mid-Con RR Model Monthly (11.20.07)_Bids_v1 21" xfId="880"/>
    <cellStyle name="_Equity Comps Aaron_CHK Mid-Con RR Model Monthly (11.20.07)_Bids_v1 22" xfId="881"/>
    <cellStyle name="_Equity Comps Aaron_CHK Mid-Con RR Model Monthly (11.20.07)_Bids_v1 23" xfId="882"/>
    <cellStyle name="_Equity Comps Aaron_CHK Mid-Con RR Model Monthly (11.20.07)_Bids_v1 24" xfId="883"/>
    <cellStyle name="_Equity Comps Aaron_CHK Mid-Con RR Model Monthly (11.20.07)_Bids_v1 25" xfId="884"/>
    <cellStyle name="_Equity Comps Aaron_CHK Mid-Con RR Model Monthly (11.20.07)_Bids_v1 26" xfId="885"/>
    <cellStyle name="_Equity Comps Aaron_CHK Mid-Con RR Model Monthly (11.20.07)_Bids_v1 27" xfId="886"/>
    <cellStyle name="_Equity Comps Aaron_CHK Mid-Con RR Model Monthly (11.20.07)_Bids_v1 28" xfId="887"/>
    <cellStyle name="_Equity Comps Aaron_CHK Mid-Con RR Model Monthly (11.20.07)_Bids_v1 29" xfId="888"/>
    <cellStyle name="_Equity Comps Aaron_CHK Mid-Con RR Model Monthly (11.20.07)_Bids_v1 3" xfId="889"/>
    <cellStyle name="_Equity Comps Aaron_CHK Mid-Con RR Model Monthly (11.20.07)_Bids_v1 30" xfId="890"/>
    <cellStyle name="_Equity Comps Aaron_CHK Mid-Con RR Model Monthly (11.20.07)_Bids_v1 31" xfId="891"/>
    <cellStyle name="_Equity Comps Aaron_CHK Mid-Con RR Model Monthly (11.20.07)_Bids_v1 32" xfId="892"/>
    <cellStyle name="_Equity Comps Aaron_CHK Mid-Con RR Model Monthly (11.20.07)_Bids_v1 33" xfId="893"/>
    <cellStyle name="_Equity Comps Aaron_CHK Mid-Con RR Model Monthly (11.20.07)_Bids_v1 34" xfId="894"/>
    <cellStyle name="_Equity Comps Aaron_CHK Mid-Con RR Model Monthly (11.20.07)_Bids_v1 35" xfId="895"/>
    <cellStyle name="_Equity Comps Aaron_CHK Mid-Con RR Model Monthly (11.20.07)_Bids_v1 36" xfId="896"/>
    <cellStyle name="_Equity Comps Aaron_CHK Mid-Con RR Model Monthly (11.20.07)_Bids_v1 37" xfId="897"/>
    <cellStyle name="_Equity Comps Aaron_CHK Mid-Con RR Model Monthly (11.20.07)_Bids_v1 38" xfId="898"/>
    <cellStyle name="_Equity Comps Aaron_CHK Mid-Con RR Model Monthly (11.20.07)_Bids_v1 39" xfId="899"/>
    <cellStyle name="_Equity Comps Aaron_CHK Mid-Con RR Model Monthly (11.20.07)_Bids_v1 4" xfId="900"/>
    <cellStyle name="_Equity Comps Aaron_CHK Mid-Con RR Model Monthly (11.20.07)_Bids_v1 40" xfId="901"/>
    <cellStyle name="_Equity Comps Aaron_CHK Mid-Con RR Model Monthly (11.20.07)_Bids_v1 41" xfId="902"/>
    <cellStyle name="_Equity Comps Aaron_CHK Mid-Con RR Model Monthly (11.20.07)_Bids_v1 42" xfId="903"/>
    <cellStyle name="_Equity Comps Aaron_CHK Mid-Con RR Model Monthly (11.20.07)_Bids_v1 43" xfId="904"/>
    <cellStyle name="_Equity Comps Aaron_CHK Mid-Con RR Model Monthly (11.20.07)_Bids_v1 44" xfId="905"/>
    <cellStyle name="_Equity Comps Aaron_CHK Mid-Con RR Model Monthly (11.20.07)_Bids_v1 45" xfId="906"/>
    <cellStyle name="_Equity Comps Aaron_CHK Mid-Con RR Model Monthly (11.20.07)_Bids_v1 46" xfId="907"/>
    <cellStyle name="_Equity Comps Aaron_CHK Mid-Con RR Model Monthly (11.20.07)_Bids_v1 47" xfId="908"/>
    <cellStyle name="_Equity Comps Aaron_CHK Mid-Con RR Model Monthly (11.20.07)_Bids_v1 48" xfId="909"/>
    <cellStyle name="_Equity Comps Aaron_CHK Mid-Con RR Model Monthly (11.20.07)_Bids_v1 49" xfId="910"/>
    <cellStyle name="_Equity Comps Aaron_CHK Mid-Con RR Model Monthly (11.20.07)_Bids_v1 5" xfId="911"/>
    <cellStyle name="_Equity Comps Aaron_CHK Mid-Con RR Model Monthly (11.20.07)_Bids_v1 50" xfId="912"/>
    <cellStyle name="_Equity Comps Aaron_CHK Mid-Con RR Model Monthly (11.20.07)_Bids_v1 51" xfId="913"/>
    <cellStyle name="_Equity Comps Aaron_CHK Mid-Con RR Model Monthly (11.20.07)_Bids_v1 52" xfId="914"/>
    <cellStyle name="_Equity Comps Aaron_CHK Mid-Con RR Model Monthly (11.20.07)_Bids_v1 53" xfId="915"/>
    <cellStyle name="_Equity Comps Aaron_CHK Mid-Con RR Model Monthly (11.20.07)_Bids_v1 54" xfId="916"/>
    <cellStyle name="_Equity Comps Aaron_CHK Mid-Con RR Model Monthly (11.20.07)_Bids_v1 55" xfId="917"/>
    <cellStyle name="_Equity Comps Aaron_CHK Mid-Con RR Model Monthly (11.20.07)_Bids_v1 56" xfId="918"/>
    <cellStyle name="_Equity Comps Aaron_CHK Mid-Con RR Model Monthly (11.20.07)_Bids_v1 57" xfId="919"/>
    <cellStyle name="_Equity Comps Aaron_CHK Mid-Con RR Model Monthly (11.20.07)_Bids_v1 58" xfId="920"/>
    <cellStyle name="_Equity Comps Aaron_CHK Mid-Con RR Model Monthly (11.20.07)_Bids_v1 59" xfId="921"/>
    <cellStyle name="_Equity Comps Aaron_CHK Mid-Con RR Model Monthly (11.20.07)_Bids_v1 6" xfId="922"/>
    <cellStyle name="_Equity Comps Aaron_CHK Mid-Con RR Model Monthly (11.20.07)_Bids_v1 60" xfId="923"/>
    <cellStyle name="_Equity Comps Aaron_CHK Mid-Con RR Model Monthly (11.20.07)_Bids_v1 61" xfId="924"/>
    <cellStyle name="_Equity Comps Aaron_CHK Mid-Con RR Model Monthly (11.20.07)_Bids_v1 62" xfId="925"/>
    <cellStyle name="_Equity Comps Aaron_CHK Mid-Con RR Model Monthly (11.20.07)_Bids_v1 63" xfId="926"/>
    <cellStyle name="_Equity Comps Aaron_CHK Mid-Con RR Model Monthly (11.20.07)_Bids_v1 64" xfId="927"/>
    <cellStyle name="_Equity Comps Aaron_CHK Mid-Con RR Model Monthly (11.20.07)_Bids_v1 65" xfId="928"/>
    <cellStyle name="_Equity Comps Aaron_CHK Mid-Con RR Model Monthly (11.20.07)_Bids_v1 66" xfId="929"/>
    <cellStyle name="_Equity Comps Aaron_CHK Mid-Con RR Model Monthly (11.20.07)_Bids_v1 67" xfId="930"/>
    <cellStyle name="_Equity Comps Aaron_CHK Mid-Con RR Model Monthly (11.20.07)_Bids_v1 68" xfId="931"/>
    <cellStyle name="_Equity Comps Aaron_CHK Mid-Con RR Model Monthly (11.20.07)_Bids_v1 69" xfId="932"/>
    <cellStyle name="_Equity Comps Aaron_CHK Mid-Con RR Model Monthly (11.20.07)_Bids_v1 7" xfId="933"/>
    <cellStyle name="_Equity Comps Aaron_CHK Mid-Con RR Model Monthly (11.20.07)_Bids_v1 70" xfId="934"/>
    <cellStyle name="_Equity Comps Aaron_CHK Mid-Con RR Model Monthly (11.20.07)_Bids_v1 71" xfId="935"/>
    <cellStyle name="_Equity Comps Aaron_CHK Mid-Con RR Model Monthly (11.20.07)_Bids_v1 72" xfId="936"/>
    <cellStyle name="_Equity Comps Aaron_CHK Mid-Con RR Model Monthly (11.20.07)_Bids_v1 73" xfId="937"/>
    <cellStyle name="_Equity Comps Aaron_CHK Mid-Con RR Model Monthly (11.20.07)_Bids_v1 74" xfId="938"/>
    <cellStyle name="_Equity Comps Aaron_CHK Mid-Con RR Model Monthly (11.20.07)_Bids_v1 8" xfId="939"/>
    <cellStyle name="_Equity Comps Aaron_CHK Mid-Con RR Model Monthly (11.20.07)_Bids_v1 9" xfId="940"/>
    <cellStyle name="_Equity Comps Aaron_CHK Mid-Con RR Model Monthly (11.20.07)_Bids_v1_Copy of Aspect VPP model 10 7 2009 new RR v2c jph" xfId="941"/>
    <cellStyle name="_Equity Comps Aaron_CHK Mid-Con RR Model Monthly (11.20.07)_Bids_v1_Copy of Aspect VPP model 10 7 2009 new RR v2c jph (2)" xfId="942"/>
    <cellStyle name="_Equity Comps Aaron_CHK Mid-Con RR Model Monthly (11.20.07)_Bids_v1_Copy of Aspect VPP model 10 7 2009 new RR v2c jph (2) 10" xfId="943"/>
    <cellStyle name="_Equity Comps Aaron_CHK Mid-Con RR Model Monthly (11.20.07)_Bids_v1_Copy of Aspect VPP model 10 7 2009 new RR v2c jph (2) 11" xfId="944"/>
    <cellStyle name="_Equity Comps Aaron_CHK Mid-Con RR Model Monthly (11.20.07)_Bids_v1_Copy of Aspect VPP model 10 7 2009 new RR v2c jph (2) 12" xfId="945"/>
    <cellStyle name="_Equity Comps Aaron_CHK Mid-Con RR Model Monthly (11.20.07)_Bids_v1_Copy of Aspect VPP model 10 7 2009 new RR v2c jph (2) 13" xfId="946"/>
    <cellStyle name="_Equity Comps Aaron_CHK Mid-Con RR Model Monthly (11.20.07)_Bids_v1_Copy of Aspect VPP model 10 7 2009 new RR v2c jph (2) 14" xfId="947"/>
    <cellStyle name="_Equity Comps Aaron_CHK Mid-Con RR Model Monthly (11.20.07)_Bids_v1_Copy of Aspect VPP model 10 7 2009 new RR v2c jph (2) 15" xfId="948"/>
    <cellStyle name="_Equity Comps Aaron_CHK Mid-Con RR Model Monthly (11.20.07)_Bids_v1_Copy of Aspect VPP model 10 7 2009 new RR v2c jph (2) 16" xfId="949"/>
    <cellStyle name="_Equity Comps Aaron_CHK Mid-Con RR Model Monthly (11.20.07)_Bids_v1_Copy of Aspect VPP model 10 7 2009 new RR v2c jph (2) 17" xfId="950"/>
    <cellStyle name="_Equity Comps Aaron_CHK Mid-Con RR Model Monthly (11.20.07)_Bids_v1_Copy of Aspect VPP model 10 7 2009 new RR v2c jph (2) 18" xfId="951"/>
    <cellStyle name="_Equity Comps Aaron_CHK Mid-Con RR Model Monthly (11.20.07)_Bids_v1_Copy of Aspect VPP model 10 7 2009 new RR v2c jph (2) 19" xfId="952"/>
    <cellStyle name="_Equity Comps Aaron_CHK Mid-Con RR Model Monthly (11.20.07)_Bids_v1_Copy of Aspect VPP model 10 7 2009 new RR v2c jph (2) 2" xfId="953"/>
    <cellStyle name="_Equity Comps Aaron_CHK Mid-Con RR Model Monthly (11.20.07)_Bids_v1_Copy of Aspect VPP model 10 7 2009 new RR v2c jph (2) 20" xfId="954"/>
    <cellStyle name="_Equity Comps Aaron_CHK Mid-Con RR Model Monthly (11.20.07)_Bids_v1_Copy of Aspect VPP model 10 7 2009 new RR v2c jph (2) 21" xfId="955"/>
    <cellStyle name="_Equity Comps Aaron_CHK Mid-Con RR Model Monthly (11.20.07)_Bids_v1_Copy of Aspect VPP model 10 7 2009 new RR v2c jph (2) 22" xfId="956"/>
    <cellStyle name="_Equity Comps Aaron_CHK Mid-Con RR Model Monthly (11.20.07)_Bids_v1_Copy of Aspect VPP model 10 7 2009 new RR v2c jph (2) 23" xfId="957"/>
    <cellStyle name="_Equity Comps Aaron_CHK Mid-Con RR Model Monthly (11.20.07)_Bids_v1_Copy of Aspect VPP model 10 7 2009 new RR v2c jph (2) 24" xfId="958"/>
    <cellStyle name="_Equity Comps Aaron_CHK Mid-Con RR Model Monthly (11.20.07)_Bids_v1_Copy of Aspect VPP model 10 7 2009 new RR v2c jph (2) 25" xfId="959"/>
    <cellStyle name="_Equity Comps Aaron_CHK Mid-Con RR Model Monthly (11.20.07)_Bids_v1_Copy of Aspect VPP model 10 7 2009 new RR v2c jph (2) 26" xfId="960"/>
    <cellStyle name="_Equity Comps Aaron_CHK Mid-Con RR Model Monthly (11.20.07)_Bids_v1_Copy of Aspect VPP model 10 7 2009 new RR v2c jph (2) 27" xfId="961"/>
    <cellStyle name="_Equity Comps Aaron_CHK Mid-Con RR Model Monthly (11.20.07)_Bids_v1_Copy of Aspect VPP model 10 7 2009 new RR v2c jph (2) 28" xfId="962"/>
    <cellStyle name="_Equity Comps Aaron_CHK Mid-Con RR Model Monthly (11.20.07)_Bids_v1_Copy of Aspect VPP model 10 7 2009 new RR v2c jph (2) 29" xfId="963"/>
    <cellStyle name="_Equity Comps Aaron_CHK Mid-Con RR Model Monthly (11.20.07)_Bids_v1_Copy of Aspect VPP model 10 7 2009 new RR v2c jph (2) 3" xfId="964"/>
    <cellStyle name="_Equity Comps Aaron_CHK Mid-Con RR Model Monthly (11.20.07)_Bids_v1_Copy of Aspect VPP model 10 7 2009 new RR v2c jph (2) 30" xfId="965"/>
    <cellStyle name="_Equity Comps Aaron_CHK Mid-Con RR Model Monthly (11.20.07)_Bids_v1_Copy of Aspect VPP model 10 7 2009 new RR v2c jph (2) 31" xfId="966"/>
    <cellStyle name="_Equity Comps Aaron_CHK Mid-Con RR Model Monthly (11.20.07)_Bids_v1_Copy of Aspect VPP model 10 7 2009 new RR v2c jph (2) 32" xfId="967"/>
    <cellStyle name="_Equity Comps Aaron_CHK Mid-Con RR Model Monthly (11.20.07)_Bids_v1_Copy of Aspect VPP model 10 7 2009 new RR v2c jph (2) 33" xfId="968"/>
    <cellStyle name="_Equity Comps Aaron_CHK Mid-Con RR Model Monthly (11.20.07)_Bids_v1_Copy of Aspect VPP model 10 7 2009 new RR v2c jph (2) 34" xfId="969"/>
    <cellStyle name="_Equity Comps Aaron_CHK Mid-Con RR Model Monthly (11.20.07)_Bids_v1_Copy of Aspect VPP model 10 7 2009 new RR v2c jph (2) 35" xfId="970"/>
    <cellStyle name="_Equity Comps Aaron_CHK Mid-Con RR Model Monthly (11.20.07)_Bids_v1_Copy of Aspect VPP model 10 7 2009 new RR v2c jph (2) 36" xfId="971"/>
    <cellStyle name="_Equity Comps Aaron_CHK Mid-Con RR Model Monthly (11.20.07)_Bids_v1_Copy of Aspect VPP model 10 7 2009 new RR v2c jph (2) 37" xfId="972"/>
    <cellStyle name="_Equity Comps Aaron_CHK Mid-Con RR Model Monthly (11.20.07)_Bids_v1_Copy of Aspect VPP model 10 7 2009 new RR v2c jph (2) 38" xfId="973"/>
    <cellStyle name="_Equity Comps Aaron_CHK Mid-Con RR Model Monthly (11.20.07)_Bids_v1_Copy of Aspect VPP model 10 7 2009 new RR v2c jph (2) 39" xfId="974"/>
    <cellStyle name="_Equity Comps Aaron_CHK Mid-Con RR Model Monthly (11.20.07)_Bids_v1_Copy of Aspect VPP model 10 7 2009 new RR v2c jph (2) 4" xfId="975"/>
    <cellStyle name="_Equity Comps Aaron_CHK Mid-Con RR Model Monthly (11.20.07)_Bids_v1_Copy of Aspect VPP model 10 7 2009 new RR v2c jph (2) 40" xfId="976"/>
    <cellStyle name="_Equity Comps Aaron_CHK Mid-Con RR Model Monthly (11.20.07)_Bids_v1_Copy of Aspect VPP model 10 7 2009 new RR v2c jph (2) 41" xfId="977"/>
    <cellStyle name="_Equity Comps Aaron_CHK Mid-Con RR Model Monthly (11.20.07)_Bids_v1_Copy of Aspect VPP model 10 7 2009 new RR v2c jph (2) 42" xfId="978"/>
    <cellStyle name="_Equity Comps Aaron_CHK Mid-Con RR Model Monthly (11.20.07)_Bids_v1_Copy of Aspect VPP model 10 7 2009 new RR v2c jph (2) 43" xfId="979"/>
    <cellStyle name="_Equity Comps Aaron_CHK Mid-Con RR Model Monthly (11.20.07)_Bids_v1_Copy of Aspect VPP model 10 7 2009 new RR v2c jph (2) 44" xfId="980"/>
    <cellStyle name="_Equity Comps Aaron_CHK Mid-Con RR Model Monthly (11.20.07)_Bids_v1_Copy of Aspect VPP model 10 7 2009 new RR v2c jph (2) 45" xfId="981"/>
    <cellStyle name="_Equity Comps Aaron_CHK Mid-Con RR Model Monthly (11.20.07)_Bids_v1_Copy of Aspect VPP model 10 7 2009 new RR v2c jph (2) 46" xfId="982"/>
    <cellStyle name="_Equity Comps Aaron_CHK Mid-Con RR Model Monthly (11.20.07)_Bids_v1_Copy of Aspect VPP model 10 7 2009 new RR v2c jph (2) 47" xfId="983"/>
    <cellStyle name="_Equity Comps Aaron_CHK Mid-Con RR Model Monthly (11.20.07)_Bids_v1_Copy of Aspect VPP model 10 7 2009 new RR v2c jph (2) 48" xfId="984"/>
    <cellStyle name="_Equity Comps Aaron_CHK Mid-Con RR Model Monthly (11.20.07)_Bids_v1_Copy of Aspect VPP model 10 7 2009 new RR v2c jph (2) 49" xfId="985"/>
    <cellStyle name="_Equity Comps Aaron_CHK Mid-Con RR Model Monthly (11.20.07)_Bids_v1_Copy of Aspect VPP model 10 7 2009 new RR v2c jph (2) 5" xfId="986"/>
    <cellStyle name="_Equity Comps Aaron_CHK Mid-Con RR Model Monthly (11.20.07)_Bids_v1_Copy of Aspect VPP model 10 7 2009 new RR v2c jph (2) 50" xfId="987"/>
    <cellStyle name="_Equity Comps Aaron_CHK Mid-Con RR Model Monthly (11.20.07)_Bids_v1_Copy of Aspect VPP model 10 7 2009 new RR v2c jph (2) 51" xfId="988"/>
    <cellStyle name="_Equity Comps Aaron_CHK Mid-Con RR Model Monthly (11.20.07)_Bids_v1_Copy of Aspect VPP model 10 7 2009 new RR v2c jph (2) 52" xfId="989"/>
    <cellStyle name="_Equity Comps Aaron_CHK Mid-Con RR Model Monthly (11.20.07)_Bids_v1_Copy of Aspect VPP model 10 7 2009 new RR v2c jph (2) 53" xfId="990"/>
    <cellStyle name="_Equity Comps Aaron_CHK Mid-Con RR Model Monthly (11.20.07)_Bids_v1_Copy of Aspect VPP model 10 7 2009 new RR v2c jph (2) 54" xfId="991"/>
    <cellStyle name="_Equity Comps Aaron_CHK Mid-Con RR Model Monthly (11.20.07)_Bids_v1_Copy of Aspect VPP model 10 7 2009 new RR v2c jph (2) 55" xfId="992"/>
    <cellStyle name="_Equity Comps Aaron_CHK Mid-Con RR Model Monthly (11.20.07)_Bids_v1_Copy of Aspect VPP model 10 7 2009 new RR v2c jph (2) 56" xfId="993"/>
    <cellStyle name="_Equity Comps Aaron_CHK Mid-Con RR Model Monthly (11.20.07)_Bids_v1_Copy of Aspect VPP model 10 7 2009 new RR v2c jph (2) 57" xfId="994"/>
    <cellStyle name="_Equity Comps Aaron_CHK Mid-Con RR Model Monthly (11.20.07)_Bids_v1_Copy of Aspect VPP model 10 7 2009 new RR v2c jph (2) 58" xfId="995"/>
    <cellStyle name="_Equity Comps Aaron_CHK Mid-Con RR Model Monthly (11.20.07)_Bids_v1_Copy of Aspect VPP model 10 7 2009 new RR v2c jph (2) 59" xfId="996"/>
    <cellStyle name="_Equity Comps Aaron_CHK Mid-Con RR Model Monthly (11.20.07)_Bids_v1_Copy of Aspect VPP model 10 7 2009 new RR v2c jph (2) 6" xfId="997"/>
    <cellStyle name="_Equity Comps Aaron_CHK Mid-Con RR Model Monthly (11.20.07)_Bids_v1_Copy of Aspect VPP model 10 7 2009 new RR v2c jph (2) 60" xfId="998"/>
    <cellStyle name="_Equity Comps Aaron_CHK Mid-Con RR Model Monthly (11.20.07)_Bids_v1_Copy of Aspect VPP model 10 7 2009 new RR v2c jph (2) 61" xfId="999"/>
    <cellStyle name="_Equity Comps Aaron_CHK Mid-Con RR Model Monthly (11.20.07)_Bids_v1_Copy of Aspect VPP model 10 7 2009 new RR v2c jph (2) 62" xfId="1000"/>
    <cellStyle name="_Equity Comps Aaron_CHK Mid-Con RR Model Monthly (11.20.07)_Bids_v1_Copy of Aspect VPP model 10 7 2009 new RR v2c jph (2) 63" xfId="1001"/>
    <cellStyle name="_Equity Comps Aaron_CHK Mid-Con RR Model Monthly (11.20.07)_Bids_v1_Copy of Aspect VPP model 10 7 2009 new RR v2c jph (2) 64" xfId="1002"/>
    <cellStyle name="_Equity Comps Aaron_CHK Mid-Con RR Model Monthly (11.20.07)_Bids_v1_Copy of Aspect VPP model 10 7 2009 new RR v2c jph (2) 65" xfId="1003"/>
    <cellStyle name="_Equity Comps Aaron_CHK Mid-Con RR Model Monthly (11.20.07)_Bids_v1_Copy of Aspect VPP model 10 7 2009 new RR v2c jph (2) 66" xfId="1004"/>
    <cellStyle name="_Equity Comps Aaron_CHK Mid-Con RR Model Monthly (11.20.07)_Bids_v1_Copy of Aspect VPP model 10 7 2009 new RR v2c jph (2) 67" xfId="1005"/>
    <cellStyle name="_Equity Comps Aaron_CHK Mid-Con RR Model Monthly (11.20.07)_Bids_v1_Copy of Aspect VPP model 10 7 2009 new RR v2c jph (2) 68" xfId="1006"/>
    <cellStyle name="_Equity Comps Aaron_CHK Mid-Con RR Model Monthly (11.20.07)_Bids_v1_Copy of Aspect VPP model 10 7 2009 new RR v2c jph (2) 69" xfId="1007"/>
    <cellStyle name="_Equity Comps Aaron_CHK Mid-Con RR Model Monthly (11.20.07)_Bids_v1_Copy of Aspect VPP model 10 7 2009 new RR v2c jph (2) 7" xfId="1008"/>
    <cellStyle name="_Equity Comps Aaron_CHK Mid-Con RR Model Monthly (11.20.07)_Bids_v1_Copy of Aspect VPP model 10 7 2009 new RR v2c jph (2) 70" xfId="1009"/>
    <cellStyle name="_Equity Comps Aaron_CHK Mid-Con RR Model Monthly (11.20.07)_Bids_v1_Copy of Aspect VPP model 10 7 2009 new RR v2c jph (2) 71" xfId="1010"/>
    <cellStyle name="_Equity Comps Aaron_CHK Mid-Con RR Model Monthly (11.20.07)_Bids_v1_Copy of Aspect VPP model 10 7 2009 new RR v2c jph (2) 72" xfId="1011"/>
    <cellStyle name="_Equity Comps Aaron_CHK Mid-Con RR Model Monthly (11.20.07)_Bids_v1_Copy of Aspect VPP model 10 7 2009 new RR v2c jph (2) 73" xfId="1012"/>
    <cellStyle name="_Equity Comps Aaron_CHK Mid-Con RR Model Monthly (11.20.07)_Bids_v1_Copy of Aspect VPP model 10 7 2009 new RR v2c jph (2) 74" xfId="1013"/>
    <cellStyle name="_Equity Comps Aaron_CHK Mid-Con RR Model Monthly (11.20.07)_Bids_v1_Copy of Aspect VPP model 10 7 2009 new RR v2c jph (2) 8" xfId="1014"/>
    <cellStyle name="_Equity Comps Aaron_CHK Mid-Con RR Model Monthly (11.20.07)_Bids_v1_Copy of Aspect VPP model 10 7 2009 new RR v2c jph (2) 9" xfId="1015"/>
    <cellStyle name="_Equity Comps Aaron_CHK Mid-Con RR Model Monthly (11.20.07)_Bids_v1_Copy of Aspect VPP model 10 7 2009 new RR v2c jph 10" xfId="1016"/>
    <cellStyle name="_Equity Comps Aaron_CHK Mid-Con RR Model Monthly (11.20.07)_Bids_v1_Copy of Aspect VPP model 10 7 2009 new RR v2c jph 11" xfId="1017"/>
    <cellStyle name="_Equity Comps Aaron_CHK Mid-Con RR Model Monthly (11.20.07)_Bids_v1_Copy of Aspect VPP model 10 7 2009 new RR v2c jph 12" xfId="1018"/>
    <cellStyle name="_Equity Comps Aaron_CHK Mid-Con RR Model Monthly (11.20.07)_Bids_v1_Copy of Aspect VPP model 10 7 2009 new RR v2c jph 13" xfId="1019"/>
    <cellStyle name="_Equity Comps Aaron_CHK Mid-Con RR Model Monthly (11.20.07)_Bids_v1_Copy of Aspect VPP model 10 7 2009 new RR v2c jph 14" xfId="1020"/>
    <cellStyle name="_Equity Comps Aaron_CHK Mid-Con RR Model Monthly (11.20.07)_Bids_v1_Copy of Aspect VPP model 10 7 2009 new RR v2c jph 15" xfId="1021"/>
    <cellStyle name="_Equity Comps Aaron_CHK Mid-Con RR Model Monthly (11.20.07)_Bids_v1_Copy of Aspect VPP model 10 7 2009 new RR v2c jph 16" xfId="1022"/>
    <cellStyle name="_Equity Comps Aaron_CHK Mid-Con RR Model Monthly (11.20.07)_Bids_v1_Copy of Aspect VPP model 10 7 2009 new RR v2c jph 17" xfId="1023"/>
    <cellStyle name="_Equity Comps Aaron_CHK Mid-Con RR Model Monthly (11.20.07)_Bids_v1_Copy of Aspect VPP model 10 7 2009 new RR v2c jph 18" xfId="1024"/>
    <cellStyle name="_Equity Comps Aaron_CHK Mid-Con RR Model Monthly (11.20.07)_Bids_v1_Copy of Aspect VPP model 10 7 2009 new RR v2c jph 19" xfId="1025"/>
    <cellStyle name="_Equity Comps Aaron_CHK Mid-Con RR Model Monthly (11.20.07)_Bids_v1_Copy of Aspect VPP model 10 7 2009 new RR v2c jph 2" xfId="1026"/>
    <cellStyle name="_Equity Comps Aaron_CHK Mid-Con RR Model Monthly (11.20.07)_Bids_v1_Copy of Aspect VPP model 10 7 2009 new RR v2c jph 20" xfId="1027"/>
    <cellStyle name="_Equity Comps Aaron_CHK Mid-Con RR Model Monthly (11.20.07)_Bids_v1_Copy of Aspect VPP model 10 7 2009 new RR v2c jph 21" xfId="1028"/>
    <cellStyle name="_Equity Comps Aaron_CHK Mid-Con RR Model Monthly (11.20.07)_Bids_v1_Copy of Aspect VPP model 10 7 2009 new RR v2c jph 22" xfId="1029"/>
    <cellStyle name="_Equity Comps Aaron_CHK Mid-Con RR Model Monthly (11.20.07)_Bids_v1_Copy of Aspect VPP model 10 7 2009 new RR v2c jph 23" xfId="1030"/>
    <cellStyle name="_Equity Comps Aaron_CHK Mid-Con RR Model Monthly (11.20.07)_Bids_v1_Copy of Aspect VPP model 10 7 2009 new RR v2c jph 24" xfId="1031"/>
    <cellStyle name="_Equity Comps Aaron_CHK Mid-Con RR Model Monthly (11.20.07)_Bids_v1_Copy of Aspect VPP model 10 7 2009 new RR v2c jph 25" xfId="1032"/>
    <cellStyle name="_Equity Comps Aaron_CHK Mid-Con RR Model Monthly (11.20.07)_Bids_v1_Copy of Aspect VPP model 10 7 2009 new RR v2c jph 26" xfId="1033"/>
    <cellStyle name="_Equity Comps Aaron_CHK Mid-Con RR Model Monthly (11.20.07)_Bids_v1_Copy of Aspect VPP model 10 7 2009 new RR v2c jph 27" xfId="1034"/>
    <cellStyle name="_Equity Comps Aaron_CHK Mid-Con RR Model Monthly (11.20.07)_Bids_v1_Copy of Aspect VPP model 10 7 2009 new RR v2c jph 28" xfId="1035"/>
    <cellStyle name="_Equity Comps Aaron_CHK Mid-Con RR Model Monthly (11.20.07)_Bids_v1_Copy of Aspect VPP model 10 7 2009 new RR v2c jph 29" xfId="1036"/>
    <cellStyle name="_Equity Comps Aaron_CHK Mid-Con RR Model Monthly (11.20.07)_Bids_v1_Copy of Aspect VPP model 10 7 2009 new RR v2c jph 3" xfId="1037"/>
    <cellStyle name="_Equity Comps Aaron_CHK Mid-Con RR Model Monthly (11.20.07)_Bids_v1_Copy of Aspect VPP model 10 7 2009 new RR v2c jph 30" xfId="1038"/>
    <cellStyle name="_Equity Comps Aaron_CHK Mid-Con RR Model Monthly (11.20.07)_Bids_v1_Copy of Aspect VPP model 10 7 2009 new RR v2c jph 31" xfId="1039"/>
    <cellStyle name="_Equity Comps Aaron_CHK Mid-Con RR Model Monthly (11.20.07)_Bids_v1_Copy of Aspect VPP model 10 7 2009 new RR v2c jph 32" xfId="1040"/>
    <cellStyle name="_Equity Comps Aaron_CHK Mid-Con RR Model Monthly (11.20.07)_Bids_v1_Copy of Aspect VPP model 10 7 2009 new RR v2c jph 33" xfId="1041"/>
    <cellStyle name="_Equity Comps Aaron_CHK Mid-Con RR Model Monthly (11.20.07)_Bids_v1_Copy of Aspect VPP model 10 7 2009 new RR v2c jph 34" xfId="1042"/>
    <cellStyle name="_Equity Comps Aaron_CHK Mid-Con RR Model Monthly (11.20.07)_Bids_v1_Copy of Aspect VPP model 10 7 2009 new RR v2c jph 35" xfId="1043"/>
    <cellStyle name="_Equity Comps Aaron_CHK Mid-Con RR Model Monthly (11.20.07)_Bids_v1_Copy of Aspect VPP model 10 7 2009 new RR v2c jph 36" xfId="1044"/>
    <cellStyle name="_Equity Comps Aaron_CHK Mid-Con RR Model Monthly (11.20.07)_Bids_v1_Copy of Aspect VPP model 10 7 2009 new RR v2c jph 37" xfId="1045"/>
    <cellStyle name="_Equity Comps Aaron_CHK Mid-Con RR Model Monthly (11.20.07)_Bids_v1_Copy of Aspect VPP model 10 7 2009 new RR v2c jph 38" xfId="1046"/>
    <cellStyle name="_Equity Comps Aaron_CHK Mid-Con RR Model Monthly (11.20.07)_Bids_v1_Copy of Aspect VPP model 10 7 2009 new RR v2c jph 39" xfId="1047"/>
    <cellStyle name="_Equity Comps Aaron_CHK Mid-Con RR Model Monthly (11.20.07)_Bids_v1_Copy of Aspect VPP model 10 7 2009 new RR v2c jph 4" xfId="1048"/>
    <cellStyle name="_Equity Comps Aaron_CHK Mid-Con RR Model Monthly (11.20.07)_Bids_v1_Copy of Aspect VPP model 10 7 2009 new RR v2c jph 40" xfId="1049"/>
    <cellStyle name="_Equity Comps Aaron_CHK Mid-Con RR Model Monthly (11.20.07)_Bids_v1_Copy of Aspect VPP model 10 7 2009 new RR v2c jph 41" xfId="1050"/>
    <cellStyle name="_Equity Comps Aaron_CHK Mid-Con RR Model Monthly (11.20.07)_Bids_v1_Copy of Aspect VPP model 10 7 2009 new RR v2c jph 42" xfId="1051"/>
    <cellStyle name="_Equity Comps Aaron_CHK Mid-Con RR Model Monthly (11.20.07)_Bids_v1_Copy of Aspect VPP model 10 7 2009 new RR v2c jph 43" xfId="1052"/>
    <cellStyle name="_Equity Comps Aaron_CHK Mid-Con RR Model Monthly (11.20.07)_Bids_v1_Copy of Aspect VPP model 10 7 2009 new RR v2c jph 44" xfId="1053"/>
    <cellStyle name="_Equity Comps Aaron_CHK Mid-Con RR Model Monthly (11.20.07)_Bids_v1_Copy of Aspect VPP model 10 7 2009 new RR v2c jph 45" xfId="1054"/>
    <cellStyle name="_Equity Comps Aaron_CHK Mid-Con RR Model Monthly (11.20.07)_Bids_v1_Copy of Aspect VPP model 10 7 2009 new RR v2c jph 46" xfId="1055"/>
    <cellStyle name="_Equity Comps Aaron_CHK Mid-Con RR Model Monthly (11.20.07)_Bids_v1_Copy of Aspect VPP model 10 7 2009 new RR v2c jph 47" xfId="1056"/>
    <cellStyle name="_Equity Comps Aaron_CHK Mid-Con RR Model Monthly (11.20.07)_Bids_v1_Copy of Aspect VPP model 10 7 2009 new RR v2c jph 48" xfId="1057"/>
    <cellStyle name="_Equity Comps Aaron_CHK Mid-Con RR Model Monthly (11.20.07)_Bids_v1_Copy of Aspect VPP model 10 7 2009 new RR v2c jph 49" xfId="1058"/>
    <cellStyle name="_Equity Comps Aaron_CHK Mid-Con RR Model Monthly (11.20.07)_Bids_v1_Copy of Aspect VPP model 10 7 2009 new RR v2c jph 5" xfId="1059"/>
    <cellStyle name="_Equity Comps Aaron_CHK Mid-Con RR Model Monthly (11.20.07)_Bids_v1_Copy of Aspect VPP model 10 7 2009 new RR v2c jph 50" xfId="1060"/>
    <cellStyle name="_Equity Comps Aaron_CHK Mid-Con RR Model Monthly (11.20.07)_Bids_v1_Copy of Aspect VPP model 10 7 2009 new RR v2c jph 51" xfId="1061"/>
    <cellStyle name="_Equity Comps Aaron_CHK Mid-Con RR Model Monthly (11.20.07)_Bids_v1_Copy of Aspect VPP model 10 7 2009 new RR v2c jph 52" xfId="1062"/>
    <cellStyle name="_Equity Comps Aaron_CHK Mid-Con RR Model Monthly (11.20.07)_Bids_v1_Copy of Aspect VPP model 10 7 2009 new RR v2c jph 53" xfId="1063"/>
    <cellStyle name="_Equity Comps Aaron_CHK Mid-Con RR Model Monthly (11.20.07)_Bids_v1_Copy of Aspect VPP model 10 7 2009 new RR v2c jph 54" xfId="1064"/>
    <cellStyle name="_Equity Comps Aaron_CHK Mid-Con RR Model Monthly (11.20.07)_Bids_v1_Copy of Aspect VPP model 10 7 2009 new RR v2c jph 55" xfId="1065"/>
    <cellStyle name="_Equity Comps Aaron_CHK Mid-Con RR Model Monthly (11.20.07)_Bids_v1_Copy of Aspect VPP model 10 7 2009 new RR v2c jph 56" xfId="1066"/>
    <cellStyle name="_Equity Comps Aaron_CHK Mid-Con RR Model Monthly (11.20.07)_Bids_v1_Copy of Aspect VPP model 10 7 2009 new RR v2c jph 57" xfId="1067"/>
    <cellStyle name="_Equity Comps Aaron_CHK Mid-Con RR Model Monthly (11.20.07)_Bids_v1_Copy of Aspect VPP model 10 7 2009 new RR v2c jph 58" xfId="1068"/>
    <cellStyle name="_Equity Comps Aaron_CHK Mid-Con RR Model Monthly (11.20.07)_Bids_v1_Copy of Aspect VPP model 10 7 2009 new RR v2c jph 59" xfId="1069"/>
    <cellStyle name="_Equity Comps Aaron_CHK Mid-Con RR Model Monthly (11.20.07)_Bids_v1_Copy of Aspect VPP model 10 7 2009 new RR v2c jph 6" xfId="1070"/>
    <cellStyle name="_Equity Comps Aaron_CHK Mid-Con RR Model Monthly (11.20.07)_Bids_v1_Copy of Aspect VPP model 10 7 2009 new RR v2c jph 60" xfId="1071"/>
    <cellStyle name="_Equity Comps Aaron_CHK Mid-Con RR Model Monthly (11.20.07)_Bids_v1_Copy of Aspect VPP model 10 7 2009 new RR v2c jph 61" xfId="1072"/>
    <cellStyle name="_Equity Comps Aaron_CHK Mid-Con RR Model Monthly (11.20.07)_Bids_v1_Copy of Aspect VPP model 10 7 2009 new RR v2c jph 62" xfId="1073"/>
    <cellStyle name="_Equity Comps Aaron_CHK Mid-Con RR Model Monthly (11.20.07)_Bids_v1_Copy of Aspect VPP model 10 7 2009 new RR v2c jph 63" xfId="1074"/>
    <cellStyle name="_Equity Comps Aaron_CHK Mid-Con RR Model Monthly (11.20.07)_Bids_v1_Copy of Aspect VPP model 10 7 2009 new RR v2c jph 64" xfId="1075"/>
    <cellStyle name="_Equity Comps Aaron_CHK Mid-Con RR Model Monthly (11.20.07)_Bids_v1_Copy of Aspect VPP model 10 7 2009 new RR v2c jph 65" xfId="1076"/>
    <cellStyle name="_Equity Comps Aaron_CHK Mid-Con RR Model Monthly (11.20.07)_Bids_v1_Copy of Aspect VPP model 10 7 2009 new RR v2c jph 66" xfId="1077"/>
    <cellStyle name="_Equity Comps Aaron_CHK Mid-Con RR Model Monthly (11.20.07)_Bids_v1_Copy of Aspect VPP model 10 7 2009 new RR v2c jph 67" xfId="1078"/>
    <cellStyle name="_Equity Comps Aaron_CHK Mid-Con RR Model Monthly (11.20.07)_Bids_v1_Copy of Aspect VPP model 10 7 2009 new RR v2c jph 68" xfId="1079"/>
    <cellStyle name="_Equity Comps Aaron_CHK Mid-Con RR Model Monthly (11.20.07)_Bids_v1_Copy of Aspect VPP model 10 7 2009 new RR v2c jph 69" xfId="1080"/>
    <cellStyle name="_Equity Comps Aaron_CHK Mid-Con RR Model Monthly (11.20.07)_Bids_v1_Copy of Aspect VPP model 10 7 2009 new RR v2c jph 7" xfId="1081"/>
    <cellStyle name="_Equity Comps Aaron_CHK Mid-Con RR Model Monthly (11.20.07)_Bids_v1_Copy of Aspect VPP model 10 7 2009 new RR v2c jph 70" xfId="1082"/>
    <cellStyle name="_Equity Comps Aaron_CHK Mid-Con RR Model Monthly (11.20.07)_Bids_v1_Copy of Aspect VPP model 10 7 2009 new RR v2c jph 71" xfId="1083"/>
    <cellStyle name="_Equity Comps Aaron_CHK Mid-Con RR Model Monthly (11.20.07)_Bids_v1_Copy of Aspect VPP model 10 7 2009 new RR v2c jph 72" xfId="1084"/>
    <cellStyle name="_Equity Comps Aaron_CHK Mid-Con RR Model Monthly (11.20.07)_Bids_v1_Copy of Aspect VPP model 10 7 2009 new RR v2c jph 73" xfId="1085"/>
    <cellStyle name="_Equity Comps Aaron_CHK Mid-Con RR Model Monthly (11.20.07)_Bids_v1_Copy of Aspect VPP model 10 7 2009 new RR v2c jph 74" xfId="1086"/>
    <cellStyle name="_Equity Comps Aaron_CHK Mid-Con RR Model Monthly (11.20.07)_Bids_v1_Copy of Aspect VPP model 10 7 2009 new RR v2c jph 8" xfId="1087"/>
    <cellStyle name="_Equity Comps Aaron_CHK Mid-Con RR Model Monthly (11.20.07)_Bids_v1_Copy of Aspect VPP model 10 7 2009 new RR v2c jph 9" xfId="1088"/>
    <cellStyle name="_Equity Comps Aaron_Copy of Aspect VPP model 10 7 2009 new RR v2c jph" xfId="1089"/>
    <cellStyle name="_Equity Comps Aaron_Copy of Aspect VPP model 10 7 2009 new RR v2c jph (2)" xfId="1090"/>
    <cellStyle name="_Equity Comps Aaron_Copy of Aspect VPP model 10 7 2009 new RR v2c jph (2) 10" xfId="1091"/>
    <cellStyle name="_Equity Comps Aaron_Copy of Aspect VPP model 10 7 2009 new RR v2c jph (2) 11" xfId="1092"/>
    <cellStyle name="_Equity Comps Aaron_Copy of Aspect VPP model 10 7 2009 new RR v2c jph (2) 12" xfId="1093"/>
    <cellStyle name="_Equity Comps Aaron_Copy of Aspect VPP model 10 7 2009 new RR v2c jph (2) 13" xfId="1094"/>
    <cellStyle name="_Equity Comps Aaron_Copy of Aspect VPP model 10 7 2009 new RR v2c jph (2) 14" xfId="1095"/>
    <cellStyle name="_Equity Comps Aaron_Copy of Aspect VPP model 10 7 2009 new RR v2c jph (2) 15" xfId="1096"/>
    <cellStyle name="_Equity Comps Aaron_Copy of Aspect VPP model 10 7 2009 new RR v2c jph (2) 16" xfId="1097"/>
    <cellStyle name="_Equity Comps Aaron_Copy of Aspect VPP model 10 7 2009 new RR v2c jph (2) 17" xfId="1098"/>
    <cellStyle name="_Equity Comps Aaron_Copy of Aspect VPP model 10 7 2009 new RR v2c jph (2) 18" xfId="1099"/>
    <cellStyle name="_Equity Comps Aaron_Copy of Aspect VPP model 10 7 2009 new RR v2c jph (2) 19" xfId="1100"/>
    <cellStyle name="_Equity Comps Aaron_Copy of Aspect VPP model 10 7 2009 new RR v2c jph (2) 2" xfId="1101"/>
    <cellStyle name="_Equity Comps Aaron_Copy of Aspect VPP model 10 7 2009 new RR v2c jph (2) 20" xfId="1102"/>
    <cellStyle name="_Equity Comps Aaron_Copy of Aspect VPP model 10 7 2009 new RR v2c jph (2) 21" xfId="1103"/>
    <cellStyle name="_Equity Comps Aaron_Copy of Aspect VPP model 10 7 2009 new RR v2c jph (2) 22" xfId="1104"/>
    <cellStyle name="_Equity Comps Aaron_Copy of Aspect VPP model 10 7 2009 new RR v2c jph (2) 23" xfId="1105"/>
    <cellStyle name="_Equity Comps Aaron_Copy of Aspect VPP model 10 7 2009 new RR v2c jph (2) 24" xfId="1106"/>
    <cellStyle name="_Equity Comps Aaron_Copy of Aspect VPP model 10 7 2009 new RR v2c jph (2) 25" xfId="1107"/>
    <cellStyle name="_Equity Comps Aaron_Copy of Aspect VPP model 10 7 2009 new RR v2c jph (2) 26" xfId="1108"/>
    <cellStyle name="_Equity Comps Aaron_Copy of Aspect VPP model 10 7 2009 new RR v2c jph (2) 27" xfId="1109"/>
    <cellStyle name="_Equity Comps Aaron_Copy of Aspect VPP model 10 7 2009 new RR v2c jph (2) 28" xfId="1110"/>
    <cellStyle name="_Equity Comps Aaron_Copy of Aspect VPP model 10 7 2009 new RR v2c jph (2) 29" xfId="1111"/>
    <cellStyle name="_Equity Comps Aaron_Copy of Aspect VPP model 10 7 2009 new RR v2c jph (2) 3" xfId="1112"/>
    <cellStyle name="_Equity Comps Aaron_Copy of Aspect VPP model 10 7 2009 new RR v2c jph (2) 30" xfId="1113"/>
    <cellStyle name="_Equity Comps Aaron_Copy of Aspect VPP model 10 7 2009 new RR v2c jph (2) 31" xfId="1114"/>
    <cellStyle name="_Equity Comps Aaron_Copy of Aspect VPP model 10 7 2009 new RR v2c jph (2) 32" xfId="1115"/>
    <cellStyle name="_Equity Comps Aaron_Copy of Aspect VPP model 10 7 2009 new RR v2c jph (2) 33" xfId="1116"/>
    <cellStyle name="_Equity Comps Aaron_Copy of Aspect VPP model 10 7 2009 new RR v2c jph (2) 34" xfId="1117"/>
    <cellStyle name="_Equity Comps Aaron_Copy of Aspect VPP model 10 7 2009 new RR v2c jph (2) 35" xfId="1118"/>
    <cellStyle name="_Equity Comps Aaron_Copy of Aspect VPP model 10 7 2009 new RR v2c jph (2) 36" xfId="1119"/>
    <cellStyle name="_Equity Comps Aaron_Copy of Aspect VPP model 10 7 2009 new RR v2c jph (2) 37" xfId="1120"/>
    <cellStyle name="_Equity Comps Aaron_Copy of Aspect VPP model 10 7 2009 new RR v2c jph (2) 38" xfId="1121"/>
    <cellStyle name="_Equity Comps Aaron_Copy of Aspect VPP model 10 7 2009 new RR v2c jph (2) 39" xfId="1122"/>
    <cellStyle name="_Equity Comps Aaron_Copy of Aspect VPP model 10 7 2009 new RR v2c jph (2) 4" xfId="1123"/>
    <cellStyle name="_Equity Comps Aaron_Copy of Aspect VPP model 10 7 2009 new RR v2c jph (2) 40" xfId="1124"/>
    <cellStyle name="_Equity Comps Aaron_Copy of Aspect VPP model 10 7 2009 new RR v2c jph (2) 41" xfId="1125"/>
    <cellStyle name="_Equity Comps Aaron_Copy of Aspect VPP model 10 7 2009 new RR v2c jph (2) 42" xfId="1126"/>
    <cellStyle name="_Equity Comps Aaron_Copy of Aspect VPP model 10 7 2009 new RR v2c jph (2) 43" xfId="1127"/>
    <cellStyle name="_Equity Comps Aaron_Copy of Aspect VPP model 10 7 2009 new RR v2c jph (2) 44" xfId="1128"/>
    <cellStyle name="_Equity Comps Aaron_Copy of Aspect VPP model 10 7 2009 new RR v2c jph (2) 45" xfId="1129"/>
    <cellStyle name="_Equity Comps Aaron_Copy of Aspect VPP model 10 7 2009 new RR v2c jph (2) 46" xfId="1130"/>
    <cellStyle name="_Equity Comps Aaron_Copy of Aspect VPP model 10 7 2009 new RR v2c jph (2) 47" xfId="1131"/>
    <cellStyle name="_Equity Comps Aaron_Copy of Aspect VPP model 10 7 2009 new RR v2c jph (2) 48" xfId="1132"/>
    <cellStyle name="_Equity Comps Aaron_Copy of Aspect VPP model 10 7 2009 new RR v2c jph (2) 49" xfId="1133"/>
    <cellStyle name="_Equity Comps Aaron_Copy of Aspect VPP model 10 7 2009 new RR v2c jph (2) 5" xfId="1134"/>
    <cellStyle name="_Equity Comps Aaron_Copy of Aspect VPP model 10 7 2009 new RR v2c jph (2) 50" xfId="1135"/>
    <cellStyle name="_Equity Comps Aaron_Copy of Aspect VPP model 10 7 2009 new RR v2c jph (2) 51" xfId="1136"/>
    <cellStyle name="_Equity Comps Aaron_Copy of Aspect VPP model 10 7 2009 new RR v2c jph (2) 52" xfId="1137"/>
    <cellStyle name="_Equity Comps Aaron_Copy of Aspect VPP model 10 7 2009 new RR v2c jph (2) 53" xfId="1138"/>
    <cellStyle name="_Equity Comps Aaron_Copy of Aspect VPP model 10 7 2009 new RR v2c jph (2) 54" xfId="1139"/>
    <cellStyle name="_Equity Comps Aaron_Copy of Aspect VPP model 10 7 2009 new RR v2c jph (2) 55" xfId="1140"/>
    <cellStyle name="_Equity Comps Aaron_Copy of Aspect VPP model 10 7 2009 new RR v2c jph (2) 56" xfId="1141"/>
    <cellStyle name="_Equity Comps Aaron_Copy of Aspect VPP model 10 7 2009 new RR v2c jph (2) 57" xfId="1142"/>
    <cellStyle name="_Equity Comps Aaron_Copy of Aspect VPP model 10 7 2009 new RR v2c jph (2) 58" xfId="1143"/>
    <cellStyle name="_Equity Comps Aaron_Copy of Aspect VPP model 10 7 2009 new RR v2c jph (2) 59" xfId="1144"/>
    <cellStyle name="_Equity Comps Aaron_Copy of Aspect VPP model 10 7 2009 new RR v2c jph (2) 6" xfId="1145"/>
    <cellStyle name="_Equity Comps Aaron_Copy of Aspect VPP model 10 7 2009 new RR v2c jph (2) 60" xfId="1146"/>
    <cellStyle name="_Equity Comps Aaron_Copy of Aspect VPP model 10 7 2009 new RR v2c jph (2) 61" xfId="1147"/>
    <cellStyle name="_Equity Comps Aaron_Copy of Aspect VPP model 10 7 2009 new RR v2c jph (2) 62" xfId="1148"/>
    <cellStyle name="_Equity Comps Aaron_Copy of Aspect VPP model 10 7 2009 new RR v2c jph (2) 63" xfId="1149"/>
    <cellStyle name="_Equity Comps Aaron_Copy of Aspect VPP model 10 7 2009 new RR v2c jph (2) 64" xfId="1150"/>
    <cellStyle name="_Equity Comps Aaron_Copy of Aspect VPP model 10 7 2009 new RR v2c jph (2) 65" xfId="1151"/>
    <cellStyle name="_Equity Comps Aaron_Copy of Aspect VPP model 10 7 2009 new RR v2c jph (2) 66" xfId="1152"/>
    <cellStyle name="_Equity Comps Aaron_Copy of Aspect VPP model 10 7 2009 new RR v2c jph (2) 67" xfId="1153"/>
    <cellStyle name="_Equity Comps Aaron_Copy of Aspect VPP model 10 7 2009 new RR v2c jph (2) 68" xfId="1154"/>
    <cellStyle name="_Equity Comps Aaron_Copy of Aspect VPP model 10 7 2009 new RR v2c jph (2) 69" xfId="1155"/>
    <cellStyle name="_Equity Comps Aaron_Copy of Aspect VPP model 10 7 2009 new RR v2c jph (2) 7" xfId="1156"/>
    <cellStyle name="_Equity Comps Aaron_Copy of Aspect VPP model 10 7 2009 new RR v2c jph (2) 70" xfId="1157"/>
    <cellStyle name="_Equity Comps Aaron_Copy of Aspect VPP model 10 7 2009 new RR v2c jph (2) 71" xfId="1158"/>
    <cellStyle name="_Equity Comps Aaron_Copy of Aspect VPP model 10 7 2009 new RR v2c jph (2) 72" xfId="1159"/>
    <cellStyle name="_Equity Comps Aaron_Copy of Aspect VPP model 10 7 2009 new RR v2c jph (2) 73" xfId="1160"/>
    <cellStyle name="_Equity Comps Aaron_Copy of Aspect VPP model 10 7 2009 new RR v2c jph (2) 74" xfId="1161"/>
    <cellStyle name="_Equity Comps Aaron_Copy of Aspect VPP model 10 7 2009 new RR v2c jph (2) 8" xfId="1162"/>
    <cellStyle name="_Equity Comps Aaron_Copy of Aspect VPP model 10 7 2009 new RR v2c jph (2) 9" xfId="1163"/>
    <cellStyle name="_Equity Comps Aaron_Copy of Aspect VPP model 10 7 2009 new RR v2c jph 10" xfId="1164"/>
    <cellStyle name="_Equity Comps Aaron_Copy of Aspect VPP model 10 7 2009 new RR v2c jph 11" xfId="1165"/>
    <cellStyle name="_Equity Comps Aaron_Copy of Aspect VPP model 10 7 2009 new RR v2c jph 12" xfId="1166"/>
    <cellStyle name="_Equity Comps Aaron_Copy of Aspect VPP model 10 7 2009 new RR v2c jph 13" xfId="1167"/>
    <cellStyle name="_Equity Comps Aaron_Copy of Aspect VPP model 10 7 2009 new RR v2c jph 14" xfId="1168"/>
    <cellStyle name="_Equity Comps Aaron_Copy of Aspect VPP model 10 7 2009 new RR v2c jph 15" xfId="1169"/>
    <cellStyle name="_Equity Comps Aaron_Copy of Aspect VPP model 10 7 2009 new RR v2c jph 16" xfId="1170"/>
    <cellStyle name="_Equity Comps Aaron_Copy of Aspect VPP model 10 7 2009 new RR v2c jph 17" xfId="1171"/>
    <cellStyle name="_Equity Comps Aaron_Copy of Aspect VPP model 10 7 2009 new RR v2c jph 18" xfId="1172"/>
    <cellStyle name="_Equity Comps Aaron_Copy of Aspect VPP model 10 7 2009 new RR v2c jph 19" xfId="1173"/>
    <cellStyle name="_Equity Comps Aaron_Copy of Aspect VPP model 10 7 2009 new RR v2c jph 2" xfId="1174"/>
    <cellStyle name="_Equity Comps Aaron_Copy of Aspect VPP model 10 7 2009 new RR v2c jph 20" xfId="1175"/>
    <cellStyle name="_Equity Comps Aaron_Copy of Aspect VPP model 10 7 2009 new RR v2c jph 21" xfId="1176"/>
    <cellStyle name="_Equity Comps Aaron_Copy of Aspect VPP model 10 7 2009 new RR v2c jph 22" xfId="1177"/>
    <cellStyle name="_Equity Comps Aaron_Copy of Aspect VPP model 10 7 2009 new RR v2c jph 23" xfId="1178"/>
    <cellStyle name="_Equity Comps Aaron_Copy of Aspect VPP model 10 7 2009 new RR v2c jph 24" xfId="1179"/>
    <cellStyle name="_Equity Comps Aaron_Copy of Aspect VPP model 10 7 2009 new RR v2c jph 25" xfId="1180"/>
    <cellStyle name="_Equity Comps Aaron_Copy of Aspect VPP model 10 7 2009 new RR v2c jph 26" xfId="1181"/>
    <cellStyle name="_Equity Comps Aaron_Copy of Aspect VPP model 10 7 2009 new RR v2c jph 27" xfId="1182"/>
    <cellStyle name="_Equity Comps Aaron_Copy of Aspect VPP model 10 7 2009 new RR v2c jph 28" xfId="1183"/>
    <cellStyle name="_Equity Comps Aaron_Copy of Aspect VPP model 10 7 2009 new RR v2c jph 29" xfId="1184"/>
    <cellStyle name="_Equity Comps Aaron_Copy of Aspect VPP model 10 7 2009 new RR v2c jph 3" xfId="1185"/>
    <cellStyle name="_Equity Comps Aaron_Copy of Aspect VPP model 10 7 2009 new RR v2c jph 30" xfId="1186"/>
    <cellStyle name="_Equity Comps Aaron_Copy of Aspect VPP model 10 7 2009 new RR v2c jph 31" xfId="1187"/>
    <cellStyle name="_Equity Comps Aaron_Copy of Aspect VPP model 10 7 2009 new RR v2c jph 32" xfId="1188"/>
    <cellStyle name="_Equity Comps Aaron_Copy of Aspect VPP model 10 7 2009 new RR v2c jph 33" xfId="1189"/>
    <cellStyle name="_Equity Comps Aaron_Copy of Aspect VPP model 10 7 2009 new RR v2c jph 34" xfId="1190"/>
    <cellStyle name="_Equity Comps Aaron_Copy of Aspect VPP model 10 7 2009 new RR v2c jph 35" xfId="1191"/>
    <cellStyle name="_Equity Comps Aaron_Copy of Aspect VPP model 10 7 2009 new RR v2c jph 36" xfId="1192"/>
    <cellStyle name="_Equity Comps Aaron_Copy of Aspect VPP model 10 7 2009 new RR v2c jph 37" xfId="1193"/>
    <cellStyle name="_Equity Comps Aaron_Copy of Aspect VPP model 10 7 2009 new RR v2c jph 38" xfId="1194"/>
    <cellStyle name="_Equity Comps Aaron_Copy of Aspect VPP model 10 7 2009 new RR v2c jph 39" xfId="1195"/>
    <cellStyle name="_Equity Comps Aaron_Copy of Aspect VPP model 10 7 2009 new RR v2c jph 4" xfId="1196"/>
    <cellStyle name="_Equity Comps Aaron_Copy of Aspect VPP model 10 7 2009 new RR v2c jph 40" xfId="1197"/>
    <cellStyle name="_Equity Comps Aaron_Copy of Aspect VPP model 10 7 2009 new RR v2c jph 41" xfId="1198"/>
    <cellStyle name="_Equity Comps Aaron_Copy of Aspect VPP model 10 7 2009 new RR v2c jph 42" xfId="1199"/>
    <cellStyle name="_Equity Comps Aaron_Copy of Aspect VPP model 10 7 2009 new RR v2c jph 43" xfId="1200"/>
    <cellStyle name="_Equity Comps Aaron_Copy of Aspect VPP model 10 7 2009 new RR v2c jph 44" xfId="1201"/>
    <cellStyle name="_Equity Comps Aaron_Copy of Aspect VPP model 10 7 2009 new RR v2c jph 45" xfId="1202"/>
    <cellStyle name="_Equity Comps Aaron_Copy of Aspect VPP model 10 7 2009 new RR v2c jph 46" xfId="1203"/>
    <cellStyle name="_Equity Comps Aaron_Copy of Aspect VPP model 10 7 2009 new RR v2c jph 47" xfId="1204"/>
    <cellStyle name="_Equity Comps Aaron_Copy of Aspect VPP model 10 7 2009 new RR v2c jph 48" xfId="1205"/>
    <cellStyle name="_Equity Comps Aaron_Copy of Aspect VPP model 10 7 2009 new RR v2c jph 49" xfId="1206"/>
    <cellStyle name="_Equity Comps Aaron_Copy of Aspect VPP model 10 7 2009 new RR v2c jph 5" xfId="1207"/>
    <cellStyle name="_Equity Comps Aaron_Copy of Aspect VPP model 10 7 2009 new RR v2c jph 50" xfId="1208"/>
    <cellStyle name="_Equity Comps Aaron_Copy of Aspect VPP model 10 7 2009 new RR v2c jph 51" xfId="1209"/>
    <cellStyle name="_Equity Comps Aaron_Copy of Aspect VPP model 10 7 2009 new RR v2c jph 52" xfId="1210"/>
    <cellStyle name="_Equity Comps Aaron_Copy of Aspect VPP model 10 7 2009 new RR v2c jph 53" xfId="1211"/>
    <cellStyle name="_Equity Comps Aaron_Copy of Aspect VPP model 10 7 2009 new RR v2c jph 54" xfId="1212"/>
    <cellStyle name="_Equity Comps Aaron_Copy of Aspect VPP model 10 7 2009 new RR v2c jph 55" xfId="1213"/>
    <cellStyle name="_Equity Comps Aaron_Copy of Aspect VPP model 10 7 2009 new RR v2c jph 56" xfId="1214"/>
    <cellStyle name="_Equity Comps Aaron_Copy of Aspect VPP model 10 7 2009 new RR v2c jph 57" xfId="1215"/>
    <cellStyle name="_Equity Comps Aaron_Copy of Aspect VPP model 10 7 2009 new RR v2c jph 58" xfId="1216"/>
    <cellStyle name="_Equity Comps Aaron_Copy of Aspect VPP model 10 7 2009 new RR v2c jph 59" xfId="1217"/>
    <cellStyle name="_Equity Comps Aaron_Copy of Aspect VPP model 10 7 2009 new RR v2c jph 6" xfId="1218"/>
    <cellStyle name="_Equity Comps Aaron_Copy of Aspect VPP model 10 7 2009 new RR v2c jph 60" xfId="1219"/>
    <cellStyle name="_Equity Comps Aaron_Copy of Aspect VPP model 10 7 2009 new RR v2c jph 61" xfId="1220"/>
    <cellStyle name="_Equity Comps Aaron_Copy of Aspect VPP model 10 7 2009 new RR v2c jph 62" xfId="1221"/>
    <cellStyle name="_Equity Comps Aaron_Copy of Aspect VPP model 10 7 2009 new RR v2c jph 63" xfId="1222"/>
    <cellStyle name="_Equity Comps Aaron_Copy of Aspect VPP model 10 7 2009 new RR v2c jph 64" xfId="1223"/>
    <cellStyle name="_Equity Comps Aaron_Copy of Aspect VPP model 10 7 2009 new RR v2c jph 65" xfId="1224"/>
    <cellStyle name="_Equity Comps Aaron_Copy of Aspect VPP model 10 7 2009 new RR v2c jph 66" xfId="1225"/>
    <cellStyle name="_Equity Comps Aaron_Copy of Aspect VPP model 10 7 2009 new RR v2c jph 67" xfId="1226"/>
    <cellStyle name="_Equity Comps Aaron_Copy of Aspect VPP model 10 7 2009 new RR v2c jph 68" xfId="1227"/>
    <cellStyle name="_Equity Comps Aaron_Copy of Aspect VPP model 10 7 2009 new RR v2c jph 69" xfId="1228"/>
    <cellStyle name="_Equity Comps Aaron_Copy of Aspect VPP model 10 7 2009 new RR v2c jph 7" xfId="1229"/>
    <cellStyle name="_Equity Comps Aaron_Copy of Aspect VPP model 10 7 2009 new RR v2c jph 70" xfId="1230"/>
    <cellStyle name="_Equity Comps Aaron_Copy of Aspect VPP model 10 7 2009 new RR v2c jph 71" xfId="1231"/>
    <cellStyle name="_Equity Comps Aaron_Copy of Aspect VPP model 10 7 2009 new RR v2c jph 72" xfId="1232"/>
    <cellStyle name="_Equity Comps Aaron_Copy of Aspect VPP model 10 7 2009 new RR v2c jph 73" xfId="1233"/>
    <cellStyle name="_Equity Comps Aaron_Copy of Aspect VPP model 10 7 2009 new RR v2c jph 74" xfId="1234"/>
    <cellStyle name="_Equity Comps Aaron_Copy of Aspect VPP model 10 7 2009 new RR v2c jph 8" xfId="1235"/>
    <cellStyle name="_Equity Comps Aaron_Copy of Aspect VPP model 10 7 2009 new RR v2c jph 9" xfId="1236"/>
    <cellStyle name="_Equity Comps Aaron_Equity Comps_ v1" xfId="1237"/>
    <cellStyle name="_Equity Comps Aaron_Equity Comps_ v1 10" xfId="1238"/>
    <cellStyle name="_Equity Comps Aaron_Equity Comps_ v1 11" xfId="1239"/>
    <cellStyle name="_Equity Comps Aaron_Equity Comps_ v1 12" xfId="1240"/>
    <cellStyle name="_Equity Comps Aaron_Equity Comps_ v1 13" xfId="1241"/>
    <cellStyle name="_Equity Comps Aaron_Equity Comps_ v1 14" xfId="1242"/>
    <cellStyle name="_Equity Comps Aaron_Equity Comps_ v1 15" xfId="1243"/>
    <cellStyle name="_Equity Comps Aaron_Equity Comps_ v1 16" xfId="1244"/>
    <cellStyle name="_Equity Comps Aaron_Equity Comps_ v1 17" xfId="1245"/>
    <cellStyle name="_Equity Comps Aaron_Equity Comps_ v1 18" xfId="1246"/>
    <cellStyle name="_Equity Comps Aaron_Equity Comps_ v1 19" xfId="1247"/>
    <cellStyle name="_Equity Comps Aaron_Equity Comps_ v1 2" xfId="1248"/>
    <cellStyle name="_Equity Comps Aaron_Equity Comps_ v1 20" xfId="1249"/>
    <cellStyle name="_Equity Comps Aaron_Equity Comps_ v1 21" xfId="1250"/>
    <cellStyle name="_Equity Comps Aaron_Equity Comps_ v1 22" xfId="1251"/>
    <cellStyle name="_Equity Comps Aaron_Equity Comps_ v1 23" xfId="1252"/>
    <cellStyle name="_Equity Comps Aaron_Equity Comps_ v1 24" xfId="1253"/>
    <cellStyle name="_Equity Comps Aaron_Equity Comps_ v1 25" xfId="1254"/>
    <cellStyle name="_Equity Comps Aaron_Equity Comps_ v1 26" xfId="1255"/>
    <cellStyle name="_Equity Comps Aaron_Equity Comps_ v1 27" xfId="1256"/>
    <cellStyle name="_Equity Comps Aaron_Equity Comps_ v1 28" xfId="1257"/>
    <cellStyle name="_Equity Comps Aaron_Equity Comps_ v1 29" xfId="1258"/>
    <cellStyle name="_Equity Comps Aaron_Equity Comps_ v1 3" xfId="1259"/>
    <cellStyle name="_Equity Comps Aaron_Equity Comps_ v1 30" xfId="1260"/>
    <cellStyle name="_Equity Comps Aaron_Equity Comps_ v1 31" xfId="1261"/>
    <cellStyle name="_Equity Comps Aaron_Equity Comps_ v1 32" xfId="1262"/>
    <cellStyle name="_Equity Comps Aaron_Equity Comps_ v1 33" xfId="1263"/>
    <cellStyle name="_Equity Comps Aaron_Equity Comps_ v1 34" xfId="1264"/>
    <cellStyle name="_Equity Comps Aaron_Equity Comps_ v1 35" xfId="1265"/>
    <cellStyle name="_Equity Comps Aaron_Equity Comps_ v1 36" xfId="1266"/>
    <cellStyle name="_Equity Comps Aaron_Equity Comps_ v1 37" xfId="1267"/>
    <cellStyle name="_Equity Comps Aaron_Equity Comps_ v1 38" xfId="1268"/>
    <cellStyle name="_Equity Comps Aaron_Equity Comps_ v1 39" xfId="1269"/>
    <cellStyle name="_Equity Comps Aaron_Equity Comps_ v1 4" xfId="1270"/>
    <cellStyle name="_Equity Comps Aaron_Equity Comps_ v1 40" xfId="1271"/>
    <cellStyle name="_Equity Comps Aaron_Equity Comps_ v1 41" xfId="1272"/>
    <cellStyle name="_Equity Comps Aaron_Equity Comps_ v1 42" xfId="1273"/>
    <cellStyle name="_Equity Comps Aaron_Equity Comps_ v1 43" xfId="1274"/>
    <cellStyle name="_Equity Comps Aaron_Equity Comps_ v1 44" xfId="1275"/>
    <cellStyle name="_Equity Comps Aaron_Equity Comps_ v1 45" xfId="1276"/>
    <cellStyle name="_Equity Comps Aaron_Equity Comps_ v1 46" xfId="1277"/>
    <cellStyle name="_Equity Comps Aaron_Equity Comps_ v1 47" xfId="1278"/>
    <cellStyle name="_Equity Comps Aaron_Equity Comps_ v1 48" xfId="1279"/>
    <cellStyle name="_Equity Comps Aaron_Equity Comps_ v1 49" xfId="1280"/>
    <cellStyle name="_Equity Comps Aaron_Equity Comps_ v1 5" xfId="1281"/>
    <cellStyle name="_Equity Comps Aaron_Equity Comps_ v1 50" xfId="1282"/>
    <cellStyle name="_Equity Comps Aaron_Equity Comps_ v1 51" xfId="1283"/>
    <cellStyle name="_Equity Comps Aaron_Equity Comps_ v1 52" xfId="1284"/>
    <cellStyle name="_Equity Comps Aaron_Equity Comps_ v1 53" xfId="1285"/>
    <cellStyle name="_Equity Comps Aaron_Equity Comps_ v1 54" xfId="1286"/>
    <cellStyle name="_Equity Comps Aaron_Equity Comps_ v1 55" xfId="1287"/>
    <cellStyle name="_Equity Comps Aaron_Equity Comps_ v1 56" xfId="1288"/>
    <cellStyle name="_Equity Comps Aaron_Equity Comps_ v1 57" xfId="1289"/>
    <cellStyle name="_Equity Comps Aaron_Equity Comps_ v1 58" xfId="1290"/>
    <cellStyle name="_Equity Comps Aaron_Equity Comps_ v1 59" xfId="1291"/>
    <cellStyle name="_Equity Comps Aaron_Equity Comps_ v1 6" xfId="1292"/>
    <cellStyle name="_Equity Comps Aaron_Equity Comps_ v1 60" xfId="1293"/>
    <cellStyle name="_Equity Comps Aaron_Equity Comps_ v1 61" xfId="1294"/>
    <cellStyle name="_Equity Comps Aaron_Equity Comps_ v1 62" xfId="1295"/>
    <cellStyle name="_Equity Comps Aaron_Equity Comps_ v1 63" xfId="1296"/>
    <cellStyle name="_Equity Comps Aaron_Equity Comps_ v1 64" xfId="1297"/>
    <cellStyle name="_Equity Comps Aaron_Equity Comps_ v1 65" xfId="1298"/>
    <cellStyle name="_Equity Comps Aaron_Equity Comps_ v1 66" xfId="1299"/>
    <cellStyle name="_Equity Comps Aaron_Equity Comps_ v1 67" xfId="1300"/>
    <cellStyle name="_Equity Comps Aaron_Equity Comps_ v1 68" xfId="1301"/>
    <cellStyle name="_Equity Comps Aaron_Equity Comps_ v1 69" xfId="1302"/>
    <cellStyle name="_Equity Comps Aaron_Equity Comps_ v1 7" xfId="1303"/>
    <cellStyle name="_Equity Comps Aaron_Equity Comps_ v1 70" xfId="1304"/>
    <cellStyle name="_Equity Comps Aaron_Equity Comps_ v1 71" xfId="1305"/>
    <cellStyle name="_Equity Comps Aaron_Equity Comps_ v1 72" xfId="1306"/>
    <cellStyle name="_Equity Comps Aaron_Equity Comps_ v1 73" xfId="1307"/>
    <cellStyle name="_Equity Comps Aaron_Equity Comps_ v1 74" xfId="1308"/>
    <cellStyle name="_Equity Comps Aaron_Equity Comps_ v1 8" xfId="1309"/>
    <cellStyle name="_Equity Comps Aaron_Equity Comps_ v1 9" xfId="1310"/>
    <cellStyle name="_Equity Comps Aaron_Equity Comps_ v1_Copy of Aspect VPP model 10 7 2009 new RR v2c jph" xfId="1311"/>
    <cellStyle name="_Equity Comps Aaron_Equity Comps_ v1_Copy of Aspect VPP model 10 7 2009 new RR v2c jph (2)" xfId="1312"/>
    <cellStyle name="_Equity Comps Aaron_Equity Comps_ v1_Copy of Aspect VPP model 10 7 2009 new RR v2c jph (2) 10" xfId="1313"/>
    <cellStyle name="_Equity Comps Aaron_Equity Comps_ v1_Copy of Aspect VPP model 10 7 2009 new RR v2c jph (2) 11" xfId="1314"/>
    <cellStyle name="_Equity Comps Aaron_Equity Comps_ v1_Copy of Aspect VPP model 10 7 2009 new RR v2c jph (2) 12" xfId="1315"/>
    <cellStyle name="_Equity Comps Aaron_Equity Comps_ v1_Copy of Aspect VPP model 10 7 2009 new RR v2c jph (2) 13" xfId="1316"/>
    <cellStyle name="_Equity Comps Aaron_Equity Comps_ v1_Copy of Aspect VPP model 10 7 2009 new RR v2c jph (2) 14" xfId="1317"/>
    <cellStyle name="_Equity Comps Aaron_Equity Comps_ v1_Copy of Aspect VPP model 10 7 2009 new RR v2c jph (2) 15" xfId="1318"/>
    <cellStyle name="_Equity Comps Aaron_Equity Comps_ v1_Copy of Aspect VPP model 10 7 2009 new RR v2c jph (2) 16" xfId="1319"/>
    <cellStyle name="_Equity Comps Aaron_Equity Comps_ v1_Copy of Aspect VPP model 10 7 2009 new RR v2c jph (2) 17" xfId="1320"/>
    <cellStyle name="_Equity Comps Aaron_Equity Comps_ v1_Copy of Aspect VPP model 10 7 2009 new RR v2c jph (2) 18" xfId="1321"/>
    <cellStyle name="_Equity Comps Aaron_Equity Comps_ v1_Copy of Aspect VPP model 10 7 2009 new RR v2c jph (2) 19" xfId="1322"/>
    <cellStyle name="_Equity Comps Aaron_Equity Comps_ v1_Copy of Aspect VPP model 10 7 2009 new RR v2c jph (2) 2" xfId="1323"/>
    <cellStyle name="_Equity Comps Aaron_Equity Comps_ v1_Copy of Aspect VPP model 10 7 2009 new RR v2c jph (2) 20" xfId="1324"/>
    <cellStyle name="_Equity Comps Aaron_Equity Comps_ v1_Copy of Aspect VPP model 10 7 2009 new RR v2c jph (2) 21" xfId="1325"/>
    <cellStyle name="_Equity Comps Aaron_Equity Comps_ v1_Copy of Aspect VPP model 10 7 2009 new RR v2c jph (2) 22" xfId="1326"/>
    <cellStyle name="_Equity Comps Aaron_Equity Comps_ v1_Copy of Aspect VPP model 10 7 2009 new RR v2c jph (2) 23" xfId="1327"/>
    <cellStyle name="_Equity Comps Aaron_Equity Comps_ v1_Copy of Aspect VPP model 10 7 2009 new RR v2c jph (2) 24" xfId="1328"/>
    <cellStyle name="_Equity Comps Aaron_Equity Comps_ v1_Copy of Aspect VPP model 10 7 2009 new RR v2c jph (2) 25" xfId="1329"/>
    <cellStyle name="_Equity Comps Aaron_Equity Comps_ v1_Copy of Aspect VPP model 10 7 2009 new RR v2c jph (2) 26" xfId="1330"/>
    <cellStyle name="_Equity Comps Aaron_Equity Comps_ v1_Copy of Aspect VPP model 10 7 2009 new RR v2c jph (2) 27" xfId="1331"/>
    <cellStyle name="_Equity Comps Aaron_Equity Comps_ v1_Copy of Aspect VPP model 10 7 2009 new RR v2c jph (2) 28" xfId="1332"/>
    <cellStyle name="_Equity Comps Aaron_Equity Comps_ v1_Copy of Aspect VPP model 10 7 2009 new RR v2c jph (2) 29" xfId="1333"/>
    <cellStyle name="_Equity Comps Aaron_Equity Comps_ v1_Copy of Aspect VPP model 10 7 2009 new RR v2c jph (2) 3" xfId="1334"/>
    <cellStyle name="_Equity Comps Aaron_Equity Comps_ v1_Copy of Aspect VPP model 10 7 2009 new RR v2c jph (2) 30" xfId="1335"/>
    <cellStyle name="_Equity Comps Aaron_Equity Comps_ v1_Copy of Aspect VPP model 10 7 2009 new RR v2c jph (2) 31" xfId="1336"/>
    <cellStyle name="_Equity Comps Aaron_Equity Comps_ v1_Copy of Aspect VPP model 10 7 2009 new RR v2c jph (2) 32" xfId="1337"/>
    <cellStyle name="_Equity Comps Aaron_Equity Comps_ v1_Copy of Aspect VPP model 10 7 2009 new RR v2c jph (2) 33" xfId="1338"/>
    <cellStyle name="_Equity Comps Aaron_Equity Comps_ v1_Copy of Aspect VPP model 10 7 2009 new RR v2c jph (2) 34" xfId="1339"/>
    <cellStyle name="_Equity Comps Aaron_Equity Comps_ v1_Copy of Aspect VPP model 10 7 2009 new RR v2c jph (2) 35" xfId="1340"/>
    <cellStyle name="_Equity Comps Aaron_Equity Comps_ v1_Copy of Aspect VPP model 10 7 2009 new RR v2c jph (2) 36" xfId="1341"/>
    <cellStyle name="_Equity Comps Aaron_Equity Comps_ v1_Copy of Aspect VPP model 10 7 2009 new RR v2c jph (2) 37" xfId="1342"/>
    <cellStyle name="_Equity Comps Aaron_Equity Comps_ v1_Copy of Aspect VPP model 10 7 2009 new RR v2c jph (2) 38" xfId="1343"/>
    <cellStyle name="_Equity Comps Aaron_Equity Comps_ v1_Copy of Aspect VPP model 10 7 2009 new RR v2c jph (2) 39" xfId="1344"/>
    <cellStyle name="_Equity Comps Aaron_Equity Comps_ v1_Copy of Aspect VPP model 10 7 2009 new RR v2c jph (2) 4" xfId="1345"/>
    <cellStyle name="_Equity Comps Aaron_Equity Comps_ v1_Copy of Aspect VPP model 10 7 2009 new RR v2c jph (2) 40" xfId="1346"/>
    <cellStyle name="_Equity Comps Aaron_Equity Comps_ v1_Copy of Aspect VPP model 10 7 2009 new RR v2c jph (2) 41" xfId="1347"/>
    <cellStyle name="_Equity Comps Aaron_Equity Comps_ v1_Copy of Aspect VPP model 10 7 2009 new RR v2c jph (2) 42" xfId="1348"/>
    <cellStyle name="_Equity Comps Aaron_Equity Comps_ v1_Copy of Aspect VPP model 10 7 2009 new RR v2c jph (2) 43" xfId="1349"/>
    <cellStyle name="_Equity Comps Aaron_Equity Comps_ v1_Copy of Aspect VPP model 10 7 2009 new RR v2c jph (2) 44" xfId="1350"/>
    <cellStyle name="_Equity Comps Aaron_Equity Comps_ v1_Copy of Aspect VPP model 10 7 2009 new RR v2c jph (2) 45" xfId="1351"/>
    <cellStyle name="_Equity Comps Aaron_Equity Comps_ v1_Copy of Aspect VPP model 10 7 2009 new RR v2c jph (2) 46" xfId="1352"/>
    <cellStyle name="_Equity Comps Aaron_Equity Comps_ v1_Copy of Aspect VPP model 10 7 2009 new RR v2c jph (2) 47" xfId="1353"/>
    <cellStyle name="_Equity Comps Aaron_Equity Comps_ v1_Copy of Aspect VPP model 10 7 2009 new RR v2c jph (2) 48" xfId="1354"/>
    <cellStyle name="_Equity Comps Aaron_Equity Comps_ v1_Copy of Aspect VPP model 10 7 2009 new RR v2c jph (2) 49" xfId="1355"/>
    <cellStyle name="_Equity Comps Aaron_Equity Comps_ v1_Copy of Aspect VPP model 10 7 2009 new RR v2c jph (2) 5" xfId="1356"/>
    <cellStyle name="_Equity Comps Aaron_Equity Comps_ v1_Copy of Aspect VPP model 10 7 2009 new RR v2c jph (2) 50" xfId="1357"/>
    <cellStyle name="_Equity Comps Aaron_Equity Comps_ v1_Copy of Aspect VPP model 10 7 2009 new RR v2c jph (2) 51" xfId="1358"/>
    <cellStyle name="_Equity Comps Aaron_Equity Comps_ v1_Copy of Aspect VPP model 10 7 2009 new RR v2c jph (2) 52" xfId="1359"/>
    <cellStyle name="_Equity Comps Aaron_Equity Comps_ v1_Copy of Aspect VPP model 10 7 2009 new RR v2c jph (2) 53" xfId="1360"/>
    <cellStyle name="_Equity Comps Aaron_Equity Comps_ v1_Copy of Aspect VPP model 10 7 2009 new RR v2c jph (2) 54" xfId="1361"/>
    <cellStyle name="_Equity Comps Aaron_Equity Comps_ v1_Copy of Aspect VPP model 10 7 2009 new RR v2c jph (2) 55" xfId="1362"/>
    <cellStyle name="_Equity Comps Aaron_Equity Comps_ v1_Copy of Aspect VPP model 10 7 2009 new RR v2c jph (2) 56" xfId="1363"/>
    <cellStyle name="_Equity Comps Aaron_Equity Comps_ v1_Copy of Aspect VPP model 10 7 2009 new RR v2c jph (2) 57" xfId="1364"/>
    <cellStyle name="_Equity Comps Aaron_Equity Comps_ v1_Copy of Aspect VPP model 10 7 2009 new RR v2c jph (2) 58" xfId="1365"/>
    <cellStyle name="_Equity Comps Aaron_Equity Comps_ v1_Copy of Aspect VPP model 10 7 2009 new RR v2c jph (2) 59" xfId="1366"/>
    <cellStyle name="_Equity Comps Aaron_Equity Comps_ v1_Copy of Aspect VPP model 10 7 2009 new RR v2c jph (2) 6" xfId="1367"/>
    <cellStyle name="_Equity Comps Aaron_Equity Comps_ v1_Copy of Aspect VPP model 10 7 2009 new RR v2c jph (2) 60" xfId="1368"/>
    <cellStyle name="_Equity Comps Aaron_Equity Comps_ v1_Copy of Aspect VPP model 10 7 2009 new RR v2c jph (2) 61" xfId="1369"/>
    <cellStyle name="_Equity Comps Aaron_Equity Comps_ v1_Copy of Aspect VPP model 10 7 2009 new RR v2c jph (2) 62" xfId="1370"/>
    <cellStyle name="_Equity Comps Aaron_Equity Comps_ v1_Copy of Aspect VPP model 10 7 2009 new RR v2c jph (2) 63" xfId="1371"/>
    <cellStyle name="_Equity Comps Aaron_Equity Comps_ v1_Copy of Aspect VPP model 10 7 2009 new RR v2c jph (2) 64" xfId="1372"/>
    <cellStyle name="_Equity Comps Aaron_Equity Comps_ v1_Copy of Aspect VPP model 10 7 2009 new RR v2c jph (2) 65" xfId="1373"/>
    <cellStyle name="_Equity Comps Aaron_Equity Comps_ v1_Copy of Aspect VPP model 10 7 2009 new RR v2c jph (2) 66" xfId="1374"/>
    <cellStyle name="_Equity Comps Aaron_Equity Comps_ v1_Copy of Aspect VPP model 10 7 2009 new RR v2c jph (2) 67" xfId="1375"/>
    <cellStyle name="_Equity Comps Aaron_Equity Comps_ v1_Copy of Aspect VPP model 10 7 2009 new RR v2c jph (2) 68" xfId="1376"/>
    <cellStyle name="_Equity Comps Aaron_Equity Comps_ v1_Copy of Aspect VPP model 10 7 2009 new RR v2c jph (2) 69" xfId="1377"/>
    <cellStyle name="_Equity Comps Aaron_Equity Comps_ v1_Copy of Aspect VPP model 10 7 2009 new RR v2c jph (2) 7" xfId="1378"/>
    <cellStyle name="_Equity Comps Aaron_Equity Comps_ v1_Copy of Aspect VPP model 10 7 2009 new RR v2c jph (2) 70" xfId="1379"/>
    <cellStyle name="_Equity Comps Aaron_Equity Comps_ v1_Copy of Aspect VPP model 10 7 2009 new RR v2c jph (2) 71" xfId="1380"/>
    <cellStyle name="_Equity Comps Aaron_Equity Comps_ v1_Copy of Aspect VPP model 10 7 2009 new RR v2c jph (2) 72" xfId="1381"/>
    <cellStyle name="_Equity Comps Aaron_Equity Comps_ v1_Copy of Aspect VPP model 10 7 2009 new RR v2c jph (2) 73" xfId="1382"/>
    <cellStyle name="_Equity Comps Aaron_Equity Comps_ v1_Copy of Aspect VPP model 10 7 2009 new RR v2c jph (2) 74" xfId="1383"/>
    <cellStyle name="_Equity Comps Aaron_Equity Comps_ v1_Copy of Aspect VPP model 10 7 2009 new RR v2c jph (2) 8" xfId="1384"/>
    <cellStyle name="_Equity Comps Aaron_Equity Comps_ v1_Copy of Aspect VPP model 10 7 2009 new RR v2c jph (2) 9" xfId="1385"/>
    <cellStyle name="_Equity Comps Aaron_Equity Comps_ v1_Copy of Aspect VPP model 10 7 2009 new RR v2c jph 10" xfId="1386"/>
    <cellStyle name="_Equity Comps Aaron_Equity Comps_ v1_Copy of Aspect VPP model 10 7 2009 new RR v2c jph 11" xfId="1387"/>
    <cellStyle name="_Equity Comps Aaron_Equity Comps_ v1_Copy of Aspect VPP model 10 7 2009 new RR v2c jph 12" xfId="1388"/>
    <cellStyle name="_Equity Comps Aaron_Equity Comps_ v1_Copy of Aspect VPP model 10 7 2009 new RR v2c jph 13" xfId="1389"/>
    <cellStyle name="_Equity Comps Aaron_Equity Comps_ v1_Copy of Aspect VPP model 10 7 2009 new RR v2c jph 14" xfId="1390"/>
    <cellStyle name="_Equity Comps Aaron_Equity Comps_ v1_Copy of Aspect VPP model 10 7 2009 new RR v2c jph 15" xfId="1391"/>
    <cellStyle name="_Equity Comps Aaron_Equity Comps_ v1_Copy of Aspect VPP model 10 7 2009 new RR v2c jph 16" xfId="1392"/>
    <cellStyle name="_Equity Comps Aaron_Equity Comps_ v1_Copy of Aspect VPP model 10 7 2009 new RR v2c jph 17" xfId="1393"/>
    <cellStyle name="_Equity Comps Aaron_Equity Comps_ v1_Copy of Aspect VPP model 10 7 2009 new RR v2c jph 18" xfId="1394"/>
    <cellStyle name="_Equity Comps Aaron_Equity Comps_ v1_Copy of Aspect VPP model 10 7 2009 new RR v2c jph 19" xfId="1395"/>
    <cellStyle name="_Equity Comps Aaron_Equity Comps_ v1_Copy of Aspect VPP model 10 7 2009 new RR v2c jph 2" xfId="1396"/>
    <cellStyle name="_Equity Comps Aaron_Equity Comps_ v1_Copy of Aspect VPP model 10 7 2009 new RR v2c jph 20" xfId="1397"/>
    <cellStyle name="_Equity Comps Aaron_Equity Comps_ v1_Copy of Aspect VPP model 10 7 2009 new RR v2c jph 21" xfId="1398"/>
    <cellStyle name="_Equity Comps Aaron_Equity Comps_ v1_Copy of Aspect VPP model 10 7 2009 new RR v2c jph 22" xfId="1399"/>
    <cellStyle name="_Equity Comps Aaron_Equity Comps_ v1_Copy of Aspect VPP model 10 7 2009 new RR v2c jph 23" xfId="1400"/>
    <cellStyle name="_Equity Comps Aaron_Equity Comps_ v1_Copy of Aspect VPP model 10 7 2009 new RR v2c jph 24" xfId="1401"/>
    <cellStyle name="_Equity Comps Aaron_Equity Comps_ v1_Copy of Aspect VPP model 10 7 2009 new RR v2c jph 25" xfId="1402"/>
    <cellStyle name="_Equity Comps Aaron_Equity Comps_ v1_Copy of Aspect VPP model 10 7 2009 new RR v2c jph 26" xfId="1403"/>
    <cellStyle name="_Equity Comps Aaron_Equity Comps_ v1_Copy of Aspect VPP model 10 7 2009 new RR v2c jph 27" xfId="1404"/>
    <cellStyle name="_Equity Comps Aaron_Equity Comps_ v1_Copy of Aspect VPP model 10 7 2009 new RR v2c jph 28" xfId="1405"/>
    <cellStyle name="_Equity Comps Aaron_Equity Comps_ v1_Copy of Aspect VPP model 10 7 2009 new RR v2c jph 29" xfId="1406"/>
    <cellStyle name="_Equity Comps Aaron_Equity Comps_ v1_Copy of Aspect VPP model 10 7 2009 new RR v2c jph 3" xfId="1407"/>
    <cellStyle name="_Equity Comps Aaron_Equity Comps_ v1_Copy of Aspect VPP model 10 7 2009 new RR v2c jph 30" xfId="1408"/>
    <cellStyle name="_Equity Comps Aaron_Equity Comps_ v1_Copy of Aspect VPP model 10 7 2009 new RR v2c jph 31" xfId="1409"/>
    <cellStyle name="_Equity Comps Aaron_Equity Comps_ v1_Copy of Aspect VPP model 10 7 2009 new RR v2c jph 32" xfId="1410"/>
    <cellStyle name="_Equity Comps Aaron_Equity Comps_ v1_Copy of Aspect VPP model 10 7 2009 new RR v2c jph 33" xfId="1411"/>
    <cellStyle name="_Equity Comps Aaron_Equity Comps_ v1_Copy of Aspect VPP model 10 7 2009 new RR v2c jph 34" xfId="1412"/>
    <cellStyle name="_Equity Comps Aaron_Equity Comps_ v1_Copy of Aspect VPP model 10 7 2009 new RR v2c jph 35" xfId="1413"/>
    <cellStyle name="_Equity Comps Aaron_Equity Comps_ v1_Copy of Aspect VPP model 10 7 2009 new RR v2c jph 36" xfId="1414"/>
    <cellStyle name="_Equity Comps Aaron_Equity Comps_ v1_Copy of Aspect VPP model 10 7 2009 new RR v2c jph 37" xfId="1415"/>
    <cellStyle name="_Equity Comps Aaron_Equity Comps_ v1_Copy of Aspect VPP model 10 7 2009 new RR v2c jph 38" xfId="1416"/>
    <cellStyle name="_Equity Comps Aaron_Equity Comps_ v1_Copy of Aspect VPP model 10 7 2009 new RR v2c jph 39" xfId="1417"/>
    <cellStyle name="_Equity Comps Aaron_Equity Comps_ v1_Copy of Aspect VPP model 10 7 2009 new RR v2c jph 4" xfId="1418"/>
    <cellStyle name="_Equity Comps Aaron_Equity Comps_ v1_Copy of Aspect VPP model 10 7 2009 new RR v2c jph 40" xfId="1419"/>
    <cellStyle name="_Equity Comps Aaron_Equity Comps_ v1_Copy of Aspect VPP model 10 7 2009 new RR v2c jph 41" xfId="1420"/>
    <cellStyle name="_Equity Comps Aaron_Equity Comps_ v1_Copy of Aspect VPP model 10 7 2009 new RR v2c jph 42" xfId="1421"/>
    <cellStyle name="_Equity Comps Aaron_Equity Comps_ v1_Copy of Aspect VPP model 10 7 2009 new RR v2c jph 43" xfId="1422"/>
    <cellStyle name="_Equity Comps Aaron_Equity Comps_ v1_Copy of Aspect VPP model 10 7 2009 new RR v2c jph 44" xfId="1423"/>
    <cellStyle name="_Equity Comps Aaron_Equity Comps_ v1_Copy of Aspect VPP model 10 7 2009 new RR v2c jph 45" xfId="1424"/>
    <cellStyle name="_Equity Comps Aaron_Equity Comps_ v1_Copy of Aspect VPP model 10 7 2009 new RR v2c jph 46" xfId="1425"/>
    <cellStyle name="_Equity Comps Aaron_Equity Comps_ v1_Copy of Aspect VPP model 10 7 2009 new RR v2c jph 47" xfId="1426"/>
    <cellStyle name="_Equity Comps Aaron_Equity Comps_ v1_Copy of Aspect VPP model 10 7 2009 new RR v2c jph 48" xfId="1427"/>
    <cellStyle name="_Equity Comps Aaron_Equity Comps_ v1_Copy of Aspect VPP model 10 7 2009 new RR v2c jph 49" xfId="1428"/>
    <cellStyle name="_Equity Comps Aaron_Equity Comps_ v1_Copy of Aspect VPP model 10 7 2009 new RR v2c jph 5" xfId="1429"/>
    <cellStyle name="_Equity Comps Aaron_Equity Comps_ v1_Copy of Aspect VPP model 10 7 2009 new RR v2c jph 50" xfId="1430"/>
    <cellStyle name="_Equity Comps Aaron_Equity Comps_ v1_Copy of Aspect VPP model 10 7 2009 new RR v2c jph 51" xfId="1431"/>
    <cellStyle name="_Equity Comps Aaron_Equity Comps_ v1_Copy of Aspect VPP model 10 7 2009 new RR v2c jph 52" xfId="1432"/>
    <cellStyle name="_Equity Comps Aaron_Equity Comps_ v1_Copy of Aspect VPP model 10 7 2009 new RR v2c jph 53" xfId="1433"/>
    <cellStyle name="_Equity Comps Aaron_Equity Comps_ v1_Copy of Aspect VPP model 10 7 2009 new RR v2c jph 54" xfId="1434"/>
    <cellStyle name="_Equity Comps Aaron_Equity Comps_ v1_Copy of Aspect VPP model 10 7 2009 new RR v2c jph 55" xfId="1435"/>
    <cellStyle name="_Equity Comps Aaron_Equity Comps_ v1_Copy of Aspect VPP model 10 7 2009 new RR v2c jph 56" xfId="1436"/>
    <cellStyle name="_Equity Comps Aaron_Equity Comps_ v1_Copy of Aspect VPP model 10 7 2009 new RR v2c jph 57" xfId="1437"/>
    <cellStyle name="_Equity Comps Aaron_Equity Comps_ v1_Copy of Aspect VPP model 10 7 2009 new RR v2c jph 58" xfId="1438"/>
    <cellStyle name="_Equity Comps Aaron_Equity Comps_ v1_Copy of Aspect VPP model 10 7 2009 new RR v2c jph 59" xfId="1439"/>
    <cellStyle name="_Equity Comps Aaron_Equity Comps_ v1_Copy of Aspect VPP model 10 7 2009 new RR v2c jph 6" xfId="1440"/>
    <cellStyle name="_Equity Comps Aaron_Equity Comps_ v1_Copy of Aspect VPP model 10 7 2009 new RR v2c jph 60" xfId="1441"/>
    <cellStyle name="_Equity Comps Aaron_Equity Comps_ v1_Copy of Aspect VPP model 10 7 2009 new RR v2c jph 61" xfId="1442"/>
    <cellStyle name="_Equity Comps Aaron_Equity Comps_ v1_Copy of Aspect VPP model 10 7 2009 new RR v2c jph 62" xfId="1443"/>
    <cellStyle name="_Equity Comps Aaron_Equity Comps_ v1_Copy of Aspect VPP model 10 7 2009 new RR v2c jph 63" xfId="1444"/>
    <cellStyle name="_Equity Comps Aaron_Equity Comps_ v1_Copy of Aspect VPP model 10 7 2009 new RR v2c jph 64" xfId="1445"/>
    <cellStyle name="_Equity Comps Aaron_Equity Comps_ v1_Copy of Aspect VPP model 10 7 2009 new RR v2c jph 65" xfId="1446"/>
    <cellStyle name="_Equity Comps Aaron_Equity Comps_ v1_Copy of Aspect VPP model 10 7 2009 new RR v2c jph 66" xfId="1447"/>
    <cellStyle name="_Equity Comps Aaron_Equity Comps_ v1_Copy of Aspect VPP model 10 7 2009 new RR v2c jph 67" xfId="1448"/>
    <cellStyle name="_Equity Comps Aaron_Equity Comps_ v1_Copy of Aspect VPP model 10 7 2009 new RR v2c jph 68" xfId="1449"/>
    <cellStyle name="_Equity Comps Aaron_Equity Comps_ v1_Copy of Aspect VPP model 10 7 2009 new RR v2c jph 69" xfId="1450"/>
    <cellStyle name="_Equity Comps Aaron_Equity Comps_ v1_Copy of Aspect VPP model 10 7 2009 new RR v2c jph 7" xfId="1451"/>
    <cellStyle name="_Equity Comps Aaron_Equity Comps_ v1_Copy of Aspect VPP model 10 7 2009 new RR v2c jph 70" xfId="1452"/>
    <cellStyle name="_Equity Comps Aaron_Equity Comps_ v1_Copy of Aspect VPP model 10 7 2009 new RR v2c jph 71" xfId="1453"/>
    <cellStyle name="_Equity Comps Aaron_Equity Comps_ v1_Copy of Aspect VPP model 10 7 2009 new RR v2c jph 72" xfId="1454"/>
    <cellStyle name="_Equity Comps Aaron_Equity Comps_ v1_Copy of Aspect VPP model 10 7 2009 new RR v2c jph 73" xfId="1455"/>
    <cellStyle name="_Equity Comps Aaron_Equity Comps_ v1_Copy of Aspect VPP model 10 7 2009 new RR v2c jph 74" xfId="1456"/>
    <cellStyle name="_Equity Comps Aaron_Equity Comps_ v1_Copy of Aspect VPP model 10 7 2009 new RR v2c jph 8" xfId="1457"/>
    <cellStyle name="_Equity Comps Aaron_Equity Comps_ v1_Copy of Aspect VPP model 10 7 2009 new RR v2c jph 9" xfId="1458"/>
    <cellStyle name="_Equity Comps Aaron_Intermtn VPP" xfId="1459"/>
    <cellStyle name="_Equity Comps Aaron_Intermtn VPP 10" xfId="1460"/>
    <cellStyle name="_Equity Comps Aaron_Intermtn VPP 11" xfId="1461"/>
    <cellStyle name="_Equity Comps Aaron_Intermtn VPP 12" xfId="1462"/>
    <cellStyle name="_Equity Comps Aaron_Intermtn VPP 13" xfId="1463"/>
    <cellStyle name="_Equity Comps Aaron_Intermtn VPP 14" xfId="1464"/>
    <cellStyle name="_Equity Comps Aaron_Intermtn VPP 15" xfId="1465"/>
    <cellStyle name="_Equity Comps Aaron_Intermtn VPP 16" xfId="1466"/>
    <cellStyle name="_Equity Comps Aaron_Intermtn VPP 17" xfId="1467"/>
    <cellStyle name="_Equity Comps Aaron_Intermtn VPP 18" xfId="1468"/>
    <cellStyle name="_Equity Comps Aaron_Intermtn VPP 19" xfId="1469"/>
    <cellStyle name="_Equity Comps Aaron_Intermtn VPP 2" xfId="1470"/>
    <cellStyle name="_Equity Comps Aaron_Intermtn VPP 20" xfId="1471"/>
    <cellStyle name="_Equity Comps Aaron_Intermtn VPP 21" xfId="1472"/>
    <cellStyle name="_Equity Comps Aaron_Intermtn VPP 22" xfId="1473"/>
    <cellStyle name="_Equity Comps Aaron_Intermtn VPP 23" xfId="1474"/>
    <cellStyle name="_Equity Comps Aaron_Intermtn VPP 24" xfId="1475"/>
    <cellStyle name="_Equity Comps Aaron_Intermtn VPP 25" xfId="1476"/>
    <cellStyle name="_Equity Comps Aaron_Intermtn VPP 26" xfId="1477"/>
    <cellStyle name="_Equity Comps Aaron_Intermtn VPP 27" xfId="1478"/>
    <cellStyle name="_Equity Comps Aaron_Intermtn VPP 28" xfId="1479"/>
    <cellStyle name="_Equity Comps Aaron_Intermtn VPP 29" xfId="1480"/>
    <cellStyle name="_Equity Comps Aaron_Intermtn VPP 3" xfId="1481"/>
    <cellStyle name="_Equity Comps Aaron_Intermtn VPP 30" xfId="1482"/>
    <cellStyle name="_Equity Comps Aaron_Intermtn VPP 31" xfId="1483"/>
    <cellStyle name="_Equity Comps Aaron_Intermtn VPP 32" xfId="1484"/>
    <cellStyle name="_Equity Comps Aaron_Intermtn VPP 33" xfId="1485"/>
    <cellStyle name="_Equity Comps Aaron_Intermtn VPP 34" xfId="1486"/>
    <cellStyle name="_Equity Comps Aaron_Intermtn VPP 35" xfId="1487"/>
    <cellStyle name="_Equity Comps Aaron_Intermtn VPP 36" xfId="1488"/>
    <cellStyle name="_Equity Comps Aaron_Intermtn VPP 37" xfId="1489"/>
    <cellStyle name="_Equity Comps Aaron_Intermtn VPP 38" xfId="1490"/>
    <cellStyle name="_Equity Comps Aaron_Intermtn VPP 39" xfId="1491"/>
    <cellStyle name="_Equity Comps Aaron_Intermtn VPP 4" xfId="1492"/>
    <cellStyle name="_Equity Comps Aaron_Intermtn VPP 40" xfId="1493"/>
    <cellStyle name="_Equity Comps Aaron_Intermtn VPP 41" xfId="1494"/>
    <cellStyle name="_Equity Comps Aaron_Intermtn VPP 42" xfId="1495"/>
    <cellStyle name="_Equity Comps Aaron_Intermtn VPP 43" xfId="1496"/>
    <cellStyle name="_Equity Comps Aaron_Intermtn VPP 44" xfId="1497"/>
    <cellStyle name="_Equity Comps Aaron_Intermtn VPP 45" xfId="1498"/>
    <cellStyle name="_Equity Comps Aaron_Intermtn VPP 46" xfId="1499"/>
    <cellStyle name="_Equity Comps Aaron_Intermtn VPP 47" xfId="1500"/>
    <cellStyle name="_Equity Comps Aaron_Intermtn VPP 48" xfId="1501"/>
    <cellStyle name="_Equity Comps Aaron_Intermtn VPP 49" xfId="1502"/>
    <cellStyle name="_Equity Comps Aaron_Intermtn VPP 5" xfId="1503"/>
    <cellStyle name="_Equity Comps Aaron_Intermtn VPP 50" xfId="1504"/>
    <cellStyle name="_Equity Comps Aaron_Intermtn VPP 51" xfId="1505"/>
    <cellStyle name="_Equity Comps Aaron_Intermtn VPP 52" xfId="1506"/>
    <cellStyle name="_Equity Comps Aaron_Intermtn VPP 53" xfId="1507"/>
    <cellStyle name="_Equity Comps Aaron_Intermtn VPP 54" xfId="1508"/>
    <cellStyle name="_Equity Comps Aaron_Intermtn VPP 55" xfId="1509"/>
    <cellStyle name="_Equity Comps Aaron_Intermtn VPP 56" xfId="1510"/>
    <cellStyle name="_Equity Comps Aaron_Intermtn VPP 57" xfId="1511"/>
    <cellStyle name="_Equity Comps Aaron_Intermtn VPP 58" xfId="1512"/>
    <cellStyle name="_Equity Comps Aaron_Intermtn VPP 59" xfId="1513"/>
    <cellStyle name="_Equity Comps Aaron_Intermtn VPP 6" xfId="1514"/>
    <cellStyle name="_Equity Comps Aaron_Intermtn VPP 60" xfId="1515"/>
    <cellStyle name="_Equity Comps Aaron_Intermtn VPP 61" xfId="1516"/>
    <cellStyle name="_Equity Comps Aaron_Intermtn VPP 62" xfId="1517"/>
    <cellStyle name="_Equity Comps Aaron_Intermtn VPP 63" xfId="1518"/>
    <cellStyle name="_Equity Comps Aaron_Intermtn VPP 64" xfId="1519"/>
    <cellStyle name="_Equity Comps Aaron_Intermtn VPP 65" xfId="1520"/>
    <cellStyle name="_Equity Comps Aaron_Intermtn VPP 66" xfId="1521"/>
    <cellStyle name="_Equity Comps Aaron_Intermtn VPP 67" xfId="1522"/>
    <cellStyle name="_Equity Comps Aaron_Intermtn VPP 68" xfId="1523"/>
    <cellStyle name="_Equity Comps Aaron_Intermtn VPP 69" xfId="1524"/>
    <cellStyle name="_Equity Comps Aaron_Intermtn VPP 7" xfId="1525"/>
    <cellStyle name="_Equity Comps Aaron_Intermtn VPP 70" xfId="1526"/>
    <cellStyle name="_Equity Comps Aaron_Intermtn VPP 71" xfId="1527"/>
    <cellStyle name="_Equity Comps Aaron_Intermtn VPP 72" xfId="1528"/>
    <cellStyle name="_Equity Comps Aaron_Intermtn VPP 73" xfId="1529"/>
    <cellStyle name="_Equity Comps Aaron_Intermtn VPP 74" xfId="1530"/>
    <cellStyle name="_Equity Comps Aaron_Intermtn VPP 8" xfId="1531"/>
    <cellStyle name="_Equity Comps Aaron_Intermtn VPP 9" xfId="1532"/>
    <cellStyle name="_Equity Comps Aaron_Intermtn VPP_Copy of Aspect VPP model 10 7 2009 new RR v2c jph" xfId="1533"/>
    <cellStyle name="_Equity Comps Aaron_Intermtn VPP_Copy of Aspect VPP model 10 7 2009 new RR v2c jph (2)" xfId="1534"/>
    <cellStyle name="_Equity Comps Aaron_Intermtn VPP_Copy of Aspect VPP model 10 7 2009 new RR v2c jph (2) 10" xfId="1535"/>
    <cellStyle name="_Equity Comps Aaron_Intermtn VPP_Copy of Aspect VPP model 10 7 2009 new RR v2c jph (2) 11" xfId="1536"/>
    <cellStyle name="_Equity Comps Aaron_Intermtn VPP_Copy of Aspect VPP model 10 7 2009 new RR v2c jph (2) 12" xfId="1537"/>
    <cellStyle name="_Equity Comps Aaron_Intermtn VPP_Copy of Aspect VPP model 10 7 2009 new RR v2c jph (2) 13" xfId="1538"/>
    <cellStyle name="_Equity Comps Aaron_Intermtn VPP_Copy of Aspect VPP model 10 7 2009 new RR v2c jph (2) 14" xfId="1539"/>
    <cellStyle name="_Equity Comps Aaron_Intermtn VPP_Copy of Aspect VPP model 10 7 2009 new RR v2c jph (2) 15" xfId="1540"/>
    <cellStyle name="_Equity Comps Aaron_Intermtn VPP_Copy of Aspect VPP model 10 7 2009 new RR v2c jph (2) 16" xfId="1541"/>
    <cellStyle name="_Equity Comps Aaron_Intermtn VPP_Copy of Aspect VPP model 10 7 2009 new RR v2c jph (2) 17" xfId="1542"/>
    <cellStyle name="_Equity Comps Aaron_Intermtn VPP_Copy of Aspect VPP model 10 7 2009 new RR v2c jph (2) 18" xfId="1543"/>
    <cellStyle name="_Equity Comps Aaron_Intermtn VPP_Copy of Aspect VPP model 10 7 2009 new RR v2c jph (2) 19" xfId="1544"/>
    <cellStyle name="_Equity Comps Aaron_Intermtn VPP_Copy of Aspect VPP model 10 7 2009 new RR v2c jph (2) 2" xfId="1545"/>
    <cellStyle name="_Equity Comps Aaron_Intermtn VPP_Copy of Aspect VPP model 10 7 2009 new RR v2c jph (2) 20" xfId="1546"/>
    <cellStyle name="_Equity Comps Aaron_Intermtn VPP_Copy of Aspect VPP model 10 7 2009 new RR v2c jph (2) 21" xfId="1547"/>
    <cellStyle name="_Equity Comps Aaron_Intermtn VPP_Copy of Aspect VPP model 10 7 2009 new RR v2c jph (2) 22" xfId="1548"/>
    <cellStyle name="_Equity Comps Aaron_Intermtn VPP_Copy of Aspect VPP model 10 7 2009 new RR v2c jph (2) 23" xfId="1549"/>
    <cellStyle name="_Equity Comps Aaron_Intermtn VPP_Copy of Aspect VPP model 10 7 2009 new RR v2c jph (2) 24" xfId="1550"/>
    <cellStyle name="_Equity Comps Aaron_Intermtn VPP_Copy of Aspect VPP model 10 7 2009 new RR v2c jph (2) 25" xfId="1551"/>
    <cellStyle name="_Equity Comps Aaron_Intermtn VPP_Copy of Aspect VPP model 10 7 2009 new RR v2c jph (2) 26" xfId="1552"/>
    <cellStyle name="_Equity Comps Aaron_Intermtn VPP_Copy of Aspect VPP model 10 7 2009 new RR v2c jph (2) 27" xfId="1553"/>
    <cellStyle name="_Equity Comps Aaron_Intermtn VPP_Copy of Aspect VPP model 10 7 2009 new RR v2c jph (2) 28" xfId="1554"/>
    <cellStyle name="_Equity Comps Aaron_Intermtn VPP_Copy of Aspect VPP model 10 7 2009 new RR v2c jph (2) 29" xfId="1555"/>
    <cellStyle name="_Equity Comps Aaron_Intermtn VPP_Copy of Aspect VPP model 10 7 2009 new RR v2c jph (2) 3" xfId="1556"/>
    <cellStyle name="_Equity Comps Aaron_Intermtn VPP_Copy of Aspect VPP model 10 7 2009 new RR v2c jph (2) 30" xfId="1557"/>
    <cellStyle name="_Equity Comps Aaron_Intermtn VPP_Copy of Aspect VPP model 10 7 2009 new RR v2c jph (2) 31" xfId="1558"/>
    <cellStyle name="_Equity Comps Aaron_Intermtn VPP_Copy of Aspect VPP model 10 7 2009 new RR v2c jph (2) 32" xfId="1559"/>
    <cellStyle name="_Equity Comps Aaron_Intermtn VPP_Copy of Aspect VPP model 10 7 2009 new RR v2c jph (2) 33" xfId="1560"/>
    <cellStyle name="_Equity Comps Aaron_Intermtn VPP_Copy of Aspect VPP model 10 7 2009 new RR v2c jph (2) 34" xfId="1561"/>
    <cellStyle name="_Equity Comps Aaron_Intermtn VPP_Copy of Aspect VPP model 10 7 2009 new RR v2c jph (2) 35" xfId="1562"/>
    <cellStyle name="_Equity Comps Aaron_Intermtn VPP_Copy of Aspect VPP model 10 7 2009 new RR v2c jph (2) 36" xfId="1563"/>
    <cellStyle name="_Equity Comps Aaron_Intermtn VPP_Copy of Aspect VPP model 10 7 2009 new RR v2c jph (2) 37" xfId="1564"/>
    <cellStyle name="_Equity Comps Aaron_Intermtn VPP_Copy of Aspect VPP model 10 7 2009 new RR v2c jph (2) 38" xfId="1565"/>
    <cellStyle name="_Equity Comps Aaron_Intermtn VPP_Copy of Aspect VPP model 10 7 2009 new RR v2c jph (2) 39" xfId="1566"/>
    <cellStyle name="_Equity Comps Aaron_Intermtn VPP_Copy of Aspect VPP model 10 7 2009 new RR v2c jph (2) 4" xfId="1567"/>
    <cellStyle name="_Equity Comps Aaron_Intermtn VPP_Copy of Aspect VPP model 10 7 2009 new RR v2c jph (2) 40" xfId="1568"/>
    <cellStyle name="_Equity Comps Aaron_Intermtn VPP_Copy of Aspect VPP model 10 7 2009 new RR v2c jph (2) 41" xfId="1569"/>
    <cellStyle name="_Equity Comps Aaron_Intermtn VPP_Copy of Aspect VPP model 10 7 2009 new RR v2c jph (2) 42" xfId="1570"/>
    <cellStyle name="_Equity Comps Aaron_Intermtn VPP_Copy of Aspect VPP model 10 7 2009 new RR v2c jph (2) 43" xfId="1571"/>
    <cellStyle name="_Equity Comps Aaron_Intermtn VPP_Copy of Aspect VPP model 10 7 2009 new RR v2c jph (2) 44" xfId="1572"/>
    <cellStyle name="_Equity Comps Aaron_Intermtn VPP_Copy of Aspect VPP model 10 7 2009 new RR v2c jph (2) 45" xfId="1573"/>
    <cellStyle name="_Equity Comps Aaron_Intermtn VPP_Copy of Aspect VPP model 10 7 2009 new RR v2c jph (2) 46" xfId="1574"/>
    <cellStyle name="_Equity Comps Aaron_Intermtn VPP_Copy of Aspect VPP model 10 7 2009 new RR v2c jph (2) 47" xfId="1575"/>
    <cellStyle name="_Equity Comps Aaron_Intermtn VPP_Copy of Aspect VPP model 10 7 2009 new RR v2c jph (2) 48" xfId="1576"/>
    <cellStyle name="_Equity Comps Aaron_Intermtn VPP_Copy of Aspect VPP model 10 7 2009 new RR v2c jph (2) 49" xfId="1577"/>
    <cellStyle name="_Equity Comps Aaron_Intermtn VPP_Copy of Aspect VPP model 10 7 2009 new RR v2c jph (2) 5" xfId="1578"/>
    <cellStyle name="_Equity Comps Aaron_Intermtn VPP_Copy of Aspect VPP model 10 7 2009 new RR v2c jph (2) 50" xfId="1579"/>
    <cellStyle name="_Equity Comps Aaron_Intermtn VPP_Copy of Aspect VPP model 10 7 2009 new RR v2c jph (2) 51" xfId="1580"/>
    <cellStyle name="_Equity Comps Aaron_Intermtn VPP_Copy of Aspect VPP model 10 7 2009 new RR v2c jph (2) 52" xfId="1581"/>
    <cellStyle name="_Equity Comps Aaron_Intermtn VPP_Copy of Aspect VPP model 10 7 2009 new RR v2c jph (2) 53" xfId="1582"/>
    <cellStyle name="_Equity Comps Aaron_Intermtn VPP_Copy of Aspect VPP model 10 7 2009 new RR v2c jph (2) 54" xfId="1583"/>
    <cellStyle name="_Equity Comps Aaron_Intermtn VPP_Copy of Aspect VPP model 10 7 2009 new RR v2c jph (2) 55" xfId="1584"/>
    <cellStyle name="_Equity Comps Aaron_Intermtn VPP_Copy of Aspect VPP model 10 7 2009 new RR v2c jph (2) 56" xfId="1585"/>
    <cellStyle name="_Equity Comps Aaron_Intermtn VPP_Copy of Aspect VPP model 10 7 2009 new RR v2c jph (2) 57" xfId="1586"/>
    <cellStyle name="_Equity Comps Aaron_Intermtn VPP_Copy of Aspect VPP model 10 7 2009 new RR v2c jph (2) 58" xfId="1587"/>
    <cellStyle name="_Equity Comps Aaron_Intermtn VPP_Copy of Aspect VPP model 10 7 2009 new RR v2c jph (2) 59" xfId="1588"/>
    <cellStyle name="_Equity Comps Aaron_Intermtn VPP_Copy of Aspect VPP model 10 7 2009 new RR v2c jph (2) 6" xfId="1589"/>
    <cellStyle name="_Equity Comps Aaron_Intermtn VPP_Copy of Aspect VPP model 10 7 2009 new RR v2c jph (2) 60" xfId="1590"/>
    <cellStyle name="_Equity Comps Aaron_Intermtn VPP_Copy of Aspect VPP model 10 7 2009 new RR v2c jph (2) 61" xfId="1591"/>
    <cellStyle name="_Equity Comps Aaron_Intermtn VPP_Copy of Aspect VPP model 10 7 2009 new RR v2c jph (2) 62" xfId="1592"/>
    <cellStyle name="_Equity Comps Aaron_Intermtn VPP_Copy of Aspect VPP model 10 7 2009 new RR v2c jph (2) 63" xfId="1593"/>
    <cellStyle name="_Equity Comps Aaron_Intermtn VPP_Copy of Aspect VPP model 10 7 2009 new RR v2c jph (2) 64" xfId="1594"/>
    <cellStyle name="_Equity Comps Aaron_Intermtn VPP_Copy of Aspect VPP model 10 7 2009 new RR v2c jph (2) 65" xfId="1595"/>
    <cellStyle name="_Equity Comps Aaron_Intermtn VPP_Copy of Aspect VPP model 10 7 2009 new RR v2c jph (2) 66" xfId="1596"/>
    <cellStyle name="_Equity Comps Aaron_Intermtn VPP_Copy of Aspect VPP model 10 7 2009 new RR v2c jph (2) 67" xfId="1597"/>
    <cellStyle name="_Equity Comps Aaron_Intermtn VPP_Copy of Aspect VPP model 10 7 2009 new RR v2c jph (2) 68" xfId="1598"/>
    <cellStyle name="_Equity Comps Aaron_Intermtn VPP_Copy of Aspect VPP model 10 7 2009 new RR v2c jph (2) 69" xfId="1599"/>
    <cellStyle name="_Equity Comps Aaron_Intermtn VPP_Copy of Aspect VPP model 10 7 2009 new RR v2c jph (2) 7" xfId="1600"/>
    <cellStyle name="_Equity Comps Aaron_Intermtn VPP_Copy of Aspect VPP model 10 7 2009 new RR v2c jph (2) 70" xfId="1601"/>
    <cellStyle name="_Equity Comps Aaron_Intermtn VPP_Copy of Aspect VPP model 10 7 2009 new RR v2c jph (2) 71" xfId="1602"/>
    <cellStyle name="_Equity Comps Aaron_Intermtn VPP_Copy of Aspect VPP model 10 7 2009 new RR v2c jph (2) 72" xfId="1603"/>
    <cellStyle name="_Equity Comps Aaron_Intermtn VPP_Copy of Aspect VPP model 10 7 2009 new RR v2c jph (2) 73" xfId="1604"/>
    <cellStyle name="_Equity Comps Aaron_Intermtn VPP_Copy of Aspect VPP model 10 7 2009 new RR v2c jph (2) 74" xfId="1605"/>
    <cellStyle name="_Equity Comps Aaron_Intermtn VPP_Copy of Aspect VPP model 10 7 2009 new RR v2c jph (2) 8" xfId="1606"/>
    <cellStyle name="_Equity Comps Aaron_Intermtn VPP_Copy of Aspect VPP model 10 7 2009 new RR v2c jph (2) 9" xfId="1607"/>
    <cellStyle name="_Equity Comps Aaron_Intermtn VPP_Copy of Aspect VPP model 10 7 2009 new RR v2c jph 10" xfId="1608"/>
    <cellStyle name="_Equity Comps Aaron_Intermtn VPP_Copy of Aspect VPP model 10 7 2009 new RR v2c jph 11" xfId="1609"/>
    <cellStyle name="_Equity Comps Aaron_Intermtn VPP_Copy of Aspect VPP model 10 7 2009 new RR v2c jph 12" xfId="1610"/>
    <cellStyle name="_Equity Comps Aaron_Intermtn VPP_Copy of Aspect VPP model 10 7 2009 new RR v2c jph 13" xfId="1611"/>
    <cellStyle name="_Equity Comps Aaron_Intermtn VPP_Copy of Aspect VPP model 10 7 2009 new RR v2c jph 14" xfId="1612"/>
    <cellStyle name="_Equity Comps Aaron_Intermtn VPP_Copy of Aspect VPP model 10 7 2009 new RR v2c jph 15" xfId="1613"/>
    <cellStyle name="_Equity Comps Aaron_Intermtn VPP_Copy of Aspect VPP model 10 7 2009 new RR v2c jph 16" xfId="1614"/>
    <cellStyle name="_Equity Comps Aaron_Intermtn VPP_Copy of Aspect VPP model 10 7 2009 new RR v2c jph 17" xfId="1615"/>
    <cellStyle name="_Equity Comps Aaron_Intermtn VPP_Copy of Aspect VPP model 10 7 2009 new RR v2c jph 18" xfId="1616"/>
    <cellStyle name="_Equity Comps Aaron_Intermtn VPP_Copy of Aspect VPP model 10 7 2009 new RR v2c jph 19" xfId="1617"/>
    <cellStyle name="_Equity Comps Aaron_Intermtn VPP_Copy of Aspect VPP model 10 7 2009 new RR v2c jph 2" xfId="1618"/>
    <cellStyle name="_Equity Comps Aaron_Intermtn VPP_Copy of Aspect VPP model 10 7 2009 new RR v2c jph 20" xfId="1619"/>
    <cellStyle name="_Equity Comps Aaron_Intermtn VPP_Copy of Aspect VPP model 10 7 2009 new RR v2c jph 21" xfId="1620"/>
    <cellStyle name="_Equity Comps Aaron_Intermtn VPP_Copy of Aspect VPP model 10 7 2009 new RR v2c jph 22" xfId="1621"/>
    <cellStyle name="_Equity Comps Aaron_Intermtn VPP_Copy of Aspect VPP model 10 7 2009 new RR v2c jph 23" xfId="1622"/>
    <cellStyle name="_Equity Comps Aaron_Intermtn VPP_Copy of Aspect VPP model 10 7 2009 new RR v2c jph 24" xfId="1623"/>
    <cellStyle name="_Equity Comps Aaron_Intermtn VPP_Copy of Aspect VPP model 10 7 2009 new RR v2c jph 25" xfId="1624"/>
    <cellStyle name="_Equity Comps Aaron_Intermtn VPP_Copy of Aspect VPP model 10 7 2009 new RR v2c jph 26" xfId="1625"/>
    <cellStyle name="_Equity Comps Aaron_Intermtn VPP_Copy of Aspect VPP model 10 7 2009 new RR v2c jph 27" xfId="1626"/>
    <cellStyle name="_Equity Comps Aaron_Intermtn VPP_Copy of Aspect VPP model 10 7 2009 new RR v2c jph 28" xfId="1627"/>
    <cellStyle name="_Equity Comps Aaron_Intermtn VPP_Copy of Aspect VPP model 10 7 2009 new RR v2c jph 29" xfId="1628"/>
    <cellStyle name="_Equity Comps Aaron_Intermtn VPP_Copy of Aspect VPP model 10 7 2009 new RR v2c jph 3" xfId="1629"/>
    <cellStyle name="_Equity Comps Aaron_Intermtn VPP_Copy of Aspect VPP model 10 7 2009 new RR v2c jph 30" xfId="1630"/>
    <cellStyle name="_Equity Comps Aaron_Intermtn VPP_Copy of Aspect VPP model 10 7 2009 new RR v2c jph 31" xfId="1631"/>
    <cellStyle name="_Equity Comps Aaron_Intermtn VPP_Copy of Aspect VPP model 10 7 2009 new RR v2c jph 32" xfId="1632"/>
    <cellStyle name="_Equity Comps Aaron_Intermtn VPP_Copy of Aspect VPP model 10 7 2009 new RR v2c jph 33" xfId="1633"/>
    <cellStyle name="_Equity Comps Aaron_Intermtn VPP_Copy of Aspect VPP model 10 7 2009 new RR v2c jph 34" xfId="1634"/>
    <cellStyle name="_Equity Comps Aaron_Intermtn VPP_Copy of Aspect VPP model 10 7 2009 new RR v2c jph 35" xfId="1635"/>
    <cellStyle name="_Equity Comps Aaron_Intermtn VPP_Copy of Aspect VPP model 10 7 2009 new RR v2c jph 36" xfId="1636"/>
    <cellStyle name="_Equity Comps Aaron_Intermtn VPP_Copy of Aspect VPP model 10 7 2009 new RR v2c jph 37" xfId="1637"/>
    <cellStyle name="_Equity Comps Aaron_Intermtn VPP_Copy of Aspect VPP model 10 7 2009 new RR v2c jph 38" xfId="1638"/>
    <cellStyle name="_Equity Comps Aaron_Intermtn VPP_Copy of Aspect VPP model 10 7 2009 new RR v2c jph 39" xfId="1639"/>
    <cellStyle name="_Equity Comps Aaron_Intermtn VPP_Copy of Aspect VPP model 10 7 2009 new RR v2c jph 4" xfId="1640"/>
    <cellStyle name="_Equity Comps Aaron_Intermtn VPP_Copy of Aspect VPP model 10 7 2009 new RR v2c jph 40" xfId="1641"/>
    <cellStyle name="_Equity Comps Aaron_Intermtn VPP_Copy of Aspect VPP model 10 7 2009 new RR v2c jph 41" xfId="1642"/>
    <cellStyle name="_Equity Comps Aaron_Intermtn VPP_Copy of Aspect VPP model 10 7 2009 new RR v2c jph 42" xfId="1643"/>
    <cellStyle name="_Equity Comps Aaron_Intermtn VPP_Copy of Aspect VPP model 10 7 2009 new RR v2c jph 43" xfId="1644"/>
    <cellStyle name="_Equity Comps Aaron_Intermtn VPP_Copy of Aspect VPP model 10 7 2009 new RR v2c jph 44" xfId="1645"/>
    <cellStyle name="_Equity Comps Aaron_Intermtn VPP_Copy of Aspect VPP model 10 7 2009 new RR v2c jph 45" xfId="1646"/>
    <cellStyle name="_Equity Comps Aaron_Intermtn VPP_Copy of Aspect VPP model 10 7 2009 new RR v2c jph 46" xfId="1647"/>
    <cellStyle name="_Equity Comps Aaron_Intermtn VPP_Copy of Aspect VPP model 10 7 2009 new RR v2c jph 47" xfId="1648"/>
    <cellStyle name="_Equity Comps Aaron_Intermtn VPP_Copy of Aspect VPP model 10 7 2009 new RR v2c jph 48" xfId="1649"/>
    <cellStyle name="_Equity Comps Aaron_Intermtn VPP_Copy of Aspect VPP model 10 7 2009 new RR v2c jph 49" xfId="1650"/>
    <cellStyle name="_Equity Comps Aaron_Intermtn VPP_Copy of Aspect VPP model 10 7 2009 new RR v2c jph 5" xfId="1651"/>
    <cellStyle name="_Equity Comps Aaron_Intermtn VPP_Copy of Aspect VPP model 10 7 2009 new RR v2c jph 50" xfId="1652"/>
    <cellStyle name="_Equity Comps Aaron_Intermtn VPP_Copy of Aspect VPP model 10 7 2009 new RR v2c jph 51" xfId="1653"/>
    <cellStyle name="_Equity Comps Aaron_Intermtn VPP_Copy of Aspect VPP model 10 7 2009 new RR v2c jph 52" xfId="1654"/>
    <cellStyle name="_Equity Comps Aaron_Intermtn VPP_Copy of Aspect VPP model 10 7 2009 new RR v2c jph 53" xfId="1655"/>
    <cellStyle name="_Equity Comps Aaron_Intermtn VPP_Copy of Aspect VPP model 10 7 2009 new RR v2c jph 54" xfId="1656"/>
    <cellStyle name="_Equity Comps Aaron_Intermtn VPP_Copy of Aspect VPP model 10 7 2009 new RR v2c jph 55" xfId="1657"/>
    <cellStyle name="_Equity Comps Aaron_Intermtn VPP_Copy of Aspect VPP model 10 7 2009 new RR v2c jph 56" xfId="1658"/>
    <cellStyle name="_Equity Comps Aaron_Intermtn VPP_Copy of Aspect VPP model 10 7 2009 new RR v2c jph 57" xfId="1659"/>
    <cellStyle name="_Equity Comps Aaron_Intermtn VPP_Copy of Aspect VPP model 10 7 2009 new RR v2c jph 58" xfId="1660"/>
    <cellStyle name="_Equity Comps Aaron_Intermtn VPP_Copy of Aspect VPP model 10 7 2009 new RR v2c jph 59" xfId="1661"/>
    <cellStyle name="_Equity Comps Aaron_Intermtn VPP_Copy of Aspect VPP model 10 7 2009 new RR v2c jph 6" xfId="1662"/>
    <cellStyle name="_Equity Comps Aaron_Intermtn VPP_Copy of Aspect VPP model 10 7 2009 new RR v2c jph 60" xfId="1663"/>
    <cellStyle name="_Equity Comps Aaron_Intermtn VPP_Copy of Aspect VPP model 10 7 2009 new RR v2c jph 61" xfId="1664"/>
    <cellStyle name="_Equity Comps Aaron_Intermtn VPP_Copy of Aspect VPP model 10 7 2009 new RR v2c jph 62" xfId="1665"/>
    <cellStyle name="_Equity Comps Aaron_Intermtn VPP_Copy of Aspect VPP model 10 7 2009 new RR v2c jph 63" xfId="1666"/>
    <cellStyle name="_Equity Comps Aaron_Intermtn VPP_Copy of Aspect VPP model 10 7 2009 new RR v2c jph 64" xfId="1667"/>
    <cellStyle name="_Equity Comps Aaron_Intermtn VPP_Copy of Aspect VPP model 10 7 2009 new RR v2c jph 65" xfId="1668"/>
    <cellStyle name="_Equity Comps Aaron_Intermtn VPP_Copy of Aspect VPP model 10 7 2009 new RR v2c jph 66" xfId="1669"/>
    <cellStyle name="_Equity Comps Aaron_Intermtn VPP_Copy of Aspect VPP model 10 7 2009 new RR v2c jph 67" xfId="1670"/>
    <cellStyle name="_Equity Comps Aaron_Intermtn VPP_Copy of Aspect VPP model 10 7 2009 new RR v2c jph 68" xfId="1671"/>
    <cellStyle name="_Equity Comps Aaron_Intermtn VPP_Copy of Aspect VPP model 10 7 2009 new RR v2c jph 69" xfId="1672"/>
    <cellStyle name="_Equity Comps Aaron_Intermtn VPP_Copy of Aspect VPP model 10 7 2009 new RR v2c jph 7" xfId="1673"/>
    <cellStyle name="_Equity Comps Aaron_Intermtn VPP_Copy of Aspect VPP model 10 7 2009 new RR v2c jph 70" xfId="1674"/>
    <cellStyle name="_Equity Comps Aaron_Intermtn VPP_Copy of Aspect VPP model 10 7 2009 new RR v2c jph 71" xfId="1675"/>
    <cellStyle name="_Equity Comps Aaron_Intermtn VPP_Copy of Aspect VPP model 10 7 2009 new RR v2c jph 72" xfId="1676"/>
    <cellStyle name="_Equity Comps Aaron_Intermtn VPP_Copy of Aspect VPP model 10 7 2009 new RR v2c jph 73" xfId="1677"/>
    <cellStyle name="_Equity Comps Aaron_Intermtn VPP_Copy of Aspect VPP model 10 7 2009 new RR v2c jph 74" xfId="1678"/>
    <cellStyle name="_Equity Comps Aaron_Intermtn VPP_Copy of Aspect VPP model 10 7 2009 new RR v2c jph 8" xfId="1679"/>
    <cellStyle name="_Equity Comps Aaron_Intermtn VPP_Copy of Aspect VPP model 10 7 2009 new RR v2c jph 9" xfId="1680"/>
    <cellStyle name="_Equity Comps Aaron_VPP Model" xfId="1681"/>
    <cellStyle name="_Equity Comps Aaron_VPP Model 10" xfId="1682"/>
    <cellStyle name="_Equity Comps Aaron_VPP Model 11" xfId="1683"/>
    <cellStyle name="_Equity Comps Aaron_VPP Model 12" xfId="1684"/>
    <cellStyle name="_Equity Comps Aaron_VPP Model 13" xfId="1685"/>
    <cellStyle name="_Equity Comps Aaron_VPP Model 14" xfId="1686"/>
    <cellStyle name="_Equity Comps Aaron_VPP Model 15" xfId="1687"/>
    <cellStyle name="_Equity Comps Aaron_VPP Model 16" xfId="1688"/>
    <cellStyle name="_Equity Comps Aaron_VPP Model 17" xfId="1689"/>
    <cellStyle name="_Equity Comps Aaron_VPP Model 18" xfId="1690"/>
    <cellStyle name="_Equity Comps Aaron_VPP Model 19" xfId="1691"/>
    <cellStyle name="_Equity Comps Aaron_VPP Model 2" xfId="1692"/>
    <cellStyle name="_Equity Comps Aaron_VPP Model 20" xfId="1693"/>
    <cellStyle name="_Equity Comps Aaron_VPP Model 21" xfId="1694"/>
    <cellStyle name="_Equity Comps Aaron_VPP Model 22" xfId="1695"/>
    <cellStyle name="_Equity Comps Aaron_VPP Model 23" xfId="1696"/>
    <cellStyle name="_Equity Comps Aaron_VPP Model 24" xfId="1697"/>
    <cellStyle name="_Equity Comps Aaron_VPP Model 25" xfId="1698"/>
    <cellStyle name="_Equity Comps Aaron_VPP Model 26" xfId="1699"/>
    <cellStyle name="_Equity Comps Aaron_VPP Model 27" xfId="1700"/>
    <cellStyle name="_Equity Comps Aaron_VPP Model 28" xfId="1701"/>
    <cellStyle name="_Equity Comps Aaron_VPP Model 29" xfId="1702"/>
    <cellStyle name="_Equity Comps Aaron_VPP Model 3" xfId="1703"/>
    <cellStyle name="_Equity Comps Aaron_VPP Model 30" xfId="1704"/>
    <cellStyle name="_Equity Comps Aaron_VPP Model 31" xfId="1705"/>
    <cellStyle name="_Equity Comps Aaron_VPP Model 32" xfId="1706"/>
    <cellStyle name="_Equity Comps Aaron_VPP Model 33" xfId="1707"/>
    <cellStyle name="_Equity Comps Aaron_VPP Model 34" xfId="1708"/>
    <cellStyle name="_Equity Comps Aaron_VPP Model 35" xfId="1709"/>
    <cellStyle name="_Equity Comps Aaron_VPP Model 36" xfId="1710"/>
    <cellStyle name="_Equity Comps Aaron_VPP Model 37" xfId="1711"/>
    <cellStyle name="_Equity Comps Aaron_VPP Model 38" xfId="1712"/>
    <cellStyle name="_Equity Comps Aaron_VPP Model 39" xfId="1713"/>
    <cellStyle name="_Equity Comps Aaron_VPP Model 4" xfId="1714"/>
    <cellStyle name="_Equity Comps Aaron_VPP Model 40" xfId="1715"/>
    <cellStyle name="_Equity Comps Aaron_VPP Model 41" xfId="1716"/>
    <cellStyle name="_Equity Comps Aaron_VPP Model 42" xfId="1717"/>
    <cellStyle name="_Equity Comps Aaron_VPP Model 43" xfId="1718"/>
    <cellStyle name="_Equity Comps Aaron_VPP Model 44" xfId="1719"/>
    <cellStyle name="_Equity Comps Aaron_VPP Model 45" xfId="1720"/>
    <cellStyle name="_Equity Comps Aaron_VPP Model 46" xfId="1721"/>
    <cellStyle name="_Equity Comps Aaron_VPP Model 47" xfId="1722"/>
    <cellStyle name="_Equity Comps Aaron_VPP Model 48" xfId="1723"/>
    <cellStyle name="_Equity Comps Aaron_VPP Model 49" xfId="1724"/>
    <cellStyle name="_Equity Comps Aaron_VPP Model 5" xfId="1725"/>
    <cellStyle name="_Equity Comps Aaron_VPP Model 50" xfId="1726"/>
    <cellStyle name="_Equity Comps Aaron_VPP Model 51" xfId="1727"/>
    <cellStyle name="_Equity Comps Aaron_VPP Model 52" xfId="1728"/>
    <cellStyle name="_Equity Comps Aaron_VPP Model 53" xfId="1729"/>
    <cellStyle name="_Equity Comps Aaron_VPP Model 54" xfId="1730"/>
    <cellStyle name="_Equity Comps Aaron_VPP Model 55" xfId="1731"/>
    <cellStyle name="_Equity Comps Aaron_VPP Model 56" xfId="1732"/>
    <cellStyle name="_Equity Comps Aaron_VPP Model 57" xfId="1733"/>
    <cellStyle name="_Equity Comps Aaron_VPP Model 58" xfId="1734"/>
    <cellStyle name="_Equity Comps Aaron_VPP Model 59" xfId="1735"/>
    <cellStyle name="_Equity Comps Aaron_VPP Model 6" xfId="1736"/>
    <cellStyle name="_Equity Comps Aaron_VPP Model 60" xfId="1737"/>
    <cellStyle name="_Equity Comps Aaron_VPP Model 61" xfId="1738"/>
    <cellStyle name="_Equity Comps Aaron_VPP Model 62" xfId="1739"/>
    <cellStyle name="_Equity Comps Aaron_VPP Model 63" xfId="1740"/>
    <cellStyle name="_Equity Comps Aaron_VPP Model 64" xfId="1741"/>
    <cellStyle name="_Equity Comps Aaron_VPP Model 65" xfId="1742"/>
    <cellStyle name="_Equity Comps Aaron_VPP Model 66" xfId="1743"/>
    <cellStyle name="_Equity Comps Aaron_VPP Model 67" xfId="1744"/>
    <cellStyle name="_Equity Comps Aaron_VPP Model 68" xfId="1745"/>
    <cellStyle name="_Equity Comps Aaron_VPP Model 69" xfId="1746"/>
    <cellStyle name="_Equity Comps Aaron_VPP Model 7" xfId="1747"/>
    <cellStyle name="_Equity Comps Aaron_VPP Model 70" xfId="1748"/>
    <cellStyle name="_Equity Comps Aaron_VPP Model 71" xfId="1749"/>
    <cellStyle name="_Equity Comps Aaron_VPP Model 72" xfId="1750"/>
    <cellStyle name="_Equity Comps Aaron_VPP Model 73" xfId="1751"/>
    <cellStyle name="_Equity Comps Aaron_VPP Model 74" xfId="1752"/>
    <cellStyle name="_Equity Comps Aaron_VPP Model 8" xfId="1753"/>
    <cellStyle name="_Equity Comps Aaron_VPP Model 9" xfId="1754"/>
    <cellStyle name="_Equity Comps Aaron_VPP Model_Copy of Aspect VPP model 10 7 2009 new RR v2c jph" xfId="1755"/>
    <cellStyle name="_Equity Comps Aaron_VPP Model_Copy of Aspect VPP model 10 7 2009 new RR v2c jph (2)" xfId="1756"/>
    <cellStyle name="_Equity Comps Aaron_VPP Model_Copy of Aspect VPP model 10 7 2009 new RR v2c jph (2) 10" xfId="1757"/>
    <cellStyle name="_Equity Comps Aaron_VPP Model_Copy of Aspect VPP model 10 7 2009 new RR v2c jph (2) 11" xfId="1758"/>
    <cellStyle name="_Equity Comps Aaron_VPP Model_Copy of Aspect VPP model 10 7 2009 new RR v2c jph (2) 12" xfId="1759"/>
    <cellStyle name="_Equity Comps Aaron_VPP Model_Copy of Aspect VPP model 10 7 2009 new RR v2c jph (2) 13" xfId="1760"/>
    <cellStyle name="_Equity Comps Aaron_VPP Model_Copy of Aspect VPP model 10 7 2009 new RR v2c jph (2) 14" xfId="1761"/>
    <cellStyle name="_Equity Comps Aaron_VPP Model_Copy of Aspect VPP model 10 7 2009 new RR v2c jph (2) 15" xfId="1762"/>
    <cellStyle name="_Equity Comps Aaron_VPP Model_Copy of Aspect VPP model 10 7 2009 new RR v2c jph (2) 16" xfId="1763"/>
    <cellStyle name="_Equity Comps Aaron_VPP Model_Copy of Aspect VPP model 10 7 2009 new RR v2c jph (2) 17" xfId="1764"/>
    <cellStyle name="_Equity Comps Aaron_VPP Model_Copy of Aspect VPP model 10 7 2009 new RR v2c jph (2) 18" xfId="1765"/>
    <cellStyle name="_Equity Comps Aaron_VPP Model_Copy of Aspect VPP model 10 7 2009 new RR v2c jph (2) 19" xfId="1766"/>
    <cellStyle name="_Equity Comps Aaron_VPP Model_Copy of Aspect VPP model 10 7 2009 new RR v2c jph (2) 2" xfId="1767"/>
    <cellStyle name="_Equity Comps Aaron_VPP Model_Copy of Aspect VPP model 10 7 2009 new RR v2c jph (2) 20" xfId="1768"/>
    <cellStyle name="_Equity Comps Aaron_VPP Model_Copy of Aspect VPP model 10 7 2009 new RR v2c jph (2) 21" xfId="1769"/>
    <cellStyle name="_Equity Comps Aaron_VPP Model_Copy of Aspect VPP model 10 7 2009 new RR v2c jph (2) 22" xfId="1770"/>
    <cellStyle name="_Equity Comps Aaron_VPP Model_Copy of Aspect VPP model 10 7 2009 new RR v2c jph (2) 23" xfId="1771"/>
    <cellStyle name="_Equity Comps Aaron_VPP Model_Copy of Aspect VPP model 10 7 2009 new RR v2c jph (2) 24" xfId="1772"/>
    <cellStyle name="_Equity Comps Aaron_VPP Model_Copy of Aspect VPP model 10 7 2009 new RR v2c jph (2) 25" xfId="1773"/>
    <cellStyle name="_Equity Comps Aaron_VPP Model_Copy of Aspect VPP model 10 7 2009 new RR v2c jph (2) 26" xfId="1774"/>
    <cellStyle name="_Equity Comps Aaron_VPP Model_Copy of Aspect VPP model 10 7 2009 new RR v2c jph (2) 27" xfId="1775"/>
    <cellStyle name="_Equity Comps Aaron_VPP Model_Copy of Aspect VPP model 10 7 2009 new RR v2c jph (2) 28" xfId="1776"/>
    <cellStyle name="_Equity Comps Aaron_VPP Model_Copy of Aspect VPP model 10 7 2009 new RR v2c jph (2) 29" xfId="1777"/>
    <cellStyle name="_Equity Comps Aaron_VPP Model_Copy of Aspect VPP model 10 7 2009 new RR v2c jph (2) 3" xfId="1778"/>
    <cellStyle name="_Equity Comps Aaron_VPP Model_Copy of Aspect VPP model 10 7 2009 new RR v2c jph (2) 30" xfId="1779"/>
    <cellStyle name="_Equity Comps Aaron_VPP Model_Copy of Aspect VPP model 10 7 2009 new RR v2c jph (2) 31" xfId="1780"/>
    <cellStyle name="_Equity Comps Aaron_VPP Model_Copy of Aspect VPP model 10 7 2009 new RR v2c jph (2) 32" xfId="1781"/>
    <cellStyle name="_Equity Comps Aaron_VPP Model_Copy of Aspect VPP model 10 7 2009 new RR v2c jph (2) 33" xfId="1782"/>
    <cellStyle name="_Equity Comps Aaron_VPP Model_Copy of Aspect VPP model 10 7 2009 new RR v2c jph (2) 34" xfId="1783"/>
    <cellStyle name="_Equity Comps Aaron_VPP Model_Copy of Aspect VPP model 10 7 2009 new RR v2c jph (2) 35" xfId="1784"/>
    <cellStyle name="_Equity Comps Aaron_VPP Model_Copy of Aspect VPP model 10 7 2009 new RR v2c jph (2) 36" xfId="1785"/>
    <cellStyle name="_Equity Comps Aaron_VPP Model_Copy of Aspect VPP model 10 7 2009 new RR v2c jph (2) 37" xfId="1786"/>
    <cellStyle name="_Equity Comps Aaron_VPP Model_Copy of Aspect VPP model 10 7 2009 new RR v2c jph (2) 38" xfId="1787"/>
    <cellStyle name="_Equity Comps Aaron_VPP Model_Copy of Aspect VPP model 10 7 2009 new RR v2c jph (2) 39" xfId="1788"/>
    <cellStyle name="_Equity Comps Aaron_VPP Model_Copy of Aspect VPP model 10 7 2009 new RR v2c jph (2) 4" xfId="1789"/>
    <cellStyle name="_Equity Comps Aaron_VPP Model_Copy of Aspect VPP model 10 7 2009 new RR v2c jph (2) 40" xfId="1790"/>
    <cellStyle name="_Equity Comps Aaron_VPP Model_Copy of Aspect VPP model 10 7 2009 new RR v2c jph (2) 41" xfId="1791"/>
    <cellStyle name="_Equity Comps Aaron_VPP Model_Copy of Aspect VPP model 10 7 2009 new RR v2c jph (2) 42" xfId="1792"/>
    <cellStyle name="_Equity Comps Aaron_VPP Model_Copy of Aspect VPP model 10 7 2009 new RR v2c jph (2) 43" xfId="1793"/>
    <cellStyle name="_Equity Comps Aaron_VPP Model_Copy of Aspect VPP model 10 7 2009 new RR v2c jph (2) 44" xfId="1794"/>
    <cellStyle name="_Equity Comps Aaron_VPP Model_Copy of Aspect VPP model 10 7 2009 new RR v2c jph (2) 45" xfId="1795"/>
    <cellStyle name="_Equity Comps Aaron_VPP Model_Copy of Aspect VPP model 10 7 2009 new RR v2c jph (2) 46" xfId="1796"/>
    <cellStyle name="_Equity Comps Aaron_VPP Model_Copy of Aspect VPP model 10 7 2009 new RR v2c jph (2) 47" xfId="1797"/>
    <cellStyle name="_Equity Comps Aaron_VPP Model_Copy of Aspect VPP model 10 7 2009 new RR v2c jph (2) 48" xfId="1798"/>
    <cellStyle name="_Equity Comps Aaron_VPP Model_Copy of Aspect VPP model 10 7 2009 new RR v2c jph (2) 49" xfId="1799"/>
    <cellStyle name="_Equity Comps Aaron_VPP Model_Copy of Aspect VPP model 10 7 2009 new RR v2c jph (2) 5" xfId="1800"/>
    <cellStyle name="_Equity Comps Aaron_VPP Model_Copy of Aspect VPP model 10 7 2009 new RR v2c jph (2) 50" xfId="1801"/>
    <cellStyle name="_Equity Comps Aaron_VPP Model_Copy of Aspect VPP model 10 7 2009 new RR v2c jph (2) 51" xfId="1802"/>
    <cellStyle name="_Equity Comps Aaron_VPP Model_Copy of Aspect VPP model 10 7 2009 new RR v2c jph (2) 52" xfId="1803"/>
    <cellStyle name="_Equity Comps Aaron_VPP Model_Copy of Aspect VPP model 10 7 2009 new RR v2c jph (2) 53" xfId="1804"/>
    <cellStyle name="_Equity Comps Aaron_VPP Model_Copy of Aspect VPP model 10 7 2009 new RR v2c jph (2) 54" xfId="1805"/>
    <cellStyle name="_Equity Comps Aaron_VPP Model_Copy of Aspect VPP model 10 7 2009 new RR v2c jph (2) 55" xfId="1806"/>
    <cellStyle name="_Equity Comps Aaron_VPP Model_Copy of Aspect VPP model 10 7 2009 new RR v2c jph (2) 56" xfId="1807"/>
    <cellStyle name="_Equity Comps Aaron_VPP Model_Copy of Aspect VPP model 10 7 2009 new RR v2c jph (2) 57" xfId="1808"/>
    <cellStyle name="_Equity Comps Aaron_VPP Model_Copy of Aspect VPP model 10 7 2009 new RR v2c jph (2) 58" xfId="1809"/>
    <cellStyle name="_Equity Comps Aaron_VPP Model_Copy of Aspect VPP model 10 7 2009 new RR v2c jph (2) 59" xfId="1810"/>
    <cellStyle name="_Equity Comps Aaron_VPP Model_Copy of Aspect VPP model 10 7 2009 new RR v2c jph (2) 6" xfId="1811"/>
    <cellStyle name="_Equity Comps Aaron_VPP Model_Copy of Aspect VPP model 10 7 2009 new RR v2c jph (2) 60" xfId="1812"/>
    <cellStyle name="_Equity Comps Aaron_VPP Model_Copy of Aspect VPP model 10 7 2009 new RR v2c jph (2) 61" xfId="1813"/>
    <cellStyle name="_Equity Comps Aaron_VPP Model_Copy of Aspect VPP model 10 7 2009 new RR v2c jph (2) 62" xfId="1814"/>
    <cellStyle name="_Equity Comps Aaron_VPP Model_Copy of Aspect VPP model 10 7 2009 new RR v2c jph (2) 63" xfId="1815"/>
    <cellStyle name="_Equity Comps Aaron_VPP Model_Copy of Aspect VPP model 10 7 2009 new RR v2c jph (2) 64" xfId="1816"/>
    <cellStyle name="_Equity Comps Aaron_VPP Model_Copy of Aspect VPP model 10 7 2009 new RR v2c jph (2) 65" xfId="1817"/>
    <cellStyle name="_Equity Comps Aaron_VPP Model_Copy of Aspect VPP model 10 7 2009 new RR v2c jph (2) 66" xfId="1818"/>
    <cellStyle name="_Equity Comps Aaron_VPP Model_Copy of Aspect VPP model 10 7 2009 new RR v2c jph (2) 67" xfId="1819"/>
    <cellStyle name="_Equity Comps Aaron_VPP Model_Copy of Aspect VPP model 10 7 2009 new RR v2c jph (2) 68" xfId="1820"/>
    <cellStyle name="_Equity Comps Aaron_VPP Model_Copy of Aspect VPP model 10 7 2009 new RR v2c jph (2) 69" xfId="1821"/>
    <cellStyle name="_Equity Comps Aaron_VPP Model_Copy of Aspect VPP model 10 7 2009 new RR v2c jph (2) 7" xfId="1822"/>
    <cellStyle name="_Equity Comps Aaron_VPP Model_Copy of Aspect VPP model 10 7 2009 new RR v2c jph (2) 70" xfId="1823"/>
    <cellStyle name="_Equity Comps Aaron_VPP Model_Copy of Aspect VPP model 10 7 2009 new RR v2c jph (2) 71" xfId="1824"/>
    <cellStyle name="_Equity Comps Aaron_VPP Model_Copy of Aspect VPP model 10 7 2009 new RR v2c jph (2) 72" xfId="1825"/>
    <cellStyle name="_Equity Comps Aaron_VPP Model_Copy of Aspect VPP model 10 7 2009 new RR v2c jph (2) 73" xfId="1826"/>
    <cellStyle name="_Equity Comps Aaron_VPP Model_Copy of Aspect VPP model 10 7 2009 new RR v2c jph (2) 74" xfId="1827"/>
    <cellStyle name="_Equity Comps Aaron_VPP Model_Copy of Aspect VPP model 10 7 2009 new RR v2c jph (2) 8" xfId="1828"/>
    <cellStyle name="_Equity Comps Aaron_VPP Model_Copy of Aspect VPP model 10 7 2009 new RR v2c jph (2) 9" xfId="1829"/>
    <cellStyle name="_Equity Comps Aaron_VPP Model_Copy of Aspect VPP model 10 7 2009 new RR v2c jph 10" xfId="1830"/>
    <cellStyle name="_Equity Comps Aaron_VPP Model_Copy of Aspect VPP model 10 7 2009 new RR v2c jph 11" xfId="1831"/>
    <cellStyle name="_Equity Comps Aaron_VPP Model_Copy of Aspect VPP model 10 7 2009 new RR v2c jph 12" xfId="1832"/>
    <cellStyle name="_Equity Comps Aaron_VPP Model_Copy of Aspect VPP model 10 7 2009 new RR v2c jph 13" xfId="1833"/>
    <cellStyle name="_Equity Comps Aaron_VPP Model_Copy of Aspect VPP model 10 7 2009 new RR v2c jph 14" xfId="1834"/>
    <cellStyle name="_Equity Comps Aaron_VPP Model_Copy of Aspect VPP model 10 7 2009 new RR v2c jph 15" xfId="1835"/>
    <cellStyle name="_Equity Comps Aaron_VPP Model_Copy of Aspect VPP model 10 7 2009 new RR v2c jph 16" xfId="1836"/>
    <cellStyle name="_Equity Comps Aaron_VPP Model_Copy of Aspect VPP model 10 7 2009 new RR v2c jph 17" xfId="1837"/>
    <cellStyle name="_Equity Comps Aaron_VPP Model_Copy of Aspect VPP model 10 7 2009 new RR v2c jph 18" xfId="1838"/>
    <cellStyle name="_Equity Comps Aaron_VPP Model_Copy of Aspect VPP model 10 7 2009 new RR v2c jph 19" xfId="1839"/>
    <cellStyle name="_Equity Comps Aaron_VPP Model_Copy of Aspect VPP model 10 7 2009 new RR v2c jph 2" xfId="1840"/>
    <cellStyle name="_Equity Comps Aaron_VPP Model_Copy of Aspect VPP model 10 7 2009 new RR v2c jph 20" xfId="1841"/>
    <cellStyle name="_Equity Comps Aaron_VPP Model_Copy of Aspect VPP model 10 7 2009 new RR v2c jph 21" xfId="1842"/>
    <cellStyle name="_Equity Comps Aaron_VPP Model_Copy of Aspect VPP model 10 7 2009 new RR v2c jph 22" xfId="1843"/>
    <cellStyle name="_Equity Comps Aaron_VPP Model_Copy of Aspect VPP model 10 7 2009 new RR v2c jph 23" xfId="1844"/>
    <cellStyle name="_Equity Comps Aaron_VPP Model_Copy of Aspect VPP model 10 7 2009 new RR v2c jph 24" xfId="1845"/>
    <cellStyle name="_Equity Comps Aaron_VPP Model_Copy of Aspect VPP model 10 7 2009 new RR v2c jph 25" xfId="1846"/>
    <cellStyle name="_Equity Comps Aaron_VPP Model_Copy of Aspect VPP model 10 7 2009 new RR v2c jph 26" xfId="1847"/>
    <cellStyle name="_Equity Comps Aaron_VPP Model_Copy of Aspect VPP model 10 7 2009 new RR v2c jph 27" xfId="1848"/>
    <cellStyle name="_Equity Comps Aaron_VPP Model_Copy of Aspect VPP model 10 7 2009 new RR v2c jph 28" xfId="1849"/>
    <cellStyle name="_Equity Comps Aaron_VPP Model_Copy of Aspect VPP model 10 7 2009 new RR v2c jph 29" xfId="1850"/>
    <cellStyle name="_Equity Comps Aaron_VPP Model_Copy of Aspect VPP model 10 7 2009 new RR v2c jph 3" xfId="1851"/>
    <cellStyle name="_Equity Comps Aaron_VPP Model_Copy of Aspect VPP model 10 7 2009 new RR v2c jph 30" xfId="1852"/>
    <cellStyle name="_Equity Comps Aaron_VPP Model_Copy of Aspect VPP model 10 7 2009 new RR v2c jph 31" xfId="1853"/>
    <cellStyle name="_Equity Comps Aaron_VPP Model_Copy of Aspect VPP model 10 7 2009 new RR v2c jph 32" xfId="1854"/>
    <cellStyle name="_Equity Comps Aaron_VPP Model_Copy of Aspect VPP model 10 7 2009 new RR v2c jph 33" xfId="1855"/>
    <cellStyle name="_Equity Comps Aaron_VPP Model_Copy of Aspect VPP model 10 7 2009 new RR v2c jph 34" xfId="1856"/>
    <cellStyle name="_Equity Comps Aaron_VPP Model_Copy of Aspect VPP model 10 7 2009 new RR v2c jph 35" xfId="1857"/>
    <cellStyle name="_Equity Comps Aaron_VPP Model_Copy of Aspect VPP model 10 7 2009 new RR v2c jph 36" xfId="1858"/>
    <cellStyle name="_Equity Comps Aaron_VPP Model_Copy of Aspect VPP model 10 7 2009 new RR v2c jph 37" xfId="1859"/>
    <cellStyle name="_Equity Comps Aaron_VPP Model_Copy of Aspect VPP model 10 7 2009 new RR v2c jph 38" xfId="1860"/>
    <cellStyle name="_Equity Comps Aaron_VPP Model_Copy of Aspect VPP model 10 7 2009 new RR v2c jph 39" xfId="1861"/>
    <cellStyle name="_Equity Comps Aaron_VPP Model_Copy of Aspect VPP model 10 7 2009 new RR v2c jph 4" xfId="1862"/>
    <cellStyle name="_Equity Comps Aaron_VPP Model_Copy of Aspect VPP model 10 7 2009 new RR v2c jph 40" xfId="1863"/>
    <cellStyle name="_Equity Comps Aaron_VPP Model_Copy of Aspect VPP model 10 7 2009 new RR v2c jph 41" xfId="1864"/>
    <cellStyle name="_Equity Comps Aaron_VPP Model_Copy of Aspect VPP model 10 7 2009 new RR v2c jph 42" xfId="1865"/>
    <cellStyle name="_Equity Comps Aaron_VPP Model_Copy of Aspect VPP model 10 7 2009 new RR v2c jph 43" xfId="1866"/>
    <cellStyle name="_Equity Comps Aaron_VPP Model_Copy of Aspect VPP model 10 7 2009 new RR v2c jph 44" xfId="1867"/>
    <cellStyle name="_Equity Comps Aaron_VPP Model_Copy of Aspect VPP model 10 7 2009 new RR v2c jph 45" xfId="1868"/>
    <cellStyle name="_Equity Comps Aaron_VPP Model_Copy of Aspect VPP model 10 7 2009 new RR v2c jph 46" xfId="1869"/>
    <cellStyle name="_Equity Comps Aaron_VPP Model_Copy of Aspect VPP model 10 7 2009 new RR v2c jph 47" xfId="1870"/>
    <cellStyle name="_Equity Comps Aaron_VPP Model_Copy of Aspect VPP model 10 7 2009 new RR v2c jph 48" xfId="1871"/>
    <cellStyle name="_Equity Comps Aaron_VPP Model_Copy of Aspect VPP model 10 7 2009 new RR v2c jph 49" xfId="1872"/>
    <cellStyle name="_Equity Comps Aaron_VPP Model_Copy of Aspect VPP model 10 7 2009 new RR v2c jph 5" xfId="1873"/>
    <cellStyle name="_Equity Comps Aaron_VPP Model_Copy of Aspect VPP model 10 7 2009 new RR v2c jph 50" xfId="1874"/>
    <cellStyle name="_Equity Comps Aaron_VPP Model_Copy of Aspect VPP model 10 7 2009 new RR v2c jph 51" xfId="1875"/>
    <cellStyle name="_Equity Comps Aaron_VPP Model_Copy of Aspect VPP model 10 7 2009 new RR v2c jph 52" xfId="1876"/>
    <cellStyle name="_Equity Comps Aaron_VPP Model_Copy of Aspect VPP model 10 7 2009 new RR v2c jph 53" xfId="1877"/>
    <cellStyle name="_Equity Comps Aaron_VPP Model_Copy of Aspect VPP model 10 7 2009 new RR v2c jph 54" xfId="1878"/>
    <cellStyle name="_Equity Comps Aaron_VPP Model_Copy of Aspect VPP model 10 7 2009 new RR v2c jph 55" xfId="1879"/>
    <cellStyle name="_Equity Comps Aaron_VPP Model_Copy of Aspect VPP model 10 7 2009 new RR v2c jph 56" xfId="1880"/>
    <cellStyle name="_Equity Comps Aaron_VPP Model_Copy of Aspect VPP model 10 7 2009 new RR v2c jph 57" xfId="1881"/>
    <cellStyle name="_Equity Comps Aaron_VPP Model_Copy of Aspect VPP model 10 7 2009 new RR v2c jph 58" xfId="1882"/>
    <cellStyle name="_Equity Comps Aaron_VPP Model_Copy of Aspect VPP model 10 7 2009 new RR v2c jph 59" xfId="1883"/>
    <cellStyle name="_Equity Comps Aaron_VPP Model_Copy of Aspect VPP model 10 7 2009 new RR v2c jph 6" xfId="1884"/>
    <cellStyle name="_Equity Comps Aaron_VPP Model_Copy of Aspect VPP model 10 7 2009 new RR v2c jph 60" xfId="1885"/>
    <cellStyle name="_Equity Comps Aaron_VPP Model_Copy of Aspect VPP model 10 7 2009 new RR v2c jph 61" xfId="1886"/>
    <cellStyle name="_Equity Comps Aaron_VPP Model_Copy of Aspect VPP model 10 7 2009 new RR v2c jph 62" xfId="1887"/>
    <cellStyle name="_Equity Comps Aaron_VPP Model_Copy of Aspect VPP model 10 7 2009 new RR v2c jph 63" xfId="1888"/>
    <cellStyle name="_Equity Comps Aaron_VPP Model_Copy of Aspect VPP model 10 7 2009 new RR v2c jph 64" xfId="1889"/>
    <cellStyle name="_Equity Comps Aaron_VPP Model_Copy of Aspect VPP model 10 7 2009 new RR v2c jph 65" xfId="1890"/>
    <cellStyle name="_Equity Comps Aaron_VPP Model_Copy of Aspect VPP model 10 7 2009 new RR v2c jph 66" xfId="1891"/>
    <cellStyle name="_Equity Comps Aaron_VPP Model_Copy of Aspect VPP model 10 7 2009 new RR v2c jph 67" xfId="1892"/>
    <cellStyle name="_Equity Comps Aaron_VPP Model_Copy of Aspect VPP model 10 7 2009 new RR v2c jph 68" xfId="1893"/>
    <cellStyle name="_Equity Comps Aaron_VPP Model_Copy of Aspect VPP model 10 7 2009 new RR v2c jph 69" xfId="1894"/>
    <cellStyle name="_Equity Comps Aaron_VPP Model_Copy of Aspect VPP model 10 7 2009 new RR v2c jph 7" xfId="1895"/>
    <cellStyle name="_Equity Comps Aaron_VPP Model_Copy of Aspect VPP model 10 7 2009 new RR v2c jph 70" xfId="1896"/>
    <cellStyle name="_Equity Comps Aaron_VPP Model_Copy of Aspect VPP model 10 7 2009 new RR v2c jph 71" xfId="1897"/>
    <cellStyle name="_Equity Comps Aaron_VPP Model_Copy of Aspect VPP model 10 7 2009 new RR v2c jph 72" xfId="1898"/>
    <cellStyle name="_Equity Comps Aaron_VPP Model_Copy of Aspect VPP model 10 7 2009 new RR v2c jph 73" xfId="1899"/>
    <cellStyle name="_Equity Comps Aaron_VPP Model_Copy of Aspect VPP model 10 7 2009 new RR v2c jph 74" xfId="1900"/>
    <cellStyle name="_Equity Comps Aaron_VPP Model_Copy of Aspect VPP model 10 7 2009 new RR v2c jph 8" xfId="1901"/>
    <cellStyle name="_Equity Comps Aaron_VPP Model_Copy of Aspect VPP model 10 7 2009 new RR v2c jph 9" xfId="1902"/>
    <cellStyle name="_Equity Comps JCE" xfId="1903"/>
    <cellStyle name="_Equity Comps JCE 10" xfId="1904"/>
    <cellStyle name="_Equity Comps JCE 11" xfId="1905"/>
    <cellStyle name="_Equity Comps JCE 12" xfId="1906"/>
    <cellStyle name="_Equity Comps JCE 13" xfId="1907"/>
    <cellStyle name="_Equity Comps JCE 14" xfId="1908"/>
    <cellStyle name="_Equity Comps JCE 15" xfId="1909"/>
    <cellStyle name="_Equity Comps JCE 16" xfId="1910"/>
    <cellStyle name="_Equity Comps JCE 17" xfId="1911"/>
    <cellStyle name="_Equity Comps JCE 18" xfId="1912"/>
    <cellStyle name="_Equity Comps JCE 19" xfId="1913"/>
    <cellStyle name="_Equity Comps JCE 2" xfId="1914"/>
    <cellStyle name="_Equity Comps JCE 20" xfId="1915"/>
    <cellStyle name="_Equity Comps JCE 21" xfId="1916"/>
    <cellStyle name="_Equity Comps JCE 22" xfId="1917"/>
    <cellStyle name="_Equity Comps JCE 23" xfId="1918"/>
    <cellStyle name="_Equity Comps JCE 24" xfId="1919"/>
    <cellStyle name="_Equity Comps JCE 25" xfId="1920"/>
    <cellStyle name="_Equity Comps JCE 26" xfId="1921"/>
    <cellStyle name="_Equity Comps JCE 27" xfId="1922"/>
    <cellStyle name="_Equity Comps JCE 28" xfId="1923"/>
    <cellStyle name="_Equity Comps JCE 29" xfId="1924"/>
    <cellStyle name="_Equity Comps JCE 3" xfId="1925"/>
    <cellStyle name="_Equity Comps JCE 30" xfId="1926"/>
    <cellStyle name="_Equity Comps JCE 31" xfId="1927"/>
    <cellStyle name="_Equity Comps JCE 32" xfId="1928"/>
    <cellStyle name="_Equity Comps JCE 33" xfId="1929"/>
    <cellStyle name="_Equity Comps JCE 34" xfId="1930"/>
    <cellStyle name="_Equity Comps JCE 35" xfId="1931"/>
    <cellStyle name="_Equity Comps JCE 36" xfId="1932"/>
    <cellStyle name="_Equity Comps JCE 37" xfId="1933"/>
    <cellStyle name="_Equity Comps JCE 38" xfId="1934"/>
    <cellStyle name="_Equity Comps JCE 39" xfId="1935"/>
    <cellStyle name="_Equity Comps JCE 4" xfId="1936"/>
    <cellStyle name="_Equity Comps JCE 40" xfId="1937"/>
    <cellStyle name="_Equity Comps JCE 41" xfId="1938"/>
    <cellStyle name="_Equity Comps JCE 42" xfId="1939"/>
    <cellStyle name="_Equity Comps JCE 43" xfId="1940"/>
    <cellStyle name="_Equity Comps JCE 44" xfId="1941"/>
    <cellStyle name="_Equity Comps JCE 45" xfId="1942"/>
    <cellStyle name="_Equity Comps JCE 46" xfId="1943"/>
    <cellStyle name="_Equity Comps JCE 47" xfId="1944"/>
    <cellStyle name="_Equity Comps JCE 48" xfId="1945"/>
    <cellStyle name="_Equity Comps JCE 49" xfId="1946"/>
    <cellStyle name="_Equity Comps JCE 5" xfId="1947"/>
    <cellStyle name="_Equity Comps JCE 50" xfId="1948"/>
    <cellStyle name="_Equity Comps JCE 51" xfId="1949"/>
    <cellStyle name="_Equity Comps JCE 52" xfId="1950"/>
    <cellStyle name="_Equity Comps JCE 53" xfId="1951"/>
    <cellStyle name="_Equity Comps JCE 54" xfId="1952"/>
    <cellStyle name="_Equity Comps JCE 55" xfId="1953"/>
    <cellStyle name="_Equity Comps JCE 56" xfId="1954"/>
    <cellStyle name="_Equity Comps JCE 57" xfId="1955"/>
    <cellStyle name="_Equity Comps JCE 58" xfId="1956"/>
    <cellStyle name="_Equity Comps JCE 59" xfId="1957"/>
    <cellStyle name="_Equity Comps JCE 6" xfId="1958"/>
    <cellStyle name="_Equity Comps JCE 60" xfId="1959"/>
    <cellStyle name="_Equity Comps JCE 61" xfId="1960"/>
    <cellStyle name="_Equity Comps JCE 62" xfId="1961"/>
    <cellStyle name="_Equity Comps JCE 63" xfId="1962"/>
    <cellStyle name="_Equity Comps JCE 64" xfId="1963"/>
    <cellStyle name="_Equity Comps JCE 65" xfId="1964"/>
    <cellStyle name="_Equity Comps JCE 66" xfId="1965"/>
    <cellStyle name="_Equity Comps JCE 67" xfId="1966"/>
    <cellStyle name="_Equity Comps JCE 68" xfId="1967"/>
    <cellStyle name="_Equity Comps JCE 69" xfId="1968"/>
    <cellStyle name="_Equity Comps JCE 7" xfId="1969"/>
    <cellStyle name="_Equity Comps JCE 70" xfId="1970"/>
    <cellStyle name="_Equity Comps JCE 71" xfId="1971"/>
    <cellStyle name="_Equity Comps JCE 72" xfId="1972"/>
    <cellStyle name="_Equity Comps JCE 73" xfId="1973"/>
    <cellStyle name="_Equity Comps JCE 74" xfId="1974"/>
    <cellStyle name="_Equity Comps JCE 8" xfId="1975"/>
    <cellStyle name="_Equity Comps JCE 9" xfId="1976"/>
    <cellStyle name="_Equity Comps JCE_CHK Mid-Con RR Model Monthly (11.20.07)_Bids_v1" xfId="1977"/>
    <cellStyle name="_Equity Comps JCE_CHK Mid-Con RR Model Monthly (11.20.07)_Bids_v1 10" xfId="1978"/>
    <cellStyle name="_Equity Comps JCE_CHK Mid-Con RR Model Monthly (11.20.07)_Bids_v1 11" xfId="1979"/>
    <cellStyle name="_Equity Comps JCE_CHK Mid-Con RR Model Monthly (11.20.07)_Bids_v1 12" xfId="1980"/>
    <cellStyle name="_Equity Comps JCE_CHK Mid-Con RR Model Monthly (11.20.07)_Bids_v1 13" xfId="1981"/>
    <cellStyle name="_Equity Comps JCE_CHK Mid-Con RR Model Monthly (11.20.07)_Bids_v1 14" xfId="1982"/>
    <cellStyle name="_Equity Comps JCE_CHK Mid-Con RR Model Monthly (11.20.07)_Bids_v1 15" xfId="1983"/>
    <cellStyle name="_Equity Comps JCE_CHK Mid-Con RR Model Monthly (11.20.07)_Bids_v1 16" xfId="1984"/>
    <cellStyle name="_Equity Comps JCE_CHK Mid-Con RR Model Monthly (11.20.07)_Bids_v1 17" xfId="1985"/>
    <cellStyle name="_Equity Comps JCE_CHK Mid-Con RR Model Monthly (11.20.07)_Bids_v1 18" xfId="1986"/>
    <cellStyle name="_Equity Comps JCE_CHK Mid-Con RR Model Monthly (11.20.07)_Bids_v1 19" xfId="1987"/>
    <cellStyle name="_Equity Comps JCE_CHK Mid-Con RR Model Monthly (11.20.07)_Bids_v1 2" xfId="1988"/>
    <cellStyle name="_Equity Comps JCE_CHK Mid-Con RR Model Monthly (11.20.07)_Bids_v1 20" xfId="1989"/>
    <cellStyle name="_Equity Comps JCE_CHK Mid-Con RR Model Monthly (11.20.07)_Bids_v1 21" xfId="1990"/>
    <cellStyle name="_Equity Comps JCE_CHK Mid-Con RR Model Monthly (11.20.07)_Bids_v1 22" xfId="1991"/>
    <cellStyle name="_Equity Comps JCE_CHK Mid-Con RR Model Monthly (11.20.07)_Bids_v1 23" xfId="1992"/>
    <cellStyle name="_Equity Comps JCE_CHK Mid-Con RR Model Monthly (11.20.07)_Bids_v1 24" xfId="1993"/>
    <cellStyle name="_Equity Comps JCE_CHK Mid-Con RR Model Monthly (11.20.07)_Bids_v1 25" xfId="1994"/>
    <cellStyle name="_Equity Comps JCE_CHK Mid-Con RR Model Monthly (11.20.07)_Bids_v1 26" xfId="1995"/>
    <cellStyle name="_Equity Comps JCE_CHK Mid-Con RR Model Monthly (11.20.07)_Bids_v1 27" xfId="1996"/>
    <cellStyle name="_Equity Comps JCE_CHK Mid-Con RR Model Monthly (11.20.07)_Bids_v1 28" xfId="1997"/>
    <cellStyle name="_Equity Comps JCE_CHK Mid-Con RR Model Monthly (11.20.07)_Bids_v1 29" xfId="1998"/>
    <cellStyle name="_Equity Comps JCE_CHK Mid-Con RR Model Monthly (11.20.07)_Bids_v1 3" xfId="1999"/>
    <cellStyle name="_Equity Comps JCE_CHK Mid-Con RR Model Monthly (11.20.07)_Bids_v1 30" xfId="2000"/>
    <cellStyle name="_Equity Comps JCE_CHK Mid-Con RR Model Monthly (11.20.07)_Bids_v1 31" xfId="2001"/>
    <cellStyle name="_Equity Comps JCE_CHK Mid-Con RR Model Monthly (11.20.07)_Bids_v1 32" xfId="2002"/>
    <cellStyle name="_Equity Comps JCE_CHK Mid-Con RR Model Monthly (11.20.07)_Bids_v1 33" xfId="2003"/>
    <cellStyle name="_Equity Comps JCE_CHK Mid-Con RR Model Monthly (11.20.07)_Bids_v1 34" xfId="2004"/>
    <cellStyle name="_Equity Comps JCE_CHK Mid-Con RR Model Monthly (11.20.07)_Bids_v1 35" xfId="2005"/>
    <cellStyle name="_Equity Comps JCE_CHK Mid-Con RR Model Monthly (11.20.07)_Bids_v1 36" xfId="2006"/>
    <cellStyle name="_Equity Comps JCE_CHK Mid-Con RR Model Monthly (11.20.07)_Bids_v1 37" xfId="2007"/>
    <cellStyle name="_Equity Comps JCE_CHK Mid-Con RR Model Monthly (11.20.07)_Bids_v1 38" xfId="2008"/>
    <cellStyle name="_Equity Comps JCE_CHK Mid-Con RR Model Monthly (11.20.07)_Bids_v1 39" xfId="2009"/>
    <cellStyle name="_Equity Comps JCE_CHK Mid-Con RR Model Monthly (11.20.07)_Bids_v1 4" xfId="2010"/>
    <cellStyle name="_Equity Comps JCE_CHK Mid-Con RR Model Monthly (11.20.07)_Bids_v1 40" xfId="2011"/>
    <cellStyle name="_Equity Comps JCE_CHK Mid-Con RR Model Monthly (11.20.07)_Bids_v1 41" xfId="2012"/>
    <cellStyle name="_Equity Comps JCE_CHK Mid-Con RR Model Monthly (11.20.07)_Bids_v1 42" xfId="2013"/>
    <cellStyle name="_Equity Comps JCE_CHK Mid-Con RR Model Monthly (11.20.07)_Bids_v1 43" xfId="2014"/>
    <cellStyle name="_Equity Comps JCE_CHK Mid-Con RR Model Monthly (11.20.07)_Bids_v1 44" xfId="2015"/>
    <cellStyle name="_Equity Comps JCE_CHK Mid-Con RR Model Monthly (11.20.07)_Bids_v1 45" xfId="2016"/>
    <cellStyle name="_Equity Comps JCE_CHK Mid-Con RR Model Monthly (11.20.07)_Bids_v1 46" xfId="2017"/>
    <cellStyle name="_Equity Comps JCE_CHK Mid-Con RR Model Monthly (11.20.07)_Bids_v1 47" xfId="2018"/>
    <cellStyle name="_Equity Comps JCE_CHK Mid-Con RR Model Monthly (11.20.07)_Bids_v1 48" xfId="2019"/>
    <cellStyle name="_Equity Comps JCE_CHK Mid-Con RR Model Monthly (11.20.07)_Bids_v1 49" xfId="2020"/>
    <cellStyle name="_Equity Comps JCE_CHK Mid-Con RR Model Monthly (11.20.07)_Bids_v1 5" xfId="2021"/>
    <cellStyle name="_Equity Comps JCE_CHK Mid-Con RR Model Monthly (11.20.07)_Bids_v1 50" xfId="2022"/>
    <cellStyle name="_Equity Comps JCE_CHK Mid-Con RR Model Monthly (11.20.07)_Bids_v1 51" xfId="2023"/>
    <cellStyle name="_Equity Comps JCE_CHK Mid-Con RR Model Monthly (11.20.07)_Bids_v1 52" xfId="2024"/>
    <cellStyle name="_Equity Comps JCE_CHK Mid-Con RR Model Monthly (11.20.07)_Bids_v1 53" xfId="2025"/>
    <cellStyle name="_Equity Comps JCE_CHK Mid-Con RR Model Monthly (11.20.07)_Bids_v1 54" xfId="2026"/>
    <cellStyle name="_Equity Comps JCE_CHK Mid-Con RR Model Monthly (11.20.07)_Bids_v1 55" xfId="2027"/>
    <cellStyle name="_Equity Comps JCE_CHK Mid-Con RR Model Monthly (11.20.07)_Bids_v1 56" xfId="2028"/>
    <cellStyle name="_Equity Comps JCE_CHK Mid-Con RR Model Monthly (11.20.07)_Bids_v1 57" xfId="2029"/>
    <cellStyle name="_Equity Comps JCE_CHK Mid-Con RR Model Monthly (11.20.07)_Bids_v1 58" xfId="2030"/>
    <cellStyle name="_Equity Comps JCE_CHK Mid-Con RR Model Monthly (11.20.07)_Bids_v1 59" xfId="2031"/>
    <cellStyle name="_Equity Comps JCE_CHK Mid-Con RR Model Monthly (11.20.07)_Bids_v1 6" xfId="2032"/>
    <cellStyle name="_Equity Comps JCE_CHK Mid-Con RR Model Monthly (11.20.07)_Bids_v1 60" xfId="2033"/>
    <cellStyle name="_Equity Comps JCE_CHK Mid-Con RR Model Monthly (11.20.07)_Bids_v1 61" xfId="2034"/>
    <cellStyle name="_Equity Comps JCE_CHK Mid-Con RR Model Monthly (11.20.07)_Bids_v1 62" xfId="2035"/>
    <cellStyle name="_Equity Comps JCE_CHK Mid-Con RR Model Monthly (11.20.07)_Bids_v1 63" xfId="2036"/>
    <cellStyle name="_Equity Comps JCE_CHK Mid-Con RR Model Monthly (11.20.07)_Bids_v1 64" xfId="2037"/>
    <cellStyle name="_Equity Comps JCE_CHK Mid-Con RR Model Monthly (11.20.07)_Bids_v1 65" xfId="2038"/>
    <cellStyle name="_Equity Comps JCE_CHK Mid-Con RR Model Monthly (11.20.07)_Bids_v1 66" xfId="2039"/>
    <cellStyle name="_Equity Comps JCE_CHK Mid-Con RR Model Monthly (11.20.07)_Bids_v1 67" xfId="2040"/>
    <cellStyle name="_Equity Comps JCE_CHK Mid-Con RR Model Monthly (11.20.07)_Bids_v1 68" xfId="2041"/>
    <cellStyle name="_Equity Comps JCE_CHK Mid-Con RR Model Monthly (11.20.07)_Bids_v1 69" xfId="2042"/>
    <cellStyle name="_Equity Comps JCE_CHK Mid-Con RR Model Monthly (11.20.07)_Bids_v1 7" xfId="2043"/>
    <cellStyle name="_Equity Comps JCE_CHK Mid-Con RR Model Monthly (11.20.07)_Bids_v1 70" xfId="2044"/>
    <cellStyle name="_Equity Comps JCE_CHK Mid-Con RR Model Monthly (11.20.07)_Bids_v1 71" xfId="2045"/>
    <cellStyle name="_Equity Comps JCE_CHK Mid-Con RR Model Monthly (11.20.07)_Bids_v1 72" xfId="2046"/>
    <cellStyle name="_Equity Comps JCE_CHK Mid-Con RR Model Monthly (11.20.07)_Bids_v1 73" xfId="2047"/>
    <cellStyle name="_Equity Comps JCE_CHK Mid-Con RR Model Monthly (11.20.07)_Bids_v1 74" xfId="2048"/>
    <cellStyle name="_Equity Comps JCE_CHK Mid-Con RR Model Monthly (11.20.07)_Bids_v1 8" xfId="2049"/>
    <cellStyle name="_Equity Comps JCE_CHK Mid-Con RR Model Monthly (11.20.07)_Bids_v1 9" xfId="2050"/>
    <cellStyle name="_Equity Comps JCE_CHK Mid-Con RR Model Monthly (11.20.07)_Bids_v1_Copy of Aspect VPP model 10 7 2009 new RR v2c jph" xfId="2051"/>
    <cellStyle name="_Equity Comps JCE_CHK Mid-Con RR Model Monthly (11.20.07)_Bids_v1_Copy of Aspect VPP model 10 7 2009 new RR v2c jph (2)" xfId="2052"/>
    <cellStyle name="_Equity Comps JCE_CHK Mid-Con RR Model Monthly (11.20.07)_Bids_v1_Copy of Aspect VPP model 10 7 2009 new RR v2c jph (2) 10" xfId="2053"/>
    <cellStyle name="_Equity Comps JCE_CHK Mid-Con RR Model Monthly (11.20.07)_Bids_v1_Copy of Aspect VPP model 10 7 2009 new RR v2c jph (2) 11" xfId="2054"/>
    <cellStyle name="_Equity Comps JCE_CHK Mid-Con RR Model Monthly (11.20.07)_Bids_v1_Copy of Aspect VPP model 10 7 2009 new RR v2c jph (2) 12" xfId="2055"/>
    <cellStyle name="_Equity Comps JCE_CHK Mid-Con RR Model Monthly (11.20.07)_Bids_v1_Copy of Aspect VPP model 10 7 2009 new RR v2c jph (2) 13" xfId="2056"/>
    <cellStyle name="_Equity Comps JCE_CHK Mid-Con RR Model Monthly (11.20.07)_Bids_v1_Copy of Aspect VPP model 10 7 2009 new RR v2c jph (2) 14" xfId="2057"/>
    <cellStyle name="_Equity Comps JCE_CHK Mid-Con RR Model Monthly (11.20.07)_Bids_v1_Copy of Aspect VPP model 10 7 2009 new RR v2c jph (2) 15" xfId="2058"/>
    <cellStyle name="_Equity Comps JCE_CHK Mid-Con RR Model Monthly (11.20.07)_Bids_v1_Copy of Aspect VPP model 10 7 2009 new RR v2c jph (2) 16" xfId="2059"/>
    <cellStyle name="_Equity Comps JCE_CHK Mid-Con RR Model Monthly (11.20.07)_Bids_v1_Copy of Aspect VPP model 10 7 2009 new RR v2c jph (2) 17" xfId="2060"/>
    <cellStyle name="_Equity Comps JCE_CHK Mid-Con RR Model Monthly (11.20.07)_Bids_v1_Copy of Aspect VPP model 10 7 2009 new RR v2c jph (2) 18" xfId="2061"/>
    <cellStyle name="_Equity Comps JCE_CHK Mid-Con RR Model Monthly (11.20.07)_Bids_v1_Copy of Aspect VPP model 10 7 2009 new RR v2c jph (2) 19" xfId="2062"/>
    <cellStyle name="_Equity Comps JCE_CHK Mid-Con RR Model Monthly (11.20.07)_Bids_v1_Copy of Aspect VPP model 10 7 2009 new RR v2c jph (2) 2" xfId="2063"/>
    <cellStyle name="_Equity Comps JCE_CHK Mid-Con RR Model Monthly (11.20.07)_Bids_v1_Copy of Aspect VPP model 10 7 2009 new RR v2c jph (2) 20" xfId="2064"/>
    <cellStyle name="_Equity Comps JCE_CHK Mid-Con RR Model Monthly (11.20.07)_Bids_v1_Copy of Aspect VPP model 10 7 2009 new RR v2c jph (2) 21" xfId="2065"/>
    <cellStyle name="_Equity Comps JCE_CHK Mid-Con RR Model Monthly (11.20.07)_Bids_v1_Copy of Aspect VPP model 10 7 2009 new RR v2c jph (2) 22" xfId="2066"/>
    <cellStyle name="_Equity Comps JCE_CHK Mid-Con RR Model Monthly (11.20.07)_Bids_v1_Copy of Aspect VPP model 10 7 2009 new RR v2c jph (2) 23" xfId="2067"/>
    <cellStyle name="_Equity Comps JCE_CHK Mid-Con RR Model Monthly (11.20.07)_Bids_v1_Copy of Aspect VPP model 10 7 2009 new RR v2c jph (2) 24" xfId="2068"/>
    <cellStyle name="_Equity Comps JCE_CHK Mid-Con RR Model Monthly (11.20.07)_Bids_v1_Copy of Aspect VPP model 10 7 2009 new RR v2c jph (2) 25" xfId="2069"/>
    <cellStyle name="_Equity Comps JCE_CHK Mid-Con RR Model Monthly (11.20.07)_Bids_v1_Copy of Aspect VPP model 10 7 2009 new RR v2c jph (2) 26" xfId="2070"/>
    <cellStyle name="_Equity Comps JCE_CHK Mid-Con RR Model Monthly (11.20.07)_Bids_v1_Copy of Aspect VPP model 10 7 2009 new RR v2c jph (2) 27" xfId="2071"/>
    <cellStyle name="_Equity Comps JCE_CHK Mid-Con RR Model Monthly (11.20.07)_Bids_v1_Copy of Aspect VPP model 10 7 2009 new RR v2c jph (2) 28" xfId="2072"/>
    <cellStyle name="_Equity Comps JCE_CHK Mid-Con RR Model Monthly (11.20.07)_Bids_v1_Copy of Aspect VPP model 10 7 2009 new RR v2c jph (2) 29" xfId="2073"/>
    <cellStyle name="_Equity Comps JCE_CHK Mid-Con RR Model Monthly (11.20.07)_Bids_v1_Copy of Aspect VPP model 10 7 2009 new RR v2c jph (2) 3" xfId="2074"/>
    <cellStyle name="_Equity Comps JCE_CHK Mid-Con RR Model Monthly (11.20.07)_Bids_v1_Copy of Aspect VPP model 10 7 2009 new RR v2c jph (2) 30" xfId="2075"/>
    <cellStyle name="_Equity Comps JCE_CHK Mid-Con RR Model Monthly (11.20.07)_Bids_v1_Copy of Aspect VPP model 10 7 2009 new RR v2c jph (2) 31" xfId="2076"/>
    <cellStyle name="_Equity Comps JCE_CHK Mid-Con RR Model Monthly (11.20.07)_Bids_v1_Copy of Aspect VPP model 10 7 2009 new RR v2c jph (2) 32" xfId="2077"/>
    <cellStyle name="_Equity Comps JCE_CHK Mid-Con RR Model Monthly (11.20.07)_Bids_v1_Copy of Aspect VPP model 10 7 2009 new RR v2c jph (2) 33" xfId="2078"/>
    <cellStyle name="_Equity Comps JCE_CHK Mid-Con RR Model Monthly (11.20.07)_Bids_v1_Copy of Aspect VPP model 10 7 2009 new RR v2c jph (2) 34" xfId="2079"/>
    <cellStyle name="_Equity Comps JCE_CHK Mid-Con RR Model Monthly (11.20.07)_Bids_v1_Copy of Aspect VPP model 10 7 2009 new RR v2c jph (2) 35" xfId="2080"/>
    <cellStyle name="_Equity Comps JCE_CHK Mid-Con RR Model Monthly (11.20.07)_Bids_v1_Copy of Aspect VPP model 10 7 2009 new RR v2c jph (2) 36" xfId="2081"/>
    <cellStyle name="_Equity Comps JCE_CHK Mid-Con RR Model Monthly (11.20.07)_Bids_v1_Copy of Aspect VPP model 10 7 2009 new RR v2c jph (2) 37" xfId="2082"/>
    <cellStyle name="_Equity Comps JCE_CHK Mid-Con RR Model Monthly (11.20.07)_Bids_v1_Copy of Aspect VPP model 10 7 2009 new RR v2c jph (2) 38" xfId="2083"/>
    <cellStyle name="_Equity Comps JCE_CHK Mid-Con RR Model Monthly (11.20.07)_Bids_v1_Copy of Aspect VPP model 10 7 2009 new RR v2c jph (2) 39" xfId="2084"/>
    <cellStyle name="_Equity Comps JCE_CHK Mid-Con RR Model Monthly (11.20.07)_Bids_v1_Copy of Aspect VPP model 10 7 2009 new RR v2c jph (2) 4" xfId="2085"/>
    <cellStyle name="_Equity Comps JCE_CHK Mid-Con RR Model Monthly (11.20.07)_Bids_v1_Copy of Aspect VPP model 10 7 2009 new RR v2c jph (2) 40" xfId="2086"/>
    <cellStyle name="_Equity Comps JCE_CHK Mid-Con RR Model Monthly (11.20.07)_Bids_v1_Copy of Aspect VPP model 10 7 2009 new RR v2c jph (2) 41" xfId="2087"/>
    <cellStyle name="_Equity Comps JCE_CHK Mid-Con RR Model Monthly (11.20.07)_Bids_v1_Copy of Aspect VPP model 10 7 2009 new RR v2c jph (2) 42" xfId="2088"/>
    <cellStyle name="_Equity Comps JCE_CHK Mid-Con RR Model Monthly (11.20.07)_Bids_v1_Copy of Aspect VPP model 10 7 2009 new RR v2c jph (2) 43" xfId="2089"/>
    <cellStyle name="_Equity Comps JCE_CHK Mid-Con RR Model Monthly (11.20.07)_Bids_v1_Copy of Aspect VPP model 10 7 2009 new RR v2c jph (2) 44" xfId="2090"/>
    <cellStyle name="_Equity Comps JCE_CHK Mid-Con RR Model Monthly (11.20.07)_Bids_v1_Copy of Aspect VPP model 10 7 2009 new RR v2c jph (2) 45" xfId="2091"/>
    <cellStyle name="_Equity Comps JCE_CHK Mid-Con RR Model Monthly (11.20.07)_Bids_v1_Copy of Aspect VPP model 10 7 2009 new RR v2c jph (2) 46" xfId="2092"/>
    <cellStyle name="_Equity Comps JCE_CHK Mid-Con RR Model Monthly (11.20.07)_Bids_v1_Copy of Aspect VPP model 10 7 2009 new RR v2c jph (2) 47" xfId="2093"/>
    <cellStyle name="_Equity Comps JCE_CHK Mid-Con RR Model Monthly (11.20.07)_Bids_v1_Copy of Aspect VPP model 10 7 2009 new RR v2c jph (2) 48" xfId="2094"/>
    <cellStyle name="_Equity Comps JCE_CHK Mid-Con RR Model Monthly (11.20.07)_Bids_v1_Copy of Aspect VPP model 10 7 2009 new RR v2c jph (2) 49" xfId="2095"/>
    <cellStyle name="_Equity Comps JCE_CHK Mid-Con RR Model Monthly (11.20.07)_Bids_v1_Copy of Aspect VPP model 10 7 2009 new RR v2c jph (2) 5" xfId="2096"/>
    <cellStyle name="_Equity Comps JCE_CHK Mid-Con RR Model Monthly (11.20.07)_Bids_v1_Copy of Aspect VPP model 10 7 2009 new RR v2c jph (2) 50" xfId="2097"/>
    <cellStyle name="_Equity Comps JCE_CHK Mid-Con RR Model Monthly (11.20.07)_Bids_v1_Copy of Aspect VPP model 10 7 2009 new RR v2c jph (2) 51" xfId="2098"/>
    <cellStyle name="_Equity Comps JCE_CHK Mid-Con RR Model Monthly (11.20.07)_Bids_v1_Copy of Aspect VPP model 10 7 2009 new RR v2c jph (2) 52" xfId="2099"/>
    <cellStyle name="_Equity Comps JCE_CHK Mid-Con RR Model Monthly (11.20.07)_Bids_v1_Copy of Aspect VPP model 10 7 2009 new RR v2c jph (2) 53" xfId="2100"/>
    <cellStyle name="_Equity Comps JCE_CHK Mid-Con RR Model Monthly (11.20.07)_Bids_v1_Copy of Aspect VPP model 10 7 2009 new RR v2c jph (2) 54" xfId="2101"/>
    <cellStyle name="_Equity Comps JCE_CHK Mid-Con RR Model Monthly (11.20.07)_Bids_v1_Copy of Aspect VPP model 10 7 2009 new RR v2c jph (2) 55" xfId="2102"/>
    <cellStyle name="_Equity Comps JCE_CHK Mid-Con RR Model Monthly (11.20.07)_Bids_v1_Copy of Aspect VPP model 10 7 2009 new RR v2c jph (2) 56" xfId="2103"/>
    <cellStyle name="_Equity Comps JCE_CHK Mid-Con RR Model Monthly (11.20.07)_Bids_v1_Copy of Aspect VPP model 10 7 2009 new RR v2c jph (2) 57" xfId="2104"/>
    <cellStyle name="_Equity Comps JCE_CHK Mid-Con RR Model Monthly (11.20.07)_Bids_v1_Copy of Aspect VPP model 10 7 2009 new RR v2c jph (2) 58" xfId="2105"/>
    <cellStyle name="_Equity Comps JCE_CHK Mid-Con RR Model Monthly (11.20.07)_Bids_v1_Copy of Aspect VPP model 10 7 2009 new RR v2c jph (2) 59" xfId="2106"/>
    <cellStyle name="_Equity Comps JCE_CHK Mid-Con RR Model Monthly (11.20.07)_Bids_v1_Copy of Aspect VPP model 10 7 2009 new RR v2c jph (2) 6" xfId="2107"/>
    <cellStyle name="_Equity Comps JCE_CHK Mid-Con RR Model Monthly (11.20.07)_Bids_v1_Copy of Aspect VPP model 10 7 2009 new RR v2c jph (2) 60" xfId="2108"/>
    <cellStyle name="_Equity Comps JCE_CHK Mid-Con RR Model Monthly (11.20.07)_Bids_v1_Copy of Aspect VPP model 10 7 2009 new RR v2c jph (2) 61" xfId="2109"/>
    <cellStyle name="_Equity Comps JCE_CHK Mid-Con RR Model Monthly (11.20.07)_Bids_v1_Copy of Aspect VPP model 10 7 2009 new RR v2c jph (2) 62" xfId="2110"/>
    <cellStyle name="_Equity Comps JCE_CHK Mid-Con RR Model Monthly (11.20.07)_Bids_v1_Copy of Aspect VPP model 10 7 2009 new RR v2c jph (2) 63" xfId="2111"/>
    <cellStyle name="_Equity Comps JCE_CHK Mid-Con RR Model Monthly (11.20.07)_Bids_v1_Copy of Aspect VPP model 10 7 2009 new RR v2c jph (2) 64" xfId="2112"/>
    <cellStyle name="_Equity Comps JCE_CHK Mid-Con RR Model Monthly (11.20.07)_Bids_v1_Copy of Aspect VPP model 10 7 2009 new RR v2c jph (2) 65" xfId="2113"/>
    <cellStyle name="_Equity Comps JCE_CHK Mid-Con RR Model Monthly (11.20.07)_Bids_v1_Copy of Aspect VPP model 10 7 2009 new RR v2c jph (2) 66" xfId="2114"/>
    <cellStyle name="_Equity Comps JCE_CHK Mid-Con RR Model Monthly (11.20.07)_Bids_v1_Copy of Aspect VPP model 10 7 2009 new RR v2c jph (2) 67" xfId="2115"/>
    <cellStyle name="_Equity Comps JCE_CHK Mid-Con RR Model Monthly (11.20.07)_Bids_v1_Copy of Aspect VPP model 10 7 2009 new RR v2c jph (2) 68" xfId="2116"/>
    <cellStyle name="_Equity Comps JCE_CHK Mid-Con RR Model Monthly (11.20.07)_Bids_v1_Copy of Aspect VPP model 10 7 2009 new RR v2c jph (2) 69" xfId="2117"/>
    <cellStyle name="_Equity Comps JCE_CHK Mid-Con RR Model Monthly (11.20.07)_Bids_v1_Copy of Aspect VPP model 10 7 2009 new RR v2c jph (2) 7" xfId="2118"/>
    <cellStyle name="_Equity Comps JCE_CHK Mid-Con RR Model Monthly (11.20.07)_Bids_v1_Copy of Aspect VPP model 10 7 2009 new RR v2c jph (2) 70" xfId="2119"/>
    <cellStyle name="_Equity Comps JCE_CHK Mid-Con RR Model Monthly (11.20.07)_Bids_v1_Copy of Aspect VPP model 10 7 2009 new RR v2c jph (2) 71" xfId="2120"/>
    <cellStyle name="_Equity Comps JCE_CHK Mid-Con RR Model Monthly (11.20.07)_Bids_v1_Copy of Aspect VPP model 10 7 2009 new RR v2c jph (2) 72" xfId="2121"/>
    <cellStyle name="_Equity Comps JCE_CHK Mid-Con RR Model Monthly (11.20.07)_Bids_v1_Copy of Aspect VPP model 10 7 2009 new RR v2c jph (2) 73" xfId="2122"/>
    <cellStyle name="_Equity Comps JCE_CHK Mid-Con RR Model Monthly (11.20.07)_Bids_v1_Copy of Aspect VPP model 10 7 2009 new RR v2c jph (2) 74" xfId="2123"/>
    <cellStyle name="_Equity Comps JCE_CHK Mid-Con RR Model Monthly (11.20.07)_Bids_v1_Copy of Aspect VPP model 10 7 2009 new RR v2c jph (2) 8" xfId="2124"/>
    <cellStyle name="_Equity Comps JCE_CHK Mid-Con RR Model Monthly (11.20.07)_Bids_v1_Copy of Aspect VPP model 10 7 2009 new RR v2c jph (2) 9" xfId="2125"/>
    <cellStyle name="_Equity Comps JCE_CHK Mid-Con RR Model Monthly (11.20.07)_Bids_v1_Copy of Aspect VPP model 10 7 2009 new RR v2c jph 10" xfId="2126"/>
    <cellStyle name="_Equity Comps JCE_CHK Mid-Con RR Model Monthly (11.20.07)_Bids_v1_Copy of Aspect VPP model 10 7 2009 new RR v2c jph 11" xfId="2127"/>
    <cellStyle name="_Equity Comps JCE_CHK Mid-Con RR Model Monthly (11.20.07)_Bids_v1_Copy of Aspect VPP model 10 7 2009 new RR v2c jph 12" xfId="2128"/>
    <cellStyle name="_Equity Comps JCE_CHK Mid-Con RR Model Monthly (11.20.07)_Bids_v1_Copy of Aspect VPP model 10 7 2009 new RR v2c jph 13" xfId="2129"/>
    <cellStyle name="_Equity Comps JCE_CHK Mid-Con RR Model Monthly (11.20.07)_Bids_v1_Copy of Aspect VPP model 10 7 2009 new RR v2c jph 14" xfId="2130"/>
    <cellStyle name="_Equity Comps JCE_CHK Mid-Con RR Model Monthly (11.20.07)_Bids_v1_Copy of Aspect VPP model 10 7 2009 new RR v2c jph 15" xfId="2131"/>
    <cellStyle name="_Equity Comps JCE_CHK Mid-Con RR Model Monthly (11.20.07)_Bids_v1_Copy of Aspect VPP model 10 7 2009 new RR v2c jph 16" xfId="2132"/>
    <cellStyle name="_Equity Comps JCE_CHK Mid-Con RR Model Monthly (11.20.07)_Bids_v1_Copy of Aspect VPP model 10 7 2009 new RR v2c jph 17" xfId="2133"/>
    <cellStyle name="_Equity Comps JCE_CHK Mid-Con RR Model Monthly (11.20.07)_Bids_v1_Copy of Aspect VPP model 10 7 2009 new RR v2c jph 18" xfId="2134"/>
    <cellStyle name="_Equity Comps JCE_CHK Mid-Con RR Model Monthly (11.20.07)_Bids_v1_Copy of Aspect VPP model 10 7 2009 new RR v2c jph 19" xfId="2135"/>
    <cellStyle name="_Equity Comps JCE_CHK Mid-Con RR Model Monthly (11.20.07)_Bids_v1_Copy of Aspect VPP model 10 7 2009 new RR v2c jph 2" xfId="2136"/>
    <cellStyle name="_Equity Comps JCE_CHK Mid-Con RR Model Monthly (11.20.07)_Bids_v1_Copy of Aspect VPP model 10 7 2009 new RR v2c jph 20" xfId="2137"/>
    <cellStyle name="_Equity Comps JCE_CHK Mid-Con RR Model Monthly (11.20.07)_Bids_v1_Copy of Aspect VPP model 10 7 2009 new RR v2c jph 21" xfId="2138"/>
    <cellStyle name="_Equity Comps JCE_CHK Mid-Con RR Model Monthly (11.20.07)_Bids_v1_Copy of Aspect VPP model 10 7 2009 new RR v2c jph 22" xfId="2139"/>
    <cellStyle name="_Equity Comps JCE_CHK Mid-Con RR Model Monthly (11.20.07)_Bids_v1_Copy of Aspect VPP model 10 7 2009 new RR v2c jph 23" xfId="2140"/>
    <cellStyle name="_Equity Comps JCE_CHK Mid-Con RR Model Monthly (11.20.07)_Bids_v1_Copy of Aspect VPP model 10 7 2009 new RR v2c jph 24" xfId="2141"/>
    <cellStyle name="_Equity Comps JCE_CHK Mid-Con RR Model Monthly (11.20.07)_Bids_v1_Copy of Aspect VPP model 10 7 2009 new RR v2c jph 25" xfId="2142"/>
    <cellStyle name="_Equity Comps JCE_CHK Mid-Con RR Model Monthly (11.20.07)_Bids_v1_Copy of Aspect VPP model 10 7 2009 new RR v2c jph 26" xfId="2143"/>
    <cellStyle name="_Equity Comps JCE_CHK Mid-Con RR Model Monthly (11.20.07)_Bids_v1_Copy of Aspect VPP model 10 7 2009 new RR v2c jph 27" xfId="2144"/>
    <cellStyle name="_Equity Comps JCE_CHK Mid-Con RR Model Monthly (11.20.07)_Bids_v1_Copy of Aspect VPP model 10 7 2009 new RR v2c jph 28" xfId="2145"/>
    <cellStyle name="_Equity Comps JCE_CHK Mid-Con RR Model Monthly (11.20.07)_Bids_v1_Copy of Aspect VPP model 10 7 2009 new RR v2c jph 29" xfId="2146"/>
    <cellStyle name="_Equity Comps JCE_CHK Mid-Con RR Model Monthly (11.20.07)_Bids_v1_Copy of Aspect VPP model 10 7 2009 new RR v2c jph 3" xfId="2147"/>
    <cellStyle name="_Equity Comps JCE_CHK Mid-Con RR Model Monthly (11.20.07)_Bids_v1_Copy of Aspect VPP model 10 7 2009 new RR v2c jph 30" xfId="2148"/>
    <cellStyle name="_Equity Comps JCE_CHK Mid-Con RR Model Monthly (11.20.07)_Bids_v1_Copy of Aspect VPP model 10 7 2009 new RR v2c jph 31" xfId="2149"/>
    <cellStyle name="_Equity Comps JCE_CHK Mid-Con RR Model Monthly (11.20.07)_Bids_v1_Copy of Aspect VPP model 10 7 2009 new RR v2c jph 32" xfId="2150"/>
    <cellStyle name="_Equity Comps JCE_CHK Mid-Con RR Model Monthly (11.20.07)_Bids_v1_Copy of Aspect VPP model 10 7 2009 new RR v2c jph 33" xfId="2151"/>
    <cellStyle name="_Equity Comps JCE_CHK Mid-Con RR Model Monthly (11.20.07)_Bids_v1_Copy of Aspect VPP model 10 7 2009 new RR v2c jph 34" xfId="2152"/>
    <cellStyle name="_Equity Comps JCE_CHK Mid-Con RR Model Monthly (11.20.07)_Bids_v1_Copy of Aspect VPP model 10 7 2009 new RR v2c jph 35" xfId="2153"/>
    <cellStyle name="_Equity Comps JCE_CHK Mid-Con RR Model Monthly (11.20.07)_Bids_v1_Copy of Aspect VPP model 10 7 2009 new RR v2c jph 36" xfId="2154"/>
    <cellStyle name="_Equity Comps JCE_CHK Mid-Con RR Model Monthly (11.20.07)_Bids_v1_Copy of Aspect VPP model 10 7 2009 new RR v2c jph 37" xfId="2155"/>
    <cellStyle name="_Equity Comps JCE_CHK Mid-Con RR Model Monthly (11.20.07)_Bids_v1_Copy of Aspect VPP model 10 7 2009 new RR v2c jph 38" xfId="2156"/>
    <cellStyle name="_Equity Comps JCE_CHK Mid-Con RR Model Monthly (11.20.07)_Bids_v1_Copy of Aspect VPP model 10 7 2009 new RR v2c jph 39" xfId="2157"/>
    <cellStyle name="_Equity Comps JCE_CHK Mid-Con RR Model Monthly (11.20.07)_Bids_v1_Copy of Aspect VPP model 10 7 2009 new RR v2c jph 4" xfId="2158"/>
    <cellStyle name="_Equity Comps JCE_CHK Mid-Con RR Model Monthly (11.20.07)_Bids_v1_Copy of Aspect VPP model 10 7 2009 new RR v2c jph 40" xfId="2159"/>
    <cellStyle name="_Equity Comps JCE_CHK Mid-Con RR Model Monthly (11.20.07)_Bids_v1_Copy of Aspect VPP model 10 7 2009 new RR v2c jph 41" xfId="2160"/>
    <cellStyle name="_Equity Comps JCE_CHK Mid-Con RR Model Monthly (11.20.07)_Bids_v1_Copy of Aspect VPP model 10 7 2009 new RR v2c jph 42" xfId="2161"/>
    <cellStyle name="_Equity Comps JCE_CHK Mid-Con RR Model Monthly (11.20.07)_Bids_v1_Copy of Aspect VPP model 10 7 2009 new RR v2c jph 43" xfId="2162"/>
    <cellStyle name="_Equity Comps JCE_CHK Mid-Con RR Model Monthly (11.20.07)_Bids_v1_Copy of Aspect VPP model 10 7 2009 new RR v2c jph 44" xfId="2163"/>
    <cellStyle name="_Equity Comps JCE_CHK Mid-Con RR Model Monthly (11.20.07)_Bids_v1_Copy of Aspect VPP model 10 7 2009 new RR v2c jph 45" xfId="2164"/>
    <cellStyle name="_Equity Comps JCE_CHK Mid-Con RR Model Monthly (11.20.07)_Bids_v1_Copy of Aspect VPP model 10 7 2009 new RR v2c jph 46" xfId="2165"/>
    <cellStyle name="_Equity Comps JCE_CHK Mid-Con RR Model Monthly (11.20.07)_Bids_v1_Copy of Aspect VPP model 10 7 2009 new RR v2c jph 47" xfId="2166"/>
    <cellStyle name="_Equity Comps JCE_CHK Mid-Con RR Model Monthly (11.20.07)_Bids_v1_Copy of Aspect VPP model 10 7 2009 new RR v2c jph 48" xfId="2167"/>
    <cellStyle name="_Equity Comps JCE_CHK Mid-Con RR Model Monthly (11.20.07)_Bids_v1_Copy of Aspect VPP model 10 7 2009 new RR v2c jph 49" xfId="2168"/>
    <cellStyle name="_Equity Comps JCE_CHK Mid-Con RR Model Monthly (11.20.07)_Bids_v1_Copy of Aspect VPP model 10 7 2009 new RR v2c jph 5" xfId="2169"/>
    <cellStyle name="_Equity Comps JCE_CHK Mid-Con RR Model Monthly (11.20.07)_Bids_v1_Copy of Aspect VPP model 10 7 2009 new RR v2c jph 50" xfId="2170"/>
    <cellStyle name="_Equity Comps JCE_CHK Mid-Con RR Model Monthly (11.20.07)_Bids_v1_Copy of Aspect VPP model 10 7 2009 new RR v2c jph 51" xfId="2171"/>
    <cellStyle name="_Equity Comps JCE_CHK Mid-Con RR Model Monthly (11.20.07)_Bids_v1_Copy of Aspect VPP model 10 7 2009 new RR v2c jph 52" xfId="2172"/>
    <cellStyle name="_Equity Comps JCE_CHK Mid-Con RR Model Monthly (11.20.07)_Bids_v1_Copy of Aspect VPP model 10 7 2009 new RR v2c jph 53" xfId="2173"/>
    <cellStyle name="_Equity Comps JCE_CHK Mid-Con RR Model Monthly (11.20.07)_Bids_v1_Copy of Aspect VPP model 10 7 2009 new RR v2c jph 54" xfId="2174"/>
    <cellStyle name="_Equity Comps JCE_CHK Mid-Con RR Model Monthly (11.20.07)_Bids_v1_Copy of Aspect VPP model 10 7 2009 new RR v2c jph 55" xfId="2175"/>
    <cellStyle name="_Equity Comps JCE_CHK Mid-Con RR Model Monthly (11.20.07)_Bids_v1_Copy of Aspect VPP model 10 7 2009 new RR v2c jph 56" xfId="2176"/>
    <cellStyle name="_Equity Comps JCE_CHK Mid-Con RR Model Monthly (11.20.07)_Bids_v1_Copy of Aspect VPP model 10 7 2009 new RR v2c jph 57" xfId="2177"/>
    <cellStyle name="_Equity Comps JCE_CHK Mid-Con RR Model Monthly (11.20.07)_Bids_v1_Copy of Aspect VPP model 10 7 2009 new RR v2c jph 58" xfId="2178"/>
    <cellStyle name="_Equity Comps JCE_CHK Mid-Con RR Model Monthly (11.20.07)_Bids_v1_Copy of Aspect VPP model 10 7 2009 new RR v2c jph 59" xfId="2179"/>
    <cellStyle name="_Equity Comps JCE_CHK Mid-Con RR Model Monthly (11.20.07)_Bids_v1_Copy of Aspect VPP model 10 7 2009 new RR v2c jph 6" xfId="2180"/>
    <cellStyle name="_Equity Comps JCE_CHK Mid-Con RR Model Monthly (11.20.07)_Bids_v1_Copy of Aspect VPP model 10 7 2009 new RR v2c jph 60" xfId="2181"/>
    <cellStyle name="_Equity Comps JCE_CHK Mid-Con RR Model Monthly (11.20.07)_Bids_v1_Copy of Aspect VPP model 10 7 2009 new RR v2c jph 61" xfId="2182"/>
    <cellStyle name="_Equity Comps JCE_CHK Mid-Con RR Model Monthly (11.20.07)_Bids_v1_Copy of Aspect VPP model 10 7 2009 new RR v2c jph 62" xfId="2183"/>
    <cellStyle name="_Equity Comps JCE_CHK Mid-Con RR Model Monthly (11.20.07)_Bids_v1_Copy of Aspect VPP model 10 7 2009 new RR v2c jph 63" xfId="2184"/>
    <cellStyle name="_Equity Comps JCE_CHK Mid-Con RR Model Monthly (11.20.07)_Bids_v1_Copy of Aspect VPP model 10 7 2009 new RR v2c jph 64" xfId="2185"/>
    <cellStyle name="_Equity Comps JCE_CHK Mid-Con RR Model Monthly (11.20.07)_Bids_v1_Copy of Aspect VPP model 10 7 2009 new RR v2c jph 65" xfId="2186"/>
    <cellStyle name="_Equity Comps JCE_CHK Mid-Con RR Model Monthly (11.20.07)_Bids_v1_Copy of Aspect VPP model 10 7 2009 new RR v2c jph 66" xfId="2187"/>
    <cellStyle name="_Equity Comps JCE_CHK Mid-Con RR Model Monthly (11.20.07)_Bids_v1_Copy of Aspect VPP model 10 7 2009 new RR v2c jph 67" xfId="2188"/>
    <cellStyle name="_Equity Comps JCE_CHK Mid-Con RR Model Monthly (11.20.07)_Bids_v1_Copy of Aspect VPP model 10 7 2009 new RR v2c jph 68" xfId="2189"/>
    <cellStyle name="_Equity Comps JCE_CHK Mid-Con RR Model Monthly (11.20.07)_Bids_v1_Copy of Aspect VPP model 10 7 2009 new RR v2c jph 69" xfId="2190"/>
    <cellStyle name="_Equity Comps JCE_CHK Mid-Con RR Model Monthly (11.20.07)_Bids_v1_Copy of Aspect VPP model 10 7 2009 new RR v2c jph 7" xfId="2191"/>
    <cellStyle name="_Equity Comps JCE_CHK Mid-Con RR Model Monthly (11.20.07)_Bids_v1_Copy of Aspect VPP model 10 7 2009 new RR v2c jph 70" xfId="2192"/>
    <cellStyle name="_Equity Comps JCE_CHK Mid-Con RR Model Monthly (11.20.07)_Bids_v1_Copy of Aspect VPP model 10 7 2009 new RR v2c jph 71" xfId="2193"/>
    <cellStyle name="_Equity Comps JCE_CHK Mid-Con RR Model Monthly (11.20.07)_Bids_v1_Copy of Aspect VPP model 10 7 2009 new RR v2c jph 72" xfId="2194"/>
    <cellStyle name="_Equity Comps JCE_CHK Mid-Con RR Model Monthly (11.20.07)_Bids_v1_Copy of Aspect VPP model 10 7 2009 new RR v2c jph 73" xfId="2195"/>
    <cellStyle name="_Equity Comps JCE_CHK Mid-Con RR Model Monthly (11.20.07)_Bids_v1_Copy of Aspect VPP model 10 7 2009 new RR v2c jph 74" xfId="2196"/>
    <cellStyle name="_Equity Comps JCE_CHK Mid-Con RR Model Monthly (11.20.07)_Bids_v1_Copy of Aspect VPP model 10 7 2009 new RR v2c jph 8" xfId="2197"/>
    <cellStyle name="_Equity Comps JCE_CHK Mid-Con RR Model Monthly (11.20.07)_Bids_v1_Copy of Aspect VPP model 10 7 2009 new RR v2c jph 9" xfId="2198"/>
    <cellStyle name="_Equity Comps JCE_Copy of Aspect VPP model 10 7 2009 new RR v2c jph" xfId="2199"/>
    <cellStyle name="_Equity Comps JCE_Copy of Aspect VPP model 10 7 2009 new RR v2c jph (2)" xfId="2200"/>
    <cellStyle name="_Equity Comps JCE_Copy of Aspect VPP model 10 7 2009 new RR v2c jph (2) 10" xfId="2201"/>
    <cellStyle name="_Equity Comps JCE_Copy of Aspect VPP model 10 7 2009 new RR v2c jph (2) 11" xfId="2202"/>
    <cellStyle name="_Equity Comps JCE_Copy of Aspect VPP model 10 7 2009 new RR v2c jph (2) 12" xfId="2203"/>
    <cellStyle name="_Equity Comps JCE_Copy of Aspect VPP model 10 7 2009 new RR v2c jph (2) 13" xfId="2204"/>
    <cellStyle name="_Equity Comps JCE_Copy of Aspect VPP model 10 7 2009 new RR v2c jph (2) 14" xfId="2205"/>
    <cellStyle name="_Equity Comps JCE_Copy of Aspect VPP model 10 7 2009 new RR v2c jph (2) 15" xfId="2206"/>
    <cellStyle name="_Equity Comps JCE_Copy of Aspect VPP model 10 7 2009 new RR v2c jph (2) 16" xfId="2207"/>
    <cellStyle name="_Equity Comps JCE_Copy of Aspect VPP model 10 7 2009 new RR v2c jph (2) 17" xfId="2208"/>
    <cellStyle name="_Equity Comps JCE_Copy of Aspect VPP model 10 7 2009 new RR v2c jph (2) 18" xfId="2209"/>
    <cellStyle name="_Equity Comps JCE_Copy of Aspect VPP model 10 7 2009 new RR v2c jph (2) 19" xfId="2210"/>
    <cellStyle name="_Equity Comps JCE_Copy of Aspect VPP model 10 7 2009 new RR v2c jph (2) 2" xfId="2211"/>
    <cellStyle name="_Equity Comps JCE_Copy of Aspect VPP model 10 7 2009 new RR v2c jph (2) 20" xfId="2212"/>
    <cellStyle name="_Equity Comps JCE_Copy of Aspect VPP model 10 7 2009 new RR v2c jph (2) 21" xfId="2213"/>
    <cellStyle name="_Equity Comps JCE_Copy of Aspect VPP model 10 7 2009 new RR v2c jph (2) 22" xfId="2214"/>
    <cellStyle name="_Equity Comps JCE_Copy of Aspect VPP model 10 7 2009 new RR v2c jph (2) 23" xfId="2215"/>
    <cellStyle name="_Equity Comps JCE_Copy of Aspect VPP model 10 7 2009 new RR v2c jph (2) 24" xfId="2216"/>
    <cellStyle name="_Equity Comps JCE_Copy of Aspect VPP model 10 7 2009 new RR v2c jph (2) 25" xfId="2217"/>
    <cellStyle name="_Equity Comps JCE_Copy of Aspect VPP model 10 7 2009 new RR v2c jph (2) 26" xfId="2218"/>
    <cellStyle name="_Equity Comps JCE_Copy of Aspect VPP model 10 7 2009 new RR v2c jph (2) 27" xfId="2219"/>
    <cellStyle name="_Equity Comps JCE_Copy of Aspect VPP model 10 7 2009 new RR v2c jph (2) 28" xfId="2220"/>
    <cellStyle name="_Equity Comps JCE_Copy of Aspect VPP model 10 7 2009 new RR v2c jph (2) 29" xfId="2221"/>
    <cellStyle name="_Equity Comps JCE_Copy of Aspect VPP model 10 7 2009 new RR v2c jph (2) 3" xfId="2222"/>
    <cellStyle name="_Equity Comps JCE_Copy of Aspect VPP model 10 7 2009 new RR v2c jph (2) 30" xfId="2223"/>
    <cellStyle name="_Equity Comps JCE_Copy of Aspect VPP model 10 7 2009 new RR v2c jph (2) 31" xfId="2224"/>
    <cellStyle name="_Equity Comps JCE_Copy of Aspect VPP model 10 7 2009 new RR v2c jph (2) 32" xfId="2225"/>
    <cellStyle name="_Equity Comps JCE_Copy of Aspect VPP model 10 7 2009 new RR v2c jph (2) 33" xfId="2226"/>
    <cellStyle name="_Equity Comps JCE_Copy of Aspect VPP model 10 7 2009 new RR v2c jph (2) 34" xfId="2227"/>
    <cellStyle name="_Equity Comps JCE_Copy of Aspect VPP model 10 7 2009 new RR v2c jph (2) 35" xfId="2228"/>
    <cellStyle name="_Equity Comps JCE_Copy of Aspect VPP model 10 7 2009 new RR v2c jph (2) 36" xfId="2229"/>
    <cellStyle name="_Equity Comps JCE_Copy of Aspect VPP model 10 7 2009 new RR v2c jph (2) 37" xfId="2230"/>
    <cellStyle name="_Equity Comps JCE_Copy of Aspect VPP model 10 7 2009 new RR v2c jph (2) 38" xfId="2231"/>
    <cellStyle name="_Equity Comps JCE_Copy of Aspect VPP model 10 7 2009 new RR v2c jph (2) 39" xfId="2232"/>
    <cellStyle name="_Equity Comps JCE_Copy of Aspect VPP model 10 7 2009 new RR v2c jph (2) 4" xfId="2233"/>
    <cellStyle name="_Equity Comps JCE_Copy of Aspect VPP model 10 7 2009 new RR v2c jph (2) 40" xfId="2234"/>
    <cellStyle name="_Equity Comps JCE_Copy of Aspect VPP model 10 7 2009 new RR v2c jph (2) 41" xfId="2235"/>
    <cellStyle name="_Equity Comps JCE_Copy of Aspect VPP model 10 7 2009 new RR v2c jph (2) 42" xfId="2236"/>
    <cellStyle name="_Equity Comps JCE_Copy of Aspect VPP model 10 7 2009 new RR v2c jph (2) 43" xfId="2237"/>
    <cellStyle name="_Equity Comps JCE_Copy of Aspect VPP model 10 7 2009 new RR v2c jph (2) 44" xfId="2238"/>
    <cellStyle name="_Equity Comps JCE_Copy of Aspect VPP model 10 7 2009 new RR v2c jph (2) 45" xfId="2239"/>
    <cellStyle name="_Equity Comps JCE_Copy of Aspect VPP model 10 7 2009 new RR v2c jph (2) 46" xfId="2240"/>
    <cellStyle name="_Equity Comps JCE_Copy of Aspect VPP model 10 7 2009 new RR v2c jph (2) 47" xfId="2241"/>
    <cellStyle name="_Equity Comps JCE_Copy of Aspect VPP model 10 7 2009 new RR v2c jph (2) 48" xfId="2242"/>
    <cellStyle name="_Equity Comps JCE_Copy of Aspect VPP model 10 7 2009 new RR v2c jph (2) 49" xfId="2243"/>
    <cellStyle name="_Equity Comps JCE_Copy of Aspect VPP model 10 7 2009 new RR v2c jph (2) 5" xfId="2244"/>
    <cellStyle name="_Equity Comps JCE_Copy of Aspect VPP model 10 7 2009 new RR v2c jph (2) 50" xfId="2245"/>
    <cellStyle name="_Equity Comps JCE_Copy of Aspect VPP model 10 7 2009 new RR v2c jph (2) 51" xfId="2246"/>
    <cellStyle name="_Equity Comps JCE_Copy of Aspect VPP model 10 7 2009 new RR v2c jph (2) 52" xfId="2247"/>
    <cellStyle name="_Equity Comps JCE_Copy of Aspect VPP model 10 7 2009 new RR v2c jph (2) 53" xfId="2248"/>
    <cellStyle name="_Equity Comps JCE_Copy of Aspect VPP model 10 7 2009 new RR v2c jph (2) 54" xfId="2249"/>
    <cellStyle name="_Equity Comps JCE_Copy of Aspect VPP model 10 7 2009 new RR v2c jph (2) 55" xfId="2250"/>
    <cellStyle name="_Equity Comps JCE_Copy of Aspect VPP model 10 7 2009 new RR v2c jph (2) 56" xfId="2251"/>
    <cellStyle name="_Equity Comps JCE_Copy of Aspect VPP model 10 7 2009 new RR v2c jph (2) 57" xfId="2252"/>
    <cellStyle name="_Equity Comps JCE_Copy of Aspect VPP model 10 7 2009 new RR v2c jph (2) 58" xfId="2253"/>
    <cellStyle name="_Equity Comps JCE_Copy of Aspect VPP model 10 7 2009 new RR v2c jph (2) 59" xfId="2254"/>
    <cellStyle name="_Equity Comps JCE_Copy of Aspect VPP model 10 7 2009 new RR v2c jph (2) 6" xfId="2255"/>
    <cellStyle name="_Equity Comps JCE_Copy of Aspect VPP model 10 7 2009 new RR v2c jph (2) 60" xfId="2256"/>
    <cellStyle name="_Equity Comps JCE_Copy of Aspect VPP model 10 7 2009 new RR v2c jph (2) 61" xfId="2257"/>
    <cellStyle name="_Equity Comps JCE_Copy of Aspect VPP model 10 7 2009 new RR v2c jph (2) 62" xfId="2258"/>
    <cellStyle name="_Equity Comps JCE_Copy of Aspect VPP model 10 7 2009 new RR v2c jph (2) 63" xfId="2259"/>
    <cellStyle name="_Equity Comps JCE_Copy of Aspect VPP model 10 7 2009 new RR v2c jph (2) 64" xfId="2260"/>
    <cellStyle name="_Equity Comps JCE_Copy of Aspect VPP model 10 7 2009 new RR v2c jph (2) 65" xfId="2261"/>
    <cellStyle name="_Equity Comps JCE_Copy of Aspect VPP model 10 7 2009 new RR v2c jph (2) 66" xfId="2262"/>
    <cellStyle name="_Equity Comps JCE_Copy of Aspect VPP model 10 7 2009 new RR v2c jph (2) 67" xfId="2263"/>
    <cellStyle name="_Equity Comps JCE_Copy of Aspect VPP model 10 7 2009 new RR v2c jph (2) 68" xfId="2264"/>
    <cellStyle name="_Equity Comps JCE_Copy of Aspect VPP model 10 7 2009 new RR v2c jph (2) 69" xfId="2265"/>
    <cellStyle name="_Equity Comps JCE_Copy of Aspect VPP model 10 7 2009 new RR v2c jph (2) 7" xfId="2266"/>
    <cellStyle name="_Equity Comps JCE_Copy of Aspect VPP model 10 7 2009 new RR v2c jph (2) 70" xfId="2267"/>
    <cellStyle name="_Equity Comps JCE_Copy of Aspect VPP model 10 7 2009 new RR v2c jph (2) 71" xfId="2268"/>
    <cellStyle name="_Equity Comps JCE_Copy of Aspect VPP model 10 7 2009 new RR v2c jph (2) 72" xfId="2269"/>
    <cellStyle name="_Equity Comps JCE_Copy of Aspect VPP model 10 7 2009 new RR v2c jph (2) 73" xfId="2270"/>
    <cellStyle name="_Equity Comps JCE_Copy of Aspect VPP model 10 7 2009 new RR v2c jph (2) 74" xfId="2271"/>
    <cellStyle name="_Equity Comps JCE_Copy of Aspect VPP model 10 7 2009 new RR v2c jph (2) 8" xfId="2272"/>
    <cellStyle name="_Equity Comps JCE_Copy of Aspect VPP model 10 7 2009 new RR v2c jph (2) 9" xfId="2273"/>
    <cellStyle name="_Equity Comps JCE_Copy of Aspect VPP model 10 7 2009 new RR v2c jph 10" xfId="2274"/>
    <cellStyle name="_Equity Comps JCE_Copy of Aspect VPP model 10 7 2009 new RR v2c jph 11" xfId="2275"/>
    <cellStyle name="_Equity Comps JCE_Copy of Aspect VPP model 10 7 2009 new RR v2c jph 12" xfId="2276"/>
    <cellStyle name="_Equity Comps JCE_Copy of Aspect VPP model 10 7 2009 new RR v2c jph 13" xfId="2277"/>
    <cellStyle name="_Equity Comps JCE_Copy of Aspect VPP model 10 7 2009 new RR v2c jph 14" xfId="2278"/>
    <cellStyle name="_Equity Comps JCE_Copy of Aspect VPP model 10 7 2009 new RR v2c jph 15" xfId="2279"/>
    <cellStyle name="_Equity Comps JCE_Copy of Aspect VPP model 10 7 2009 new RR v2c jph 16" xfId="2280"/>
    <cellStyle name="_Equity Comps JCE_Copy of Aspect VPP model 10 7 2009 new RR v2c jph 17" xfId="2281"/>
    <cellStyle name="_Equity Comps JCE_Copy of Aspect VPP model 10 7 2009 new RR v2c jph 18" xfId="2282"/>
    <cellStyle name="_Equity Comps JCE_Copy of Aspect VPP model 10 7 2009 new RR v2c jph 19" xfId="2283"/>
    <cellStyle name="_Equity Comps JCE_Copy of Aspect VPP model 10 7 2009 new RR v2c jph 2" xfId="2284"/>
    <cellStyle name="_Equity Comps JCE_Copy of Aspect VPP model 10 7 2009 new RR v2c jph 20" xfId="2285"/>
    <cellStyle name="_Equity Comps JCE_Copy of Aspect VPP model 10 7 2009 new RR v2c jph 21" xfId="2286"/>
    <cellStyle name="_Equity Comps JCE_Copy of Aspect VPP model 10 7 2009 new RR v2c jph 22" xfId="2287"/>
    <cellStyle name="_Equity Comps JCE_Copy of Aspect VPP model 10 7 2009 new RR v2c jph 23" xfId="2288"/>
    <cellStyle name="_Equity Comps JCE_Copy of Aspect VPP model 10 7 2009 new RR v2c jph 24" xfId="2289"/>
    <cellStyle name="_Equity Comps JCE_Copy of Aspect VPP model 10 7 2009 new RR v2c jph 25" xfId="2290"/>
    <cellStyle name="_Equity Comps JCE_Copy of Aspect VPP model 10 7 2009 new RR v2c jph 26" xfId="2291"/>
    <cellStyle name="_Equity Comps JCE_Copy of Aspect VPP model 10 7 2009 new RR v2c jph 27" xfId="2292"/>
    <cellStyle name="_Equity Comps JCE_Copy of Aspect VPP model 10 7 2009 new RR v2c jph 28" xfId="2293"/>
    <cellStyle name="_Equity Comps JCE_Copy of Aspect VPP model 10 7 2009 new RR v2c jph 29" xfId="2294"/>
    <cellStyle name="_Equity Comps JCE_Copy of Aspect VPP model 10 7 2009 new RR v2c jph 3" xfId="2295"/>
    <cellStyle name="_Equity Comps JCE_Copy of Aspect VPP model 10 7 2009 new RR v2c jph 30" xfId="2296"/>
    <cellStyle name="_Equity Comps JCE_Copy of Aspect VPP model 10 7 2009 new RR v2c jph 31" xfId="2297"/>
    <cellStyle name="_Equity Comps JCE_Copy of Aspect VPP model 10 7 2009 new RR v2c jph 32" xfId="2298"/>
    <cellStyle name="_Equity Comps JCE_Copy of Aspect VPP model 10 7 2009 new RR v2c jph 33" xfId="2299"/>
    <cellStyle name="_Equity Comps JCE_Copy of Aspect VPP model 10 7 2009 new RR v2c jph 34" xfId="2300"/>
    <cellStyle name="_Equity Comps JCE_Copy of Aspect VPP model 10 7 2009 new RR v2c jph 35" xfId="2301"/>
    <cellStyle name="_Equity Comps JCE_Copy of Aspect VPP model 10 7 2009 new RR v2c jph 36" xfId="2302"/>
    <cellStyle name="_Equity Comps JCE_Copy of Aspect VPP model 10 7 2009 new RR v2c jph 37" xfId="2303"/>
    <cellStyle name="_Equity Comps JCE_Copy of Aspect VPP model 10 7 2009 new RR v2c jph 38" xfId="2304"/>
    <cellStyle name="_Equity Comps JCE_Copy of Aspect VPP model 10 7 2009 new RR v2c jph 39" xfId="2305"/>
    <cellStyle name="_Equity Comps JCE_Copy of Aspect VPP model 10 7 2009 new RR v2c jph 4" xfId="2306"/>
    <cellStyle name="_Equity Comps JCE_Copy of Aspect VPP model 10 7 2009 new RR v2c jph 40" xfId="2307"/>
    <cellStyle name="_Equity Comps JCE_Copy of Aspect VPP model 10 7 2009 new RR v2c jph 41" xfId="2308"/>
    <cellStyle name="_Equity Comps JCE_Copy of Aspect VPP model 10 7 2009 new RR v2c jph 42" xfId="2309"/>
    <cellStyle name="_Equity Comps JCE_Copy of Aspect VPP model 10 7 2009 new RR v2c jph 43" xfId="2310"/>
    <cellStyle name="_Equity Comps JCE_Copy of Aspect VPP model 10 7 2009 new RR v2c jph 44" xfId="2311"/>
    <cellStyle name="_Equity Comps JCE_Copy of Aspect VPP model 10 7 2009 new RR v2c jph 45" xfId="2312"/>
    <cellStyle name="_Equity Comps JCE_Copy of Aspect VPP model 10 7 2009 new RR v2c jph 46" xfId="2313"/>
    <cellStyle name="_Equity Comps JCE_Copy of Aspect VPP model 10 7 2009 new RR v2c jph 47" xfId="2314"/>
    <cellStyle name="_Equity Comps JCE_Copy of Aspect VPP model 10 7 2009 new RR v2c jph 48" xfId="2315"/>
    <cellStyle name="_Equity Comps JCE_Copy of Aspect VPP model 10 7 2009 new RR v2c jph 49" xfId="2316"/>
    <cellStyle name="_Equity Comps JCE_Copy of Aspect VPP model 10 7 2009 new RR v2c jph 5" xfId="2317"/>
    <cellStyle name="_Equity Comps JCE_Copy of Aspect VPP model 10 7 2009 new RR v2c jph 50" xfId="2318"/>
    <cellStyle name="_Equity Comps JCE_Copy of Aspect VPP model 10 7 2009 new RR v2c jph 51" xfId="2319"/>
    <cellStyle name="_Equity Comps JCE_Copy of Aspect VPP model 10 7 2009 new RR v2c jph 52" xfId="2320"/>
    <cellStyle name="_Equity Comps JCE_Copy of Aspect VPP model 10 7 2009 new RR v2c jph 53" xfId="2321"/>
    <cellStyle name="_Equity Comps JCE_Copy of Aspect VPP model 10 7 2009 new RR v2c jph 54" xfId="2322"/>
    <cellStyle name="_Equity Comps JCE_Copy of Aspect VPP model 10 7 2009 new RR v2c jph 55" xfId="2323"/>
    <cellStyle name="_Equity Comps JCE_Copy of Aspect VPP model 10 7 2009 new RR v2c jph 56" xfId="2324"/>
    <cellStyle name="_Equity Comps JCE_Copy of Aspect VPP model 10 7 2009 new RR v2c jph 57" xfId="2325"/>
    <cellStyle name="_Equity Comps JCE_Copy of Aspect VPP model 10 7 2009 new RR v2c jph 58" xfId="2326"/>
    <cellStyle name="_Equity Comps JCE_Copy of Aspect VPP model 10 7 2009 new RR v2c jph 59" xfId="2327"/>
    <cellStyle name="_Equity Comps JCE_Copy of Aspect VPP model 10 7 2009 new RR v2c jph 6" xfId="2328"/>
    <cellStyle name="_Equity Comps JCE_Copy of Aspect VPP model 10 7 2009 new RR v2c jph 60" xfId="2329"/>
    <cellStyle name="_Equity Comps JCE_Copy of Aspect VPP model 10 7 2009 new RR v2c jph 61" xfId="2330"/>
    <cellStyle name="_Equity Comps JCE_Copy of Aspect VPP model 10 7 2009 new RR v2c jph 62" xfId="2331"/>
    <cellStyle name="_Equity Comps JCE_Copy of Aspect VPP model 10 7 2009 new RR v2c jph 63" xfId="2332"/>
    <cellStyle name="_Equity Comps JCE_Copy of Aspect VPP model 10 7 2009 new RR v2c jph 64" xfId="2333"/>
    <cellStyle name="_Equity Comps JCE_Copy of Aspect VPP model 10 7 2009 new RR v2c jph 65" xfId="2334"/>
    <cellStyle name="_Equity Comps JCE_Copy of Aspect VPP model 10 7 2009 new RR v2c jph 66" xfId="2335"/>
    <cellStyle name="_Equity Comps JCE_Copy of Aspect VPP model 10 7 2009 new RR v2c jph 67" xfId="2336"/>
    <cellStyle name="_Equity Comps JCE_Copy of Aspect VPP model 10 7 2009 new RR v2c jph 68" xfId="2337"/>
    <cellStyle name="_Equity Comps JCE_Copy of Aspect VPP model 10 7 2009 new RR v2c jph 69" xfId="2338"/>
    <cellStyle name="_Equity Comps JCE_Copy of Aspect VPP model 10 7 2009 new RR v2c jph 7" xfId="2339"/>
    <cellStyle name="_Equity Comps JCE_Copy of Aspect VPP model 10 7 2009 new RR v2c jph 70" xfId="2340"/>
    <cellStyle name="_Equity Comps JCE_Copy of Aspect VPP model 10 7 2009 new RR v2c jph 71" xfId="2341"/>
    <cellStyle name="_Equity Comps JCE_Copy of Aspect VPP model 10 7 2009 new RR v2c jph 72" xfId="2342"/>
    <cellStyle name="_Equity Comps JCE_Copy of Aspect VPP model 10 7 2009 new RR v2c jph 73" xfId="2343"/>
    <cellStyle name="_Equity Comps JCE_Copy of Aspect VPP model 10 7 2009 new RR v2c jph 74" xfId="2344"/>
    <cellStyle name="_Equity Comps JCE_Copy of Aspect VPP model 10 7 2009 new RR v2c jph 8" xfId="2345"/>
    <cellStyle name="_Equity Comps JCE_Copy of Aspect VPP model 10 7 2009 new RR v2c jph 9" xfId="2346"/>
    <cellStyle name="_Equity Comps JCE_Equity Comps_ v1" xfId="2347"/>
    <cellStyle name="_Equity Comps JCE_Equity Comps_ v1 10" xfId="2348"/>
    <cellStyle name="_Equity Comps JCE_Equity Comps_ v1 11" xfId="2349"/>
    <cellStyle name="_Equity Comps JCE_Equity Comps_ v1 12" xfId="2350"/>
    <cellStyle name="_Equity Comps JCE_Equity Comps_ v1 13" xfId="2351"/>
    <cellStyle name="_Equity Comps JCE_Equity Comps_ v1 14" xfId="2352"/>
    <cellStyle name="_Equity Comps JCE_Equity Comps_ v1 15" xfId="2353"/>
    <cellStyle name="_Equity Comps JCE_Equity Comps_ v1 16" xfId="2354"/>
    <cellStyle name="_Equity Comps JCE_Equity Comps_ v1 17" xfId="2355"/>
    <cellStyle name="_Equity Comps JCE_Equity Comps_ v1 18" xfId="2356"/>
    <cellStyle name="_Equity Comps JCE_Equity Comps_ v1 19" xfId="2357"/>
    <cellStyle name="_Equity Comps JCE_Equity Comps_ v1 2" xfId="2358"/>
    <cellStyle name="_Equity Comps JCE_Equity Comps_ v1 20" xfId="2359"/>
    <cellStyle name="_Equity Comps JCE_Equity Comps_ v1 21" xfId="2360"/>
    <cellStyle name="_Equity Comps JCE_Equity Comps_ v1 22" xfId="2361"/>
    <cellStyle name="_Equity Comps JCE_Equity Comps_ v1 23" xfId="2362"/>
    <cellStyle name="_Equity Comps JCE_Equity Comps_ v1 24" xfId="2363"/>
    <cellStyle name="_Equity Comps JCE_Equity Comps_ v1 25" xfId="2364"/>
    <cellStyle name="_Equity Comps JCE_Equity Comps_ v1 26" xfId="2365"/>
    <cellStyle name="_Equity Comps JCE_Equity Comps_ v1 27" xfId="2366"/>
    <cellStyle name="_Equity Comps JCE_Equity Comps_ v1 28" xfId="2367"/>
    <cellStyle name="_Equity Comps JCE_Equity Comps_ v1 29" xfId="2368"/>
    <cellStyle name="_Equity Comps JCE_Equity Comps_ v1 3" xfId="2369"/>
    <cellStyle name="_Equity Comps JCE_Equity Comps_ v1 30" xfId="2370"/>
    <cellStyle name="_Equity Comps JCE_Equity Comps_ v1 31" xfId="2371"/>
    <cellStyle name="_Equity Comps JCE_Equity Comps_ v1 32" xfId="2372"/>
    <cellStyle name="_Equity Comps JCE_Equity Comps_ v1 33" xfId="2373"/>
    <cellStyle name="_Equity Comps JCE_Equity Comps_ v1 34" xfId="2374"/>
    <cellStyle name="_Equity Comps JCE_Equity Comps_ v1 35" xfId="2375"/>
    <cellStyle name="_Equity Comps JCE_Equity Comps_ v1 36" xfId="2376"/>
    <cellStyle name="_Equity Comps JCE_Equity Comps_ v1 37" xfId="2377"/>
    <cellStyle name="_Equity Comps JCE_Equity Comps_ v1 38" xfId="2378"/>
    <cellStyle name="_Equity Comps JCE_Equity Comps_ v1 39" xfId="2379"/>
    <cellStyle name="_Equity Comps JCE_Equity Comps_ v1 4" xfId="2380"/>
    <cellStyle name="_Equity Comps JCE_Equity Comps_ v1 40" xfId="2381"/>
    <cellStyle name="_Equity Comps JCE_Equity Comps_ v1 41" xfId="2382"/>
    <cellStyle name="_Equity Comps JCE_Equity Comps_ v1 42" xfId="2383"/>
    <cellStyle name="_Equity Comps JCE_Equity Comps_ v1 43" xfId="2384"/>
    <cellStyle name="_Equity Comps JCE_Equity Comps_ v1 44" xfId="2385"/>
    <cellStyle name="_Equity Comps JCE_Equity Comps_ v1 45" xfId="2386"/>
    <cellStyle name="_Equity Comps JCE_Equity Comps_ v1 46" xfId="2387"/>
    <cellStyle name="_Equity Comps JCE_Equity Comps_ v1 47" xfId="2388"/>
    <cellStyle name="_Equity Comps JCE_Equity Comps_ v1 48" xfId="2389"/>
    <cellStyle name="_Equity Comps JCE_Equity Comps_ v1 49" xfId="2390"/>
    <cellStyle name="_Equity Comps JCE_Equity Comps_ v1 5" xfId="2391"/>
    <cellStyle name="_Equity Comps JCE_Equity Comps_ v1 50" xfId="2392"/>
    <cellStyle name="_Equity Comps JCE_Equity Comps_ v1 51" xfId="2393"/>
    <cellStyle name="_Equity Comps JCE_Equity Comps_ v1 52" xfId="2394"/>
    <cellStyle name="_Equity Comps JCE_Equity Comps_ v1 53" xfId="2395"/>
    <cellStyle name="_Equity Comps JCE_Equity Comps_ v1 54" xfId="2396"/>
    <cellStyle name="_Equity Comps JCE_Equity Comps_ v1 55" xfId="2397"/>
    <cellStyle name="_Equity Comps JCE_Equity Comps_ v1 56" xfId="2398"/>
    <cellStyle name="_Equity Comps JCE_Equity Comps_ v1 57" xfId="2399"/>
    <cellStyle name="_Equity Comps JCE_Equity Comps_ v1 58" xfId="2400"/>
    <cellStyle name="_Equity Comps JCE_Equity Comps_ v1 59" xfId="2401"/>
    <cellStyle name="_Equity Comps JCE_Equity Comps_ v1 6" xfId="2402"/>
    <cellStyle name="_Equity Comps JCE_Equity Comps_ v1 60" xfId="2403"/>
    <cellStyle name="_Equity Comps JCE_Equity Comps_ v1 61" xfId="2404"/>
    <cellStyle name="_Equity Comps JCE_Equity Comps_ v1 62" xfId="2405"/>
    <cellStyle name="_Equity Comps JCE_Equity Comps_ v1 63" xfId="2406"/>
    <cellStyle name="_Equity Comps JCE_Equity Comps_ v1 64" xfId="2407"/>
    <cellStyle name="_Equity Comps JCE_Equity Comps_ v1 65" xfId="2408"/>
    <cellStyle name="_Equity Comps JCE_Equity Comps_ v1 66" xfId="2409"/>
    <cellStyle name="_Equity Comps JCE_Equity Comps_ v1 67" xfId="2410"/>
    <cellStyle name="_Equity Comps JCE_Equity Comps_ v1 68" xfId="2411"/>
    <cellStyle name="_Equity Comps JCE_Equity Comps_ v1 69" xfId="2412"/>
    <cellStyle name="_Equity Comps JCE_Equity Comps_ v1 7" xfId="2413"/>
    <cellStyle name="_Equity Comps JCE_Equity Comps_ v1 70" xfId="2414"/>
    <cellStyle name="_Equity Comps JCE_Equity Comps_ v1 71" xfId="2415"/>
    <cellStyle name="_Equity Comps JCE_Equity Comps_ v1 72" xfId="2416"/>
    <cellStyle name="_Equity Comps JCE_Equity Comps_ v1 73" xfId="2417"/>
    <cellStyle name="_Equity Comps JCE_Equity Comps_ v1 74" xfId="2418"/>
    <cellStyle name="_Equity Comps JCE_Equity Comps_ v1 8" xfId="2419"/>
    <cellStyle name="_Equity Comps JCE_Equity Comps_ v1 9" xfId="2420"/>
    <cellStyle name="_Equity Comps JCE_Equity Comps_ v1_Copy of Aspect VPP model 10 7 2009 new RR v2c jph" xfId="2421"/>
    <cellStyle name="_Equity Comps JCE_Equity Comps_ v1_Copy of Aspect VPP model 10 7 2009 new RR v2c jph (2)" xfId="2422"/>
    <cellStyle name="_Equity Comps JCE_Equity Comps_ v1_Copy of Aspect VPP model 10 7 2009 new RR v2c jph (2) 10" xfId="2423"/>
    <cellStyle name="_Equity Comps JCE_Equity Comps_ v1_Copy of Aspect VPP model 10 7 2009 new RR v2c jph (2) 11" xfId="2424"/>
    <cellStyle name="_Equity Comps JCE_Equity Comps_ v1_Copy of Aspect VPP model 10 7 2009 new RR v2c jph (2) 12" xfId="2425"/>
    <cellStyle name="_Equity Comps JCE_Equity Comps_ v1_Copy of Aspect VPP model 10 7 2009 new RR v2c jph (2) 13" xfId="2426"/>
    <cellStyle name="_Equity Comps JCE_Equity Comps_ v1_Copy of Aspect VPP model 10 7 2009 new RR v2c jph (2) 14" xfId="2427"/>
    <cellStyle name="_Equity Comps JCE_Equity Comps_ v1_Copy of Aspect VPP model 10 7 2009 new RR v2c jph (2) 15" xfId="2428"/>
    <cellStyle name="_Equity Comps JCE_Equity Comps_ v1_Copy of Aspect VPP model 10 7 2009 new RR v2c jph (2) 16" xfId="2429"/>
    <cellStyle name="_Equity Comps JCE_Equity Comps_ v1_Copy of Aspect VPP model 10 7 2009 new RR v2c jph (2) 17" xfId="2430"/>
    <cellStyle name="_Equity Comps JCE_Equity Comps_ v1_Copy of Aspect VPP model 10 7 2009 new RR v2c jph (2) 18" xfId="2431"/>
    <cellStyle name="_Equity Comps JCE_Equity Comps_ v1_Copy of Aspect VPP model 10 7 2009 new RR v2c jph (2) 19" xfId="2432"/>
    <cellStyle name="_Equity Comps JCE_Equity Comps_ v1_Copy of Aspect VPP model 10 7 2009 new RR v2c jph (2) 2" xfId="2433"/>
    <cellStyle name="_Equity Comps JCE_Equity Comps_ v1_Copy of Aspect VPP model 10 7 2009 new RR v2c jph (2) 20" xfId="2434"/>
    <cellStyle name="_Equity Comps JCE_Equity Comps_ v1_Copy of Aspect VPP model 10 7 2009 new RR v2c jph (2) 21" xfId="2435"/>
    <cellStyle name="_Equity Comps JCE_Equity Comps_ v1_Copy of Aspect VPP model 10 7 2009 new RR v2c jph (2) 22" xfId="2436"/>
    <cellStyle name="_Equity Comps JCE_Equity Comps_ v1_Copy of Aspect VPP model 10 7 2009 new RR v2c jph (2) 23" xfId="2437"/>
    <cellStyle name="_Equity Comps JCE_Equity Comps_ v1_Copy of Aspect VPP model 10 7 2009 new RR v2c jph (2) 24" xfId="2438"/>
    <cellStyle name="_Equity Comps JCE_Equity Comps_ v1_Copy of Aspect VPP model 10 7 2009 new RR v2c jph (2) 25" xfId="2439"/>
    <cellStyle name="_Equity Comps JCE_Equity Comps_ v1_Copy of Aspect VPP model 10 7 2009 new RR v2c jph (2) 26" xfId="2440"/>
    <cellStyle name="_Equity Comps JCE_Equity Comps_ v1_Copy of Aspect VPP model 10 7 2009 new RR v2c jph (2) 27" xfId="2441"/>
    <cellStyle name="_Equity Comps JCE_Equity Comps_ v1_Copy of Aspect VPP model 10 7 2009 new RR v2c jph (2) 28" xfId="2442"/>
    <cellStyle name="_Equity Comps JCE_Equity Comps_ v1_Copy of Aspect VPP model 10 7 2009 new RR v2c jph (2) 29" xfId="2443"/>
    <cellStyle name="_Equity Comps JCE_Equity Comps_ v1_Copy of Aspect VPP model 10 7 2009 new RR v2c jph (2) 3" xfId="2444"/>
    <cellStyle name="_Equity Comps JCE_Equity Comps_ v1_Copy of Aspect VPP model 10 7 2009 new RR v2c jph (2) 30" xfId="2445"/>
    <cellStyle name="_Equity Comps JCE_Equity Comps_ v1_Copy of Aspect VPP model 10 7 2009 new RR v2c jph (2) 31" xfId="2446"/>
    <cellStyle name="_Equity Comps JCE_Equity Comps_ v1_Copy of Aspect VPP model 10 7 2009 new RR v2c jph (2) 32" xfId="2447"/>
    <cellStyle name="_Equity Comps JCE_Equity Comps_ v1_Copy of Aspect VPP model 10 7 2009 new RR v2c jph (2) 33" xfId="2448"/>
    <cellStyle name="_Equity Comps JCE_Equity Comps_ v1_Copy of Aspect VPP model 10 7 2009 new RR v2c jph (2) 34" xfId="2449"/>
    <cellStyle name="_Equity Comps JCE_Equity Comps_ v1_Copy of Aspect VPP model 10 7 2009 new RR v2c jph (2) 35" xfId="2450"/>
    <cellStyle name="_Equity Comps JCE_Equity Comps_ v1_Copy of Aspect VPP model 10 7 2009 new RR v2c jph (2) 36" xfId="2451"/>
    <cellStyle name="_Equity Comps JCE_Equity Comps_ v1_Copy of Aspect VPP model 10 7 2009 new RR v2c jph (2) 37" xfId="2452"/>
    <cellStyle name="_Equity Comps JCE_Equity Comps_ v1_Copy of Aspect VPP model 10 7 2009 new RR v2c jph (2) 38" xfId="2453"/>
    <cellStyle name="_Equity Comps JCE_Equity Comps_ v1_Copy of Aspect VPP model 10 7 2009 new RR v2c jph (2) 39" xfId="2454"/>
    <cellStyle name="_Equity Comps JCE_Equity Comps_ v1_Copy of Aspect VPP model 10 7 2009 new RR v2c jph (2) 4" xfId="2455"/>
    <cellStyle name="_Equity Comps JCE_Equity Comps_ v1_Copy of Aspect VPP model 10 7 2009 new RR v2c jph (2) 40" xfId="2456"/>
    <cellStyle name="_Equity Comps JCE_Equity Comps_ v1_Copy of Aspect VPP model 10 7 2009 new RR v2c jph (2) 41" xfId="2457"/>
    <cellStyle name="_Equity Comps JCE_Equity Comps_ v1_Copy of Aspect VPP model 10 7 2009 new RR v2c jph (2) 42" xfId="2458"/>
    <cellStyle name="_Equity Comps JCE_Equity Comps_ v1_Copy of Aspect VPP model 10 7 2009 new RR v2c jph (2) 43" xfId="2459"/>
    <cellStyle name="_Equity Comps JCE_Equity Comps_ v1_Copy of Aspect VPP model 10 7 2009 new RR v2c jph (2) 44" xfId="2460"/>
    <cellStyle name="_Equity Comps JCE_Equity Comps_ v1_Copy of Aspect VPP model 10 7 2009 new RR v2c jph (2) 45" xfId="2461"/>
    <cellStyle name="_Equity Comps JCE_Equity Comps_ v1_Copy of Aspect VPP model 10 7 2009 new RR v2c jph (2) 46" xfId="2462"/>
    <cellStyle name="_Equity Comps JCE_Equity Comps_ v1_Copy of Aspect VPP model 10 7 2009 new RR v2c jph (2) 47" xfId="2463"/>
    <cellStyle name="_Equity Comps JCE_Equity Comps_ v1_Copy of Aspect VPP model 10 7 2009 new RR v2c jph (2) 48" xfId="2464"/>
    <cellStyle name="_Equity Comps JCE_Equity Comps_ v1_Copy of Aspect VPP model 10 7 2009 new RR v2c jph (2) 49" xfId="2465"/>
    <cellStyle name="_Equity Comps JCE_Equity Comps_ v1_Copy of Aspect VPP model 10 7 2009 new RR v2c jph (2) 5" xfId="2466"/>
    <cellStyle name="_Equity Comps JCE_Equity Comps_ v1_Copy of Aspect VPP model 10 7 2009 new RR v2c jph (2) 50" xfId="2467"/>
    <cellStyle name="_Equity Comps JCE_Equity Comps_ v1_Copy of Aspect VPP model 10 7 2009 new RR v2c jph (2) 51" xfId="2468"/>
    <cellStyle name="_Equity Comps JCE_Equity Comps_ v1_Copy of Aspect VPP model 10 7 2009 new RR v2c jph (2) 52" xfId="2469"/>
    <cellStyle name="_Equity Comps JCE_Equity Comps_ v1_Copy of Aspect VPP model 10 7 2009 new RR v2c jph (2) 53" xfId="2470"/>
    <cellStyle name="_Equity Comps JCE_Equity Comps_ v1_Copy of Aspect VPP model 10 7 2009 new RR v2c jph (2) 54" xfId="2471"/>
    <cellStyle name="_Equity Comps JCE_Equity Comps_ v1_Copy of Aspect VPP model 10 7 2009 new RR v2c jph (2) 55" xfId="2472"/>
    <cellStyle name="_Equity Comps JCE_Equity Comps_ v1_Copy of Aspect VPP model 10 7 2009 new RR v2c jph (2) 56" xfId="2473"/>
    <cellStyle name="_Equity Comps JCE_Equity Comps_ v1_Copy of Aspect VPP model 10 7 2009 new RR v2c jph (2) 57" xfId="2474"/>
    <cellStyle name="_Equity Comps JCE_Equity Comps_ v1_Copy of Aspect VPP model 10 7 2009 new RR v2c jph (2) 58" xfId="2475"/>
    <cellStyle name="_Equity Comps JCE_Equity Comps_ v1_Copy of Aspect VPP model 10 7 2009 new RR v2c jph (2) 59" xfId="2476"/>
    <cellStyle name="_Equity Comps JCE_Equity Comps_ v1_Copy of Aspect VPP model 10 7 2009 new RR v2c jph (2) 6" xfId="2477"/>
    <cellStyle name="_Equity Comps JCE_Equity Comps_ v1_Copy of Aspect VPP model 10 7 2009 new RR v2c jph (2) 60" xfId="2478"/>
    <cellStyle name="_Equity Comps JCE_Equity Comps_ v1_Copy of Aspect VPP model 10 7 2009 new RR v2c jph (2) 61" xfId="2479"/>
    <cellStyle name="_Equity Comps JCE_Equity Comps_ v1_Copy of Aspect VPP model 10 7 2009 new RR v2c jph (2) 62" xfId="2480"/>
    <cellStyle name="_Equity Comps JCE_Equity Comps_ v1_Copy of Aspect VPP model 10 7 2009 new RR v2c jph (2) 63" xfId="2481"/>
    <cellStyle name="_Equity Comps JCE_Equity Comps_ v1_Copy of Aspect VPP model 10 7 2009 new RR v2c jph (2) 64" xfId="2482"/>
    <cellStyle name="_Equity Comps JCE_Equity Comps_ v1_Copy of Aspect VPP model 10 7 2009 new RR v2c jph (2) 65" xfId="2483"/>
    <cellStyle name="_Equity Comps JCE_Equity Comps_ v1_Copy of Aspect VPP model 10 7 2009 new RR v2c jph (2) 66" xfId="2484"/>
    <cellStyle name="_Equity Comps JCE_Equity Comps_ v1_Copy of Aspect VPP model 10 7 2009 new RR v2c jph (2) 67" xfId="2485"/>
    <cellStyle name="_Equity Comps JCE_Equity Comps_ v1_Copy of Aspect VPP model 10 7 2009 new RR v2c jph (2) 68" xfId="2486"/>
    <cellStyle name="_Equity Comps JCE_Equity Comps_ v1_Copy of Aspect VPP model 10 7 2009 new RR v2c jph (2) 69" xfId="2487"/>
    <cellStyle name="_Equity Comps JCE_Equity Comps_ v1_Copy of Aspect VPP model 10 7 2009 new RR v2c jph (2) 7" xfId="2488"/>
    <cellStyle name="_Equity Comps JCE_Equity Comps_ v1_Copy of Aspect VPP model 10 7 2009 new RR v2c jph (2) 70" xfId="2489"/>
    <cellStyle name="_Equity Comps JCE_Equity Comps_ v1_Copy of Aspect VPP model 10 7 2009 new RR v2c jph (2) 71" xfId="2490"/>
    <cellStyle name="_Equity Comps JCE_Equity Comps_ v1_Copy of Aspect VPP model 10 7 2009 new RR v2c jph (2) 72" xfId="2491"/>
    <cellStyle name="_Equity Comps JCE_Equity Comps_ v1_Copy of Aspect VPP model 10 7 2009 new RR v2c jph (2) 73" xfId="2492"/>
    <cellStyle name="_Equity Comps JCE_Equity Comps_ v1_Copy of Aspect VPP model 10 7 2009 new RR v2c jph (2) 74" xfId="2493"/>
    <cellStyle name="_Equity Comps JCE_Equity Comps_ v1_Copy of Aspect VPP model 10 7 2009 new RR v2c jph (2) 8" xfId="2494"/>
    <cellStyle name="_Equity Comps JCE_Equity Comps_ v1_Copy of Aspect VPP model 10 7 2009 new RR v2c jph (2) 9" xfId="2495"/>
    <cellStyle name="_Equity Comps JCE_Equity Comps_ v1_Copy of Aspect VPP model 10 7 2009 new RR v2c jph 10" xfId="2496"/>
    <cellStyle name="_Equity Comps JCE_Equity Comps_ v1_Copy of Aspect VPP model 10 7 2009 new RR v2c jph 11" xfId="2497"/>
    <cellStyle name="_Equity Comps JCE_Equity Comps_ v1_Copy of Aspect VPP model 10 7 2009 new RR v2c jph 12" xfId="2498"/>
    <cellStyle name="_Equity Comps JCE_Equity Comps_ v1_Copy of Aspect VPP model 10 7 2009 new RR v2c jph 13" xfId="2499"/>
    <cellStyle name="_Equity Comps JCE_Equity Comps_ v1_Copy of Aspect VPP model 10 7 2009 new RR v2c jph 14" xfId="2500"/>
    <cellStyle name="_Equity Comps JCE_Equity Comps_ v1_Copy of Aspect VPP model 10 7 2009 new RR v2c jph 15" xfId="2501"/>
    <cellStyle name="_Equity Comps JCE_Equity Comps_ v1_Copy of Aspect VPP model 10 7 2009 new RR v2c jph 16" xfId="2502"/>
    <cellStyle name="_Equity Comps JCE_Equity Comps_ v1_Copy of Aspect VPP model 10 7 2009 new RR v2c jph 17" xfId="2503"/>
    <cellStyle name="_Equity Comps JCE_Equity Comps_ v1_Copy of Aspect VPP model 10 7 2009 new RR v2c jph 18" xfId="2504"/>
    <cellStyle name="_Equity Comps JCE_Equity Comps_ v1_Copy of Aspect VPP model 10 7 2009 new RR v2c jph 19" xfId="2505"/>
    <cellStyle name="_Equity Comps JCE_Equity Comps_ v1_Copy of Aspect VPP model 10 7 2009 new RR v2c jph 2" xfId="2506"/>
    <cellStyle name="_Equity Comps JCE_Equity Comps_ v1_Copy of Aspect VPP model 10 7 2009 new RR v2c jph 20" xfId="2507"/>
    <cellStyle name="_Equity Comps JCE_Equity Comps_ v1_Copy of Aspect VPP model 10 7 2009 new RR v2c jph 21" xfId="2508"/>
    <cellStyle name="_Equity Comps JCE_Equity Comps_ v1_Copy of Aspect VPP model 10 7 2009 new RR v2c jph 22" xfId="2509"/>
    <cellStyle name="_Equity Comps JCE_Equity Comps_ v1_Copy of Aspect VPP model 10 7 2009 new RR v2c jph 23" xfId="2510"/>
    <cellStyle name="_Equity Comps JCE_Equity Comps_ v1_Copy of Aspect VPP model 10 7 2009 new RR v2c jph 24" xfId="2511"/>
    <cellStyle name="_Equity Comps JCE_Equity Comps_ v1_Copy of Aspect VPP model 10 7 2009 new RR v2c jph 25" xfId="2512"/>
    <cellStyle name="_Equity Comps JCE_Equity Comps_ v1_Copy of Aspect VPP model 10 7 2009 new RR v2c jph 26" xfId="2513"/>
    <cellStyle name="_Equity Comps JCE_Equity Comps_ v1_Copy of Aspect VPP model 10 7 2009 new RR v2c jph 27" xfId="2514"/>
    <cellStyle name="_Equity Comps JCE_Equity Comps_ v1_Copy of Aspect VPP model 10 7 2009 new RR v2c jph 28" xfId="2515"/>
    <cellStyle name="_Equity Comps JCE_Equity Comps_ v1_Copy of Aspect VPP model 10 7 2009 new RR v2c jph 29" xfId="2516"/>
    <cellStyle name="_Equity Comps JCE_Equity Comps_ v1_Copy of Aspect VPP model 10 7 2009 new RR v2c jph 3" xfId="2517"/>
    <cellStyle name="_Equity Comps JCE_Equity Comps_ v1_Copy of Aspect VPP model 10 7 2009 new RR v2c jph 30" xfId="2518"/>
    <cellStyle name="_Equity Comps JCE_Equity Comps_ v1_Copy of Aspect VPP model 10 7 2009 new RR v2c jph 31" xfId="2519"/>
    <cellStyle name="_Equity Comps JCE_Equity Comps_ v1_Copy of Aspect VPP model 10 7 2009 new RR v2c jph 32" xfId="2520"/>
    <cellStyle name="_Equity Comps JCE_Equity Comps_ v1_Copy of Aspect VPP model 10 7 2009 new RR v2c jph 33" xfId="2521"/>
    <cellStyle name="_Equity Comps JCE_Equity Comps_ v1_Copy of Aspect VPP model 10 7 2009 new RR v2c jph 34" xfId="2522"/>
    <cellStyle name="_Equity Comps JCE_Equity Comps_ v1_Copy of Aspect VPP model 10 7 2009 new RR v2c jph 35" xfId="2523"/>
    <cellStyle name="_Equity Comps JCE_Equity Comps_ v1_Copy of Aspect VPP model 10 7 2009 new RR v2c jph 36" xfId="2524"/>
    <cellStyle name="_Equity Comps JCE_Equity Comps_ v1_Copy of Aspect VPP model 10 7 2009 new RR v2c jph 37" xfId="2525"/>
    <cellStyle name="_Equity Comps JCE_Equity Comps_ v1_Copy of Aspect VPP model 10 7 2009 new RR v2c jph 38" xfId="2526"/>
    <cellStyle name="_Equity Comps JCE_Equity Comps_ v1_Copy of Aspect VPP model 10 7 2009 new RR v2c jph 39" xfId="2527"/>
    <cellStyle name="_Equity Comps JCE_Equity Comps_ v1_Copy of Aspect VPP model 10 7 2009 new RR v2c jph 4" xfId="2528"/>
    <cellStyle name="_Equity Comps JCE_Equity Comps_ v1_Copy of Aspect VPP model 10 7 2009 new RR v2c jph 40" xfId="2529"/>
    <cellStyle name="_Equity Comps JCE_Equity Comps_ v1_Copy of Aspect VPP model 10 7 2009 new RR v2c jph 41" xfId="2530"/>
    <cellStyle name="_Equity Comps JCE_Equity Comps_ v1_Copy of Aspect VPP model 10 7 2009 new RR v2c jph 42" xfId="2531"/>
    <cellStyle name="_Equity Comps JCE_Equity Comps_ v1_Copy of Aspect VPP model 10 7 2009 new RR v2c jph 43" xfId="2532"/>
    <cellStyle name="_Equity Comps JCE_Equity Comps_ v1_Copy of Aspect VPP model 10 7 2009 new RR v2c jph 44" xfId="2533"/>
    <cellStyle name="_Equity Comps JCE_Equity Comps_ v1_Copy of Aspect VPP model 10 7 2009 new RR v2c jph 45" xfId="2534"/>
    <cellStyle name="_Equity Comps JCE_Equity Comps_ v1_Copy of Aspect VPP model 10 7 2009 new RR v2c jph 46" xfId="2535"/>
    <cellStyle name="_Equity Comps JCE_Equity Comps_ v1_Copy of Aspect VPP model 10 7 2009 new RR v2c jph 47" xfId="2536"/>
    <cellStyle name="_Equity Comps JCE_Equity Comps_ v1_Copy of Aspect VPP model 10 7 2009 new RR v2c jph 48" xfId="2537"/>
    <cellStyle name="_Equity Comps JCE_Equity Comps_ v1_Copy of Aspect VPP model 10 7 2009 new RR v2c jph 49" xfId="2538"/>
    <cellStyle name="_Equity Comps JCE_Equity Comps_ v1_Copy of Aspect VPP model 10 7 2009 new RR v2c jph 5" xfId="2539"/>
    <cellStyle name="_Equity Comps JCE_Equity Comps_ v1_Copy of Aspect VPP model 10 7 2009 new RR v2c jph 50" xfId="2540"/>
    <cellStyle name="_Equity Comps JCE_Equity Comps_ v1_Copy of Aspect VPP model 10 7 2009 new RR v2c jph 51" xfId="2541"/>
    <cellStyle name="_Equity Comps JCE_Equity Comps_ v1_Copy of Aspect VPP model 10 7 2009 new RR v2c jph 52" xfId="2542"/>
    <cellStyle name="_Equity Comps JCE_Equity Comps_ v1_Copy of Aspect VPP model 10 7 2009 new RR v2c jph 53" xfId="2543"/>
    <cellStyle name="_Equity Comps JCE_Equity Comps_ v1_Copy of Aspect VPP model 10 7 2009 new RR v2c jph 54" xfId="2544"/>
    <cellStyle name="_Equity Comps JCE_Equity Comps_ v1_Copy of Aspect VPP model 10 7 2009 new RR v2c jph 55" xfId="2545"/>
    <cellStyle name="_Equity Comps JCE_Equity Comps_ v1_Copy of Aspect VPP model 10 7 2009 new RR v2c jph 56" xfId="2546"/>
    <cellStyle name="_Equity Comps JCE_Equity Comps_ v1_Copy of Aspect VPP model 10 7 2009 new RR v2c jph 57" xfId="2547"/>
    <cellStyle name="_Equity Comps JCE_Equity Comps_ v1_Copy of Aspect VPP model 10 7 2009 new RR v2c jph 58" xfId="2548"/>
    <cellStyle name="_Equity Comps JCE_Equity Comps_ v1_Copy of Aspect VPP model 10 7 2009 new RR v2c jph 59" xfId="2549"/>
    <cellStyle name="_Equity Comps JCE_Equity Comps_ v1_Copy of Aspect VPP model 10 7 2009 new RR v2c jph 6" xfId="2550"/>
    <cellStyle name="_Equity Comps JCE_Equity Comps_ v1_Copy of Aspect VPP model 10 7 2009 new RR v2c jph 60" xfId="2551"/>
    <cellStyle name="_Equity Comps JCE_Equity Comps_ v1_Copy of Aspect VPP model 10 7 2009 new RR v2c jph 61" xfId="2552"/>
    <cellStyle name="_Equity Comps JCE_Equity Comps_ v1_Copy of Aspect VPP model 10 7 2009 new RR v2c jph 62" xfId="2553"/>
    <cellStyle name="_Equity Comps JCE_Equity Comps_ v1_Copy of Aspect VPP model 10 7 2009 new RR v2c jph 63" xfId="2554"/>
    <cellStyle name="_Equity Comps JCE_Equity Comps_ v1_Copy of Aspect VPP model 10 7 2009 new RR v2c jph 64" xfId="2555"/>
    <cellStyle name="_Equity Comps JCE_Equity Comps_ v1_Copy of Aspect VPP model 10 7 2009 new RR v2c jph 65" xfId="2556"/>
    <cellStyle name="_Equity Comps JCE_Equity Comps_ v1_Copy of Aspect VPP model 10 7 2009 new RR v2c jph 66" xfId="2557"/>
    <cellStyle name="_Equity Comps JCE_Equity Comps_ v1_Copy of Aspect VPP model 10 7 2009 new RR v2c jph 67" xfId="2558"/>
    <cellStyle name="_Equity Comps JCE_Equity Comps_ v1_Copy of Aspect VPP model 10 7 2009 new RR v2c jph 68" xfId="2559"/>
    <cellStyle name="_Equity Comps JCE_Equity Comps_ v1_Copy of Aspect VPP model 10 7 2009 new RR v2c jph 69" xfId="2560"/>
    <cellStyle name="_Equity Comps JCE_Equity Comps_ v1_Copy of Aspect VPP model 10 7 2009 new RR v2c jph 7" xfId="2561"/>
    <cellStyle name="_Equity Comps JCE_Equity Comps_ v1_Copy of Aspect VPP model 10 7 2009 new RR v2c jph 70" xfId="2562"/>
    <cellStyle name="_Equity Comps JCE_Equity Comps_ v1_Copy of Aspect VPP model 10 7 2009 new RR v2c jph 71" xfId="2563"/>
    <cellStyle name="_Equity Comps JCE_Equity Comps_ v1_Copy of Aspect VPP model 10 7 2009 new RR v2c jph 72" xfId="2564"/>
    <cellStyle name="_Equity Comps JCE_Equity Comps_ v1_Copy of Aspect VPP model 10 7 2009 new RR v2c jph 73" xfId="2565"/>
    <cellStyle name="_Equity Comps JCE_Equity Comps_ v1_Copy of Aspect VPP model 10 7 2009 new RR v2c jph 74" xfId="2566"/>
    <cellStyle name="_Equity Comps JCE_Equity Comps_ v1_Copy of Aspect VPP model 10 7 2009 new RR v2c jph 8" xfId="2567"/>
    <cellStyle name="_Equity Comps JCE_Equity Comps_ v1_Copy of Aspect VPP model 10 7 2009 new RR v2c jph 9" xfId="2568"/>
    <cellStyle name="_Equity Comps JCE_Intermtn VPP" xfId="2569"/>
    <cellStyle name="_Equity Comps JCE_Intermtn VPP 10" xfId="2570"/>
    <cellStyle name="_Equity Comps JCE_Intermtn VPP 11" xfId="2571"/>
    <cellStyle name="_Equity Comps JCE_Intermtn VPP 12" xfId="2572"/>
    <cellStyle name="_Equity Comps JCE_Intermtn VPP 13" xfId="2573"/>
    <cellStyle name="_Equity Comps JCE_Intermtn VPP 14" xfId="2574"/>
    <cellStyle name="_Equity Comps JCE_Intermtn VPP 15" xfId="2575"/>
    <cellStyle name="_Equity Comps JCE_Intermtn VPP 16" xfId="2576"/>
    <cellStyle name="_Equity Comps JCE_Intermtn VPP 17" xfId="2577"/>
    <cellStyle name="_Equity Comps JCE_Intermtn VPP 18" xfId="2578"/>
    <cellStyle name="_Equity Comps JCE_Intermtn VPP 19" xfId="2579"/>
    <cellStyle name="_Equity Comps JCE_Intermtn VPP 2" xfId="2580"/>
    <cellStyle name="_Equity Comps JCE_Intermtn VPP 20" xfId="2581"/>
    <cellStyle name="_Equity Comps JCE_Intermtn VPP 21" xfId="2582"/>
    <cellStyle name="_Equity Comps JCE_Intermtn VPP 22" xfId="2583"/>
    <cellStyle name="_Equity Comps JCE_Intermtn VPP 23" xfId="2584"/>
    <cellStyle name="_Equity Comps JCE_Intermtn VPP 24" xfId="2585"/>
    <cellStyle name="_Equity Comps JCE_Intermtn VPP 25" xfId="2586"/>
    <cellStyle name="_Equity Comps JCE_Intermtn VPP 26" xfId="2587"/>
    <cellStyle name="_Equity Comps JCE_Intermtn VPP 27" xfId="2588"/>
    <cellStyle name="_Equity Comps JCE_Intermtn VPP 28" xfId="2589"/>
    <cellStyle name="_Equity Comps JCE_Intermtn VPP 29" xfId="2590"/>
    <cellStyle name="_Equity Comps JCE_Intermtn VPP 3" xfId="2591"/>
    <cellStyle name="_Equity Comps JCE_Intermtn VPP 30" xfId="2592"/>
    <cellStyle name="_Equity Comps JCE_Intermtn VPP 31" xfId="2593"/>
    <cellStyle name="_Equity Comps JCE_Intermtn VPP 32" xfId="2594"/>
    <cellStyle name="_Equity Comps JCE_Intermtn VPP 33" xfId="2595"/>
    <cellStyle name="_Equity Comps JCE_Intermtn VPP 34" xfId="2596"/>
    <cellStyle name="_Equity Comps JCE_Intermtn VPP 35" xfId="2597"/>
    <cellStyle name="_Equity Comps JCE_Intermtn VPP 36" xfId="2598"/>
    <cellStyle name="_Equity Comps JCE_Intermtn VPP 37" xfId="2599"/>
    <cellStyle name="_Equity Comps JCE_Intermtn VPP 38" xfId="2600"/>
    <cellStyle name="_Equity Comps JCE_Intermtn VPP 39" xfId="2601"/>
    <cellStyle name="_Equity Comps JCE_Intermtn VPP 4" xfId="2602"/>
    <cellStyle name="_Equity Comps JCE_Intermtn VPP 40" xfId="2603"/>
    <cellStyle name="_Equity Comps JCE_Intermtn VPP 41" xfId="2604"/>
    <cellStyle name="_Equity Comps JCE_Intermtn VPP 42" xfId="2605"/>
    <cellStyle name="_Equity Comps JCE_Intermtn VPP 43" xfId="2606"/>
    <cellStyle name="_Equity Comps JCE_Intermtn VPP 44" xfId="2607"/>
    <cellStyle name="_Equity Comps JCE_Intermtn VPP 45" xfId="2608"/>
    <cellStyle name="_Equity Comps JCE_Intermtn VPP 46" xfId="2609"/>
    <cellStyle name="_Equity Comps JCE_Intermtn VPP 47" xfId="2610"/>
    <cellStyle name="_Equity Comps JCE_Intermtn VPP 48" xfId="2611"/>
    <cellStyle name="_Equity Comps JCE_Intermtn VPP 49" xfId="2612"/>
    <cellStyle name="_Equity Comps JCE_Intermtn VPP 5" xfId="2613"/>
    <cellStyle name="_Equity Comps JCE_Intermtn VPP 50" xfId="2614"/>
    <cellStyle name="_Equity Comps JCE_Intermtn VPP 51" xfId="2615"/>
    <cellStyle name="_Equity Comps JCE_Intermtn VPP 52" xfId="2616"/>
    <cellStyle name="_Equity Comps JCE_Intermtn VPP 53" xfId="2617"/>
    <cellStyle name="_Equity Comps JCE_Intermtn VPP 54" xfId="2618"/>
    <cellStyle name="_Equity Comps JCE_Intermtn VPP 55" xfId="2619"/>
    <cellStyle name="_Equity Comps JCE_Intermtn VPP 56" xfId="2620"/>
    <cellStyle name="_Equity Comps JCE_Intermtn VPP 57" xfId="2621"/>
    <cellStyle name="_Equity Comps JCE_Intermtn VPP 58" xfId="2622"/>
    <cellStyle name="_Equity Comps JCE_Intermtn VPP 59" xfId="2623"/>
    <cellStyle name="_Equity Comps JCE_Intermtn VPP 6" xfId="2624"/>
    <cellStyle name="_Equity Comps JCE_Intermtn VPP 60" xfId="2625"/>
    <cellStyle name="_Equity Comps JCE_Intermtn VPP 61" xfId="2626"/>
    <cellStyle name="_Equity Comps JCE_Intermtn VPP 62" xfId="2627"/>
    <cellStyle name="_Equity Comps JCE_Intermtn VPP 63" xfId="2628"/>
    <cellStyle name="_Equity Comps JCE_Intermtn VPP 64" xfId="2629"/>
    <cellStyle name="_Equity Comps JCE_Intermtn VPP 65" xfId="2630"/>
    <cellStyle name="_Equity Comps JCE_Intermtn VPP 66" xfId="2631"/>
    <cellStyle name="_Equity Comps JCE_Intermtn VPP 67" xfId="2632"/>
    <cellStyle name="_Equity Comps JCE_Intermtn VPP 68" xfId="2633"/>
    <cellStyle name="_Equity Comps JCE_Intermtn VPP 69" xfId="2634"/>
    <cellStyle name="_Equity Comps JCE_Intermtn VPP 7" xfId="2635"/>
    <cellStyle name="_Equity Comps JCE_Intermtn VPP 70" xfId="2636"/>
    <cellStyle name="_Equity Comps JCE_Intermtn VPP 71" xfId="2637"/>
    <cellStyle name="_Equity Comps JCE_Intermtn VPP 72" xfId="2638"/>
    <cellStyle name="_Equity Comps JCE_Intermtn VPP 73" xfId="2639"/>
    <cellStyle name="_Equity Comps JCE_Intermtn VPP 74" xfId="2640"/>
    <cellStyle name="_Equity Comps JCE_Intermtn VPP 8" xfId="2641"/>
    <cellStyle name="_Equity Comps JCE_Intermtn VPP 9" xfId="2642"/>
    <cellStyle name="_Equity Comps JCE_Intermtn VPP_Copy of Aspect VPP model 10 7 2009 new RR v2c jph" xfId="2643"/>
    <cellStyle name="_Equity Comps JCE_Intermtn VPP_Copy of Aspect VPP model 10 7 2009 new RR v2c jph (2)" xfId="2644"/>
    <cellStyle name="_Equity Comps JCE_Intermtn VPP_Copy of Aspect VPP model 10 7 2009 new RR v2c jph (2) 10" xfId="2645"/>
    <cellStyle name="_Equity Comps JCE_Intermtn VPP_Copy of Aspect VPP model 10 7 2009 new RR v2c jph (2) 11" xfId="2646"/>
    <cellStyle name="_Equity Comps JCE_Intermtn VPP_Copy of Aspect VPP model 10 7 2009 new RR v2c jph (2) 12" xfId="2647"/>
    <cellStyle name="_Equity Comps JCE_Intermtn VPP_Copy of Aspect VPP model 10 7 2009 new RR v2c jph (2) 13" xfId="2648"/>
    <cellStyle name="_Equity Comps JCE_Intermtn VPP_Copy of Aspect VPP model 10 7 2009 new RR v2c jph (2) 14" xfId="2649"/>
    <cellStyle name="_Equity Comps JCE_Intermtn VPP_Copy of Aspect VPP model 10 7 2009 new RR v2c jph (2) 15" xfId="2650"/>
    <cellStyle name="_Equity Comps JCE_Intermtn VPP_Copy of Aspect VPP model 10 7 2009 new RR v2c jph (2) 16" xfId="2651"/>
    <cellStyle name="_Equity Comps JCE_Intermtn VPP_Copy of Aspect VPP model 10 7 2009 new RR v2c jph (2) 17" xfId="2652"/>
    <cellStyle name="_Equity Comps JCE_Intermtn VPP_Copy of Aspect VPP model 10 7 2009 new RR v2c jph (2) 18" xfId="2653"/>
    <cellStyle name="_Equity Comps JCE_Intermtn VPP_Copy of Aspect VPP model 10 7 2009 new RR v2c jph (2) 19" xfId="2654"/>
    <cellStyle name="_Equity Comps JCE_Intermtn VPP_Copy of Aspect VPP model 10 7 2009 new RR v2c jph (2) 2" xfId="2655"/>
    <cellStyle name="_Equity Comps JCE_Intermtn VPP_Copy of Aspect VPP model 10 7 2009 new RR v2c jph (2) 20" xfId="2656"/>
    <cellStyle name="_Equity Comps JCE_Intermtn VPP_Copy of Aspect VPP model 10 7 2009 new RR v2c jph (2) 21" xfId="2657"/>
    <cellStyle name="_Equity Comps JCE_Intermtn VPP_Copy of Aspect VPP model 10 7 2009 new RR v2c jph (2) 22" xfId="2658"/>
    <cellStyle name="_Equity Comps JCE_Intermtn VPP_Copy of Aspect VPP model 10 7 2009 new RR v2c jph (2) 23" xfId="2659"/>
    <cellStyle name="_Equity Comps JCE_Intermtn VPP_Copy of Aspect VPP model 10 7 2009 new RR v2c jph (2) 24" xfId="2660"/>
    <cellStyle name="_Equity Comps JCE_Intermtn VPP_Copy of Aspect VPP model 10 7 2009 new RR v2c jph (2) 25" xfId="2661"/>
    <cellStyle name="_Equity Comps JCE_Intermtn VPP_Copy of Aspect VPP model 10 7 2009 new RR v2c jph (2) 26" xfId="2662"/>
    <cellStyle name="_Equity Comps JCE_Intermtn VPP_Copy of Aspect VPP model 10 7 2009 new RR v2c jph (2) 27" xfId="2663"/>
    <cellStyle name="_Equity Comps JCE_Intermtn VPP_Copy of Aspect VPP model 10 7 2009 new RR v2c jph (2) 28" xfId="2664"/>
    <cellStyle name="_Equity Comps JCE_Intermtn VPP_Copy of Aspect VPP model 10 7 2009 new RR v2c jph (2) 29" xfId="2665"/>
    <cellStyle name="_Equity Comps JCE_Intermtn VPP_Copy of Aspect VPP model 10 7 2009 new RR v2c jph (2) 3" xfId="2666"/>
    <cellStyle name="_Equity Comps JCE_Intermtn VPP_Copy of Aspect VPP model 10 7 2009 new RR v2c jph (2) 30" xfId="2667"/>
    <cellStyle name="_Equity Comps JCE_Intermtn VPP_Copy of Aspect VPP model 10 7 2009 new RR v2c jph (2) 31" xfId="2668"/>
    <cellStyle name="_Equity Comps JCE_Intermtn VPP_Copy of Aspect VPP model 10 7 2009 new RR v2c jph (2) 32" xfId="2669"/>
    <cellStyle name="_Equity Comps JCE_Intermtn VPP_Copy of Aspect VPP model 10 7 2009 new RR v2c jph (2) 33" xfId="2670"/>
    <cellStyle name="_Equity Comps JCE_Intermtn VPP_Copy of Aspect VPP model 10 7 2009 new RR v2c jph (2) 34" xfId="2671"/>
    <cellStyle name="_Equity Comps JCE_Intermtn VPP_Copy of Aspect VPP model 10 7 2009 new RR v2c jph (2) 35" xfId="2672"/>
    <cellStyle name="_Equity Comps JCE_Intermtn VPP_Copy of Aspect VPP model 10 7 2009 new RR v2c jph (2) 36" xfId="2673"/>
    <cellStyle name="_Equity Comps JCE_Intermtn VPP_Copy of Aspect VPP model 10 7 2009 new RR v2c jph (2) 37" xfId="2674"/>
    <cellStyle name="_Equity Comps JCE_Intermtn VPP_Copy of Aspect VPP model 10 7 2009 new RR v2c jph (2) 38" xfId="2675"/>
    <cellStyle name="_Equity Comps JCE_Intermtn VPP_Copy of Aspect VPP model 10 7 2009 new RR v2c jph (2) 39" xfId="2676"/>
    <cellStyle name="_Equity Comps JCE_Intermtn VPP_Copy of Aspect VPP model 10 7 2009 new RR v2c jph (2) 4" xfId="2677"/>
    <cellStyle name="_Equity Comps JCE_Intermtn VPP_Copy of Aspect VPP model 10 7 2009 new RR v2c jph (2) 40" xfId="2678"/>
    <cellStyle name="_Equity Comps JCE_Intermtn VPP_Copy of Aspect VPP model 10 7 2009 new RR v2c jph (2) 41" xfId="2679"/>
    <cellStyle name="_Equity Comps JCE_Intermtn VPP_Copy of Aspect VPP model 10 7 2009 new RR v2c jph (2) 42" xfId="2680"/>
    <cellStyle name="_Equity Comps JCE_Intermtn VPP_Copy of Aspect VPP model 10 7 2009 new RR v2c jph (2) 43" xfId="2681"/>
    <cellStyle name="_Equity Comps JCE_Intermtn VPP_Copy of Aspect VPP model 10 7 2009 new RR v2c jph (2) 44" xfId="2682"/>
    <cellStyle name="_Equity Comps JCE_Intermtn VPP_Copy of Aspect VPP model 10 7 2009 new RR v2c jph (2) 45" xfId="2683"/>
    <cellStyle name="_Equity Comps JCE_Intermtn VPP_Copy of Aspect VPP model 10 7 2009 new RR v2c jph (2) 46" xfId="2684"/>
    <cellStyle name="_Equity Comps JCE_Intermtn VPP_Copy of Aspect VPP model 10 7 2009 new RR v2c jph (2) 47" xfId="2685"/>
    <cellStyle name="_Equity Comps JCE_Intermtn VPP_Copy of Aspect VPP model 10 7 2009 new RR v2c jph (2) 48" xfId="2686"/>
    <cellStyle name="_Equity Comps JCE_Intermtn VPP_Copy of Aspect VPP model 10 7 2009 new RR v2c jph (2) 49" xfId="2687"/>
    <cellStyle name="_Equity Comps JCE_Intermtn VPP_Copy of Aspect VPP model 10 7 2009 new RR v2c jph (2) 5" xfId="2688"/>
    <cellStyle name="_Equity Comps JCE_Intermtn VPP_Copy of Aspect VPP model 10 7 2009 new RR v2c jph (2) 50" xfId="2689"/>
    <cellStyle name="_Equity Comps JCE_Intermtn VPP_Copy of Aspect VPP model 10 7 2009 new RR v2c jph (2) 51" xfId="2690"/>
    <cellStyle name="_Equity Comps JCE_Intermtn VPP_Copy of Aspect VPP model 10 7 2009 new RR v2c jph (2) 52" xfId="2691"/>
    <cellStyle name="_Equity Comps JCE_Intermtn VPP_Copy of Aspect VPP model 10 7 2009 new RR v2c jph (2) 53" xfId="2692"/>
    <cellStyle name="_Equity Comps JCE_Intermtn VPP_Copy of Aspect VPP model 10 7 2009 new RR v2c jph (2) 54" xfId="2693"/>
    <cellStyle name="_Equity Comps JCE_Intermtn VPP_Copy of Aspect VPP model 10 7 2009 new RR v2c jph (2) 55" xfId="2694"/>
    <cellStyle name="_Equity Comps JCE_Intermtn VPP_Copy of Aspect VPP model 10 7 2009 new RR v2c jph (2) 56" xfId="2695"/>
    <cellStyle name="_Equity Comps JCE_Intermtn VPP_Copy of Aspect VPP model 10 7 2009 new RR v2c jph (2) 57" xfId="2696"/>
    <cellStyle name="_Equity Comps JCE_Intermtn VPP_Copy of Aspect VPP model 10 7 2009 new RR v2c jph (2) 58" xfId="2697"/>
    <cellStyle name="_Equity Comps JCE_Intermtn VPP_Copy of Aspect VPP model 10 7 2009 new RR v2c jph (2) 59" xfId="2698"/>
    <cellStyle name="_Equity Comps JCE_Intermtn VPP_Copy of Aspect VPP model 10 7 2009 new RR v2c jph (2) 6" xfId="2699"/>
    <cellStyle name="_Equity Comps JCE_Intermtn VPP_Copy of Aspect VPP model 10 7 2009 new RR v2c jph (2) 60" xfId="2700"/>
    <cellStyle name="_Equity Comps JCE_Intermtn VPP_Copy of Aspect VPP model 10 7 2009 new RR v2c jph (2) 61" xfId="2701"/>
    <cellStyle name="_Equity Comps JCE_Intermtn VPP_Copy of Aspect VPP model 10 7 2009 new RR v2c jph (2) 62" xfId="2702"/>
    <cellStyle name="_Equity Comps JCE_Intermtn VPP_Copy of Aspect VPP model 10 7 2009 new RR v2c jph (2) 63" xfId="2703"/>
    <cellStyle name="_Equity Comps JCE_Intermtn VPP_Copy of Aspect VPP model 10 7 2009 new RR v2c jph (2) 64" xfId="2704"/>
    <cellStyle name="_Equity Comps JCE_Intermtn VPP_Copy of Aspect VPP model 10 7 2009 new RR v2c jph (2) 65" xfId="2705"/>
    <cellStyle name="_Equity Comps JCE_Intermtn VPP_Copy of Aspect VPP model 10 7 2009 new RR v2c jph (2) 66" xfId="2706"/>
    <cellStyle name="_Equity Comps JCE_Intermtn VPP_Copy of Aspect VPP model 10 7 2009 new RR v2c jph (2) 67" xfId="2707"/>
    <cellStyle name="_Equity Comps JCE_Intermtn VPP_Copy of Aspect VPP model 10 7 2009 new RR v2c jph (2) 68" xfId="2708"/>
    <cellStyle name="_Equity Comps JCE_Intermtn VPP_Copy of Aspect VPP model 10 7 2009 new RR v2c jph (2) 69" xfId="2709"/>
    <cellStyle name="_Equity Comps JCE_Intermtn VPP_Copy of Aspect VPP model 10 7 2009 new RR v2c jph (2) 7" xfId="2710"/>
    <cellStyle name="_Equity Comps JCE_Intermtn VPP_Copy of Aspect VPP model 10 7 2009 new RR v2c jph (2) 70" xfId="2711"/>
    <cellStyle name="_Equity Comps JCE_Intermtn VPP_Copy of Aspect VPP model 10 7 2009 new RR v2c jph (2) 71" xfId="2712"/>
    <cellStyle name="_Equity Comps JCE_Intermtn VPP_Copy of Aspect VPP model 10 7 2009 new RR v2c jph (2) 72" xfId="2713"/>
    <cellStyle name="_Equity Comps JCE_Intermtn VPP_Copy of Aspect VPP model 10 7 2009 new RR v2c jph (2) 73" xfId="2714"/>
    <cellStyle name="_Equity Comps JCE_Intermtn VPP_Copy of Aspect VPP model 10 7 2009 new RR v2c jph (2) 74" xfId="2715"/>
    <cellStyle name="_Equity Comps JCE_Intermtn VPP_Copy of Aspect VPP model 10 7 2009 new RR v2c jph (2) 8" xfId="2716"/>
    <cellStyle name="_Equity Comps JCE_Intermtn VPP_Copy of Aspect VPP model 10 7 2009 new RR v2c jph (2) 9" xfId="2717"/>
    <cellStyle name="_Equity Comps JCE_Intermtn VPP_Copy of Aspect VPP model 10 7 2009 new RR v2c jph 10" xfId="2718"/>
    <cellStyle name="_Equity Comps JCE_Intermtn VPP_Copy of Aspect VPP model 10 7 2009 new RR v2c jph 11" xfId="2719"/>
    <cellStyle name="_Equity Comps JCE_Intermtn VPP_Copy of Aspect VPP model 10 7 2009 new RR v2c jph 12" xfId="2720"/>
    <cellStyle name="_Equity Comps JCE_Intermtn VPP_Copy of Aspect VPP model 10 7 2009 new RR v2c jph 13" xfId="2721"/>
    <cellStyle name="_Equity Comps JCE_Intermtn VPP_Copy of Aspect VPP model 10 7 2009 new RR v2c jph 14" xfId="2722"/>
    <cellStyle name="_Equity Comps JCE_Intermtn VPP_Copy of Aspect VPP model 10 7 2009 new RR v2c jph 15" xfId="2723"/>
    <cellStyle name="_Equity Comps JCE_Intermtn VPP_Copy of Aspect VPP model 10 7 2009 new RR v2c jph 16" xfId="2724"/>
    <cellStyle name="_Equity Comps JCE_Intermtn VPP_Copy of Aspect VPP model 10 7 2009 new RR v2c jph 17" xfId="2725"/>
    <cellStyle name="_Equity Comps JCE_Intermtn VPP_Copy of Aspect VPP model 10 7 2009 new RR v2c jph 18" xfId="2726"/>
    <cellStyle name="_Equity Comps JCE_Intermtn VPP_Copy of Aspect VPP model 10 7 2009 new RR v2c jph 19" xfId="2727"/>
    <cellStyle name="_Equity Comps JCE_Intermtn VPP_Copy of Aspect VPP model 10 7 2009 new RR v2c jph 2" xfId="2728"/>
    <cellStyle name="_Equity Comps JCE_Intermtn VPP_Copy of Aspect VPP model 10 7 2009 new RR v2c jph 20" xfId="2729"/>
    <cellStyle name="_Equity Comps JCE_Intermtn VPP_Copy of Aspect VPP model 10 7 2009 new RR v2c jph 21" xfId="2730"/>
    <cellStyle name="_Equity Comps JCE_Intermtn VPP_Copy of Aspect VPP model 10 7 2009 new RR v2c jph 22" xfId="2731"/>
    <cellStyle name="_Equity Comps JCE_Intermtn VPP_Copy of Aspect VPP model 10 7 2009 new RR v2c jph 23" xfId="2732"/>
    <cellStyle name="_Equity Comps JCE_Intermtn VPP_Copy of Aspect VPP model 10 7 2009 new RR v2c jph 24" xfId="2733"/>
    <cellStyle name="_Equity Comps JCE_Intermtn VPP_Copy of Aspect VPP model 10 7 2009 new RR v2c jph 25" xfId="2734"/>
    <cellStyle name="_Equity Comps JCE_Intermtn VPP_Copy of Aspect VPP model 10 7 2009 new RR v2c jph 26" xfId="2735"/>
    <cellStyle name="_Equity Comps JCE_Intermtn VPP_Copy of Aspect VPP model 10 7 2009 new RR v2c jph 27" xfId="2736"/>
    <cellStyle name="_Equity Comps JCE_Intermtn VPP_Copy of Aspect VPP model 10 7 2009 new RR v2c jph 28" xfId="2737"/>
    <cellStyle name="_Equity Comps JCE_Intermtn VPP_Copy of Aspect VPP model 10 7 2009 new RR v2c jph 29" xfId="2738"/>
    <cellStyle name="_Equity Comps JCE_Intermtn VPP_Copy of Aspect VPP model 10 7 2009 new RR v2c jph 3" xfId="2739"/>
    <cellStyle name="_Equity Comps JCE_Intermtn VPP_Copy of Aspect VPP model 10 7 2009 new RR v2c jph 30" xfId="2740"/>
    <cellStyle name="_Equity Comps JCE_Intermtn VPP_Copy of Aspect VPP model 10 7 2009 new RR v2c jph 31" xfId="2741"/>
    <cellStyle name="_Equity Comps JCE_Intermtn VPP_Copy of Aspect VPP model 10 7 2009 new RR v2c jph 32" xfId="2742"/>
    <cellStyle name="_Equity Comps JCE_Intermtn VPP_Copy of Aspect VPP model 10 7 2009 new RR v2c jph 33" xfId="2743"/>
    <cellStyle name="_Equity Comps JCE_Intermtn VPP_Copy of Aspect VPP model 10 7 2009 new RR v2c jph 34" xfId="2744"/>
    <cellStyle name="_Equity Comps JCE_Intermtn VPP_Copy of Aspect VPP model 10 7 2009 new RR v2c jph 35" xfId="2745"/>
    <cellStyle name="_Equity Comps JCE_Intermtn VPP_Copy of Aspect VPP model 10 7 2009 new RR v2c jph 36" xfId="2746"/>
    <cellStyle name="_Equity Comps JCE_Intermtn VPP_Copy of Aspect VPP model 10 7 2009 new RR v2c jph 37" xfId="2747"/>
    <cellStyle name="_Equity Comps JCE_Intermtn VPP_Copy of Aspect VPP model 10 7 2009 new RR v2c jph 38" xfId="2748"/>
    <cellStyle name="_Equity Comps JCE_Intermtn VPP_Copy of Aspect VPP model 10 7 2009 new RR v2c jph 39" xfId="2749"/>
    <cellStyle name="_Equity Comps JCE_Intermtn VPP_Copy of Aspect VPP model 10 7 2009 new RR v2c jph 4" xfId="2750"/>
    <cellStyle name="_Equity Comps JCE_Intermtn VPP_Copy of Aspect VPP model 10 7 2009 new RR v2c jph 40" xfId="2751"/>
    <cellStyle name="_Equity Comps JCE_Intermtn VPP_Copy of Aspect VPP model 10 7 2009 new RR v2c jph 41" xfId="2752"/>
    <cellStyle name="_Equity Comps JCE_Intermtn VPP_Copy of Aspect VPP model 10 7 2009 new RR v2c jph 42" xfId="2753"/>
    <cellStyle name="_Equity Comps JCE_Intermtn VPP_Copy of Aspect VPP model 10 7 2009 new RR v2c jph 43" xfId="2754"/>
    <cellStyle name="_Equity Comps JCE_Intermtn VPP_Copy of Aspect VPP model 10 7 2009 new RR v2c jph 44" xfId="2755"/>
    <cellStyle name="_Equity Comps JCE_Intermtn VPP_Copy of Aspect VPP model 10 7 2009 new RR v2c jph 45" xfId="2756"/>
    <cellStyle name="_Equity Comps JCE_Intermtn VPP_Copy of Aspect VPP model 10 7 2009 new RR v2c jph 46" xfId="2757"/>
    <cellStyle name="_Equity Comps JCE_Intermtn VPP_Copy of Aspect VPP model 10 7 2009 new RR v2c jph 47" xfId="2758"/>
    <cellStyle name="_Equity Comps JCE_Intermtn VPP_Copy of Aspect VPP model 10 7 2009 new RR v2c jph 48" xfId="2759"/>
    <cellStyle name="_Equity Comps JCE_Intermtn VPP_Copy of Aspect VPP model 10 7 2009 new RR v2c jph 49" xfId="2760"/>
    <cellStyle name="_Equity Comps JCE_Intermtn VPP_Copy of Aspect VPP model 10 7 2009 new RR v2c jph 5" xfId="2761"/>
    <cellStyle name="_Equity Comps JCE_Intermtn VPP_Copy of Aspect VPP model 10 7 2009 new RR v2c jph 50" xfId="2762"/>
    <cellStyle name="_Equity Comps JCE_Intermtn VPP_Copy of Aspect VPP model 10 7 2009 new RR v2c jph 51" xfId="2763"/>
    <cellStyle name="_Equity Comps JCE_Intermtn VPP_Copy of Aspect VPP model 10 7 2009 new RR v2c jph 52" xfId="2764"/>
    <cellStyle name="_Equity Comps JCE_Intermtn VPP_Copy of Aspect VPP model 10 7 2009 new RR v2c jph 53" xfId="2765"/>
    <cellStyle name="_Equity Comps JCE_Intermtn VPP_Copy of Aspect VPP model 10 7 2009 new RR v2c jph 54" xfId="2766"/>
    <cellStyle name="_Equity Comps JCE_Intermtn VPP_Copy of Aspect VPP model 10 7 2009 new RR v2c jph 55" xfId="2767"/>
    <cellStyle name="_Equity Comps JCE_Intermtn VPP_Copy of Aspect VPP model 10 7 2009 new RR v2c jph 56" xfId="2768"/>
    <cellStyle name="_Equity Comps JCE_Intermtn VPP_Copy of Aspect VPP model 10 7 2009 new RR v2c jph 57" xfId="2769"/>
    <cellStyle name="_Equity Comps JCE_Intermtn VPP_Copy of Aspect VPP model 10 7 2009 new RR v2c jph 58" xfId="2770"/>
    <cellStyle name="_Equity Comps JCE_Intermtn VPP_Copy of Aspect VPP model 10 7 2009 new RR v2c jph 59" xfId="2771"/>
    <cellStyle name="_Equity Comps JCE_Intermtn VPP_Copy of Aspect VPP model 10 7 2009 new RR v2c jph 6" xfId="2772"/>
    <cellStyle name="_Equity Comps JCE_Intermtn VPP_Copy of Aspect VPP model 10 7 2009 new RR v2c jph 60" xfId="2773"/>
    <cellStyle name="_Equity Comps JCE_Intermtn VPP_Copy of Aspect VPP model 10 7 2009 new RR v2c jph 61" xfId="2774"/>
    <cellStyle name="_Equity Comps JCE_Intermtn VPP_Copy of Aspect VPP model 10 7 2009 new RR v2c jph 62" xfId="2775"/>
    <cellStyle name="_Equity Comps JCE_Intermtn VPP_Copy of Aspect VPP model 10 7 2009 new RR v2c jph 63" xfId="2776"/>
    <cellStyle name="_Equity Comps JCE_Intermtn VPP_Copy of Aspect VPP model 10 7 2009 new RR v2c jph 64" xfId="2777"/>
    <cellStyle name="_Equity Comps JCE_Intermtn VPP_Copy of Aspect VPP model 10 7 2009 new RR v2c jph 65" xfId="2778"/>
    <cellStyle name="_Equity Comps JCE_Intermtn VPP_Copy of Aspect VPP model 10 7 2009 new RR v2c jph 66" xfId="2779"/>
    <cellStyle name="_Equity Comps JCE_Intermtn VPP_Copy of Aspect VPP model 10 7 2009 new RR v2c jph 67" xfId="2780"/>
    <cellStyle name="_Equity Comps JCE_Intermtn VPP_Copy of Aspect VPP model 10 7 2009 new RR v2c jph 68" xfId="2781"/>
    <cellStyle name="_Equity Comps JCE_Intermtn VPP_Copy of Aspect VPP model 10 7 2009 new RR v2c jph 69" xfId="2782"/>
    <cellStyle name="_Equity Comps JCE_Intermtn VPP_Copy of Aspect VPP model 10 7 2009 new RR v2c jph 7" xfId="2783"/>
    <cellStyle name="_Equity Comps JCE_Intermtn VPP_Copy of Aspect VPP model 10 7 2009 new RR v2c jph 70" xfId="2784"/>
    <cellStyle name="_Equity Comps JCE_Intermtn VPP_Copy of Aspect VPP model 10 7 2009 new RR v2c jph 71" xfId="2785"/>
    <cellStyle name="_Equity Comps JCE_Intermtn VPP_Copy of Aspect VPP model 10 7 2009 new RR v2c jph 72" xfId="2786"/>
    <cellStyle name="_Equity Comps JCE_Intermtn VPP_Copy of Aspect VPP model 10 7 2009 new RR v2c jph 73" xfId="2787"/>
    <cellStyle name="_Equity Comps JCE_Intermtn VPP_Copy of Aspect VPP model 10 7 2009 new RR v2c jph 74" xfId="2788"/>
    <cellStyle name="_Equity Comps JCE_Intermtn VPP_Copy of Aspect VPP model 10 7 2009 new RR v2c jph 8" xfId="2789"/>
    <cellStyle name="_Equity Comps JCE_Intermtn VPP_Copy of Aspect VPP model 10 7 2009 new RR v2c jph 9" xfId="2790"/>
    <cellStyle name="_Equity Comps JCE_VPP Model" xfId="2791"/>
    <cellStyle name="_Equity Comps JCE_VPP Model 10" xfId="2792"/>
    <cellStyle name="_Equity Comps JCE_VPP Model 11" xfId="2793"/>
    <cellStyle name="_Equity Comps JCE_VPP Model 12" xfId="2794"/>
    <cellStyle name="_Equity Comps JCE_VPP Model 13" xfId="2795"/>
    <cellStyle name="_Equity Comps JCE_VPP Model 14" xfId="2796"/>
    <cellStyle name="_Equity Comps JCE_VPP Model 15" xfId="2797"/>
    <cellStyle name="_Equity Comps JCE_VPP Model 16" xfId="2798"/>
    <cellStyle name="_Equity Comps JCE_VPP Model 17" xfId="2799"/>
    <cellStyle name="_Equity Comps JCE_VPP Model 18" xfId="2800"/>
    <cellStyle name="_Equity Comps JCE_VPP Model 19" xfId="2801"/>
    <cellStyle name="_Equity Comps JCE_VPP Model 2" xfId="2802"/>
    <cellStyle name="_Equity Comps JCE_VPP Model 20" xfId="2803"/>
    <cellStyle name="_Equity Comps JCE_VPP Model 21" xfId="2804"/>
    <cellStyle name="_Equity Comps JCE_VPP Model 22" xfId="2805"/>
    <cellStyle name="_Equity Comps JCE_VPP Model 23" xfId="2806"/>
    <cellStyle name="_Equity Comps JCE_VPP Model 24" xfId="2807"/>
    <cellStyle name="_Equity Comps JCE_VPP Model 25" xfId="2808"/>
    <cellStyle name="_Equity Comps JCE_VPP Model 26" xfId="2809"/>
    <cellStyle name="_Equity Comps JCE_VPP Model 27" xfId="2810"/>
    <cellStyle name="_Equity Comps JCE_VPP Model 28" xfId="2811"/>
    <cellStyle name="_Equity Comps JCE_VPP Model 29" xfId="2812"/>
    <cellStyle name="_Equity Comps JCE_VPP Model 3" xfId="2813"/>
    <cellStyle name="_Equity Comps JCE_VPP Model 30" xfId="2814"/>
    <cellStyle name="_Equity Comps JCE_VPP Model 31" xfId="2815"/>
    <cellStyle name="_Equity Comps JCE_VPP Model 32" xfId="2816"/>
    <cellStyle name="_Equity Comps JCE_VPP Model 33" xfId="2817"/>
    <cellStyle name="_Equity Comps JCE_VPP Model 34" xfId="2818"/>
    <cellStyle name="_Equity Comps JCE_VPP Model 35" xfId="2819"/>
    <cellStyle name="_Equity Comps JCE_VPP Model 36" xfId="2820"/>
    <cellStyle name="_Equity Comps JCE_VPP Model 37" xfId="2821"/>
    <cellStyle name="_Equity Comps JCE_VPP Model 38" xfId="2822"/>
    <cellStyle name="_Equity Comps JCE_VPP Model 39" xfId="2823"/>
    <cellStyle name="_Equity Comps JCE_VPP Model 4" xfId="2824"/>
    <cellStyle name="_Equity Comps JCE_VPP Model 40" xfId="2825"/>
    <cellStyle name="_Equity Comps JCE_VPP Model 41" xfId="2826"/>
    <cellStyle name="_Equity Comps JCE_VPP Model 42" xfId="2827"/>
    <cellStyle name="_Equity Comps JCE_VPP Model 43" xfId="2828"/>
    <cellStyle name="_Equity Comps JCE_VPP Model 44" xfId="2829"/>
    <cellStyle name="_Equity Comps JCE_VPP Model 45" xfId="2830"/>
    <cellStyle name="_Equity Comps JCE_VPP Model 46" xfId="2831"/>
    <cellStyle name="_Equity Comps JCE_VPP Model 47" xfId="2832"/>
    <cellStyle name="_Equity Comps JCE_VPP Model 48" xfId="2833"/>
    <cellStyle name="_Equity Comps JCE_VPP Model 49" xfId="2834"/>
    <cellStyle name="_Equity Comps JCE_VPP Model 5" xfId="2835"/>
    <cellStyle name="_Equity Comps JCE_VPP Model 50" xfId="2836"/>
    <cellStyle name="_Equity Comps JCE_VPP Model 51" xfId="2837"/>
    <cellStyle name="_Equity Comps JCE_VPP Model 52" xfId="2838"/>
    <cellStyle name="_Equity Comps JCE_VPP Model 53" xfId="2839"/>
    <cellStyle name="_Equity Comps JCE_VPP Model 54" xfId="2840"/>
    <cellStyle name="_Equity Comps JCE_VPP Model 55" xfId="2841"/>
    <cellStyle name="_Equity Comps JCE_VPP Model 56" xfId="2842"/>
    <cellStyle name="_Equity Comps JCE_VPP Model 57" xfId="2843"/>
    <cellStyle name="_Equity Comps JCE_VPP Model 58" xfId="2844"/>
    <cellStyle name="_Equity Comps JCE_VPP Model 59" xfId="2845"/>
    <cellStyle name="_Equity Comps JCE_VPP Model 6" xfId="2846"/>
    <cellStyle name="_Equity Comps JCE_VPP Model 60" xfId="2847"/>
    <cellStyle name="_Equity Comps JCE_VPP Model 61" xfId="2848"/>
    <cellStyle name="_Equity Comps JCE_VPP Model 62" xfId="2849"/>
    <cellStyle name="_Equity Comps JCE_VPP Model 63" xfId="2850"/>
    <cellStyle name="_Equity Comps JCE_VPP Model 64" xfId="2851"/>
    <cellStyle name="_Equity Comps JCE_VPP Model 65" xfId="2852"/>
    <cellStyle name="_Equity Comps JCE_VPP Model 66" xfId="2853"/>
    <cellStyle name="_Equity Comps JCE_VPP Model 67" xfId="2854"/>
    <cellStyle name="_Equity Comps JCE_VPP Model 68" xfId="2855"/>
    <cellStyle name="_Equity Comps JCE_VPP Model 69" xfId="2856"/>
    <cellStyle name="_Equity Comps JCE_VPP Model 7" xfId="2857"/>
    <cellStyle name="_Equity Comps JCE_VPP Model 70" xfId="2858"/>
    <cellStyle name="_Equity Comps JCE_VPP Model 71" xfId="2859"/>
    <cellStyle name="_Equity Comps JCE_VPP Model 72" xfId="2860"/>
    <cellStyle name="_Equity Comps JCE_VPP Model 73" xfId="2861"/>
    <cellStyle name="_Equity Comps JCE_VPP Model 74" xfId="2862"/>
    <cellStyle name="_Equity Comps JCE_VPP Model 8" xfId="2863"/>
    <cellStyle name="_Equity Comps JCE_VPP Model 9" xfId="2864"/>
    <cellStyle name="_Equity Comps JCE_VPP Model_Copy of Aspect VPP model 10 7 2009 new RR v2c jph" xfId="2865"/>
    <cellStyle name="_Equity Comps JCE_VPP Model_Copy of Aspect VPP model 10 7 2009 new RR v2c jph (2)" xfId="2866"/>
    <cellStyle name="_Equity Comps JCE_VPP Model_Copy of Aspect VPP model 10 7 2009 new RR v2c jph (2) 10" xfId="2867"/>
    <cellStyle name="_Equity Comps JCE_VPP Model_Copy of Aspect VPP model 10 7 2009 new RR v2c jph (2) 11" xfId="2868"/>
    <cellStyle name="_Equity Comps JCE_VPP Model_Copy of Aspect VPP model 10 7 2009 new RR v2c jph (2) 12" xfId="2869"/>
    <cellStyle name="_Equity Comps JCE_VPP Model_Copy of Aspect VPP model 10 7 2009 new RR v2c jph (2) 13" xfId="2870"/>
    <cellStyle name="_Equity Comps JCE_VPP Model_Copy of Aspect VPP model 10 7 2009 new RR v2c jph (2) 14" xfId="2871"/>
    <cellStyle name="_Equity Comps JCE_VPP Model_Copy of Aspect VPP model 10 7 2009 new RR v2c jph (2) 15" xfId="2872"/>
    <cellStyle name="_Equity Comps JCE_VPP Model_Copy of Aspect VPP model 10 7 2009 new RR v2c jph (2) 16" xfId="2873"/>
    <cellStyle name="_Equity Comps JCE_VPP Model_Copy of Aspect VPP model 10 7 2009 new RR v2c jph (2) 17" xfId="2874"/>
    <cellStyle name="_Equity Comps JCE_VPP Model_Copy of Aspect VPP model 10 7 2009 new RR v2c jph (2) 18" xfId="2875"/>
    <cellStyle name="_Equity Comps JCE_VPP Model_Copy of Aspect VPP model 10 7 2009 new RR v2c jph (2) 19" xfId="2876"/>
    <cellStyle name="_Equity Comps JCE_VPP Model_Copy of Aspect VPP model 10 7 2009 new RR v2c jph (2) 2" xfId="2877"/>
    <cellStyle name="_Equity Comps JCE_VPP Model_Copy of Aspect VPP model 10 7 2009 new RR v2c jph (2) 20" xfId="2878"/>
    <cellStyle name="_Equity Comps JCE_VPP Model_Copy of Aspect VPP model 10 7 2009 new RR v2c jph (2) 21" xfId="2879"/>
    <cellStyle name="_Equity Comps JCE_VPP Model_Copy of Aspect VPP model 10 7 2009 new RR v2c jph (2) 22" xfId="2880"/>
    <cellStyle name="_Equity Comps JCE_VPP Model_Copy of Aspect VPP model 10 7 2009 new RR v2c jph (2) 23" xfId="2881"/>
    <cellStyle name="_Equity Comps JCE_VPP Model_Copy of Aspect VPP model 10 7 2009 new RR v2c jph (2) 24" xfId="2882"/>
    <cellStyle name="_Equity Comps JCE_VPP Model_Copy of Aspect VPP model 10 7 2009 new RR v2c jph (2) 25" xfId="2883"/>
    <cellStyle name="_Equity Comps JCE_VPP Model_Copy of Aspect VPP model 10 7 2009 new RR v2c jph (2) 26" xfId="2884"/>
    <cellStyle name="_Equity Comps JCE_VPP Model_Copy of Aspect VPP model 10 7 2009 new RR v2c jph (2) 27" xfId="2885"/>
    <cellStyle name="_Equity Comps JCE_VPP Model_Copy of Aspect VPP model 10 7 2009 new RR v2c jph (2) 28" xfId="2886"/>
    <cellStyle name="_Equity Comps JCE_VPP Model_Copy of Aspect VPP model 10 7 2009 new RR v2c jph (2) 29" xfId="2887"/>
    <cellStyle name="_Equity Comps JCE_VPP Model_Copy of Aspect VPP model 10 7 2009 new RR v2c jph (2) 3" xfId="2888"/>
    <cellStyle name="_Equity Comps JCE_VPP Model_Copy of Aspect VPP model 10 7 2009 new RR v2c jph (2) 30" xfId="2889"/>
    <cellStyle name="_Equity Comps JCE_VPP Model_Copy of Aspect VPP model 10 7 2009 new RR v2c jph (2) 31" xfId="2890"/>
    <cellStyle name="_Equity Comps JCE_VPP Model_Copy of Aspect VPP model 10 7 2009 new RR v2c jph (2) 32" xfId="2891"/>
    <cellStyle name="_Equity Comps JCE_VPP Model_Copy of Aspect VPP model 10 7 2009 new RR v2c jph (2) 33" xfId="2892"/>
    <cellStyle name="_Equity Comps JCE_VPP Model_Copy of Aspect VPP model 10 7 2009 new RR v2c jph (2) 34" xfId="2893"/>
    <cellStyle name="_Equity Comps JCE_VPP Model_Copy of Aspect VPP model 10 7 2009 new RR v2c jph (2) 35" xfId="2894"/>
    <cellStyle name="_Equity Comps JCE_VPP Model_Copy of Aspect VPP model 10 7 2009 new RR v2c jph (2) 36" xfId="2895"/>
    <cellStyle name="_Equity Comps JCE_VPP Model_Copy of Aspect VPP model 10 7 2009 new RR v2c jph (2) 37" xfId="2896"/>
    <cellStyle name="_Equity Comps JCE_VPP Model_Copy of Aspect VPP model 10 7 2009 new RR v2c jph (2) 38" xfId="2897"/>
    <cellStyle name="_Equity Comps JCE_VPP Model_Copy of Aspect VPP model 10 7 2009 new RR v2c jph (2) 39" xfId="2898"/>
    <cellStyle name="_Equity Comps JCE_VPP Model_Copy of Aspect VPP model 10 7 2009 new RR v2c jph (2) 4" xfId="2899"/>
    <cellStyle name="_Equity Comps JCE_VPP Model_Copy of Aspect VPP model 10 7 2009 new RR v2c jph (2) 40" xfId="2900"/>
    <cellStyle name="_Equity Comps JCE_VPP Model_Copy of Aspect VPP model 10 7 2009 new RR v2c jph (2) 41" xfId="2901"/>
    <cellStyle name="_Equity Comps JCE_VPP Model_Copy of Aspect VPP model 10 7 2009 new RR v2c jph (2) 42" xfId="2902"/>
    <cellStyle name="_Equity Comps JCE_VPP Model_Copy of Aspect VPP model 10 7 2009 new RR v2c jph (2) 43" xfId="2903"/>
    <cellStyle name="_Equity Comps JCE_VPP Model_Copy of Aspect VPP model 10 7 2009 new RR v2c jph (2) 44" xfId="2904"/>
    <cellStyle name="_Equity Comps JCE_VPP Model_Copy of Aspect VPP model 10 7 2009 new RR v2c jph (2) 45" xfId="2905"/>
    <cellStyle name="_Equity Comps JCE_VPP Model_Copy of Aspect VPP model 10 7 2009 new RR v2c jph (2) 46" xfId="2906"/>
    <cellStyle name="_Equity Comps JCE_VPP Model_Copy of Aspect VPP model 10 7 2009 new RR v2c jph (2) 47" xfId="2907"/>
    <cellStyle name="_Equity Comps JCE_VPP Model_Copy of Aspect VPP model 10 7 2009 new RR v2c jph (2) 48" xfId="2908"/>
    <cellStyle name="_Equity Comps JCE_VPP Model_Copy of Aspect VPP model 10 7 2009 new RR v2c jph (2) 49" xfId="2909"/>
    <cellStyle name="_Equity Comps JCE_VPP Model_Copy of Aspect VPP model 10 7 2009 new RR v2c jph (2) 5" xfId="2910"/>
    <cellStyle name="_Equity Comps JCE_VPP Model_Copy of Aspect VPP model 10 7 2009 new RR v2c jph (2) 50" xfId="2911"/>
    <cellStyle name="_Equity Comps JCE_VPP Model_Copy of Aspect VPP model 10 7 2009 new RR v2c jph (2) 51" xfId="2912"/>
    <cellStyle name="_Equity Comps JCE_VPP Model_Copy of Aspect VPP model 10 7 2009 new RR v2c jph (2) 52" xfId="2913"/>
    <cellStyle name="_Equity Comps JCE_VPP Model_Copy of Aspect VPP model 10 7 2009 new RR v2c jph (2) 53" xfId="2914"/>
    <cellStyle name="_Equity Comps JCE_VPP Model_Copy of Aspect VPP model 10 7 2009 new RR v2c jph (2) 54" xfId="2915"/>
    <cellStyle name="_Equity Comps JCE_VPP Model_Copy of Aspect VPP model 10 7 2009 new RR v2c jph (2) 55" xfId="2916"/>
    <cellStyle name="_Equity Comps JCE_VPP Model_Copy of Aspect VPP model 10 7 2009 new RR v2c jph (2) 56" xfId="2917"/>
    <cellStyle name="_Equity Comps JCE_VPP Model_Copy of Aspect VPP model 10 7 2009 new RR v2c jph (2) 57" xfId="2918"/>
    <cellStyle name="_Equity Comps JCE_VPP Model_Copy of Aspect VPP model 10 7 2009 new RR v2c jph (2) 58" xfId="2919"/>
    <cellStyle name="_Equity Comps JCE_VPP Model_Copy of Aspect VPP model 10 7 2009 new RR v2c jph (2) 59" xfId="2920"/>
    <cellStyle name="_Equity Comps JCE_VPP Model_Copy of Aspect VPP model 10 7 2009 new RR v2c jph (2) 6" xfId="2921"/>
    <cellStyle name="_Equity Comps JCE_VPP Model_Copy of Aspect VPP model 10 7 2009 new RR v2c jph (2) 60" xfId="2922"/>
    <cellStyle name="_Equity Comps JCE_VPP Model_Copy of Aspect VPP model 10 7 2009 new RR v2c jph (2) 61" xfId="2923"/>
    <cellStyle name="_Equity Comps JCE_VPP Model_Copy of Aspect VPP model 10 7 2009 new RR v2c jph (2) 62" xfId="2924"/>
    <cellStyle name="_Equity Comps JCE_VPP Model_Copy of Aspect VPP model 10 7 2009 new RR v2c jph (2) 63" xfId="2925"/>
    <cellStyle name="_Equity Comps JCE_VPP Model_Copy of Aspect VPP model 10 7 2009 new RR v2c jph (2) 64" xfId="2926"/>
    <cellStyle name="_Equity Comps JCE_VPP Model_Copy of Aspect VPP model 10 7 2009 new RR v2c jph (2) 65" xfId="2927"/>
    <cellStyle name="_Equity Comps JCE_VPP Model_Copy of Aspect VPP model 10 7 2009 new RR v2c jph (2) 66" xfId="2928"/>
    <cellStyle name="_Equity Comps JCE_VPP Model_Copy of Aspect VPP model 10 7 2009 new RR v2c jph (2) 67" xfId="2929"/>
    <cellStyle name="_Equity Comps JCE_VPP Model_Copy of Aspect VPP model 10 7 2009 new RR v2c jph (2) 68" xfId="2930"/>
    <cellStyle name="_Equity Comps JCE_VPP Model_Copy of Aspect VPP model 10 7 2009 new RR v2c jph (2) 69" xfId="2931"/>
    <cellStyle name="_Equity Comps JCE_VPP Model_Copy of Aspect VPP model 10 7 2009 new RR v2c jph (2) 7" xfId="2932"/>
    <cellStyle name="_Equity Comps JCE_VPP Model_Copy of Aspect VPP model 10 7 2009 new RR v2c jph (2) 70" xfId="2933"/>
    <cellStyle name="_Equity Comps JCE_VPP Model_Copy of Aspect VPP model 10 7 2009 new RR v2c jph (2) 71" xfId="2934"/>
    <cellStyle name="_Equity Comps JCE_VPP Model_Copy of Aspect VPP model 10 7 2009 new RR v2c jph (2) 72" xfId="2935"/>
    <cellStyle name="_Equity Comps JCE_VPP Model_Copy of Aspect VPP model 10 7 2009 new RR v2c jph (2) 73" xfId="2936"/>
    <cellStyle name="_Equity Comps JCE_VPP Model_Copy of Aspect VPP model 10 7 2009 new RR v2c jph (2) 74" xfId="2937"/>
    <cellStyle name="_Equity Comps JCE_VPP Model_Copy of Aspect VPP model 10 7 2009 new RR v2c jph (2) 8" xfId="2938"/>
    <cellStyle name="_Equity Comps JCE_VPP Model_Copy of Aspect VPP model 10 7 2009 new RR v2c jph (2) 9" xfId="2939"/>
    <cellStyle name="_Equity Comps JCE_VPP Model_Copy of Aspect VPP model 10 7 2009 new RR v2c jph 10" xfId="2940"/>
    <cellStyle name="_Equity Comps JCE_VPP Model_Copy of Aspect VPP model 10 7 2009 new RR v2c jph 11" xfId="2941"/>
    <cellStyle name="_Equity Comps JCE_VPP Model_Copy of Aspect VPP model 10 7 2009 new RR v2c jph 12" xfId="2942"/>
    <cellStyle name="_Equity Comps JCE_VPP Model_Copy of Aspect VPP model 10 7 2009 new RR v2c jph 13" xfId="2943"/>
    <cellStyle name="_Equity Comps JCE_VPP Model_Copy of Aspect VPP model 10 7 2009 new RR v2c jph 14" xfId="2944"/>
    <cellStyle name="_Equity Comps JCE_VPP Model_Copy of Aspect VPP model 10 7 2009 new RR v2c jph 15" xfId="2945"/>
    <cellStyle name="_Equity Comps JCE_VPP Model_Copy of Aspect VPP model 10 7 2009 new RR v2c jph 16" xfId="2946"/>
    <cellStyle name="_Equity Comps JCE_VPP Model_Copy of Aspect VPP model 10 7 2009 new RR v2c jph 17" xfId="2947"/>
    <cellStyle name="_Equity Comps JCE_VPP Model_Copy of Aspect VPP model 10 7 2009 new RR v2c jph 18" xfId="2948"/>
    <cellStyle name="_Equity Comps JCE_VPP Model_Copy of Aspect VPP model 10 7 2009 new RR v2c jph 19" xfId="2949"/>
    <cellStyle name="_Equity Comps JCE_VPP Model_Copy of Aspect VPP model 10 7 2009 new RR v2c jph 2" xfId="2950"/>
    <cellStyle name="_Equity Comps JCE_VPP Model_Copy of Aspect VPP model 10 7 2009 new RR v2c jph 20" xfId="2951"/>
    <cellStyle name="_Equity Comps JCE_VPP Model_Copy of Aspect VPP model 10 7 2009 new RR v2c jph 21" xfId="2952"/>
    <cellStyle name="_Equity Comps JCE_VPP Model_Copy of Aspect VPP model 10 7 2009 new RR v2c jph 22" xfId="2953"/>
    <cellStyle name="_Equity Comps JCE_VPP Model_Copy of Aspect VPP model 10 7 2009 new RR v2c jph 23" xfId="2954"/>
    <cellStyle name="_Equity Comps JCE_VPP Model_Copy of Aspect VPP model 10 7 2009 new RR v2c jph 24" xfId="2955"/>
    <cellStyle name="_Equity Comps JCE_VPP Model_Copy of Aspect VPP model 10 7 2009 new RR v2c jph 25" xfId="2956"/>
    <cellStyle name="_Equity Comps JCE_VPP Model_Copy of Aspect VPP model 10 7 2009 new RR v2c jph 26" xfId="2957"/>
    <cellStyle name="_Equity Comps JCE_VPP Model_Copy of Aspect VPP model 10 7 2009 new RR v2c jph 27" xfId="2958"/>
    <cellStyle name="_Equity Comps JCE_VPP Model_Copy of Aspect VPP model 10 7 2009 new RR v2c jph 28" xfId="2959"/>
    <cellStyle name="_Equity Comps JCE_VPP Model_Copy of Aspect VPP model 10 7 2009 new RR v2c jph 29" xfId="2960"/>
    <cellStyle name="_Equity Comps JCE_VPP Model_Copy of Aspect VPP model 10 7 2009 new RR v2c jph 3" xfId="2961"/>
    <cellStyle name="_Equity Comps JCE_VPP Model_Copy of Aspect VPP model 10 7 2009 new RR v2c jph 30" xfId="2962"/>
    <cellStyle name="_Equity Comps JCE_VPP Model_Copy of Aspect VPP model 10 7 2009 new RR v2c jph 31" xfId="2963"/>
    <cellStyle name="_Equity Comps JCE_VPP Model_Copy of Aspect VPP model 10 7 2009 new RR v2c jph 32" xfId="2964"/>
    <cellStyle name="_Equity Comps JCE_VPP Model_Copy of Aspect VPP model 10 7 2009 new RR v2c jph 33" xfId="2965"/>
    <cellStyle name="_Equity Comps JCE_VPP Model_Copy of Aspect VPP model 10 7 2009 new RR v2c jph 34" xfId="2966"/>
    <cellStyle name="_Equity Comps JCE_VPP Model_Copy of Aspect VPP model 10 7 2009 new RR v2c jph 35" xfId="2967"/>
    <cellStyle name="_Equity Comps JCE_VPP Model_Copy of Aspect VPP model 10 7 2009 new RR v2c jph 36" xfId="2968"/>
    <cellStyle name="_Equity Comps JCE_VPP Model_Copy of Aspect VPP model 10 7 2009 new RR v2c jph 37" xfId="2969"/>
    <cellStyle name="_Equity Comps JCE_VPP Model_Copy of Aspect VPP model 10 7 2009 new RR v2c jph 38" xfId="2970"/>
    <cellStyle name="_Equity Comps JCE_VPP Model_Copy of Aspect VPP model 10 7 2009 new RR v2c jph 39" xfId="2971"/>
    <cellStyle name="_Equity Comps JCE_VPP Model_Copy of Aspect VPP model 10 7 2009 new RR v2c jph 4" xfId="2972"/>
    <cellStyle name="_Equity Comps JCE_VPP Model_Copy of Aspect VPP model 10 7 2009 new RR v2c jph 40" xfId="2973"/>
    <cellStyle name="_Equity Comps JCE_VPP Model_Copy of Aspect VPP model 10 7 2009 new RR v2c jph 41" xfId="2974"/>
    <cellStyle name="_Equity Comps JCE_VPP Model_Copy of Aspect VPP model 10 7 2009 new RR v2c jph 42" xfId="2975"/>
    <cellStyle name="_Equity Comps JCE_VPP Model_Copy of Aspect VPP model 10 7 2009 new RR v2c jph 43" xfId="2976"/>
    <cellStyle name="_Equity Comps JCE_VPP Model_Copy of Aspect VPP model 10 7 2009 new RR v2c jph 44" xfId="2977"/>
    <cellStyle name="_Equity Comps JCE_VPP Model_Copy of Aspect VPP model 10 7 2009 new RR v2c jph 45" xfId="2978"/>
    <cellStyle name="_Equity Comps JCE_VPP Model_Copy of Aspect VPP model 10 7 2009 new RR v2c jph 46" xfId="2979"/>
    <cellStyle name="_Equity Comps JCE_VPP Model_Copy of Aspect VPP model 10 7 2009 new RR v2c jph 47" xfId="2980"/>
    <cellStyle name="_Equity Comps JCE_VPP Model_Copy of Aspect VPP model 10 7 2009 new RR v2c jph 48" xfId="2981"/>
    <cellStyle name="_Equity Comps JCE_VPP Model_Copy of Aspect VPP model 10 7 2009 new RR v2c jph 49" xfId="2982"/>
    <cellStyle name="_Equity Comps JCE_VPP Model_Copy of Aspect VPP model 10 7 2009 new RR v2c jph 5" xfId="2983"/>
    <cellStyle name="_Equity Comps JCE_VPP Model_Copy of Aspect VPP model 10 7 2009 new RR v2c jph 50" xfId="2984"/>
    <cellStyle name="_Equity Comps JCE_VPP Model_Copy of Aspect VPP model 10 7 2009 new RR v2c jph 51" xfId="2985"/>
    <cellStyle name="_Equity Comps JCE_VPP Model_Copy of Aspect VPP model 10 7 2009 new RR v2c jph 52" xfId="2986"/>
    <cellStyle name="_Equity Comps JCE_VPP Model_Copy of Aspect VPP model 10 7 2009 new RR v2c jph 53" xfId="2987"/>
    <cellStyle name="_Equity Comps JCE_VPP Model_Copy of Aspect VPP model 10 7 2009 new RR v2c jph 54" xfId="2988"/>
    <cellStyle name="_Equity Comps JCE_VPP Model_Copy of Aspect VPP model 10 7 2009 new RR v2c jph 55" xfId="2989"/>
    <cellStyle name="_Equity Comps JCE_VPP Model_Copy of Aspect VPP model 10 7 2009 new RR v2c jph 56" xfId="2990"/>
    <cellStyle name="_Equity Comps JCE_VPP Model_Copy of Aspect VPP model 10 7 2009 new RR v2c jph 57" xfId="2991"/>
    <cellStyle name="_Equity Comps JCE_VPP Model_Copy of Aspect VPP model 10 7 2009 new RR v2c jph 58" xfId="2992"/>
    <cellStyle name="_Equity Comps JCE_VPP Model_Copy of Aspect VPP model 10 7 2009 new RR v2c jph 59" xfId="2993"/>
    <cellStyle name="_Equity Comps JCE_VPP Model_Copy of Aspect VPP model 10 7 2009 new RR v2c jph 6" xfId="2994"/>
    <cellStyle name="_Equity Comps JCE_VPP Model_Copy of Aspect VPP model 10 7 2009 new RR v2c jph 60" xfId="2995"/>
    <cellStyle name="_Equity Comps JCE_VPP Model_Copy of Aspect VPP model 10 7 2009 new RR v2c jph 61" xfId="2996"/>
    <cellStyle name="_Equity Comps JCE_VPP Model_Copy of Aspect VPP model 10 7 2009 new RR v2c jph 62" xfId="2997"/>
    <cellStyle name="_Equity Comps JCE_VPP Model_Copy of Aspect VPP model 10 7 2009 new RR v2c jph 63" xfId="2998"/>
    <cellStyle name="_Equity Comps JCE_VPP Model_Copy of Aspect VPP model 10 7 2009 new RR v2c jph 64" xfId="2999"/>
    <cellStyle name="_Equity Comps JCE_VPP Model_Copy of Aspect VPP model 10 7 2009 new RR v2c jph 65" xfId="3000"/>
    <cellStyle name="_Equity Comps JCE_VPP Model_Copy of Aspect VPP model 10 7 2009 new RR v2c jph 66" xfId="3001"/>
    <cellStyle name="_Equity Comps JCE_VPP Model_Copy of Aspect VPP model 10 7 2009 new RR v2c jph 67" xfId="3002"/>
    <cellStyle name="_Equity Comps JCE_VPP Model_Copy of Aspect VPP model 10 7 2009 new RR v2c jph 68" xfId="3003"/>
    <cellStyle name="_Equity Comps JCE_VPP Model_Copy of Aspect VPP model 10 7 2009 new RR v2c jph 69" xfId="3004"/>
    <cellStyle name="_Equity Comps JCE_VPP Model_Copy of Aspect VPP model 10 7 2009 new RR v2c jph 7" xfId="3005"/>
    <cellStyle name="_Equity Comps JCE_VPP Model_Copy of Aspect VPP model 10 7 2009 new RR v2c jph 70" xfId="3006"/>
    <cellStyle name="_Equity Comps JCE_VPP Model_Copy of Aspect VPP model 10 7 2009 new RR v2c jph 71" xfId="3007"/>
    <cellStyle name="_Equity Comps JCE_VPP Model_Copy of Aspect VPP model 10 7 2009 new RR v2c jph 72" xfId="3008"/>
    <cellStyle name="_Equity Comps JCE_VPP Model_Copy of Aspect VPP model 10 7 2009 new RR v2c jph 73" xfId="3009"/>
    <cellStyle name="_Equity Comps JCE_VPP Model_Copy of Aspect VPP model 10 7 2009 new RR v2c jph 74" xfId="3010"/>
    <cellStyle name="_Equity Comps JCE_VPP Model_Copy of Aspect VPP model 10 7 2009 new RR v2c jph 8" xfId="3011"/>
    <cellStyle name="_Equity Comps JCE_VPP Model_Copy of Aspect VPP model 10 7 2009 new RR v2c jph 9" xfId="3012"/>
    <cellStyle name="_Equity Comps Lex" xfId="3013"/>
    <cellStyle name="_Equity Comps Lex 10" xfId="3014"/>
    <cellStyle name="_Equity Comps Lex 11" xfId="3015"/>
    <cellStyle name="_Equity Comps Lex 12" xfId="3016"/>
    <cellStyle name="_Equity Comps Lex 13" xfId="3017"/>
    <cellStyle name="_Equity Comps Lex 14" xfId="3018"/>
    <cellStyle name="_Equity Comps Lex 15" xfId="3019"/>
    <cellStyle name="_Equity Comps Lex 16" xfId="3020"/>
    <cellStyle name="_Equity Comps Lex 17" xfId="3021"/>
    <cellStyle name="_Equity Comps Lex 18" xfId="3022"/>
    <cellStyle name="_Equity Comps Lex 19" xfId="3023"/>
    <cellStyle name="_Equity Comps Lex 2" xfId="3024"/>
    <cellStyle name="_Equity Comps Lex 20" xfId="3025"/>
    <cellStyle name="_Equity Comps Lex 21" xfId="3026"/>
    <cellStyle name="_Equity Comps Lex 22" xfId="3027"/>
    <cellStyle name="_Equity Comps Lex 23" xfId="3028"/>
    <cellStyle name="_Equity Comps Lex 24" xfId="3029"/>
    <cellStyle name="_Equity Comps Lex 25" xfId="3030"/>
    <cellStyle name="_Equity Comps Lex 26" xfId="3031"/>
    <cellStyle name="_Equity Comps Lex 27" xfId="3032"/>
    <cellStyle name="_Equity Comps Lex 28" xfId="3033"/>
    <cellStyle name="_Equity Comps Lex 29" xfId="3034"/>
    <cellStyle name="_Equity Comps Lex 3" xfId="3035"/>
    <cellStyle name="_Equity Comps Lex 30" xfId="3036"/>
    <cellStyle name="_Equity Comps Lex 31" xfId="3037"/>
    <cellStyle name="_Equity Comps Lex 32" xfId="3038"/>
    <cellStyle name="_Equity Comps Lex 33" xfId="3039"/>
    <cellStyle name="_Equity Comps Lex 34" xfId="3040"/>
    <cellStyle name="_Equity Comps Lex 35" xfId="3041"/>
    <cellStyle name="_Equity Comps Lex 36" xfId="3042"/>
    <cellStyle name="_Equity Comps Lex 37" xfId="3043"/>
    <cellStyle name="_Equity Comps Lex 38" xfId="3044"/>
    <cellStyle name="_Equity Comps Lex 39" xfId="3045"/>
    <cellStyle name="_Equity Comps Lex 4" xfId="3046"/>
    <cellStyle name="_Equity Comps Lex 40" xfId="3047"/>
    <cellStyle name="_Equity Comps Lex 41" xfId="3048"/>
    <cellStyle name="_Equity Comps Lex 42" xfId="3049"/>
    <cellStyle name="_Equity Comps Lex 43" xfId="3050"/>
    <cellStyle name="_Equity Comps Lex 44" xfId="3051"/>
    <cellStyle name="_Equity Comps Lex 45" xfId="3052"/>
    <cellStyle name="_Equity Comps Lex 46" xfId="3053"/>
    <cellStyle name="_Equity Comps Lex 47" xfId="3054"/>
    <cellStyle name="_Equity Comps Lex 48" xfId="3055"/>
    <cellStyle name="_Equity Comps Lex 49" xfId="3056"/>
    <cellStyle name="_Equity Comps Lex 5" xfId="3057"/>
    <cellStyle name="_Equity Comps Lex 50" xfId="3058"/>
    <cellStyle name="_Equity Comps Lex 51" xfId="3059"/>
    <cellStyle name="_Equity Comps Lex 52" xfId="3060"/>
    <cellStyle name="_Equity Comps Lex 53" xfId="3061"/>
    <cellStyle name="_Equity Comps Lex 54" xfId="3062"/>
    <cellStyle name="_Equity Comps Lex 55" xfId="3063"/>
    <cellStyle name="_Equity Comps Lex 56" xfId="3064"/>
    <cellStyle name="_Equity Comps Lex 57" xfId="3065"/>
    <cellStyle name="_Equity Comps Lex 58" xfId="3066"/>
    <cellStyle name="_Equity Comps Lex 59" xfId="3067"/>
    <cellStyle name="_Equity Comps Lex 6" xfId="3068"/>
    <cellStyle name="_Equity Comps Lex 60" xfId="3069"/>
    <cellStyle name="_Equity Comps Lex 61" xfId="3070"/>
    <cellStyle name="_Equity Comps Lex 62" xfId="3071"/>
    <cellStyle name="_Equity Comps Lex 63" xfId="3072"/>
    <cellStyle name="_Equity Comps Lex 64" xfId="3073"/>
    <cellStyle name="_Equity Comps Lex 65" xfId="3074"/>
    <cellStyle name="_Equity Comps Lex 66" xfId="3075"/>
    <cellStyle name="_Equity Comps Lex 67" xfId="3076"/>
    <cellStyle name="_Equity Comps Lex 68" xfId="3077"/>
    <cellStyle name="_Equity Comps Lex 69" xfId="3078"/>
    <cellStyle name="_Equity Comps Lex 7" xfId="3079"/>
    <cellStyle name="_Equity Comps Lex 70" xfId="3080"/>
    <cellStyle name="_Equity Comps Lex 71" xfId="3081"/>
    <cellStyle name="_Equity Comps Lex 72" xfId="3082"/>
    <cellStyle name="_Equity Comps Lex 73" xfId="3083"/>
    <cellStyle name="_Equity Comps Lex 74" xfId="3084"/>
    <cellStyle name="_Equity Comps Lex 8" xfId="3085"/>
    <cellStyle name="_Equity Comps Lex 9" xfId="3086"/>
    <cellStyle name="_Equity Comps Lex_CHK Mid-Con RR Model Monthly (11.20.07)_Bids_v1" xfId="3087"/>
    <cellStyle name="_Equity Comps Lex_CHK Mid-Con RR Model Monthly (11.20.07)_Bids_v1 10" xfId="3088"/>
    <cellStyle name="_Equity Comps Lex_CHK Mid-Con RR Model Monthly (11.20.07)_Bids_v1 11" xfId="3089"/>
    <cellStyle name="_Equity Comps Lex_CHK Mid-Con RR Model Monthly (11.20.07)_Bids_v1 12" xfId="3090"/>
    <cellStyle name="_Equity Comps Lex_CHK Mid-Con RR Model Monthly (11.20.07)_Bids_v1 13" xfId="3091"/>
    <cellStyle name="_Equity Comps Lex_CHK Mid-Con RR Model Monthly (11.20.07)_Bids_v1 14" xfId="3092"/>
    <cellStyle name="_Equity Comps Lex_CHK Mid-Con RR Model Monthly (11.20.07)_Bids_v1 15" xfId="3093"/>
    <cellStyle name="_Equity Comps Lex_CHK Mid-Con RR Model Monthly (11.20.07)_Bids_v1 16" xfId="3094"/>
    <cellStyle name="_Equity Comps Lex_CHK Mid-Con RR Model Monthly (11.20.07)_Bids_v1 17" xfId="3095"/>
    <cellStyle name="_Equity Comps Lex_CHK Mid-Con RR Model Monthly (11.20.07)_Bids_v1 18" xfId="3096"/>
    <cellStyle name="_Equity Comps Lex_CHK Mid-Con RR Model Monthly (11.20.07)_Bids_v1 19" xfId="3097"/>
    <cellStyle name="_Equity Comps Lex_CHK Mid-Con RR Model Monthly (11.20.07)_Bids_v1 2" xfId="3098"/>
    <cellStyle name="_Equity Comps Lex_CHK Mid-Con RR Model Monthly (11.20.07)_Bids_v1 20" xfId="3099"/>
    <cellStyle name="_Equity Comps Lex_CHK Mid-Con RR Model Monthly (11.20.07)_Bids_v1 21" xfId="3100"/>
    <cellStyle name="_Equity Comps Lex_CHK Mid-Con RR Model Monthly (11.20.07)_Bids_v1 22" xfId="3101"/>
    <cellStyle name="_Equity Comps Lex_CHK Mid-Con RR Model Monthly (11.20.07)_Bids_v1 23" xfId="3102"/>
    <cellStyle name="_Equity Comps Lex_CHK Mid-Con RR Model Monthly (11.20.07)_Bids_v1 24" xfId="3103"/>
    <cellStyle name="_Equity Comps Lex_CHK Mid-Con RR Model Monthly (11.20.07)_Bids_v1 25" xfId="3104"/>
    <cellStyle name="_Equity Comps Lex_CHK Mid-Con RR Model Monthly (11.20.07)_Bids_v1 26" xfId="3105"/>
    <cellStyle name="_Equity Comps Lex_CHK Mid-Con RR Model Monthly (11.20.07)_Bids_v1 27" xfId="3106"/>
    <cellStyle name="_Equity Comps Lex_CHK Mid-Con RR Model Monthly (11.20.07)_Bids_v1 28" xfId="3107"/>
    <cellStyle name="_Equity Comps Lex_CHK Mid-Con RR Model Monthly (11.20.07)_Bids_v1 29" xfId="3108"/>
    <cellStyle name="_Equity Comps Lex_CHK Mid-Con RR Model Monthly (11.20.07)_Bids_v1 3" xfId="3109"/>
    <cellStyle name="_Equity Comps Lex_CHK Mid-Con RR Model Monthly (11.20.07)_Bids_v1 30" xfId="3110"/>
    <cellStyle name="_Equity Comps Lex_CHK Mid-Con RR Model Monthly (11.20.07)_Bids_v1 31" xfId="3111"/>
    <cellStyle name="_Equity Comps Lex_CHK Mid-Con RR Model Monthly (11.20.07)_Bids_v1 32" xfId="3112"/>
    <cellStyle name="_Equity Comps Lex_CHK Mid-Con RR Model Monthly (11.20.07)_Bids_v1 33" xfId="3113"/>
    <cellStyle name="_Equity Comps Lex_CHK Mid-Con RR Model Monthly (11.20.07)_Bids_v1 34" xfId="3114"/>
    <cellStyle name="_Equity Comps Lex_CHK Mid-Con RR Model Monthly (11.20.07)_Bids_v1 35" xfId="3115"/>
    <cellStyle name="_Equity Comps Lex_CHK Mid-Con RR Model Monthly (11.20.07)_Bids_v1 36" xfId="3116"/>
    <cellStyle name="_Equity Comps Lex_CHK Mid-Con RR Model Monthly (11.20.07)_Bids_v1 37" xfId="3117"/>
    <cellStyle name="_Equity Comps Lex_CHK Mid-Con RR Model Monthly (11.20.07)_Bids_v1 38" xfId="3118"/>
    <cellStyle name="_Equity Comps Lex_CHK Mid-Con RR Model Monthly (11.20.07)_Bids_v1 39" xfId="3119"/>
    <cellStyle name="_Equity Comps Lex_CHK Mid-Con RR Model Monthly (11.20.07)_Bids_v1 4" xfId="3120"/>
    <cellStyle name="_Equity Comps Lex_CHK Mid-Con RR Model Monthly (11.20.07)_Bids_v1 40" xfId="3121"/>
    <cellStyle name="_Equity Comps Lex_CHK Mid-Con RR Model Monthly (11.20.07)_Bids_v1 41" xfId="3122"/>
    <cellStyle name="_Equity Comps Lex_CHK Mid-Con RR Model Monthly (11.20.07)_Bids_v1 42" xfId="3123"/>
    <cellStyle name="_Equity Comps Lex_CHK Mid-Con RR Model Monthly (11.20.07)_Bids_v1 43" xfId="3124"/>
    <cellStyle name="_Equity Comps Lex_CHK Mid-Con RR Model Monthly (11.20.07)_Bids_v1 44" xfId="3125"/>
    <cellStyle name="_Equity Comps Lex_CHK Mid-Con RR Model Monthly (11.20.07)_Bids_v1 45" xfId="3126"/>
    <cellStyle name="_Equity Comps Lex_CHK Mid-Con RR Model Monthly (11.20.07)_Bids_v1 46" xfId="3127"/>
    <cellStyle name="_Equity Comps Lex_CHK Mid-Con RR Model Monthly (11.20.07)_Bids_v1 47" xfId="3128"/>
    <cellStyle name="_Equity Comps Lex_CHK Mid-Con RR Model Monthly (11.20.07)_Bids_v1 48" xfId="3129"/>
    <cellStyle name="_Equity Comps Lex_CHK Mid-Con RR Model Monthly (11.20.07)_Bids_v1 49" xfId="3130"/>
    <cellStyle name="_Equity Comps Lex_CHK Mid-Con RR Model Monthly (11.20.07)_Bids_v1 5" xfId="3131"/>
    <cellStyle name="_Equity Comps Lex_CHK Mid-Con RR Model Monthly (11.20.07)_Bids_v1 50" xfId="3132"/>
    <cellStyle name="_Equity Comps Lex_CHK Mid-Con RR Model Monthly (11.20.07)_Bids_v1 51" xfId="3133"/>
    <cellStyle name="_Equity Comps Lex_CHK Mid-Con RR Model Monthly (11.20.07)_Bids_v1 52" xfId="3134"/>
    <cellStyle name="_Equity Comps Lex_CHK Mid-Con RR Model Monthly (11.20.07)_Bids_v1 53" xfId="3135"/>
    <cellStyle name="_Equity Comps Lex_CHK Mid-Con RR Model Monthly (11.20.07)_Bids_v1 54" xfId="3136"/>
    <cellStyle name="_Equity Comps Lex_CHK Mid-Con RR Model Monthly (11.20.07)_Bids_v1 55" xfId="3137"/>
    <cellStyle name="_Equity Comps Lex_CHK Mid-Con RR Model Monthly (11.20.07)_Bids_v1 56" xfId="3138"/>
    <cellStyle name="_Equity Comps Lex_CHK Mid-Con RR Model Monthly (11.20.07)_Bids_v1 57" xfId="3139"/>
    <cellStyle name="_Equity Comps Lex_CHK Mid-Con RR Model Monthly (11.20.07)_Bids_v1 58" xfId="3140"/>
    <cellStyle name="_Equity Comps Lex_CHK Mid-Con RR Model Monthly (11.20.07)_Bids_v1 59" xfId="3141"/>
    <cellStyle name="_Equity Comps Lex_CHK Mid-Con RR Model Monthly (11.20.07)_Bids_v1 6" xfId="3142"/>
    <cellStyle name="_Equity Comps Lex_CHK Mid-Con RR Model Monthly (11.20.07)_Bids_v1 60" xfId="3143"/>
    <cellStyle name="_Equity Comps Lex_CHK Mid-Con RR Model Monthly (11.20.07)_Bids_v1 61" xfId="3144"/>
    <cellStyle name="_Equity Comps Lex_CHK Mid-Con RR Model Monthly (11.20.07)_Bids_v1 62" xfId="3145"/>
    <cellStyle name="_Equity Comps Lex_CHK Mid-Con RR Model Monthly (11.20.07)_Bids_v1 63" xfId="3146"/>
    <cellStyle name="_Equity Comps Lex_CHK Mid-Con RR Model Monthly (11.20.07)_Bids_v1 64" xfId="3147"/>
    <cellStyle name="_Equity Comps Lex_CHK Mid-Con RR Model Monthly (11.20.07)_Bids_v1 65" xfId="3148"/>
    <cellStyle name="_Equity Comps Lex_CHK Mid-Con RR Model Monthly (11.20.07)_Bids_v1 66" xfId="3149"/>
    <cellStyle name="_Equity Comps Lex_CHK Mid-Con RR Model Monthly (11.20.07)_Bids_v1 67" xfId="3150"/>
    <cellStyle name="_Equity Comps Lex_CHK Mid-Con RR Model Monthly (11.20.07)_Bids_v1 68" xfId="3151"/>
    <cellStyle name="_Equity Comps Lex_CHK Mid-Con RR Model Monthly (11.20.07)_Bids_v1 69" xfId="3152"/>
    <cellStyle name="_Equity Comps Lex_CHK Mid-Con RR Model Monthly (11.20.07)_Bids_v1 7" xfId="3153"/>
    <cellStyle name="_Equity Comps Lex_CHK Mid-Con RR Model Monthly (11.20.07)_Bids_v1 70" xfId="3154"/>
    <cellStyle name="_Equity Comps Lex_CHK Mid-Con RR Model Monthly (11.20.07)_Bids_v1 71" xfId="3155"/>
    <cellStyle name="_Equity Comps Lex_CHK Mid-Con RR Model Monthly (11.20.07)_Bids_v1 72" xfId="3156"/>
    <cellStyle name="_Equity Comps Lex_CHK Mid-Con RR Model Monthly (11.20.07)_Bids_v1 73" xfId="3157"/>
    <cellStyle name="_Equity Comps Lex_CHK Mid-Con RR Model Monthly (11.20.07)_Bids_v1 74" xfId="3158"/>
    <cellStyle name="_Equity Comps Lex_CHK Mid-Con RR Model Monthly (11.20.07)_Bids_v1 8" xfId="3159"/>
    <cellStyle name="_Equity Comps Lex_CHK Mid-Con RR Model Monthly (11.20.07)_Bids_v1 9" xfId="3160"/>
    <cellStyle name="_Equity Comps Lex_CHK Mid-Con RR Model Monthly (11.20.07)_Bids_v1_Copy of Aspect VPP model 10 7 2009 new RR v2c jph" xfId="3161"/>
    <cellStyle name="_Equity Comps Lex_CHK Mid-Con RR Model Monthly (11.20.07)_Bids_v1_Copy of Aspect VPP model 10 7 2009 new RR v2c jph (2)" xfId="3162"/>
    <cellStyle name="_Equity Comps Lex_CHK Mid-Con RR Model Monthly (11.20.07)_Bids_v1_Copy of Aspect VPP model 10 7 2009 new RR v2c jph (2) 10" xfId="3163"/>
    <cellStyle name="_Equity Comps Lex_CHK Mid-Con RR Model Monthly (11.20.07)_Bids_v1_Copy of Aspect VPP model 10 7 2009 new RR v2c jph (2) 11" xfId="3164"/>
    <cellStyle name="_Equity Comps Lex_CHK Mid-Con RR Model Monthly (11.20.07)_Bids_v1_Copy of Aspect VPP model 10 7 2009 new RR v2c jph (2) 12" xfId="3165"/>
    <cellStyle name="_Equity Comps Lex_CHK Mid-Con RR Model Monthly (11.20.07)_Bids_v1_Copy of Aspect VPP model 10 7 2009 new RR v2c jph (2) 13" xfId="3166"/>
    <cellStyle name="_Equity Comps Lex_CHK Mid-Con RR Model Monthly (11.20.07)_Bids_v1_Copy of Aspect VPP model 10 7 2009 new RR v2c jph (2) 14" xfId="3167"/>
    <cellStyle name="_Equity Comps Lex_CHK Mid-Con RR Model Monthly (11.20.07)_Bids_v1_Copy of Aspect VPP model 10 7 2009 new RR v2c jph (2) 15" xfId="3168"/>
    <cellStyle name="_Equity Comps Lex_CHK Mid-Con RR Model Monthly (11.20.07)_Bids_v1_Copy of Aspect VPP model 10 7 2009 new RR v2c jph (2) 16" xfId="3169"/>
    <cellStyle name="_Equity Comps Lex_CHK Mid-Con RR Model Monthly (11.20.07)_Bids_v1_Copy of Aspect VPP model 10 7 2009 new RR v2c jph (2) 17" xfId="3170"/>
    <cellStyle name="_Equity Comps Lex_CHK Mid-Con RR Model Monthly (11.20.07)_Bids_v1_Copy of Aspect VPP model 10 7 2009 new RR v2c jph (2) 18" xfId="3171"/>
    <cellStyle name="_Equity Comps Lex_CHK Mid-Con RR Model Monthly (11.20.07)_Bids_v1_Copy of Aspect VPP model 10 7 2009 new RR v2c jph (2) 19" xfId="3172"/>
    <cellStyle name="_Equity Comps Lex_CHK Mid-Con RR Model Monthly (11.20.07)_Bids_v1_Copy of Aspect VPP model 10 7 2009 new RR v2c jph (2) 2" xfId="3173"/>
    <cellStyle name="_Equity Comps Lex_CHK Mid-Con RR Model Monthly (11.20.07)_Bids_v1_Copy of Aspect VPP model 10 7 2009 new RR v2c jph (2) 20" xfId="3174"/>
    <cellStyle name="_Equity Comps Lex_CHK Mid-Con RR Model Monthly (11.20.07)_Bids_v1_Copy of Aspect VPP model 10 7 2009 new RR v2c jph (2) 21" xfId="3175"/>
    <cellStyle name="_Equity Comps Lex_CHK Mid-Con RR Model Monthly (11.20.07)_Bids_v1_Copy of Aspect VPP model 10 7 2009 new RR v2c jph (2) 22" xfId="3176"/>
    <cellStyle name="_Equity Comps Lex_CHK Mid-Con RR Model Monthly (11.20.07)_Bids_v1_Copy of Aspect VPP model 10 7 2009 new RR v2c jph (2) 23" xfId="3177"/>
    <cellStyle name="_Equity Comps Lex_CHK Mid-Con RR Model Monthly (11.20.07)_Bids_v1_Copy of Aspect VPP model 10 7 2009 new RR v2c jph (2) 24" xfId="3178"/>
    <cellStyle name="_Equity Comps Lex_CHK Mid-Con RR Model Monthly (11.20.07)_Bids_v1_Copy of Aspect VPP model 10 7 2009 new RR v2c jph (2) 25" xfId="3179"/>
    <cellStyle name="_Equity Comps Lex_CHK Mid-Con RR Model Monthly (11.20.07)_Bids_v1_Copy of Aspect VPP model 10 7 2009 new RR v2c jph (2) 26" xfId="3180"/>
    <cellStyle name="_Equity Comps Lex_CHK Mid-Con RR Model Monthly (11.20.07)_Bids_v1_Copy of Aspect VPP model 10 7 2009 new RR v2c jph (2) 27" xfId="3181"/>
    <cellStyle name="_Equity Comps Lex_CHK Mid-Con RR Model Monthly (11.20.07)_Bids_v1_Copy of Aspect VPP model 10 7 2009 new RR v2c jph (2) 28" xfId="3182"/>
    <cellStyle name="_Equity Comps Lex_CHK Mid-Con RR Model Monthly (11.20.07)_Bids_v1_Copy of Aspect VPP model 10 7 2009 new RR v2c jph (2) 29" xfId="3183"/>
    <cellStyle name="_Equity Comps Lex_CHK Mid-Con RR Model Monthly (11.20.07)_Bids_v1_Copy of Aspect VPP model 10 7 2009 new RR v2c jph (2) 3" xfId="3184"/>
    <cellStyle name="_Equity Comps Lex_CHK Mid-Con RR Model Monthly (11.20.07)_Bids_v1_Copy of Aspect VPP model 10 7 2009 new RR v2c jph (2) 30" xfId="3185"/>
    <cellStyle name="_Equity Comps Lex_CHK Mid-Con RR Model Monthly (11.20.07)_Bids_v1_Copy of Aspect VPP model 10 7 2009 new RR v2c jph (2) 31" xfId="3186"/>
    <cellStyle name="_Equity Comps Lex_CHK Mid-Con RR Model Monthly (11.20.07)_Bids_v1_Copy of Aspect VPP model 10 7 2009 new RR v2c jph (2) 32" xfId="3187"/>
    <cellStyle name="_Equity Comps Lex_CHK Mid-Con RR Model Monthly (11.20.07)_Bids_v1_Copy of Aspect VPP model 10 7 2009 new RR v2c jph (2) 33" xfId="3188"/>
    <cellStyle name="_Equity Comps Lex_CHK Mid-Con RR Model Monthly (11.20.07)_Bids_v1_Copy of Aspect VPP model 10 7 2009 new RR v2c jph (2) 34" xfId="3189"/>
    <cellStyle name="_Equity Comps Lex_CHK Mid-Con RR Model Monthly (11.20.07)_Bids_v1_Copy of Aspect VPP model 10 7 2009 new RR v2c jph (2) 35" xfId="3190"/>
    <cellStyle name="_Equity Comps Lex_CHK Mid-Con RR Model Monthly (11.20.07)_Bids_v1_Copy of Aspect VPP model 10 7 2009 new RR v2c jph (2) 36" xfId="3191"/>
    <cellStyle name="_Equity Comps Lex_CHK Mid-Con RR Model Monthly (11.20.07)_Bids_v1_Copy of Aspect VPP model 10 7 2009 new RR v2c jph (2) 37" xfId="3192"/>
    <cellStyle name="_Equity Comps Lex_CHK Mid-Con RR Model Monthly (11.20.07)_Bids_v1_Copy of Aspect VPP model 10 7 2009 new RR v2c jph (2) 38" xfId="3193"/>
    <cellStyle name="_Equity Comps Lex_CHK Mid-Con RR Model Monthly (11.20.07)_Bids_v1_Copy of Aspect VPP model 10 7 2009 new RR v2c jph (2) 39" xfId="3194"/>
    <cellStyle name="_Equity Comps Lex_CHK Mid-Con RR Model Monthly (11.20.07)_Bids_v1_Copy of Aspect VPP model 10 7 2009 new RR v2c jph (2) 4" xfId="3195"/>
    <cellStyle name="_Equity Comps Lex_CHK Mid-Con RR Model Monthly (11.20.07)_Bids_v1_Copy of Aspect VPP model 10 7 2009 new RR v2c jph (2) 40" xfId="3196"/>
    <cellStyle name="_Equity Comps Lex_CHK Mid-Con RR Model Monthly (11.20.07)_Bids_v1_Copy of Aspect VPP model 10 7 2009 new RR v2c jph (2) 41" xfId="3197"/>
    <cellStyle name="_Equity Comps Lex_CHK Mid-Con RR Model Monthly (11.20.07)_Bids_v1_Copy of Aspect VPP model 10 7 2009 new RR v2c jph (2) 42" xfId="3198"/>
    <cellStyle name="_Equity Comps Lex_CHK Mid-Con RR Model Monthly (11.20.07)_Bids_v1_Copy of Aspect VPP model 10 7 2009 new RR v2c jph (2) 43" xfId="3199"/>
    <cellStyle name="_Equity Comps Lex_CHK Mid-Con RR Model Monthly (11.20.07)_Bids_v1_Copy of Aspect VPP model 10 7 2009 new RR v2c jph (2) 44" xfId="3200"/>
    <cellStyle name="_Equity Comps Lex_CHK Mid-Con RR Model Monthly (11.20.07)_Bids_v1_Copy of Aspect VPP model 10 7 2009 new RR v2c jph (2) 45" xfId="3201"/>
    <cellStyle name="_Equity Comps Lex_CHK Mid-Con RR Model Monthly (11.20.07)_Bids_v1_Copy of Aspect VPP model 10 7 2009 new RR v2c jph (2) 46" xfId="3202"/>
    <cellStyle name="_Equity Comps Lex_CHK Mid-Con RR Model Monthly (11.20.07)_Bids_v1_Copy of Aspect VPP model 10 7 2009 new RR v2c jph (2) 47" xfId="3203"/>
    <cellStyle name="_Equity Comps Lex_CHK Mid-Con RR Model Monthly (11.20.07)_Bids_v1_Copy of Aspect VPP model 10 7 2009 new RR v2c jph (2) 48" xfId="3204"/>
    <cellStyle name="_Equity Comps Lex_CHK Mid-Con RR Model Monthly (11.20.07)_Bids_v1_Copy of Aspect VPP model 10 7 2009 new RR v2c jph (2) 49" xfId="3205"/>
    <cellStyle name="_Equity Comps Lex_CHK Mid-Con RR Model Monthly (11.20.07)_Bids_v1_Copy of Aspect VPP model 10 7 2009 new RR v2c jph (2) 5" xfId="3206"/>
    <cellStyle name="_Equity Comps Lex_CHK Mid-Con RR Model Monthly (11.20.07)_Bids_v1_Copy of Aspect VPP model 10 7 2009 new RR v2c jph (2) 50" xfId="3207"/>
    <cellStyle name="_Equity Comps Lex_CHK Mid-Con RR Model Monthly (11.20.07)_Bids_v1_Copy of Aspect VPP model 10 7 2009 new RR v2c jph (2) 51" xfId="3208"/>
    <cellStyle name="_Equity Comps Lex_CHK Mid-Con RR Model Monthly (11.20.07)_Bids_v1_Copy of Aspect VPP model 10 7 2009 new RR v2c jph (2) 52" xfId="3209"/>
    <cellStyle name="_Equity Comps Lex_CHK Mid-Con RR Model Monthly (11.20.07)_Bids_v1_Copy of Aspect VPP model 10 7 2009 new RR v2c jph (2) 53" xfId="3210"/>
    <cellStyle name="_Equity Comps Lex_CHK Mid-Con RR Model Monthly (11.20.07)_Bids_v1_Copy of Aspect VPP model 10 7 2009 new RR v2c jph (2) 54" xfId="3211"/>
    <cellStyle name="_Equity Comps Lex_CHK Mid-Con RR Model Monthly (11.20.07)_Bids_v1_Copy of Aspect VPP model 10 7 2009 new RR v2c jph (2) 55" xfId="3212"/>
    <cellStyle name="_Equity Comps Lex_CHK Mid-Con RR Model Monthly (11.20.07)_Bids_v1_Copy of Aspect VPP model 10 7 2009 new RR v2c jph (2) 56" xfId="3213"/>
    <cellStyle name="_Equity Comps Lex_CHK Mid-Con RR Model Monthly (11.20.07)_Bids_v1_Copy of Aspect VPP model 10 7 2009 new RR v2c jph (2) 57" xfId="3214"/>
    <cellStyle name="_Equity Comps Lex_CHK Mid-Con RR Model Monthly (11.20.07)_Bids_v1_Copy of Aspect VPP model 10 7 2009 new RR v2c jph (2) 58" xfId="3215"/>
    <cellStyle name="_Equity Comps Lex_CHK Mid-Con RR Model Monthly (11.20.07)_Bids_v1_Copy of Aspect VPP model 10 7 2009 new RR v2c jph (2) 59" xfId="3216"/>
    <cellStyle name="_Equity Comps Lex_CHK Mid-Con RR Model Monthly (11.20.07)_Bids_v1_Copy of Aspect VPP model 10 7 2009 new RR v2c jph (2) 6" xfId="3217"/>
    <cellStyle name="_Equity Comps Lex_CHK Mid-Con RR Model Monthly (11.20.07)_Bids_v1_Copy of Aspect VPP model 10 7 2009 new RR v2c jph (2) 60" xfId="3218"/>
    <cellStyle name="_Equity Comps Lex_CHK Mid-Con RR Model Monthly (11.20.07)_Bids_v1_Copy of Aspect VPP model 10 7 2009 new RR v2c jph (2) 61" xfId="3219"/>
    <cellStyle name="_Equity Comps Lex_CHK Mid-Con RR Model Monthly (11.20.07)_Bids_v1_Copy of Aspect VPP model 10 7 2009 new RR v2c jph (2) 62" xfId="3220"/>
    <cellStyle name="_Equity Comps Lex_CHK Mid-Con RR Model Monthly (11.20.07)_Bids_v1_Copy of Aspect VPP model 10 7 2009 new RR v2c jph (2) 63" xfId="3221"/>
    <cellStyle name="_Equity Comps Lex_CHK Mid-Con RR Model Monthly (11.20.07)_Bids_v1_Copy of Aspect VPP model 10 7 2009 new RR v2c jph (2) 64" xfId="3222"/>
    <cellStyle name="_Equity Comps Lex_CHK Mid-Con RR Model Monthly (11.20.07)_Bids_v1_Copy of Aspect VPP model 10 7 2009 new RR v2c jph (2) 65" xfId="3223"/>
    <cellStyle name="_Equity Comps Lex_CHK Mid-Con RR Model Monthly (11.20.07)_Bids_v1_Copy of Aspect VPP model 10 7 2009 new RR v2c jph (2) 66" xfId="3224"/>
    <cellStyle name="_Equity Comps Lex_CHK Mid-Con RR Model Monthly (11.20.07)_Bids_v1_Copy of Aspect VPP model 10 7 2009 new RR v2c jph (2) 67" xfId="3225"/>
    <cellStyle name="_Equity Comps Lex_CHK Mid-Con RR Model Monthly (11.20.07)_Bids_v1_Copy of Aspect VPP model 10 7 2009 new RR v2c jph (2) 68" xfId="3226"/>
    <cellStyle name="_Equity Comps Lex_CHK Mid-Con RR Model Monthly (11.20.07)_Bids_v1_Copy of Aspect VPP model 10 7 2009 new RR v2c jph (2) 69" xfId="3227"/>
    <cellStyle name="_Equity Comps Lex_CHK Mid-Con RR Model Monthly (11.20.07)_Bids_v1_Copy of Aspect VPP model 10 7 2009 new RR v2c jph (2) 7" xfId="3228"/>
    <cellStyle name="_Equity Comps Lex_CHK Mid-Con RR Model Monthly (11.20.07)_Bids_v1_Copy of Aspect VPP model 10 7 2009 new RR v2c jph (2) 70" xfId="3229"/>
    <cellStyle name="_Equity Comps Lex_CHK Mid-Con RR Model Monthly (11.20.07)_Bids_v1_Copy of Aspect VPP model 10 7 2009 new RR v2c jph (2) 71" xfId="3230"/>
    <cellStyle name="_Equity Comps Lex_CHK Mid-Con RR Model Monthly (11.20.07)_Bids_v1_Copy of Aspect VPP model 10 7 2009 new RR v2c jph (2) 72" xfId="3231"/>
    <cellStyle name="_Equity Comps Lex_CHK Mid-Con RR Model Monthly (11.20.07)_Bids_v1_Copy of Aspect VPP model 10 7 2009 new RR v2c jph (2) 73" xfId="3232"/>
    <cellStyle name="_Equity Comps Lex_CHK Mid-Con RR Model Monthly (11.20.07)_Bids_v1_Copy of Aspect VPP model 10 7 2009 new RR v2c jph (2) 74" xfId="3233"/>
    <cellStyle name="_Equity Comps Lex_CHK Mid-Con RR Model Monthly (11.20.07)_Bids_v1_Copy of Aspect VPP model 10 7 2009 new RR v2c jph (2) 8" xfId="3234"/>
    <cellStyle name="_Equity Comps Lex_CHK Mid-Con RR Model Monthly (11.20.07)_Bids_v1_Copy of Aspect VPP model 10 7 2009 new RR v2c jph (2) 9" xfId="3235"/>
    <cellStyle name="_Equity Comps Lex_CHK Mid-Con RR Model Monthly (11.20.07)_Bids_v1_Copy of Aspect VPP model 10 7 2009 new RR v2c jph 10" xfId="3236"/>
    <cellStyle name="_Equity Comps Lex_CHK Mid-Con RR Model Monthly (11.20.07)_Bids_v1_Copy of Aspect VPP model 10 7 2009 new RR v2c jph 11" xfId="3237"/>
    <cellStyle name="_Equity Comps Lex_CHK Mid-Con RR Model Monthly (11.20.07)_Bids_v1_Copy of Aspect VPP model 10 7 2009 new RR v2c jph 12" xfId="3238"/>
    <cellStyle name="_Equity Comps Lex_CHK Mid-Con RR Model Monthly (11.20.07)_Bids_v1_Copy of Aspect VPP model 10 7 2009 new RR v2c jph 13" xfId="3239"/>
    <cellStyle name="_Equity Comps Lex_CHK Mid-Con RR Model Monthly (11.20.07)_Bids_v1_Copy of Aspect VPP model 10 7 2009 new RR v2c jph 14" xfId="3240"/>
    <cellStyle name="_Equity Comps Lex_CHK Mid-Con RR Model Monthly (11.20.07)_Bids_v1_Copy of Aspect VPP model 10 7 2009 new RR v2c jph 15" xfId="3241"/>
    <cellStyle name="_Equity Comps Lex_CHK Mid-Con RR Model Monthly (11.20.07)_Bids_v1_Copy of Aspect VPP model 10 7 2009 new RR v2c jph 16" xfId="3242"/>
    <cellStyle name="_Equity Comps Lex_CHK Mid-Con RR Model Monthly (11.20.07)_Bids_v1_Copy of Aspect VPP model 10 7 2009 new RR v2c jph 17" xfId="3243"/>
    <cellStyle name="_Equity Comps Lex_CHK Mid-Con RR Model Monthly (11.20.07)_Bids_v1_Copy of Aspect VPP model 10 7 2009 new RR v2c jph 18" xfId="3244"/>
    <cellStyle name="_Equity Comps Lex_CHK Mid-Con RR Model Monthly (11.20.07)_Bids_v1_Copy of Aspect VPP model 10 7 2009 new RR v2c jph 19" xfId="3245"/>
    <cellStyle name="_Equity Comps Lex_CHK Mid-Con RR Model Monthly (11.20.07)_Bids_v1_Copy of Aspect VPP model 10 7 2009 new RR v2c jph 2" xfId="3246"/>
    <cellStyle name="_Equity Comps Lex_CHK Mid-Con RR Model Monthly (11.20.07)_Bids_v1_Copy of Aspect VPP model 10 7 2009 new RR v2c jph 20" xfId="3247"/>
    <cellStyle name="_Equity Comps Lex_CHK Mid-Con RR Model Monthly (11.20.07)_Bids_v1_Copy of Aspect VPP model 10 7 2009 new RR v2c jph 21" xfId="3248"/>
    <cellStyle name="_Equity Comps Lex_CHK Mid-Con RR Model Monthly (11.20.07)_Bids_v1_Copy of Aspect VPP model 10 7 2009 new RR v2c jph 22" xfId="3249"/>
    <cellStyle name="_Equity Comps Lex_CHK Mid-Con RR Model Monthly (11.20.07)_Bids_v1_Copy of Aspect VPP model 10 7 2009 new RR v2c jph 23" xfId="3250"/>
    <cellStyle name="_Equity Comps Lex_CHK Mid-Con RR Model Monthly (11.20.07)_Bids_v1_Copy of Aspect VPP model 10 7 2009 new RR v2c jph 24" xfId="3251"/>
    <cellStyle name="_Equity Comps Lex_CHK Mid-Con RR Model Monthly (11.20.07)_Bids_v1_Copy of Aspect VPP model 10 7 2009 new RR v2c jph 25" xfId="3252"/>
    <cellStyle name="_Equity Comps Lex_CHK Mid-Con RR Model Monthly (11.20.07)_Bids_v1_Copy of Aspect VPP model 10 7 2009 new RR v2c jph 26" xfId="3253"/>
    <cellStyle name="_Equity Comps Lex_CHK Mid-Con RR Model Monthly (11.20.07)_Bids_v1_Copy of Aspect VPP model 10 7 2009 new RR v2c jph 27" xfId="3254"/>
    <cellStyle name="_Equity Comps Lex_CHK Mid-Con RR Model Monthly (11.20.07)_Bids_v1_Copy of Aspect VPP model 10 7 2009 new RR v2c jph 28" xfId="3255"/>
    <cellStyle name="_Equity Comps Lex_CHK Mid-Con RR Model Monthly (11.20.07)_Bids_v1_Copy of Aspect VPP model 10 7 2009 new RR v2c jph 29" xfId="3256"/>
    <cellStyle name="_Equity Comps Lex_CHK Mid-Con RR Model Monthly (11.20.07)_Bids_v1_Copy of Aspect VPP model 10 7 2009 new RR v2c jph 3" xfId="3257"/>
    <cellStyle name="_Equity Comps Lex_CHK Mid-Con RR Model Monthly (11.20.07)_Bids_v1_Copy of Aspect VPP model 10 7 2009 new RR v2c jph 30" xfId="3258"/>
    <cellStyle name="_Equity Comps Lex_CHK Mid-Con RR Model Monthly (11.20.07)_Bids_v1_Copy of Aspect VPP model 10 7 2009 new RR v2c jph 31" xfId="3259"/>
    <cellStyle name="_Equity Comps Lex_CHK Mid-Con RR Model Monthly (11.20.07)_Bids_v1_Copy of Aspect VPP model 10 7 2009 new RR v2c jph 32" xfId="3260"/>
    <cellStyle name="_Equity Comps Lex_CHK Mid-Con RR Model Monthly (11.20.07)_Bids_v1_Copy of Aspect VPP model 10 7 2009 new RR v2c jph 33" xfId="3261"/>
    <cellStyle name="_Equity Comps Lex_CHK Mid-Con RR Model Monthly (11.20.07)_Bids_v1_Copy of Aspect VPP model 10 7 2009 new RR v2c jph 34" xfId="3262"/>
    <cellStyle name="_Equity Comps Lex_CHK Mid-Con RR Model Monthly (11.20.07)_Bids_v1_Copy of Aspect VPP model 10 7 2009 new RR v2c jph 35" xfId="3263"/>
    <cellStyle name="_Equity Comps Lex_CHK Mid-Con RR Model Monthly (11.20.07)_Bids_v1_Copy of Aspect VPP model 10 7 2009 new RR v2c jph 36" xfId="3264"/>
    <cellStyle name="_Equity Comps Lex_CHK Mid-Con RR Model Monthly (11.20.07)_Bids_v1_Copy of Aspect VPP model 10 7 2009 new RR v2c jph 37" xfId="3265"/>
    <cellStyle name="_Equity Comps Lex_CHK Mid-Con RR Model Monthly (11.20.07)_Bids_v1_Copy of Aspect VPP model 10 7 2009 new RR v2c jph 38" xfId="3266"/>
    <cellStyle name="_Equity Comps Lex_CHK Mid-Con RR Model Monthly (11.20.07)_Bids_v1_Copy of Aspect VPP model 10 7 2009 new RR v2c jph 39" xfId="3267"/>
    <cellStyle name="_Equity Comps Lex_CHK Mid-Con RR Model Monthly (11.20.07)_Bids_v1_Copy of Aspect VPP model 10 7 2009 new RR v2c jph 4" xfId="3268"/>
    <cellStyle name="_Equity Comps Lex_CHK Mid-Con RR Model Monthly (11.20.07)_Bids_v1_Copy of Aspect VPP model 10 7 2009 new RR v2c jph 40" xfId="3269"/>
    <cellStyle name="_Equity Comps Lex_CHK Mid-Con RR Model Monthly (11.20.07)_Bids_v1_Copy of Aspect VPP model 10 7 2009 new RR v2c jph 41" xfId="3270"/>
    <cellStyle name="_Equity Comps Lex_CHK Mid-Con RR Model Monthly (11.20.07)_Bids_v1_Copy of Aspect VPP model 10 7 2009 new RR v2c jph 42" xfId="3271"/>
    <cellStyle name="_Equity Comps Lex_CHK Mid-Con RR Model Monthly (11.20.07)_Bids_v1_Copy of Aspect VPP model 10 7 2009 new RR v2c jph 43" xfId="3272"/>
    <cellStyle name="_Equity Comps Lex_CHK Mid-Con RR Model Monthly (11.20.07)_Bids_v1_Copy of Aspect VPP model 10 7 2009 new RR v2c jph 44" xfId="3273"/>
    <cellStyle name="_Equity Comps Lex_CHK Mid-Con RR Model Monthly (11.20.07)_Bids_v1_Copy of Aspect VPP model 10 7 2009 new RR v2c jph 45" xfId="3274"/>
    <cellStyle name="_Equity Comps Lex_CHK Mid-Con RR Model Monthly (11.20.07)_Bids_v1_Copy of Aspect VPP model 10 7 2009 new RR v2c jph 46" xfId="3275"/>
    <cellStyle name="_Equity Comps Lex_CHK Mid-Con RR Model Monthly (11.20.07)_Bids_v1_Copy of Aspect VPP model 10 7 2009 new RR v2c jph 47" xfId="3276"/>
    <cellStyle name="_Equity Comps Lex_CHK Mid-Con RR Model Monthly (11.20.07)_Bids_v1_Copy of Aspect VPP model 10 7 2009 new RR v2c jph 48" xfId="3277"/>
    <cellStyle name="_Equity Comps Lex_CHK Mid-Con RR Model Monthly (11.20.07)_Bids_v1_Copy of Aspect VPP model 10 7 2009 new RR v2c jph 49" xfId="3278"/>
    <cellStyle name="_Equity Comps Lex_CHK Mid-Con RR Model Monthly (11.20.07)_Bids_v1_Copy of Aspect VPP model 10 7 2009 new RR v2c jph 5" xfId="3279"/>
    <cellStyle name="_Equity Comps Lex_CHK Mid-Con RR Model Monthly (11.20.07)_Bids_v1_Copy of Aspect VPP model 10 7 2009 new RR v2c jph 50" xfId="3280"/>
    <cellStyle name="_Equity Comps Lex_CHK Mid-Con RR Model Monthly (11.20.07)_Bids_v1_Copy of Aspect VPP model 10 7 2009 new RR v2c jph 51" xfId="3281"/>
    <cellStyle name="_Equity Comps Lex_CHK Mid-Con RR Model Monthly (11.20.07)_Bids_v1_Copy of Aspect VPP model 10 7 2009 new RR v2c jph 52" xfId="3282"/>
    <cellStyle name="_Equity Comps Lex_CHK Mid-Con RR Model Monthly (11.20.07)_Bids_v1_Copy of Aspect VPP model 10 7 2009 new RR v2c jph 53" xfId="3283"/>
    <cellStyle name="_Equity Comps Lex_CHK Mid-Con RR Model Monthly (11.20.07)_Bids_v1_Copy of Aspect VPP model 10 7 2009 new RR v2c jph 54" xfId="3284"/>
    <cellStyle name="_Equity Comps Lex_CHK Mid-Con RR Model Monthly (11.20.07)_Bids_v1_Copy of Aspect VPP model 10 7 2009 new RR v2c jph 55" xfId="3285"/>
    <cellStyle name="_Equity Comps Lex_CHK Mid-Con RR Model Monthly (11.20.07)_Bids_v1_Copy of Aspect VPP model 10 7 2009 new RR v2c jph 56" xfId="3286"/>
    <cellStyle name="_Equity Comps Lex_CHK Mid-Con RR Model Monthly (11.20.07)_Bids_v1_Copy of Aspect VPP model 10 7 2009 new RR v2c jph 57" xfId="3287"/>
    <cellStyle name="_Equity Comps Lex_CHK Mid-Con RR Model Monthly (11.20.07)_Bids_v1_Copy of Aspect VPP model 10 7 2009 new RR v2c jph 58" xfId="3288"/>
    <cellStyle name="_Equity Comps Lex_CHK Mid-Con RR Model Monthly (11.20.07)_Bids_v1_Copy of Aspect VPP model 10 7 2009 new RR v2c jph 59" xfId="3289"/>
    <cellStyle name="_Equity Comps Lex_CHK Mid-Con RR Model Monthly (11.20.07)_Bids_v1_Copy of Aspect VPP model 10 7 2009 new RR v2c jph 6" xfId="3290"/>
    <cellStyle name="_Equity Comps Lex_CHK Mid-Con RR Model Monthly (11.20.07)_Bids_v1_Copy of Aspect VPP model 10 7 2009 new RR v2c jph 60" xfId="3291"/>
    <cellStyle name="_Equity Comps Lex_CHK Mid-Con RR Model Monthly (11.20.07)_Bids_v1_Copy of Aspect VPP model 10 7 2009 new RR v2c jph 61" xfId="3292"/>
    <cellStyle name="_Equity Comps Lex_CHK Mid-Con RR Model Monthly (11.20.07)_Bids_v1_Copy of Aspect VPP model 10 7 2009 new RR v2c jph 62" xfId="3293"/>
    <cellStyle name="_Equity Comps Lex_CHK Mid-Con RR Model Monthly (11.20.07)_Bids_v1_Copy of Aspect VPP model 10 7 2009 new RR v2c jph 63" xfId="3294"/>
    <cellStyle name="_Equity Comps Lex_CHK Mid-Con RR Model Monthly (11.20.07)_Bids_v1_Copy of Aspect VPP model 10 7 2009 new RR v2c jph 64" xfId="3295"/>
    <cellStyle name="_Equity Comps Lex_CHK Mid-Con RR Model Monthly (11.20.07)_Bids_v1_Copy of Aspect VPP model 10 7 2009 new RR v2c jph 65" xfId="3296"/>
    <cellStyle name="_Equity Comps Lex_CHK Mid-Con RR Model Monthly (11.20.07)_Bids_v1_Copy of Aspect VPP model 10 7 2009 new RR v2c jph 66" xfId="3297"/>
    <cellStyle name="_Equity Comps Lex_CHK Mid-Con RR Model Monthly (11.20.07)_Bids_v1_Copy of Aspect VPP model 10 7 2009 new RR v2c jph 67" xfId="3298"/>
    <cellStyle name="_Equity Comps Lex_CHK Mid-Con RR Model Monthly (11.20.07)_Bids_v1_Copy of Aspect VPP model 10 7 2009 new RR v2c jph 68" xfId="3299"/>
    <cellStyle name="_Equity Comps Lex_CHK Mid-Con RR Model Monthly (11.20.07)_Bids_v1_Copy of Aspect VPP model 10 7 2009 new RR v2c jph 69" xfId="3300"/>
    <cellStyle name="_Equity Comps Lex_CHK Mid-Con RR Model Monthly (11.20.07)_Bids_v1_Copy of Aspect VPP model 10 7 2009 new RR v2c jph 7" xfId="3301"/>
    <cellStyle name="_Equity Comps Lex_CHK Mid-Con RR Model Monthly (11.20.07)_Bids_v1_Copy of Aspect VPP model 10 7 2009 new RR v2c jph 70" xfId="3302"/>
    <cellStyle name="_Equity Comps Lex_CHK Mid-Con RR Model Monthly (11.20.07)_Bids_v1_Copy of Aspect VPP model 10 7 2009 new RR v2c jph 71" xfId="3303"/>
    <cellStyle name="_Equity Comps Lex_CHK Mid-Con RR Model Monthly (11.20.07)_Bids_v1_Copy of Aspect VPP model 10 7 2009 new RR v2c jph 72" xfId="3304"/>
    <cellStyle name="_Equity Comps Lex_CHK Mid-Con RR Model Monthly (11.20.07)_Bids_v1_Copy of Aspect VPP model 10 7 2009 new RR v2c jph 73" xfId="3305"/>
    <cellStyle name="_Equity Comps Lex_CHK Mid-Con RR Model Monthly (11.20.07)_Bids_v1_Copy of Aspect VPP model 10 7 2009 new RR v2c jph 74" xfId="3306"/>
    <cellStyle name="_Equity Comps Lex_CHK Mid-Con RR Model Monthly (11.20.07)_Bids_v1_Copy of Aspect VPP model 10 7 2009 new RR v2c jph 8" xfId="3307"/>
    <cellStyle name="_Equity Comps Lex_CHK Mid-Con RR Model Monthly (11.20.07)_Bids_v1_Copy of Aspect VPP model 10 7 2009 new RR v2c jph 9" xfId="3308"/>
    <cellStyle name="_Equity Comps Lex_Copy of Aspect VPP model 10 7 2009 new RR v2c jph" xfId="3309"/>
    <cellStyle name="_Equity Comps Lex_Copy of Aspect VPP model 10 7 2009 new RR v2c jph (2)" xfId="3310"/>
    <cellStyle name="_Equity Comps Lex_Copy of Aspect VPP model 10 7 2009 new RR v2c jph (2) 10" xfId="3311"/>
    <cellStyle name="_Equity Comps Lex_Copy of Aspect VPP model 10 7 2009 new RR v2c jph (2) 11" xfId="3312"/>
    <cellStyle name="_Equity Comps Lex_Copy of Aspect VPP model 10 7 2009 new RR v2c jph (2) 12" xfId="3313"/>
    <cellStyle name="_Equity Comps Lex_Copy of Aspect VPP model 10 7 2009 new RR v2c jph (2) 13" xfId="3314"/>
    <cellStyle name="_Equity Comps Lex_Copy of Aspect VPP model 10 7 2009 new RR v2c jph (2) 14" xfId="3315"/>
    <cellStyle name="_Equity Comps Lex_Copy of Aspect VPP model 10 7 2009 new RR v2c jph (2) 15" xfId="3316"/>
    <cellStyle name="_Equity Comps Lex_Copy of Aspect VPP model 10 7 2009 new RR v2c jph (2) 16" xfId="3317"/>
    <cellStyle name="_Equity Comps Lex_Copy of Aspect VPP model 10 7 2009 new RR v2c jph (2) 17" xfId="3318"/>
    <cellStyle name="_Equity Comps Lex_Copy of Aspect VPP model 10 7 2009 new RR v2c jph (2) 18" xfId="3319"/>
    <cellStyle name="_Equity Comps Lex_Copy of Aspect VPP model 10 7 2009 new RR v2c jph (2) 19" xfId="3320"/>
    <cellStyle name="_Equity Comps Lex_Copy of Aspect VPP model 10 7 2009 new RR v2c jph (2) 2" xfId="3321"/>
    <cellStyle name="_Equity Comps Lex_Copy of Aspect VPP model 10 7 2009 new RR v2c jph (2) 20" xfId="3322"/>
    <cellStyle name="_Equity Comps Lex_Copy of Aspect VPP model 10 7 2009 new RR v2c jph (2) 21" xfId="3323"/>
    <cellStyle name="_Equity Comps Lex_Copy of Aspect VPP model 10 7 2009 new RR v2c jph (2) 22" xfId="3324"/>
    <cellStyle name="_Equity Comps Lex_Copy of Aspect VPP model 10 7 2009 new RR v2c jph (2) 23" xfId="3325"/>
    <cellStyle name="_Equity Comps Lex_Copy of Aspect VPP model 10 7 2009 new RR v2c jph (2) 24" xfId="3326"/>
    <cellStyle name="_Equity Comps Lex_Copy of Aspect VPP model 10 7 2009 new RR v2c jph (2) 25" xfId="3327"/>
    <cellStyle name="_Equity Comps Lex_Copy of Aspect VPP model 10 7 2009 new RR v2c jph (2) 26" xfId="3328"/>
    <cellStyle name="_Equity Comps Lex_Copy of Aspect VPP model 10 7 2009 new RR v2c jph (2) 27" xfId="3329"/>
    <cellStyle name="_Equity Comps Lex_Copy of Aspect VPP model 10 7 2009 new RR v2c jph (2) 28" xfId="3330"/>
    <cellStyle name="_Equity Comps Lex_Copy of Aspect VPP model 10 7 2009 new RR v2c jph (2) 29" xfId="3331"/>
    <cellStyle name="_Equity Comps Lex_Copy of Aspect VPP model 10 7 2009 new RR v2c jph (2) 3" xfId="3332"/>
    <cellStyle name="_Equity Comps Lex_Copy of Aspect VPP model 10 7 2009 new RR v2c jph (2) 30" xfId="3333"/>
    <cellStyle name="_Equity Comps Lex_Copy of Aspect VPP model 10 7 2009 new RR v2c jph (2) 31" xfId="3334"/>
    <cellStyle name="_Equity Comps Lex_Copy of Aspect VPP model 10 7 2009 new RR v2c jph (2) 32" xfId="3335"/>
    <cellStyle name="_Equity Comps Lex_Copy of Aspect VPP model 10 7 2009 new RR v2c jph (2) 33" xfId="3336"/>
    <cellStyle name="_Equity Comps Lex_Copy of Aspect VPP model 10 7 2009 new RR v2c jph (2) 34" xfId="3337"/>
    <cellStyle name="_Equity Comps Lex_Copy of Aspect VPP model 10 7 2009 new RR v2c jph (2) 35" xfId="3338"/>
    <cellStyle name="_Equity Comps Lex_Copy of Aspect VPP model 10 7 2009 new RR v2c jph (2) 36" xfId="3339"/>
    <cellStyle name="_Equity Comps Lex_Copy of Aspect VPP model 10 7 2009 new RR v2c jph (2) 37" xfId="3340"/>
    <cellStyle name="_Equity Comps Lex_Copy of Aspect VPP model 10 7 2009 new RR v2c jph (2) 38" xfId="3341"/>
    <cellStyle name="_Equity Comps Lex_Copy of Aspect VPP model 10 7 2009 new RR v2c jph (2) 39" xfId="3342"/>
    <cellStyle name="_Equity Comps Lex_Copy of Aspect VPP model 10 7 2009 new RR v2c jph (2) 4" xfId="3343"/>
    <cellStyle name="_Equity Comps Lex_Copy of Aspect VPP model 10 7 2009 new RR v2c jph (2) 40" xfId="3344"/>
    <cellStyle name="_Equity Comps Lex_Copy of Aspect VPP model 10 7 2009 new RR v2c jph (2) 41" xfId="3345"/>
    <cellStyle name="_Equity Comps Lex_Copy of Aspect VPP model 10 7 2009 new RR v2c jph (2) 42" xfId="3346"/>
    <cellStyle name="_Equity Comps Lex_Copy of Aspect VPP model 10 7 2009 new RR v2c jph (2) 43" xfId="3347"/>
    <cellStyle name="_Equity Comps Lex_Copy of Aspect VPP model 10 7 2009 new RR v2c jph (2) 44" xfId="3348"/>
    <cellStyle name="_Equity Comps Lex_Copy of Aspect VPP model 10 7 2009 new RR v2c jph (2) 45" xfId="3349"/>
    <cellStyle name="_Equity Comps Lex_Copy of Aspect VPP model 10 7 2009 new RR v2c jph (2) 46" xfId="3350"/>
    <cellStyle name="_Equity Comps Lex_Copy of Aspect VPP model 10 7 2009 new RR v2c jph (2) 47" xfId="3351"/>
    <cellStyle name="_Equity Comps Lex_Copy of Aspect VPP model 10 7 2009 new RR v2c jph (2) 48" xfId="3352"/>
    <cellStyle name="_Equity Comps Lex_Copy of Aspect VPP model 10 7 2009 new RR v2c jph (2) 49" xfId="3353"/>
    <cellStyle name="_Equity Comps Lex_Copy of Aspect VPP model 10 7 2009 new RR v2c jph (2) 5" xfId="3354"/>
    <cellStyle name="_Equity Comps Lex_Copy of Aspect VPP model 10 7 2009 new RR v2c jph (2) 50" xfId="3355"/>
    <cellStyle name="_Equity Comps Lex_Copy of Aspect VPP model 10 7 2009 new RR v2c jph (2) 51" xfId="3356"/>
    <cellStyle name="_Equity Comps Lex_Copy of Aspect VPP model 10 7 2009 new RR v2c jph (2) 52" xfId="3357"/>
    <cellStyle name="_Equity Comps Lex_Copy of Aspect VPP model 10 7 2009 new RR v2c jph (2) 53" xfId="3358"/>
    <cellStyle name="_Equity Comps Lex_Copy of Aspect VPP model 10 7 2009 new RR v2c jph (2) 54" xfId="3359"/>
    <cellStyle name="_Equity Comps Lex_Copy of Aspect VPP model 10 7 2009 new RR v2c jph (2) 55" xfId="3360"/>
    <cellStyle name="_Equity Comps Lex_Copy of Aspect VPP model 10 7 2009 new RR v2c jph (2) 56" xfId="3361"/>
    <cellStyle name="_Equity Comps Lex_Copy of Aspect VPP model 10 7 2009 new RR v2c jph (2) 57" xfId="3362"/>
    <cellStyle name="_Equity Comps Lex_Copy of Aspect VPP model 10 7 2009 new RR v2c jph (2) 58" xfId="3363"/>
    <cellStyle name="_Equity Comps Lex_Copy of Aspect VPP model 10 7 2009 new RR v2c jph (2) 59" xfId="3364"/>
    <cellStyle name="_Equity Comps Lex_Copy of Aspect VPP model 10 7 2009 new RR v2c jph (2) 6" xfId="3365"/>
    <cellStyle name="_Equity Comps Lex_Copy of Aspect VPP model 10 7 2009 new RR v2c jph (2) 60" xfId="3366"/>
    <cellStyle name="_Equity Comps Lex_Copy of Aspect VPP model 10 7 2009 new RR v2c jph (2) 61" xfId="3367"/>
    <cellStyle name="_Equity Comps Lex_Copy of Aspect VPP model 10 7 2009 new RR v2c jph (2) 62" xfId="3368"/>
    <cellStyle name="_Equity Comps Lex_Copy of Aspect VPP model 10 7 2009 new RR v2c jph (2) 63" xfId="3369"/>
    <cellStyle name="_Equity Comps Lex_Copy of Aspect VPP model 10 7 2009 new RR v2c jph (2) 64" xfId="3370"/>
    <cellStyle name="_Equity Comps Lex_Copy of Aspect VPP model 10 7 2009 new RR v2c jph (2) 65" xfId="3371"/>
    <cellStyle name="_Equity Comps Lex_Copy of Aspect VPP model 10 7 2009 new RR v2c jph (2) 66" xfId="3372"/>
    <cellStyle name="_Equity Comps Lex_Copy of Aspect VPP model 10 7 2009 new RR v2c jph (2) 67" xfId="3373"/>
    <cellStyle name="_Equity Comps Lex_Copy of Aspect VPP model 10 7 2009 new RR v2c jph (2) 68" xfId="3374"/>
    <cellStyle name="_Equity Comps Lex_Copy of Aspect VPP model 10 7 2009 new RR v2c jph (2) 69" xfId="3375"/>
    <cellStyle name="_Equity Comps Lex_Copy of Aspect VPP model 10 7 2009 new RR v2c jph (2) 7" xfId="3376"/>
    <cellStyle name="_Equity Comps Lex_Copy of Aspect VPP model 10 7 2009 new RR v2c jph (2) 70" xfId="3377"/>
    <cellStyle name="_Equity Comps Lex_Copy of Aspect VPP model 10 7 2009 new RR v2c jph (2) 71" xfId="3378"/>
    <cellStyle name="_Equity Comps Lex_Copy of Aspect VPP model 10 7 2009 new RR v2c jph (2) 72" xfId="3379"/>
    <cellStyle name="_Equity Comps Lex_Copy of Aspect VPP model 10 7 2009 new RR v2c jph (2) 73" xfId="3380"/>
    <cellStyle name="_Equity Comps Lex_Copy of Aspect VPP model 10 7 2009 new RR v2c jph (2) 74" xfId="3381"/>
    <cellStyle name="_Equity Comps Lex_Copy of Aspect VPP model 10 7 2009 new RR v2c jph (2) 8" xfId="3382"/>
    <cellStyle name="_Equity Comps Lex_Copy of Aspect VPP model 10 7 2009 new RR v2c jph (2) 9" xfId="3383"/>
    <cellStyle name="_Equity Comps Lex_Copy of Aspect VPP model 10 7 2009 new RR v2c jph 10" xfId="3384"/>
    <cellStyle name="_Equity Comps Lex_Copy of Aspect VPP model 10 7 2009 new RR v2c jph 11" xfId="3385"/>
    <cellStyle name="_Equity Comps Lex_Copy of Aspect VPP model 10 7 2009 new RR v2c jph 12" xfId="3386"/>
    <cellStyle name="_Equity Comps Lex_Copy of Aspect VPP model 10 7 2009 new RR v2c jph 13" xfId="3387"/>
    <cellStyle name="_Equity Comps Lex_Copy of Aspect VPP model 10 7 2009 new RR v2c jph 14" xfId="3388"/>
    <cellStyle name="_Equity Comps Lex_Copy of Aspect VPP model 10 7 2009 new RR v2c jph 15" xfId="3389"/>
    <cellStyle name="_Equity Comps Lex_Copy of Aspect VPP model 10 7 2009 new RR v2c jph 16" xfId="3390"/>
    <cellStyle name="_Equity Comps Lex_Copy of Aspect VPP model 10 7 2009 new RR v2c jph 17" xfId="3391"/>
    <cellStyle name="_Equity Comps Lex_Copy of Aspect VPP model 10 7 2009 new RR v2c jph 18" xfId="3392"/>
    <cellStyle name="_Equity Comps Lex_Copy of Aspect VPP model 10 7 2009 new RR v2c jph 19" xfId="3393"/>
    <cellStyle name="_Equity Comps Lex_Copy of Aspect VPP model 10 7 2009 new RR v2c jph 2" xfId="3394"/>
    <cellStyle name="_Equity Comps Lex_Copy of Aspect VPP model 10 7 2009 new RR v2c jph 20" xfId="3395"/>
    <cellStyle name="_Equity Comps Lex_Copy of Aspect VPP model 10 7 2009 new RR v2c jph 21" xfId="3396"/>
    <cellStyle name="_Equity Comps Lex_Copy of Aspect VPP model 10 7 2009 new RR v2c jph 22" xfId="3397"/>
    <cellStyle name="_Equity Comps Lex_Copy of Aspect VPP model 10 7 2009 new RR v2c jph 23" xfId="3398"/>
    <cellStyle name="_Equity Comps Lex_Copy of Aspect VPP model 10 7 2009 new RR v2c jph 24" xfId="3399"/>
    <cellStyle name="_Equity Comps Lex_Copy of Aspect VPP model 10 7 2009 new RR v2c jph 25" xfId="3400"/>
    <cellStyle name="_Equity Comps Lex_Copy of Aspect VPP model 10 7 2009 new RR v2c jph 26" xfId="3401"/>
    <cellStyle name="_Equity Comps Lex_Copy of Aspect VPP model 10 7 2009 new RR v2c jph 27" xfId="3402"/>
    <cellStyle name="_Equity Comps Lex_Copy of Aspect VPP model 10 7 2009 new RR v2c jph 28" xfId="3403"/>
    <cellStyle name="_Equity Comps Lex_Copy of Aspect VPP model 10 7 2009 new RR v2c jph 29" xfId="3404"/>
    <cellStyle name="_Equity Comps Lex_Copy of Aspect VPP model 10 7 2009 new RR v2c jph 3" xfId="3405"/>
    <cellStyle name="_Equity Comps Lex_Copy of Aspect VPP model 10 7 2009 new RR v2c jph 30" xfId="3406"/>
    <cellStyle name="_Equity Comps Lex_Copy of Aspect VPP model 10 7 2009 new RR v2c jph 31" xfId="3407"/>
    <cellStyle name="_Equity Comps Lex_Copy of Aspect VPP model 10 7 2009 new RR v2c jph 32" xfId="3408"/>
    <cellStyle name="_Equity Comps Lex_Copy of Aspect VPP model 10 7 2009 new RR v2c jph 33" xfId="3409"/>
    <cellStyle name="_Equity Comps Lex_Copy of Aspect VPP model 10 7 2009 new RR v2c jph 34" xfId="3410"/>
    <cellStyle name="_Equity Comps Lex_Copy of Aspect VPP model 10 7 2009 new RR v2c jph 35" xfId="3411"/>
    <cellStyle name="_Equity Comps Lex_Copy of Aspect VPP model 10 7 2009 new RR v2c jph 36" xfId="3412"/>
    <cellStyle name="_Equity Comps Lex_Copy of Aspect VPP model 10 7 2009 new RR v2c jph 37" xfId="3413"/>
    <cellStyle name="_Equity Comps Lex_Copy of Aspect VPP model 10 7 2009 new RR v2c jph 38" xfId="3414"/>
    <cellStyle name="_Equity Comps Lex_Copy of Aspect VPP model 10 7 2009 new RR v2c jph 39" xfId="3415"/>
    <cellStyle name="_Equity Comps Lex_Copy of Aspect VPP model 10 7 2009 new RR v2c jph 4" xfId="3416"/>
    <cellStyle name="_Equity Comps Lex_Copy of Aspect VPP model 10 7 2009 new RR v2c jph 40" xfId="3417"/>
    <cellStyle name="_Equity Comps Lex_Copy of Aspect VPP model 10 7 2009 new RR v2c jph 41" xfId="3418"/>
    <cellStyle name="_Equity Comps Lex_Copy of Aspect VPP model 10 7 2009 new RR v2c jph 42" xfId="3419"/>
    <cellStyle name="_Equity Comps Lex_Copy of Aspect VPP model 10 7 2009 new RR v2c jph 43" xfId="3420"/>
    <cellStyle name="_Equity Comps Lex_Copy of Aspect VPP model 10 7 2009 new RR v2c jph 44" xfId="3421"/>
    <cellStyle name="_Equity Comps Lex_Copy of Aspect VPP model 10 7 2009 new RR v2c jph 45" xfId="3422"/>
    <cellStyle name="_Equity Comps Lex_Copy of Aspect VPP model 10 7 2009 new RR v2c jph 46" xfId="3423"/>
    <cellStyle name="_Equity Comps Lex_Copy of Aspect VPP model 10 7 2009 new RR v2c jph 47" xfId="3424"/>
    <cellStyle name="_Equity Comps Lex_Copy of Aspect VPP model 10 7 2009 new RR v2c jph 48" xfId="3425"/>
    <cellStyle name="_Equity Comps Lex_Copy of Aspect VPP model 10 7 2009 new RR v2c jph 49" xfId="3426"/>
    <cellStyle name="_Equity Comps Lex_Copy of Aspect VPP model 10 7 2009 new RR v2c jph 5" xfId="3427"/>
    <cellStyle name="_Equity Comps Lex_Copy of Aspect VPP model 10 7 2009 new RR v2c jph 50" xfId="3428"/>
    <cellStyle name="_Equity Comps Lex_Copy of Aspect VPP model 10 7 2009 new RR v2c jph 51" xfId="3429"/>
    <cellStyle name="_Equity Comps Lex_Copy of Aspect VPP model 10 7 2009 new RR v2c jph 52" xfId="3430"/>
    <cellStyle name="_Equity Comps Lex_Copy of Aspect VPP model 10 7 2009 new RR v2c jph 53" xfId="3431"/>
    <cellStyle name="_Equity Comps Lex_Copy of Aspect VPP model 10 7 2009 new RR v2c jph 54" xfId="3432"/>
    <cellStyle name="_Equity Comps Lex_Copy of Aspect VPP model 10 7 2009 new RR v2c jph 55" xfId="3433"/>
    <cellStyle name="_Equity Comps Lex_Copy of Aspect VPP model 10 7 2009 new RR v2c jph 56" xfId="3434"/>
    <cellStyle name="_Equity Comps Lex_Copy of Aspect VPP model 10 7 2009 new RR v2c jph 57" xfId="3435"/>
    <cellStyle name="_Equity Comps Lex_Copy of Aspect VPP model 10 7 2009 new RR v2c jph 58" xfId="3436"/>
    <cellStyle name="_Equity Comps Lex_Copy of Aspect VPP model 10 7 2009 new RR v2c jph 59" xfId="3437"/>
    <cellStyle name="_Equity Comps Lex_Copy of Aspect VPP model 10 7 2009 new RR v2c jph 6" xfId="3438"/>
    <cellStyle name="_Equity Comps Lex_Copy of Aspect VPP model 10 7 2009 new RR v2c jph 60" xfId="3439"/>
    <cellStyle name="_Equity Comps Lex_Copy of Aspect VPP model 10 7 2009 new RR v2c jph 61" xfId="3440"/>
    <cellStyle name="_Equity Comps Lex_Copy of Aspect VPP model 10 7 2009 new RR v2c jph 62" xfId="3441"/>
    <cellStyle name="_Equity Comps Lex_Copy of Aspect VPP model 10 7 2009 new RR v2c jph 63" xfId="3442"/>
    <cellStyle name="_Equity Comps Lex_Copy of Aspect VPP model 10 7 2009 new RR v2c jph 64" xfId="3443"/>
    <cellStyle name="_Equity Comps Lex_Copy of Aspect VPP model 10 7 2009 new RR v2c jph 65" xfId="3444"/>
    <cellStyle name="_Equity Comps Lex_Copy of Aspect VPP model 10 7 2009 new RR v2c jph 66" xfId="3445"/>
    <cellStyle name="_Equity Comps Lex_Copy of Aspect VPP model 10 7 2009 new RR v2c jph 67" xfId="3446"/>
    <cellStyle name="_Equity Comps Lex_Copy of Aspect VPP model 10 7 2009 new RR v2c jph 68" xfId="3447"/>
    <cellStyle name="_Equity Comps Lex_Copy of Aspect VPP model 10 7 2009 new RR v2c jph 69" xfId="3448"/>
    <cellStyle name="_Equity Comps Lex_Copy of Aspect VPP model 10 7 2009 new RR v2c jph 7" xfId="3449"/>
    <cellStyle name="_Equity Comps Lex_Copy of Aspect VPP model 10 7 2009 new RR v2c jph 70" xfId="3450"/>
    <cellStyle name="_Equity Comps Lex_Copy of Aspect VPP model 10 7 2009 new RR v2c jph 71" xfId="3451"/>
    <cellStyle name="_Equity Comps Lex_Copy of Aspect VPP model 10 7 2009 new RR v2c jph 72" xfId="3452"/>
    <cellStyle name="_Equity Comps Lex_Copy of Aspect VPP model 10 7 2009 new RR v2c jph 73" xfId="3453"/>
    <cellStyle name="_Equity Comps Lex_Copy of Aspect VPP model 10 7 2009 new RR v2c jph 74" xfId="3454"/>
    <cellStyle name="_Equity Comps Lex_Copy of Aspect VPP model 10 7 2009 new RR v2c jph 8" xfId="3455"/>
    <cellStyle name="_Equity Comps Lex_Copy of Aspect VPP model 10 7 2009 new RR v2c jph 9" xfId="3456"/>
    <cellStyle name="_Equity Comps Lex_Equity Comps_ v1" xfId="3457"/>
    <cellStyle name="_Equity Comps Lex_Equity Comps_ v1 10" xfId="3458"/>
    <cellStyle name="_Equity Comps Lex_Equity Comps_ v1 11" xfId="3459"/>
    <cellStyle name="_Equity Comps Lex_Equity Comps_ v1 12" xfId="3460"/>
    <cellStyle name="_Equity Comps Lex_Equity Comps_ v1 13" xfId="3461"/>
    <cellStyle name="_Equity Comps Lex_Equity Comps_ v1 14" xfId="3462"/>
    <cellStyle name="_Equity Comps Lex_Equity Comps_ v1 15" xfId="3463"/>
    <cellStyle name="_Equity Comps Lex_Equity Comps_ v1 16" xfId="3464"/>
    <cellStyle name="_Equity Comps Lex_Equity Comps_ v1 17" xfId="3465"/>
    <cellStyle name="_Equity Comps Lex_Equity Comps_ v1 18" xfId="3466"/>
    <cellStyle name="_Equity Comps Lex_Equity Comps_ v1 19" xfId="3467"/>
    <cellStyle name="_Equity Comps Lex_Equity Comps_ v1 2" xfId="3468"/>
    <cellStyle name="_Equity Comps Lex_Equity Comps_ v1 20" xfId="3469"/>
    <cellStyle name="_Equity Comps Lex_Equity Comps_ v1 21" xfId="3470"/>
    <cellStyle name="_Equity Comps Lex_Equity Comps_ v1 22" xfId="3471"/>
    <cellStyle name="_Equity Comps Lex_Equity Comps_ v1 23" xfId="3472"/>
    <cellStyle name="_Equity Comps Lex_Equity Comps_ v1 24" xfId="3473"/>
    <cellStyle name="_Equity Comps Lex_Equity Comps_ v1 25" xfId="3474"/>
    <cellStyle name="_Equity Comps Lex_Equity Comps_ v1 26" xfId="3475"/>
    <cellStyle name="_Equity Comps Lex_Equity Comps_ v1 27" xfId="3476"/>
    <cellStyle name="_Equity Comps Lex_Equity Comps_ v1 28" xfId="3477"/>
    <cellStyle name="_Equity Comps Lex_Equity Comps_ v1 29" xfId="3478"/>
    <cellStyle name="_Equity Comps Lex_Equity Comps_ v1 3" xfId="3479"/>
    <cellStyle name="_Equity Comps Lex_Equity Comps_ v1 30" xfId="3480"/>
    <cellStyle name="_Equity Comps Lex_Equity Comps_ v1 31" xfId="3481"/>
    <cellStyle name="_Equity Comps Lex_Equity Comps_ v1 32" xfId="3482"/>
    <cellStyle name="_Equity Comps Lex_Equity Comps_ v1 33" xfId="3483"/>
    <cellStyle name="_Equity Comps Lex_Equity Comps_ v1 34" xfId="3484"/>
    <cellStyle name="_Equity Comps Lex_Equity Comps_ v1 35" xfId="3485"/>
    <cellStyle name="_Equity Comps Lex_Equity Comps_ v1 36" xfId="3486"/>
    <cellStyle name="_Equity Comps Lex_Equity Comps_ v1 37" xfId="3487"/>
    <cellStyle name="_Equity Comps Lex_Equity Comps_ v1 38" xfId="3488"/>
    <cellStyle name="_Equity Comps Lex_Equity Comps_ v1 39" xfId="3489"/>
    <cellStyle name="_Equity Comps Lex_Equity Comps_ v1 4" xfId="3490"/>
    <cellStyle name="_Equity Comps Lex_Equity Comps_ v1 40" xfId="3491"/>
    <cellStyle name="_Equity Comps Lex_Equity Comps_ v1 41" xfId="3492"/>
    <cellStyle name="_Equity Comps Lex_Equity Comps_ v1 42" xfId="3493"/>
    <cellStyle name="_Equity Comps Lex_Equity Comps_ v1 43" xfId="3494"/>
    <cellStyle name="_Equity Comps Lex_Equity Comps_ v1 44" xfId="3495"/>
    <cellStyle name="_Equity Comps Lex_Equity Comps_ v1 45" xfId="3496"/>
    <cellStyle name="_Equity Comps Lex_Equity Comps_ v1 46" xfId="3497"/>
    <cellStyle name="_Equity Comps Lex_Equity Comps_ v1 47" xfId="3498"/>
    <cellStyle name="_Equity Comps Lex_Equity Comps_ v1 48" xfId="3499"/>
    <cellStyle name="_Equity Comps Lex_Equity Comps_ v1 49" xfId="3500"/>
    <cellStyle name="_Equity Comps Lex_Equity Comps_ v1 5" xfId="3501"/>
    <cellStyle name="_Equity Comps Lex_Equity Comps_ v1 50" xfId="3502"/>
    <cellStyle name="_Equity Comps Lex_Equity Comps_ v1 51" xfId="3503"/>
    <cellStyle name="_Equity Comps Lex_Equity Comps_ v1 52" xfId="3504"/>
    <cellStyle name="_Equity Comps Lex_Equity Comps_ v1 53" xfId="3505"/>
    <cellStyle name="_Equity Comps Lex_Equity Comps_ v1 54" xfId="3506"/>
    <cellStyle name="_Equity Comps Lex_Equity Comps_ v1 55" xfId="3507"/>
    <cellStyle name="_Equity Comps Lex_Equity Comps_ v1 56" xfId="3508"/>
    <cellStyle name="_Equity Comps Lex_Equity Comps_ v1 57" xfId="3509"/>
    <cellStyle name="_Equity Comps Lex_Equity Comps_ v1 58" xfId="3510"/>
    <cellStyle name="_Equity Comps Lex_Equity Comps_ v1 59" xfId="3511"/>
    <cellStyle name="_Equity Comps Lex_Equity Comps_ v1 6" xfId="3512"/>
    <cellStyle name="_Equity Comps Lex_Equity Comps_ v1 60" xfId="3513"/>
    <cellStyle name="_Equity Comps Lex_Equity Comps_ v1 61" xfId="3514"/>
    <cellStyle name="_Equity Comps Lex_Equity Comps_ v1 62" xfId="3515"/>
    <cellStyle name="_Equity Comps Lex_Equity Comps_ v1 63" xfId="3516"/>
    <cellStyle name="_Equity Comps Lex_Equity Comps_ v1 64" xfId="3517"/>
    <cellStyle name="_Equity Comps Lex_Equity Comps_ v1 65" xfId="3518"/>
    <cellStyle name="_Equity Comps Lex_Equity Comps_ v1 66" xfId="3519"/>
    <cellStyle name="_Equity Comps Lex_Equity Comps_ v1 67" xfId="3520"/>
    <cellStyle name="_Equity Comps Lex_Equity Comps_ v1 68" xfId="3521"/>
    <cellStyle name="_Equity Comps Lex_Equity Comps_ v1 69" xfId="3522"/>
    <cellStyle name="_Equity Comps Lex_Equity Comps_ v1 7" xfId="3523"/>
    <cellStyle name="_Equity Comps Lex_Equity Comps_ v1 70" xfId="3524"/>
    <cellStyle name="_Equity Comps Lex_Equity Comps_ v1 71" xfId="3525"/>
    <cellStyle name="_Equity Comps Lex_Equity Comps_ v1 72" xfId="3526"/>
    <cellStyle name="_Equity Comps Lex_Equity Comps_ v1 73" xfId="3527"/>
    <cellStyle name="_Equity Comps Lex_Equity Comps_ v1 74" xfId="3528"/>
    <cellStyle name="_Equity Comps Lex_Equity Comps_ v1 8" xfId="3529"/>
    <cellStyle name="_Equity Comps Lex_Equity Comps_ v1 9" xfId="3530"/>
    <cellStyle name="_Equity Comps Lex_Equity Comps_ v1_Copy of Aspect VPP model 10 7 2009 new RR v2c jph" xfId="3531"/>
    <cellStyle name="_Equity Comps Lex_Equity Comps_ v1_Copy of Aspect VPP model 10 7 2009 new RR v2c jph (2)" xfId="3532"/>
    <cellStyle name="_Equity Comps Lex_Equity Comps_ v1_Copy of Aspect VPP model 10 7 2009 new RR v2c jph (2) 10" xfId="3533"/>
    <cellStyle name="_Equity Comps Lex_Equity Comps_ v1_Copy of Aspect VPP model 10 7 2009 new RR v2c jph (2) 11" xfId="3534"/>
    <cellStyle name="_Equity Comps Lex_Equity Comps_ v1_Copy of Aspect VPP model 10 7 2009 new RR v2c jph (2) 12" xfId="3535"/>
    <cellStyle name="_Equity Comps Lex_Equity Comps_ v1_Copy of Aspect VPP model 10 7 2009 new RR v2c jph (2) 13" xfId="3536"/>
    <cellStyle name="_Equity Comps Lex_Equity Comps_ v1_Copy of Aspect VPP model 10 7 2009 new RR v2c jph (2) 14" xfId="3537"/>
    <cellStyle name="_Equity Comps Lex_Equity Comps_ v1_Copy of Aspect VPP model 10 7 2009 new RR v2c jph (2) 15" xfId="3538"/>
    <cellStyle name="_Equity Comps Lex_Equity Comps_ v1_Copy of Aspect VPP model 10 7 2009 new RR v2c jph (2) 16" xfId="3539"/>
    <cellStyle name="_Equity Comps Lex_Equity Comps_ v1_Copy of Aspect VPP model 10 7 2009 new RR v2c jph (2) 17" xfId="3540"/>
    <cellStyle name="_Equity Comps Lex_Equity Comps_ v1_Copy of Aspect VPP model 10 7 2009 new RR v2c jph (2) 18" xfId="3541"/>
    <cellStyle name="_Equity Comps Lex_Equity Comps_ v1_Copy of Aspect VPP model 10 7 2009 new RR v2c jph (2) 19" xfId="3542"/>
    <cellStyle name="_Equity Comps Lex_Equity Comps_ v1_Copy of Aspect VPP model 10 7 2009 new RR v2c jph (2) 2" xfId="3543"/>
    <cellStyle name="_Equity Comps Lex_Equity Comps_ v1_Copy of Aspect VPP model 10 7 2009 new RR v2c jph (2) 20" xfId="3544"/>
    <cellStyle name="_Equity Comps Lex_Equity Comps_ v1_Copy of Aspect VPP model 10 7 2009 new RR v2c jph (2) 21" xfId="3545"/>
    <cellStyle name="_Equity Comps Lex_Equity Comps_ v1_Copy of Aspect VPP model 10 7 2009 new RR v2c jph (2) 22" xfId="3546"/>
    <cellStyle name="_Equity Comps Lex_Equity Comps_ v1_Copy of Aspect VPP model 10 7 2009 new RR v2c jph (2) 23" xfId="3547"/>
    <cellStyle name="_Equity Comps Lex_Equity Comps_ v1_Copy of Aspect VPP model 10 7 2009 new RR v2c jph (2) 24" xfId="3548"/>
    <cellStyle name="_Equity Comps Lex_Equity Comps_ v1_Copy of Aspect VPP model 10 7 2009 new RR v2c jph (2) 25" xfId="3549"/>
    <cellStyle name="_Equity Comps Lex_Equity Comps_ v1_Copy of Aspect VPP model 10 7 2009 new RR v2c jph (2) 26" xfId="3550"/>
    <cellStyle name="_Equity Comps Lex_Equity Comps_ v1_Copy of Aspect VPP model 10 7 2009 new RR v2c jph (2) 27" xfId="3551"/>
    <cellStyle name="_Equity Comps Lex_Equity Comps_ v1_Copy of Aspect VPP model 10 7 2009 new RR v2c jph (2) 28" xfId="3552"/>
    <cellStyle name="_Equity Comps Lex_Equity Comps_ v1_Copy of Aspect VPP model 10 7 2009 new RR v2c jph (2) 29" xfId="3553"/>
    <cellStyle name="_Equity Comps Lex_Equity Comps_ v1_Copy of Aspect VPP model 10 7 2009 new RR v2c jph (2) 3" xfId="3554"/>
    <cellStyle name="_Equity Comps Lex_Equity Comps_ v1_Copy of Aspect VPP model 10 7 2009 new RR v2c jph (2) 30" xfId="3555"/>
    <cellStyle name="_Equity Comps Lex_Equity Comps_ v1_Copy of Aspect VPP model 10 7 2009 new RR v2c jph (2) 31" xfId="3556"/>
    <cellStyle name="_Equity Comps Lex_Equity Comps_ v1_Copy of Aspect VPP model 10 7 2009 new RR v2c jph (2) 32" xfId="3557"/>
    <cellStyle name="_Equity Comps Lex_Equity Comps_ v1_Copy of Aspect VPP model 10 7 2009 new RR v2c jph (2) 33" xfId="3558"/>
    <cellStyle name="_Equity Comps Lex_Equity Comps_ v1_Copy of Aspect VPP model 10 7 2009 new RR v2c jph (2) 34" xfId="3559"/>
    <cellStyle name="_Equity Comps Lex_Equity Comps_ v1_Copy of Aspect VPP model 10 7 2009 new RR v2c jph (2) 35" xfId="3560"/>
    <cellStyle name="_Equity Comps Lex_Equity Comps_ v1_Copy of Aspect VPP model 10 7 2009 new RR v2c jph (2) 36" xfId="3561"/>
    <cellStyle name="_Equity Comps Lex_Equity Comps_ v1_Copy of Aspect VPP model 10 7 2009 new RR v2c jph (2) 37" xfId="3562"/>
    <cellStyle name="_Equity Comps Lex_Equity Comps_ v1_Copy of Aspect VPP model 10 7 2009 new RR v2c jph (2) 38" xfId="3563"/>
    <cellStyle name="_Equity Comps Lex_Equity Comps_ v1_Copy of Aspect VPP model 10 7 2009 new RR v2c jph (2) 39" xfId="3564"/>
    <cellStyle name="_Equity Comps Lex_Equity Comps_ v1_Copy of Aspect VPP model 10 7 2009 new RR v2c jph (2) 4" xfId="3565"/>
    <cellStyle name="_Equity Comps Lex_Equity Comps_ v1_Copy of Aspect VPP model 10 7 2009 new RR v2c jph (2) 40" xfId="3566"/>
    <cellStyle name="_Equity Comps Lex_Equity Comps_ v1_Copy of Aspect VPP model 10 7 2009 new RR v2c jph (2) 41" xfId="3567"/>
    <cellStyle name="_Equity Comps Lex_Equity Comps_ v1_Copy of Aspect VPP model 10 7 2009 new RR v2c jph (2) 42" xfId="3568"/>
    <cellStyle name="_Equity Comps Lex_Equity Comps_ v1_Copy of Aspect VPP model 10 7 2009 new RR v2c jph (2) 43" xfId="3569"/>
    <cellStyle name="_Equity Comps Lex_Equity Comps_ v1_Copy of Aspect VPP model 10 7 2009 new RR v2c jph (2) 44" xfId="3570"/>
    <cellStyle name="_Equity Comps Lex_Equity Comps_ v1_Copy of Aspect VPP model 10 7 2009 new RR v2c jph (2) 45" xfId="3571"/>
    <cellStyle name="_Equity Comps Lex_Equity Comps_ v1_Copy of Aspect VPP model 10 7 2009 new RR v2c jph (2) 46" xfId="3572"/>
    <cellStyle name="_Equity Comps Lex_Equity Comps_ v1_Copy of Aspect VPP model 10 7 2009 new RR v2c jph (2) 47" xfId="3573"/>
    <cellStyle name="_Equity Comps Lex_Equity Comps_ v1_Copy of Aspect VPP model 10 7 2009 new RR v2c jph (2) 48" xfId="3574"/>
    <cellStyle name="_Equity Comps Lex_Equity Comps_ v1_Copy of Aspect VPP model 10 7 2009 new RR v2c jph (2) 49" xfId="3575"/>
    <cellStyle name="_Equity Comps Lex_Equity Comps_ v1_Copy of Aspect VPP model 10 7 2009 new RR v2c jph (2) 5" xfId="3576"/>
    <cellStyle name="_Equity Comps Lex_Equity Comps_ v1_Copy of Aspect VPP model 10 7 2009 new RR v2c jph (2) 50" xfId="3577"/>
    <cellStyle name="_Equity Comps Lex_Equity Comps_ v1_Copy of Aspect VPP model 10 7 2009 new RR v2c jph (2) 51" xfId="3578"/>
    <cellStyle name="_Equity Comps Lex_Equity Comps_ v1_Copy of Aspect VPP model 10 7 2009 new RR v2c jph (2) 52" xfId="3579"/>
    <cellStyle name="_Equity Comps Lex_Equity Comps_ v1_Copy of Aspect VPP model 10 7 2009 new RR v2c jph (2) 53" xfId="3580"/>
    <cellStyle name="_Equity Comps Lex_Equity Comps_ v1_Copy of Aspect VPP model 10 7 2009 new RR v2c jph (2) 54" xfId="3581"/>
    <cellStyle name="_Equity Comps Lex_Equity Comps_ v1_Copy of Aspect VPP model 10 7 2009 new RR v2c jph (2) 55" xfId="3582"/>
    <cellStyle name="_Equity Comps Lex_Equity Comps_ v1_Copy of Aspect VPP model 10 7 2009 new RR v2c jph (2) 56" xfId="3583"/>
    <cellStyle name="_Equity Comps Lex_Equity Comps_ v1_Copy of Aspect VPP model 10 7 2009 new RR v2c jph (2) 57" xfId="3584"/>
    <cellStyle name="_Equity Comps Lex_Equity Comps_ v1_Copy of Aspect VPP model 10 7 2009 new RR v2c jph (2) 58" xfId="3585"/>
    <cellStyle name="_Equity Comps Lex_Equity Comps_ v1_Copy of Aspect VPP model 10 7 2009 new RR v2c jph (2) 59" xfId="3586"/>
    <cellStyle name="_Equity Comps Lex_Equity Comps_ v1_Copy of Aspect VPP model 10 7 2009 new RR v2c jph (2) 6" xfId="3587"/>
    <cellStyle name="_Equity Comps Lex_Equity Comps_ v1_Copy of Aspect VPP model 10 7 2009 new RR v2c jph (2) 60" xfId="3588"/>
    <cellStyle name="_Equity Comps Lex_Equity Comps_ v1_Copy of Aspect VPP model 10 7 2009 new RR v2c jph (2) 61" xfId="3589"/>
    <cellStyle name="_Equity Comps Lex_Equity Comps_ v1_Copy of Aspect VPP model 10 7 2009 new RR v2c jph (2) 62" xfId="3590"/>
    <cellStyle name="_Equity Comps Lex_Equity Comps_ v1_Copy of Aspect VPP model 10 7 2009 new RR v2c jph (2) 63" xfId="3591"/>
    <cellStyle name="_Equity Comps Lex_Equity Comps_ v1_Copy of Aspect VPP model 10 7 2009 new RR v2c jph (2) 64" xfId="3592"/>
    <cellStyle name="_Equity Comps Lex_Equity Comps_ v1_Copy of Aspect VPP model 10 7 2009 new RR v2c jph (2) 65" xfId="3593"/>
    <cellStyle name="_Equity Comps Lex_Equity Comps_ v1_Copy of Aspect VPP model 10 7 2009 new RR v2c jph (2) 66" xfId="3594"/>
    <cellStyle name="_Equity Comps Lex_Equity Comps_ v1_Copy of Aspect VPP model 10 7 2009 new RR v2c jph (2) 67" xfId="3595"/>
    <cellStyle name="_Equity Comps Lex_Equity Comps_ v1_Copy of Aspect VPP model 10 7 2009 new RR v2c jph (2) 68" xfId="3596"/>
    <cellStyle name="_Equity Comps Lex_Equity Comps_ v1_Copy of Aspect VPP model 10 7 2009 new RR v2c jph (2) 69" xfId="3597"/>
    <cellStyle name="_Equity Comps Lex_Equity Comps_ v1_Copy of Aspect VPP model 10 7 2009 new RR v2c jph (2) 7" xfId="3598"/>
    <cellStyle name="_Equity Comps Lex_Equity Comps_ v1_Copy of Aspect VPP model 10 7 2009 new RR v2c jph (2) 70" xfId="3599"/>
    <cellStyle name="_Equity Comps Lex_Equity Comps_ v1_Copy of Aspect VPP model 10 7 2009 new RR v2c jph (2) 71" xfId="3600"/>
    <cellStyle name="_Equity Comps Lex_Equity Comps_ v1_Copy of Aspect VPP model 10 7 2009 new RR v2c jph (2) 72" xfId="3601"/>
    <cellStyle name="_Equity Comps Lex_Equity Comps_ v1_Copy of Aspect VPP model 10 7 2009 new RR v2c jph (2) 73" xfId="3602"/>
    <cellStyle name="_Equity Comps Lex_Equity Comps_ v1_Copy of Aspect VPP model 10 7 2009 new RR v2c jph (2) 74" xfId="3603"/>
    <cellStyle name="_Equity Comps Lex_Equity Comps_ v1_Copy of Aspect VPP model 10 7 2009 new RR v2c jph (2) 8" xfId="3604"/>
    <cellStyle name="_Equity Comps Lex_Equity Comps_ v1_Copy of Aspect VPP model 10 7 2009 new RR v2c jph (2) 9" xfId="3605"/>
    <cellStyle name="_Equity Comps Lex_Equity Comps_ v1_Copy of Aspect VPP model 10 7 2009 new RR v2c jph 10" xfId="3606"/>
    <cellStyle name="_Equity Comps Lex_Equity Comps_ v1_Copy of Aspect VPP model 10 7 2009 new RR v2c jph 11" xfId="3607"/>
    <cellStyle name="_Equity Comps Lex_Equity Comps_ v1_Copy of Aspect VPP model 10 7 2009 new RR v2c jph 12" xfId="3608"/>
    <cellStyle name="_Equity Comps Lex_Equity Comps_ v1_Copy of Aspect VPP model 10 7 2009 new RR v2c jph 13" xfId="3609"/>
    <cellStyle name="_Equity Comps Lex_Equity Comps_ v1_Copy of Aspect VPP model 10 7 2009 new RR v2c jph 14" xfId="3610"/>
    <cellStyle name="_Equity Comps Lex_Equity Comps_ v1_Copy of Aspect VPP model 10 7 2009 new RR v2c jph 15" xfId="3611"/>
    <cellStyle name="_Equity Comps Lex_Equity Comps_ v1_Copy of Aspect VPP model 10 7 2009 new RR v2c jph 16" xfId="3612"/>
    <cellStyle name="_Equity Comps Lex_Equity Comps_ v1_Copy of Aspect VPP model 10 7 2009 new RR v2c jph 17" xfId="3613"/>
    <cellStyle name="_Equity Comps Lex_Equity Comps_ v1_Copy of Aspect VPP model 10 7 2009 new RR v2c jph 18" xfId="3614"/>
    <cellStyle name="_Equity Comps Lex_Equity Comps_ v1_Copy of Aspect VPP model 10 7 2009 new RR v2c jph 19" xfId="3615"/>
    <cellStyle name="_Equity Comps Lex_Equity Comps_ v1_Copy of Aspect VPP model 10 7 2009 new RR v2c jph 2" xfId="3616"/>
    <cellStyle name="_Equity Comps Lex_Equity Comps_ v1_Copy of Aspect VPP model 10 7 2009 new RR v2c jph 20" xfId="3617"/>
    <cellStyle name="_Equity Comps Lex_Equity Comps_ v1_Copy of Aspect VPP model 10 7 2009 new RR v2c jph 21" xfId="3618"/>
    <cellStyle name="_Equity Comps Lex_Equity Comps_ v1_Copy of Aspect VPP model 10 7 2009 new RR v2c jph 22" xfId="3619"/>
    <cellStyle name="_Equity Comps Lex_Equity Comps_ v1_Copy of Aspect VPP model 10 7 2009 new RR v2c jph 23" xfId="3620"/>
    <cellStyle name="_Equity Comps Lex_Equity Comps_ v1_Copy of Aspect VPP model 10 7 2009 new RR v2c jph 24" xfId="3621"/>
    <cellStyle name="_Equity Comps Lex_Equity Comps_ v1_Copy of Aspect VPP model 10 7 2009 new RR v2c jph 25" xfId="3622"/>
    <cellStyle name="_Equity Comps Lex_Equity Comps_ v1_Copy of Aspect VPP model 10 7 2009 new RR v2c jph 26" xfId="3623"/>
    <cellStyle name="_Equity Comps Lex_Equity Comps_ v1_Copy of Aspect VPP model 10 7 2009 new RR v2c jph 27" xfId="3624"/>
    <cellStyle name="_Equity Comps Lex_Equity Comps_ v1_Copy of Aspect VPP model 10 7 2009 new RR v2c jph 28" xfId="3625"/>
    <cellStyle name="_Equity Comps Lex_Equity Comps_ v1_Copy of Aspect VPP model 10 7 2009 new RR v2c jph 29" xfId="3626"/>
    <cellStyle name="_Equity Comps Lex_Equity Comps_ v1_Copy of Aspect VPP model 10 7 2009 new RR v2c jph 3" xfId="3627"/>
    <cellStyle name="_Equity Comps Lex_Equity Comps_ v1_Copy of Aspect VPP model 10 7 2009 new RR v2c jph 30" xfId="3628"/>
    <cellStyle name="_Equity Comps Lex_Equity Comps_ v1_Copy of Aspect VPP model 10 7 2009 new RR v2c jph 31" xfId="3629"/>
    <cellStyle name="_Equity Comps Lex_Equity Comps_ v1_Copy of Aspect VPP model 10 7 2009 new RR v2c jph 32" xfId="3630"/>
    <cellStyle name="_Equity Comps Lex_Equity Comps_ v1_Copy of Aspect VPP model 10 7 2009 new RR v2c jph 33" xfId="3631"/>
    <cellStyle name="_Equity Comps Lex_Equity Comps_ v1_Copy of Aspect VPP model 10 7 2009 new RR v2c jph 34" xfId="3632"/>
    <cellStyle name="_Equity Comps Lex_Equity Comps_ v1_Copy of Aspect VPP model 10 7 2009 new RR v2c jph 35" xfId="3633"/>
    <cellStyle name="_Equity Comps Lex_Equity Comps_ v1_Copy of Aspect VPP model 10 7 2009 new RR v2c jph 36" xfId="3634"/>
    <cellStyle name="_Equity Comps Lex_Equity Comps_ v1_Copy of Aspect VPP model 10 7 2009 new RR v2c jph 37" xfId="3635"/>
    <cellStyle name="_Equity Comps Lex_Equity Comps_ v1_Copy of Aspect VPP model 10 7 2009 new RR v2c jph 38" xfId="3636"/>
    <cellStyle name="_Equity Comps Lex_Equity Comps_ v1_Copy of Aspect VPP model 10 7 2009 new RR v2c jph 39" xfId="3637"/>
    <cellStyle name="_Equity Comps Lex_Equity Comps_ v1_Copy of Aspect VPP model 10 7 2009 new RR v2c jph 4" xfId="3638"/>
    <cellStyle name="_Equity Comps Lex_Equity Comps_ v1_Copy of Aspect VPP model 10 7 2009 new RR v2c jph 40" xfId="3639"/>
    <cellStyle name="_Equity Comps Lex_Equity Comps_ v1_Copy of Aspect VPP model 10 7 2009 new RR v2c jph 41" xfId="3640"/>
    <cellStyle name="_Equity Comps Lex_Equity Comps_ v1_Copy of Aspect VPP model 10 7 2009 new RR v2c jph 42" xfId="3641"/>
    <cellStyle name="_Equity Comps Lex_Equity Comps_ v1_Copy of Aspect VPP model 10 7 2009 new RR v2c jph 43" xfId="3642"/>
    <cellStyle name="_Equity Comps Lex_Equity Comps_ v1_Copy of Aspect VPP model 10 7 2009 new RR v2c jph 44" xfId="3643"/>
    <cellStyle name="_Equity Comps Lex_Equity Comps_ v1_Copy of Aspect VPP model 10 7 2009 new RR v2c jph 45" xfId="3644"/>
    <cellStyle name="_Equity Comps Lex_Equity Comps_ v1_Copy of Aspect VPP model 10 7 2009 new RR v2c jph 46" xfId="3645"/>
    <cellStyle name="_Equity Comps Lex_Equity Comps_ v1_Copy of Aspect VPP model 10 7 2009 new RR v2c jph 47" xfId="3646"/>
    <cellStyle name="_Equity Comps Lex_Equity Comps_ v1_Copy of Aspect VPP model 10 7 2009 new RR v2c jph 48" xfId="3647"/>
    <cellStyle name="_Equity Comps Lex_Equity Comps_ v1_Copy of Aspect VPP model 10 7 2009 new RR v2c jph 49" xfId="3648"/>
    <cellStyle name="_Equity Comps Lex_Equity Comps_ v1_Copy of Aspect VPP model 10 7 2009 new RR v2c jph 5" xfId="3649"/>
    <cellStyle name="_Equity Comps Lex_Equity Comps_ v1_Copy of Aspect VPP model 10 7 2009 new RR v2c jph 50" xfId="3650"/>
    <cellStyle name="_Equity Comps Lex_Equity Comps_ v1_Copy of Aspect VPP model 10 7 2009 new RR v2c jph 51" xfId="3651"/>
    <cellStyle name="_Equity Comps Lex_Equity Comps_ v1_Copy of Aspect VPP model 10 7 2009 new RR v2c jph 52" xfId="3652"/>
    <cellStyle name="_Equity Comps Lex_Equity Comps_ v1_Copy of Aspect VPP model 10 7 2009 new RR v2c jph 53" xfId="3653"/>
    <cellStyle name="_Equity Comps Lex_Equity Comps_ v1_Copy of Aspect VPP model 10 7 2009 new RR v2c jph 54" xfId="3654"/>
    <cellStyle name="_Equity Comps Lex_Equity Comps_ v1_Copy of Aspect VPP model 10 7 2009 new RR v2c jph 55" xfId="3655"/>
    <cellStyle name="_Equity Comps Lex_Equity Comps_ v1_Copy of Aspect VPP model 10 7 2009 new RR v2c jph 56" xfId="3656"/>
    <cellStyle name="_Equity Comps Lex_Equity Comps_ v1_Copy of Aspect VPP model 10 7 2009 new RR v2c jph 57" xfId="3657"/>
    <cellStyle name="_Equity Comps Lex_Equity Comps_ v1_Copy of Aspect VPP model 10 7 2009 new RR v2c jph 58" xfId="3658"/>
    <cellStyle name="_Equity Comps Lex_Equity Comps_ v1_Copy of Aspect VPP model 10 7 2009 new RR v2c jph 59" xfId="3659"/>
    <cellStyle name="_Equity Comps Lex_Equity Comps_ v1_Copy of Aspect VPP model 10 7 2009 new RR v2c jph 6" xfId="3660"/>
    <cellStyle name="_Equity Comps Lex_Equity Comps_ v1_Copy of Aspect VPP model 10 7 2009 new RR v2c jph 60" xfId="3661"/>
    <cellStyle name="_Equity Comps Lex_Equity Comps_ v1_Copy of Aspect VPP model 10 7 2009 new RR v2c jph 61" xfId="3662"/>
    <cellStyle name="_Equity Comps Lex_Equity Comps_ v1_Copy of Aspect VPP model 10 7 2009 new RR v2c jph 62" xfId="3663"/>
    <cellStyle name="_Equity Comps Lex_Equity Comps_ v1_Copy of Aspect VPP model 10 7 2009 new RR v2c jph 63" xfId="3664"/>
    <cellStyle name="_Equity Comps Lex_Equity Comps_ v1_Copy of Aspect VPP model 10 7 2009 new RR v2c jph 64" xfId="3665"/>
    <cellStyle name="_Equity Comps Lex_Equity Comps_ v1_Copy of Aspect VPP model 10 7 2009 new RR v2c jph 65" xfId="3666"/>
    <cellStyle name="_Equity Comps Lex_Equity Comps_ v1_Copy of Aspect VPP model 10 7 2009 new RR v2c jph 66" xfId="3667"/>
    <cellStyle name="_Equity Comps Lex_Equity Comps_ v1_Copy of Aspect VPP model 10 7 2009 new RR v2c jph 67" xfId="3668"/>
    <cellStyle name="_Equity Comps Lex_Equity Comps_ v1_Copy of Aspect VPP model 10 7 2009 new RR v2c jph 68" xfId="3669"/>
    <cellStyle name="_Equity Comps Lex_Equity Comps_ v1_Copy of Aspect VPP model 10 7 2009 new RR v2c jph 69" xfId="3670"/>
    <cellStyle name="_Equity Comps Lex_Equity Comps_ v1_Copy of Aspect VPP model 10 7 2009 new RR v2c jph 7" xfId="3671"/>
    <cellStyle name="_Equity Comps Lex_Equity Comps_ v1_Copy of Aspect VPP model 10 7 2009 new RR v2c jph 70" xfId="3672"/>
    <cellStyle name="_Equity Comps Lex_Equity Comps_ v1_Copy of Aspect VPP model 10 7 2009 new RR v2c jph 71" xfId="3673"/>
    <cellStyle name="_Equity Comps Lex_Equity Comps_ v1_Copy of Aspect VPP model 10 7 2009 new RR v2c jph 72" xfId="3674"/>
    <cellStyle name="_Equity Comps Lex_Equity Comps_ v1_Copy of Aspect VPP model 10 7 2009 new RR v2c jph 73" xfId="3675"/>
    <cellStyle name="_Equity Comps Lex_Equity Comps_ v1_Copy of Aspect VPP model 10 7 2009 new RR v2c jph 74" xfId="3676"/>
    <cellStyle name="_Equity Comps Lex_Equity Comps_ v1_Copy of Aspect VPP model 10 7 2009 new RR v2c jph 8" xfId="3677"/>
    <cellStyle name="_Equity Comps Lex_Equity Comps_ v1_Copy of Aspect VPP model 10 7 2009 new RR v2c jph 9" xfId="3678"/>
    <cellStyle name="_Equity Comps Lex_Intermtn VPP" xfId="3679"/>
    <cellStyle name="_Equity Comps Lex_Intermtn VPP 10" xfId="3680"/>
    <cellStyle name="_Equity Comps Lex_Intermtn VPP 11" xfId="3681"/>
    <cellStyle name="_Equity Comps Lex_Intermtn VPP 12" xfId="3682"/>
    <cellStyle name="_Equity Comps Lex_Intermtn VPP 13" xfId="3683"/>
    <cellStyle name="_Equity Comps Lex_Intermtn VPP 14" xfId="3684"/>
    <cellStyle name="_Equity Comps Lex_Intermtn VPP 15" xfId="3685"/>
    <cellStyle name="_Equity Comps Lex_Intermtn VPP 16" xfId="3686"/>
    <cellStyle name="_Equity Comps Lex_Intermtn VPP 17" xfId="3687"/>
    <cellStyle name="_Equity Comps Lex_Intermtn VPP 18" xfId="3688"/>
    <cellStyle name="_Equity Comps Lex_Intermtn VPP 19" xfId="3689"/>
    <cellStyle name="_Equity Comps Lex_Intermtn VPP 2" xfId="3690"/>
    <cellStyle name="_Equity Comps Lex_Intermtn VPP 20" xfId="3691"/>
    <cellStyle name="_Equity Comps Lex_Intermtn VPP 21" xfId="3692"/>
    <cellStyle name="_Equity Comps Lex_Intermtn VPP 22" xfId="3693"/>
    <cellStyle name="_Equity Comps Lex_Intermtn VPP 23" xfId="3694"/>
    <cellStyle name="_Equity Comps Lex_Intermtn VPP 24" xfId="3695"/>
    <cellStyle name="_Equity Comps Lex_Intermtn VPP 25" xfId="3696"/>
    <cellStyle name="_Equity Comps Lex_Intermtn VPP 26" xfId="3697"/>
    <cellStyle name="_Equity Comps Lex_Intermtn VPP 27" xfId="3698"/>
    <cellStyle name="_Equity Comps Lex_Intermtn VPP 28" xfId="3699"/>
    <cellStyle name="_Equity Comps Lex_Intermtn VPP 29" xfId="3700"/>
    <cellStyle name="_Equity Comps Lex_Intermtn VPP 3" xfId="3701"/>
    <cellStyle name="_Equity Comps Lex_Intermtn VPP 30" xfId="3702"/>
    <cellStyle name="_Equity Comps Lex_Intermtn VPP 31" xfId="3703"/>
    <cellStyle name="_Equity Comps Lex_Intermtn VPP 32" xfId="3704"/>
    <cellStyle name="_Equity Comps Lex_Intermtn VPP 33" xfId="3705"/>
    <cellStyle name="_Equity Comps Lex_Intermtn VPP 34" xfId="3706"/>
    <cellStyle name="_Equity Comps Lex_Intermtn VPP 35" xfId="3707"/>
    <cellStyle name="_Equity Comps Lex_Intermtn VPP 36" xfId="3708"/>
    <cellStyle name="_Equity Comps Lex_Intermtn VPP 37" xfId="3709"/>
    <cellStyle name="_Equity Comps Lex_Intermtn VPP 38" xfId="3710"/>
    <cellStyle name="_Equity Comps Lex_Intermtn VPP 39" xfId="3711"/>
    <cellStyle name="_Equity Comps Lex_Intermtn VPP 4" xfId="3712"/>
    <cellStyle name="_Equity Comps Lex_Intermtn VPP 40" xfId="3713"/>
    <cellStyle name="_Equity Comps Lex_Intermtn VPP 41" xfId="3714"/>
    <cellStyle name="_Equity Comps Lex_Intermtn VPP 42" xfId="3715"/>
    <cellStyle name="_Equity Comps Lex_Intermtn VPP 43" xfId="3716"/>
    <cellStyle name="_Equity Comps Lex_Intermtn VPP 44" xfId="3717"/>
    <cellStyle name="_Equity Comps Lex_Intermtn VPP 45" xfId="3718"/>
    <cellStyle name="_Equity Comps Lex_Intermtn VPP 46" xfId="3719"/>
    <cellStyle name="_Equity Comps Lex_Intermtn VPP 47" xfId="3720"/>
    <cellStyle name="_Equity Comps Lex_Intermtn VPP 48" xfId="3721"/>
    <cellStyle name="_Equity Comps Lex_Intermtn VPP 49" xfId="3722"/>
    <cellStyle name="_Equity Comps Lex_Intermtn VPP 5" xfId="3723"/>
    <cellStyle name="_Equity Comps Lex_Intermtn VPP 50" xfId="3724"/>
    <cellStyle name="_Equity Comps Lex_Intermtn VPP 51" xfId="3725"/>
    <cellStyle name="_Equity Comps Lex_Intermtn VPP 52" xfId="3726"/>
    <cellStyle name="_Equity Comps Lex_Intermtn VPP 53" xfId="3727"/>
    <cellStyle name="_Equity Comps Lex_Intermtn VPP 54" xfId="3728"/>
    <cellStyle name="_Equity Comps Lex_Intermtn VPP 55" xfId="3729"/>
    <cellStyle name="_Equity Comps Lex_Intermtn VPP 56" xfId="3730"/>
    <cellStyle name="_Equity Comps Lex_Intermtn VPP 57" xfId="3731"/>
    <cellStyle name="_Equity Comps Lex_Intermtn VPP 58" xfId="3732"/>
    <cellStyle name="_Equity Comps Lex_Intermtn VPP 59" xfId="3733"/>
    <cellStyle name="_Equity Comps Lex_Intermtn VPP 6" xfId="3734"/>
    <cellStyle name="_Equity Comps Lex_Intermtn VPP 60" xfId="3735"/>
    <cellStyle name="_Equity Comps Lex_Intermtn VPP 61" xfId="3736"/>
    <cellStyle name="_Equity Comps Lex_Intermtn VPP 62" xfId="3737"/>
    <cellStyle name="_Equity Comps Lex_Intermtn VPP 63" xfId="3738"/>
    <cellStyle name="_Equity Comps Lex_Intermtn VPP 64" xfId="3739"/>
    <cellStyle name="_Equity Comps Lex_Intermtn VPP 65" xfId="3740"/>
    <cellStyle name="_Equity Comps Lex_Intermtn VPP 66" xfId="3741"/>
    <cellStyle name="_Equity Comps Lex_Intermtn VPP 67" xfId="3742"/>
    <cellStyle name="_Equity Comps Lex_Intermtn VPP 68" xfId="3743"/>
    <cellStyle name="_Equity Comps Lex_Intermtn VPP 69" xfId="3744"/>
    <cellStyle name="_Equity Comps Lex_Intermtn VPP 7" xfId="3745"/>
    <cellStyle name="_Equity Comps Lex_Intermtn VPP 70" xfId="3746"/>
    <cellStyle name="_Equity Comps Lex_Intermtn VPP 71" xfId="3747"/>
    <cellStyle name="_Equity Comps Lex_Intermtn VPP 72" xfId="3748"/>
    <cellStyle name="_Equity Comps Lex_Intermtn VPP 73" xfId="3749"/>
    <cellStyle name="_Equity Comps Lex_Intermtn VPP 74" xfId="3750"/>
    <cellStyle name="_Equity Comps Lex_Intermtn VPP 8" xfId="3751"/>
    <cellStyle name="_Equity Comps Lex_Intermtn VPP 9" xfId="3752"/>
    <cellStyle name="_Equity Comps Lex_Intermtn VPP_Copy of Aspect VPP model 10 7 2009 new RR v2c jph" xfId="3753"/>
    <cellStyle name="_Equity Comps Lex_Intermtn VPP_Copy of Aspect VPP model 10 7 2009 new RR v2c jph (2)" xfId="3754"/>
    <cellStyle name="_Equity Comps Lex_Intermtn VPP_Copy of Aspect VPP model 10 7 2009 new RR v2c jph (2) 10" xfId="3755"/>
    <cellStyle name="_Equity Comps Lex_Intermtn VPP_Copy of Aspect VPP model 10 7 2009 new RR v2c jph (2) 11" xfId="3756"/>
    <cellStyle name="_Equity Comps Lex_Intermtn VPP_Copy of Aspect VPP model 10 7 2009 new RR v2c jph (2) 12" xfId="3757"/>
    <cellStyle name="_Equity Comps Lex_Intermtn VPP_Copy of Aspect VPP model 10 7 2009 new RR v2c jph (2) 13" xfId="3758"/>
    <cellStyle name="_Equity Comps Lex_Intermtn VPP_Copy of Aspect VPP model 10 7 2009 new RR v2c jph (2) 14" xfId="3759"/>
    <cellStyle name="_Equity Comps Lex_Intermtn VPP_Copy of Aspect VPP model 10 7 2009 new RR v2c jph (2) 15" xfId="3760"/>
    <cellStyle name="_Equity Comps Lex_Intermtn VPP_Copy of Aspect VPP model 10 7 2009 new RR v2c jph (2) 16" xfId="3761"/>
    <cellStyle name="_Equity Comps Lex_Intermtn VPP_Copy of Aspect VPP model 10 7 2009 new RR v2c jph (2) 17" xfId="3762"/>
    <cellStyle name="_Equity Comps Lex_Intermtn VPP_Copy of Aspect VPP model 10 7 2009 new RR v2c jph (2) 18" xfId="3763"/>
    <cellStyle name="_Equity Comps Lex_Intermtn VPP_Copy of Aspect VPP model 10 7 2009 new RR v2c jph (2) 19" xfId="3764"/>
    <cellStyle name="_Equity Comps Lex_Intermtn VPP_Copy of Aspect VPP model 10 7 2009 new RR v2c jph (2) 2" xfId="3765"/>
    <cellStyle name="_Equity Comps Lex_Intermtn VPP_Copy of Aspect VPP model 10 7 2009 new RR v2c jph (2) 20" xfId="3766"/>
    <cellStyle name="_Equity Comps Lex_Intermtn VPP_Copy of Aspect VPP model 10 7 2009 new RR v2c jph (2) 21" xfId="3767"/>
    <cellStyle name="_Equity Comps Lex_Intermtn VPP_Copy of Aspect VPP model 10 7 2009 new RR v2c jph (2) 22" xfId="3768"/>
    <cellStyle name="_Equity Comps Lex_Intermtn VPP_Copy of Aspect VPP model 10 7 2009 new RR v2c jph (2) 23" xfId="3769"/>
    <cellStyle name="_Equity Comps Lex_Intermtn VPP_Copy of Aspect VPP model 10 7 2009 new RR v2c jph (2) 24" xfId="3770"/>
    <cellStyle name="_Equity Comps Lex_Intermtn VPP_Copy of Aspect VPP model 10 7 2009 new RR v2c jph (2) 25" xfId="3771"/>
    <cellStyle name="_Equity Comps Lex_Intermtn VPP_Copy of Aspect VPP model 10 7 2009 new RR v2c jph (2) 26" xfId="3772"/>
    <cellStyle name="_Equity Comps Lex_Intermtn VPP_Copy of Aspect VPP model 10 7 2009 new RR v2c jph (2) 27" xfId="3773"/>
    <cellStyle name="_Equity Comps Lex_Intermtn VPP_Copy of Aspect VPP model 10 7 2009 new RR v2c jph (2) 28" xfId="3774"/>
    <cellStyle name="_Equity Comps Lex_Intermtn VPP_Copy of Aspect VPP model 10 7 2009 new RR v2c jph (2) 29" xfId="3775"/>
    <cellStyle name="_Equity Comps Lex_Intermtn VPP_Copy of Aspect VPP model 10 7 2009 new RR v2c jph (2) 3" xfId="3776"/>
    <cellStyle name="_Equity Comps Lex_Intermtn VPP_Copy of Aspect VPP model 10 7 2009 new RR v2c jph (2) 30" xfId="3777"/>
    <cellStyle name="_Equity Comps Lex_Intermtn VPP_Copy of Aspect VPP model 10 7 2009 new RR v2c jph (2) 31" xfId="3778"/>
    <cellStyle name="_Equity Comps Lex_Intermtn VPP_Copy of Aspect VPP model 10 7 2009 new RR v2c jph (2) 32" xfId="3779"/>
    <cellStyle name="_Equity Comps Lex_Intermtn VPP_Copy of Aspect VPP model 10 7 2009 new RR v2c jph (2) 33" xfId="3780"/>
    <cellStyle name="_Equity Comps Lex_Intermtn VPP_Copy of Aspect VPP model 10 7 2009 new RR v2c jph (2) 34" xfId="3781"/>
    <cellStyle name="_Equity Comps Lex_Intermtn VPP_Copy of Aspect VPP model 10 7 2009 new RR v2c jph (2) 35" xfId="3782"/>
    <cellStyle name="_Equity Comps Lex_Intermtn VPP_Copy of Aspect VPP model 10 7 2009 new RR v2c jph (2) 36" xfId="3783"/>
    <cellStyle name="_Equity Comps Lex_Intermtn VPP_Copy of Aspect VPP model 10 7 2009 new RR v2c jph (2) 37" xfId="3784"/>
    <cellStyle name="_Equity Comps Lex_Intermtn VPP_Copy of Aspect VPP model 10 7 2009 new RR v2c jph (2) 38" xfId="3785"/>
    <cellStyle name="_Equity Comps Lex_Intermtn VPP_Copy of Aspect VPP model 10 7 2009 new RR v2c jph (2) 39" xfId="3786"/>
    <cellStyle name="_Equity Comps Lex_Intermtn VPP_Copy of Aspect VPP model 10 7 2009 new RR v2c jph (2) 4" xfId="3787"/>
    <cellStyle name="_Equity Comps Lex_Intermtn VPP_Copy of Aspect VPP model 10 7 2009 new RR v2c jph (2) 40" xfId="3788"/>
    <cellStyle name="_Equity Comps Lex_Intermtn VPP_Copy of Aspect VPP model 10 7 2009 new RR v2c jph (2) 41" xfId="3789"/>
    <cellStyle name="_Equity Comps Lex_Intermtn VPP_Copy of Aspect VPP model 10 7 2009 new RR v2c jph (2) 42" xfId="3790"/>
    <cellStyle name="_Equity Comps Lex_Intermtn VPP_Copy of Aspect VPP model 10 7 2009 new RR v2c jph (2) 43" xfId="3791"/>
    <cellStyle name="_Equity Comps Lex_Intermtn VPP_Copy of Aspect VPP model 10 7 2009 new RR v2c jph (2) 44" xfId="3792"/>
    <cellStyle name="_Equity Comps Lex_Intermtn VPP_Copy of Aspect VPP model 10 7 2009 new RR v2c jph (2) 45" xfId="3793"/>
    <cellStyle name="_Equity Comps Lex_Intermtn VPP_Copy of Aspect VPP model 10 7 2009 new RR v2c jph (2) 46" xfId="3794"/>
    <cellStyle name="_Equity Comps Lex_Intermtn VPP_Copy of Aspect VPP model 10 7 2009 new RR v2c jph (2) 47" xfId="3795"/>
    <cellStyle name="_Equity Comps Lex_Intermtn VPP_Copy of Aspect VPP model 10 7 2009 new RR v2c jph (2) 48" xfId="3796"/>
    <cellStyle name="_Equity Comps Lex_Intermtn VPP_Copy of Aspect VPP model 10 7 2009 new RR v2c jph (2) 49" xfId="3797"/>
    <cellStyle name="_Equity Comps Lex_Intermtn VPP_Copy of Aspect VPP model 10 7 2009 new RR v2c jph (2) 5" xfId="3798"/>
    <cellStyle name="_Equity Comps Lex_Intermtn VPP_Copy of Aspect VPP model 10 7 2009 new RR v2c jph (2) 50" xfId="3799"/>
    <cellStyle name="_Equity Comps Lex_Intermtn VPP_Copy of Aspect VPP model 10 7 2009 new RR v2c jph (2) 51" xfId="3800"/>
    <cellStyle name="_Equity Comps Lex_Intermtn VPP_Copy of Aspect VPP model 10 7 2009 new RR v2c jph (2) 52" xfId="3801"/>
    <cellStyle name="_Equity Comps Lex_Intermtn VPP_Copy of Aspect VPP model 10 7 2009 new RR v2c jph (2) 53" xfId="3802"/>
    <cellStyle name="_Equity Comps Lex_Intermtn VPP_Copy of Aspect VPP model 10 7 2009 new RR v2c jph (2) 54" xfId="3803"/>
    <cellStyle name="_Equity Comps Lex_Intermtn VPP_Copy of Aspect VPP model 10 7 2009 new RR v2c jph (2) 55" xfId="3804"/>
    <cellStyle name="_Equity Comps Lex_Intermtn VPP_Copy of Aspect VPP model 10 7 2009 new RR v2c jph (2) 56" xfId="3805"/>
    <cellStyle name="_Equity Comps Lex_Intermtn VPP_Copy of Aspect VPP model 10 7 2009 new RR v2c jph (2) 57" xfId="3806"/>
    <cellStyle name="_Equity Comps Lex_Intermtn VPP_Copy of Aspect VPP model 10 7 2009 new RR v2c jph (2) 58" xfId="3807"/>
    <cellStyle name="_Equity Comps Lex_Intermtn VPP_Copy of Aspect VPP model 10 7 2009 new RR v2c jph (2) 59" xfId="3808"/>
    <cellStyle name="_Equity Comps Lex_Intermtn VPP_Copy of Aspect VPP model 10 7 2009 new RR v2c jph (2) 6" xfId="3809"/>
    <cellStyle name="_Equity Comps Lex_Intermtn VPP_Copy of Aspect VPP model 10 7 2009 new RR v2c jph (2) 60" xfId="3810"/>
    <cellStyle name="_Equity Comps Lex_Intermtn VPP_Copy of Aspect VPP model 10 7 2009 new RR v2c jph (2) 61" xfId="3811"/>
    <cellStyle name="_Equity Comps Lex_Intermtn VPP_Copy of Aspect VPP model 10 7 2009 new RR v2c jph (2) 62" xfId="3812"/>
    <cellStyle name="_Equity Comps Lex_Intermtn VPP_Copy of Aspect VPP model 10 7 2009 new RR v2c jph (2) 63" xfId="3813"/>
    <cellStyle name="_Equity Comps Lex_Intermtn VPP_Copy of Aspect VPP model 10 7 2009 new RR v2c jph (2) 64" xfId="3814"/>
    <cellStyle name="_Equity Comps Lex_Intermtn VPP_Copy of Aspect VPP model 10 7 2009 new RR v2c jph (2) 65" xfId="3815"/>
    <cellStyle name="_Equity Comps Lex_Intermtn VPP_Copy of Aspect VPP model 10 7 2009 new RR v2c jph (2) 66" xfId="3816"/>
    <cellStyle name="_Equity Comps Lex_Intermtn VPP_Copy of Aspect VPP model 10 7 2009 new RR v2c jph (2) 67" xfId="3817"/>
    <cellStyle name="_Equity Comps Lex_Intermtn VPP_Copy of Aspect VPP model 10 7 2009 new RR v2c jph (2) 68" xfId="3818"/>
    <cellStyle name="_Equity Comps Lex_Intermtn VPP_Copy of Aspect VPP model 10 7 2009 new RR v2c jph (2) 69" xfId="3819"/>
    <cellStyle name="_Equity Comps Lex_Intermtn VPP_Copy of Aspect VPP model 10 7 2009 new RR v2c jph (2) 7" xfId="3820"/>
    <cellStyle name="_Equity Comps Lex_Intermtn VPP_Copy of Aspect VPP model 10 7 2009 new RR v2c jph (2) 70" xfId="3821"/>
    <cellStyle name="_Equity Comps Lex_Intermtn VPP_Copy of Aspect VPP model 10 7 2009 new RR v2c jph (2) 71" xfId="3822"/>
    <cellStyle name="_Equity Comps Lex_Intermtn VPP_Copy of Aspect VPP model 10 7 2009 new RR v2c jph (2) 72" xfId="3823"/>
    <cellStyle name="_Equity Comps Lex_Intermtn VPP_Copy of Aspect VPP model 10 7 2009 new RR v2c jph (2) 73" xfId="3824"/>
    <cellStyle name="_Equity Comps Lex_Intermtn VPP_Copy of Aspect VPP model 10 7 2009 new RR v2c jph (2) 74" xfId="3825"/>
    <cellStyle name="_Equity Comps Lex_Intermtn VPP_Copy of Aspect VPP model 10 7 2009 new RR v2c jph (2) 8" xfId="3826"/>
    <cellStyle name="_Equity Comps Lex_Intermtn VPP_Copy of Aspect VPP model 10 7 2009 new RR v2c jph (2) 9" xfId="3827"/>
    <cellStyle name="_Equity Comps Lex_Intermtn VPP_Copy of Aspect VPP model 10 7 2009 new RR v2c jph 10" xfId="3828"/>
    <cellStyle name="_Equity Comps Lex_Intermtn VPP_Copy of Aspect VPP model 10 7 2009 new RR v2c jph 11" xfId="3829"/>
    <cellStyle name="_Equity Comps Lex_Intermtn VPP_Copy of Aspect VPP model 10 7 2009 new RR v2c jph 12" xfId="3830"/>
    <cellStyle name="_Equity Comps Lex_Intermtn VPP_Copy of Aspect VPP model 10 7 2009 new RR v2c jph 13" xfId="3831"/>
    <cellStyle name="_Equity Comps Lex_Intermtn VPP_Copy of Aspect VPP model 10 7 2009 new RR v2c jph 14" xfId="3832"/>
    <cellStyle name="_Equity Comps Lex_Intermtn VPP_Copy of Aspect VPP model 10 7 2009 new RR v2c jph 15" xfId="3833"/>
    <cellStyle name="_Equity Comps Lex_Intermtn VPP_Copy of Aspect VPP model 10 7 2009 new RR v2c jph 16" xfId="3834"/>
    <cellStyle name="_Equity Comps Lex_Intermtn VPP_Copy of Aspect VPP model 10 7 2009 new RR v2c jph 17" xfId="3835"/>
    <cellStyle name="_Equity Comps Lex_Intermtn VPP_Copy of Aspect VPP model 10 7 2009 new RR v2c jph 18" xfId="3836"/>
    <cellStyle name="_Equity Comps Lex_Intermtn VPP_Copy of Aspect VPP model 10 7 2009 new RR v2c jph 19" xfId="3837"/>
    <cellStyle name="_Equity Comps Lex_Intermtn VPP_Copy of Aspect VPP model 10 7 2009 new RR v2c jph 2" xfId="3838"/>
    <cellStyle name="_Equity Comps Lex_Intermtn VPP_Copy of Aspect VPP model 10 7 2009 new RR v2c jph 20" xfId="3839"/>
    <cellStyle name="_Equity Comps Lex_Intermtn VPP_Copy of Aspect VPP model 10 7 2009 new RR v2c jph 21" xfId="3840"/>
    <cellStyle name="_Equity Comps Lex_Intermtn VPP_Copy of Aspect VPP model 10 7 2009 new RR v2c jph 22" xfId="3841"/>
    <cellStyle name="_Equity Comps Lex_Intermtn VPP_Copy of Aspect VPP model 10 7 2009 new RR v2c jph 23" xfId="3842"/>
    <cellStyle name="_Equity Comps Lex_Intermtn VPP_Copy of Aspect VPP model 10 7 2009 new RR v2c jph 24" xfId="3843"/>
    <cellStyle name="_Equity Comps Lex_Intermtn VPP_Copy of Aspect VPP model 10 7 2009 new RR v2c jph 25" xfId="3844"/>
    <cellStyle name="_Equity Comps Lex_Intermtn VPP_Copy of Aspect VPP model 10 7 2009 new RR v2c jph 26" xfId="3845"/>
    <cellStyle name="_Equity Comps Lex_Intermtn VPP_Copy of Aspect VPP model 10 7 2009 new RR v2c jph 27" xfId="3846"/>
    <cellStyle name="_Equity Comps Lex_Intermtn VPP_Copy of Aspect VPP model 10 7 2009 new RR v2c jph 28" xfId="3847"/>
    <cellStyle name="_Equity Comps Lex_Intermtn VPP_Copy of Aspect VPP model 10 7 2009 new RR v2c jph 29" xfId="3848"/>
    <cellStyle name="_Equity Comps Lex_Intermtn VPP_Copy of Aspect VPP model 10 7 2009 new RR v2c jph 3" xfId="3849"/>
    <cellStyle name="_Equity Comps Lex_Intermtn VPP_Copy of Aspect VPP model 10 7 2009 new RR v2c jph 30" xfId="3850"/>
    <cellStyle name="_Equity Comps Lex_Intermtn VPP_Copy of Aspect VPP model 10 7 2009 new RR v2c jph 31" xfId="3851"/>
    <cellStyle name="_Equity Comps Lex_Intermtn VPP_Copy of Aspect VPP model 10 7 2009 new RR v2c jph 32" xfId="3852"/>
    <cellStyle name="_Equity Comps Lex_Intermtn VPP_Copy of Aspect VPP model 10 7 2009 new RR v2c jph 33" xfId="3853"/>
    <cellStyle name="_Equity Comps Lex_Intermtn VPP_Copy of Aspect VPP model 10 7 2009 new RR v2c jph 34" xfId="3854"/>
    <cellStyle name="_Equity Comps Lex_Intermtn VPP_Copy of Aspect VPP model 10 7 2009 new RR v2c jph 35" xfId="3855"/>
    <cellStyle name="_Equity Comps Lex_Intermtn VPP_Copy of Aspect VPP model 10 7 2009 new RR v2c jph 36" xfId="3856"/>
    <cellStyle name="_Equity Comps Lex_Intermtn VPP_Copy of Aspect VPP model 10 7 2009 new RR v2c jph 37" xfId="3857"/>
    <cellStyle name="_Equity Comps Lex_Intermtn VPP_Copy of Aspect VPP model 10 7 2009 new RR v2c jph 38" xfId="3858"/>
    <cellStyle name="_Equity Comps Lex_Intermtn VPP_Copy of Aspect VPP model 10 7 2009 new RR v2c jph 39" xfId="3859"/>
    <cellStyle name="_Equity Comps Lex_Intermtn VPP_Copy of Aspect VPP model 10 7 2009 new RR v2c jph 4" xfId="3860"/>
    <cellStyle name="_Equity Comps Lex_Intermtn VPP_Copy of Aspect VPP model 10 7 2009 new RR v2c jph 40" xfId="3861"/>
    <cellStyle name="_Equity Comps Lex_Intermtn VPP_Copy of Aspect VPP model 10 7 2009 new RR v2c jph 41" xfId="3862"/>
    <cellStyle name="_Equity Comps Lex_Intermtn VPP_Copy of Aspect VPP model 10 7 2009 new RR v2c jph 42" xfId="3863"/>
    <cellStyle name="_Equity Comps Lex_Intermtn VPP_Copy of Aspect VPP model 10 7 2009 new RR v2c jph 43" xfId="3864"/>
    <cellStyle name="_Equity Comps Lex_Intermtn VPP_Copy of Aspect VPP model 10 7 2009 new RR v2c jph 44" xfId="3865"/>
    <cellStyle name="_Equity Comps Lex_Intermtn VPP_Copy of Aspect VPP model 10 7 2009 new RR v2c jph 45" xfId="3866"/>
    <cellStyle name="_Equity Comps Lex_Intermtn VPP_Copy of Aspect VPP model 10 7 2009 new RR v2c jph 46" xfId="3867"/>
    <cellStyle name="_Equity Comps Lex_Intermtn VPP_Copy of Aspect VPP model 10 7 2009 new RR v2c jph 47" xfId="3868"/>
    <cellStyle name="_Equity Comps Lex_Intermtn VPP_Copy of Aspect VPP model 10 7 2009 new RR v2c jph 48" xfId="3869"/>
    <cellStyle name="_Equity Comps Lex_Intermtn VPP_Copy of Aspect VPP model 10 7 2009 new RR v2c jph 49" xfId="3870"/>
    <cellStyle name="_Equity Comps Lex_Intermtn VPP_Copy of Aspect VPP model 10 7 2009 new RR v2c jph 5" xfId="3871"/>
    <cellStyle name="_Equity Comps Lex_Intermtn VPP_Copy of Aspect VPP model 10 7 2009 new RR v2c jph 50" xfId="3872"/>
    <cellStyle name="_Equity Comps Lex_Intermtn VPP_Copy of Aspect VPP model 10 7 2009 new RR v2c jph 51" xfId="3873"/>
    <cellStyle name="_Equity Comps Lex_Intermtn VPP_Copy of Aspect VPP model 10 7 2009 new RR v2c jph 52" xfId="3874"/>
    <cellStyle name="_Equity Comps Lex_Intermtn VPP_Copy of Aspect VPP model 10 7 2009 new RR v2c jph 53" xfId="3875"/>
    <cellStyle name="_Equity Comps Lex_Intermtn VPP_Copy of Aspect VPP model 10 7 2009 new RR v2c jph 54" xfId="3876"/>
    <cellStyle name="_Equity Comps Lex_Intermtn VPP_Copy of Aspect VPP model 10 7 2009 new RR v2c jph 55" xfId="3877"/>
    <cellStyle name="_Equity Comps Lex_Intermtn VPP_Copy of Aspect VPP model 10 7 2009 new RR v2c jph 56" xfId="3878"/>
    <cellStyle name="_Equity Comps Lex_Intermtn VPP_Copy of Aspect VPP model 10 7 2009 new RR v2c jph 57" xfId="3879"/>
    <cellStyle name="_Equity Comps Lex_Intermtn VPP_Copy of Aspect VPP model 10 7 2009 new RR v2c jph 58" xfId="3880"/>
    <cellStyle name="_Equity Comps Lex_Intermtn VPP_Copy of Aspect VPP model 10 7 2009 new RR v2c jph 59" xfId="3881"/>
    <cellStyle name="_Equity Comps Lex_Intermtn VPP_Copy of Aspect VPP model 10 7 2009 new RR v2c jph 6" xfId="3882"/>
    <cellStyle name="_Equity Comps Lex_Intermtn VPP_Copy of Aspect VPP model 10 7 2009 new RR v2c jph 60" xfId="3883"/>
    <cellStyle name="_Equity Comps Lex_Intermtn VPP_Copy of Aspect VPP model 10 7 2009 new RR v2c jph 61" xfId="3884"/>
    <cellStyle name="_Equity Comps Lex_Intermtn VPP_Copy of Aspect VPP model 10 7 2009 new RR v2c jph 62" xfId="3885"/>
    <cellStyle name="_Equity Comps Lex_Intermtn VPP_Copy of Aspect VPP model 10 7 2009 new RR v2c jph 63" xfId="3886"/>
    <cellStyle name="_Equity Comps Lex_Intermtn VPP_Copy of Aspect VPP model 10 7 2009 new RR v2c jph 64" xfId="3887"/>
    <cellStyle name="_Equity Comps Lex_Intermtn VPP_Copy of Aspect VPP model 10 7 2009 new RR v2c jph 65" xfId="3888"/>
    <cellStyle name="_Equity Comps Lex_Intermtn VPP_Copy of Aspect VPP model 10 7 2009 new RR v2c jph 66" xfId="3889"/>
    <cellStyle name="_Equity Comps Lex_Intermtn VPP_Copy of Aspect VPP model 10 7 2009 new RR v2c jph 67" xfId="3890"/>
    <cellStyle name="_Equity Comps Lex_Intermtn VPP_Copy of Aspect VPP model 10 7 2009 new RR v2c jph 68" xfId="3891"/>
    <cellStyle name="_Equity Comps Lex_Intermtn VPP_Copy of Aspect VPP model 10 7 2009 new RR v2c jph 69" xfId="3892"/>
    <cellStyle name="_Equity Comps Lex_Intermtn VPP_Copy of Aspect VPP model 10 7 2009 new RR v2c jph 7" xfId="3893"/>
    <cellStyle name="_Equity Comps Lex_Intermtn VPP_Copy of Aspect VPP model 10 7 2009 new RR v2c jph 70" xfId="3894"/>
    <cellStyle name="_Equity Comps Lex_Intermtn VPP_Copy of Aspect VPP model 10 7 2009 new RR v2c jph 71" xfId="3895"/>
    <cellStyle name="_Equity Comps Lex_Intermtn VPP_Copy of Aspect VPP model 10 7 2009 new RR v2c jph 72" xfId="3896"/>
    <cellStyle name="_Equity Comps Lex_Intermtn VPP_Copy of Aspect VPP model 10 7 2009 new RR v2c jph 73" xfId="3897"/>
    <cellStyle name="_Equity Comps Lex_Intermtn VPP_Copy of Aspect VPP model 10 7 2009 new RR v2c jph 74" xfId="3898"/>
    <cellStyle name="_Equity Comps Lex_Intermtn VPP_Copy of Aspect VPP model 10 7 2009 new RR v2c jph 8" xfId="3899"/>
    <cellStyle name="_Equity Comps Lex_Intermtn VPP_Copy of Aspect VPP model 10 7 2009 new RR v2c jph 9" xfId="3900"/>
    <cellStyle name="_Equity Comps Lex_VPP Model" xfId="3901"/>
    <cellStyle name="_Equity Comps Lex_VPP Model 10" xfId="3902"/>
    <cellStyle name="_Equity Comps Lex_VPP Model 11" xfId="3903"/>
    <cellStyle name="_Equity Comps Lex_VPP Model 12" xfId="3904"/>
    <cellStyle name="_Equity Comps Lex_VPP Model 13" xfId="3905"/>
    <cellStyle name="_Equity Comps Lex_VPP Model 14" xfId="3906"/>
    <cellStyle name="_Equity Comps Lex_VPP Model 15" xfId="3907"/>
    <cellStyle name="_Equity Comps Lex_VPP Model 16" xfId="3908"/>
    <cellStyle name="_Equity Comps Lex_VPP Model 17" xfId="3909"/>
    <cellStyle name="_Equity Comps Lex_VPP Model 18" xfId="3910"/>
    <cellStyle name="_Equity Comps Lex_VPP Model 19" xfId="3911"/>
    <cellStyle name="_Equity Comps Lex_VPP Model 2" xfId="3912"/>
    <cellStyle name="_Equity Comps Lex_VPP Model 20" xfId="3913"/>
    <cellStyle name="_Equity Comps Lex_VPP Model 21" xfId="3914"/>
    <cellStyle name="_Equity Comps Lex_VPP Model 22" xfId="3915"/>
    <cellStyle name="_Equity Comps Lex_VPP Model 23" xfId="3916"/>
    <cellStyle name="_Equity Comps Lex_VPP Model 24" xfId="3917"/>
    <cellStyle name="_Equity Comps Lex_VPP Model 25" xfId="3918"/>
    <cellStyle name="_Equity Comps Lex_VPP Model 26" xfId="3919"/>
    <cellStyle name="_Equity Comps Lex_VPP Model 27" xfId="3920"/>
    <cellStyle name="_Equity Comps Lex_VPP Model 28" xfId="3921"/>
    <cellStyle name="_Equity Comps Lex_VPP Model 29" xfId="3922"/>
    <cellStyle name="_Equity Comps Lex_VPP Model 3" xfId="3923"/>
    <cellStyle name="_Equity Comps Lex_VPP Model 30" xfId="3924"/>
    <cellStyle name="_Equity Comps Lex_VPP Model 31" xfId="3925"/>
    <cellStyle name="_Equity Comps Lex_VPP Model 32" xfId="3926"/>
    <cellStyle name="_Equity Comps Lex_VPP Model 33" xfId="3927"/>
    <cellStyle name="_Equity Comps Lex_VPP Model 34" xfId="3928"/>
    <cellStyle name="_Equity Comps Lex_VPP Model 35" xfId="3929"/>
    <cellStyle name="_Equity Comps Lex_VPP Model 36" xfId="3930"/>
    <cellStyle name="_Equity Comps Lex_VPP Model 37" xfId="3931"/>
    <cellStyle name="_Equity Comps Lex_VPP Model 38" xfId="3932"/>
    <cellStyle name="_Equity Comps Lex_VPP Model 39" xfId="3933"/>
    <cellStyle name="_Equity Comps Lex_VPP Model 4" xfId="3934"/>
    <cellStyle name="_Equity Comps Lex_VPP Model 40" xfId="3935"/>
    <cellStyle name="_Equity Comps Lex_VPP Model 41" xfId="3936"/>
    <cellStyle name="_Equity Comps Lex_VPP Model 42" xfId="3937"/>
    <cellStyle name="_Equity Comps Lex_VPP Model 43" xfId="3938"/>
    <cellStyle name="_Equity Comps Lex_VPP Model 44" xfId="3939"/>
    <cellStyle name="_Equity Comps Lex_VPP Model 45" xfId="3940"/>
    <cellStyle name="_Equity Comps Lex_VPP Model 46" xfId="3941"/>
    <cellStyle name="_Equity Comps Lex_VPP Model 47" xfId="3942"/>
    <cellStyle name="_Equity Comps Lex_VPP Model 48" xfId="3943"/>
    <cellStyle name="_Equity Comps Lex_VPP Model 49" xfId="3944"/>
    <cellStyle name="_Equity Comps Lex_VPP Model 5" xfId="3945"/>
    <cellStyle name="_Equity Comps Lex_VPP Model 50" xfId="3946"/>
    <cellStyle name="_Equity Comps Lex_VPP Model 51" xfId="3947"/>
    <cellStyle name="_Equity Comps Lex_VPP Model 52" xfId="3948"/>
    <cellStyle name="_Equity Comps Lex_VPP Model 53" xfId="3949"/>
    <cellStyle name="_Equity Comps Lex_VPP Model 54" xfId="3950"/>
    <cellStyle name="_Equity Comps Lex_VPP Model 55" xfId="3951"/>
    <cellStyle name="_Equity Comps Lex_VPP Model 56" xfId="3952"/>
    <cellStyle name="_Equity Comps Lex_VPP Model 57" xfId="3953"/>
    <cellStyle name="_Equity Comps Lex_VPP Model 58" xfId="3954"/>
    <cellStyle name="_Equity Comps Lex_VPP Model 59" xfId="3955"/>
    <cellStyle name="_Equity Comps Lex_VPP Model 6" xfId="3956"/>
    <cellStyle name="_Equity Comps Lex_VPP Model 60" xfId="3957"/>
    <cellStyle name="_Equity Comps Lex_VPP Model 61" xfId="3958"/>
    <cellStyle name="_Equity Comps Lex_VPP Model 62" xfId="3959"/>
    <cellStyle name="_Equity Comps Lex_VPP Model 63" xfId="3960"/>
    <cellStyle name="_Equity Comps Lex_VPP Model 64" xfId="3961"/>
    <cellStyle name="_Equity Comps Lex_VPP Model 65" xfId="3962"/>
    <cellStyle name="_Equity Comps Lex_VPP Model 66" xfId="3963"/>
    <cellStyle name="_Equity Comps Lex_VPP Model 67" xfId="3964"/>
    <cellStyle name="_Equity Comps Lex_VPP Model 68" xfId="3965"/>
    <cellStyle name="_Equity Comps Lex_VPP Model 69" xfId="3966"/>
    <cellStyle name="_Equity Comps Lex_VPP Model 7" xfId="3967"/>
    <cellStyle name="_Equity Comps Lex_VPP Model 70" xfId="3968"/>
    <cellStyle name="_Equity Comps Lex_VPP Model 71" xfId="3969"/>
    <cellStyle name="_Equity Comps Lex_VPP Model 72" xfId="3970"/>
    <cellStyle name="_Equity Comps Lex_VPP Model 73" xfId="3971"/>
    <cellStyle name="_Equity Comps Lex_VPP Model 74" xfId="3972"/>
    <cellStyle name="_Equity Comps Lex_VPP Model 8" xfId="3973"/>
    <cellStyle name="_Equity Comps Lex_VPP Model 9" xfId="3974"/>
    <cellStyle name="_Equity Comps Lex_VPP Model_Copy of Aspect VPP model 10 7 2009 new RR v2c jph" xfId="3975"/>
    <cellStyle name="_Equity Comps Lex_VPP Model_Copy of Aspect VPP model 10 7 2009 new RR v2c jph (2)" xfId="3976"/>
    <cellStyle name="_Equity Comps Lex_VPP Model_Copy of Aspect VPP model 10 7 2009 new RR v2c jph (2) 10" xfId="3977"/>
    <cellStyle name="_Equity Comps Lex_VPP Model_Copy of Aspect VPP model 10 7 2009 new RR v2c jph (2) 11" xfId="3978"/>
    <cellStyle name="_Equity Comps Lex_VPP Model_Copy of Aspect VPP model 10 7 2009 new RR v2c jph (2) 12" xfId="3979"/>
    <cellStyle name="_Equity Comps Lex_VPP Model_Copy of Aspect VPP model 10 7 2009 new RR v2c jph (2) 13" xfId="3980"/>
    <cellStyle name="_Equity Comps Lex_VPP Model_Copy of Aspect VPP model 10 7 2009 new RR v2c jph (2) 14" xfId="3981"/>
    <cellStyle name="_Equity Comps Lex_VPP Model_Copy of Aspect VPP model 10 7 2009 new RR v2c jph (2) 15" xfId="3982"/>
    <cellStyle name="_Equity Comps Lex_VPP Model_Copy of Aspect VPP model 10 7 2009 new RR v2c jph (2) 16" xfId="3983"/>
    <cellStyle name="_Equity Comps Lex_VPP Model_Copy of Aspect VPP model 10 7 2009 new RR v2c jph (2) 17" xfId="3984"/>
    <cellStyle name="_Equity Comps Lex_VPP Model_Copy of Aspect VPP model 10 7 2009 new RR v2c jph (2) 18" xfId="3985"/>
    <cellStyle name="_Equity Comps Lex_VPP Model_Copy of Aspect VPP model 10 7 2009 new RR v2c jph (2) 19" xfId="3986"/>
    <cellStyle name="_Equity Comps Lex_VPP Model_Copy of Aspect VPP model 10 7 2009 new RR v2c jph (2) 2" xfId="3987"/>
    <cellStyle name="_Equity Comps Lex_VPP Model_Copy of Aspect VPP model 10 7 2009 new RR v2c jph (2) 20" xfId="3988"/>
    <cellStyle name="_Equity Comps Lex_VPP Model_Copy of Aspect VPP model 10 7 2009 new RR v2c jph (2) 21" xfId="3989"/>
    <cellStyle name="_Equity Comps Lex_VPP Model_Copy of Aspect VPP model 10 7 2009 new RR v2c jph (2) 22" xfId="3990"/>
    <cellStyle name="_Equity Comps Lex_VPP Model_Copy of Aspect VPP model 10 7 2009 new RR v2c jph (2) 23" xfId="3991"/>
    <cellStyle name="_Equity Comps Lex_VPP Model_Copy of Aspect VPP model 10 7 2009 new RR v2c jph (2) 24" xfId="3992"/>
    <cellStyle name="_Equity Comps Lex_VPP Model_Copy of Aspect VPP model 10 7 2009 new RR v2c jph (2) 25" xfId="3993"/>
    <cellStyle name="_Equity Comps Lex_VPP Model_Copy of Aspect VPP model 10 7 2009 new RR v2c jph (2) 26" xfId="3994"/>
    <cellStyle name="_Equity Comps Lex_VPP Model_Copy of Aspect VPP model 10 7 2009 new RR v2c jph (2) 27" xfId="3995"/>
    <cellStyle name="_Equity Comps Lex_VPP Model_Copy of Aspect VPP model 10 7 2009 new RR v2c jph (2) 28" xfId="3996"/>
    <cellStyle name="_Equity Comps Lex_VPP Model_Copy of Aspect VPP model 10 7 2009 new RR v2c jph (2) 29" xfId="3997"/>
    <cellStyle name="_Equity Comps Lex_VPP Model_Copy of Aspect VPP model 10 7 2009 new RR v2c jph (2) 3" xfId="3998"/>
    <cellStyle name="_Equity Comps Lex_VPP Model_Copy of Aspect VPP model 10 7 2009 new RR v2c jph (2) 30" xfId="3999"/>
    <cellStyle name="_Equity Comps Lex_VPP Model_Copy of Aspect VPP model 10 7 2009 new RR v2c jph (2) 31" xfId="4000"/>
    <cellStyle name="_Equity Comps Lex_VPP Model_Copy of Aspect VPP model 10 7 2009 new RR v2c jph (2) 32" xfId="4001"/>
    <cellStyle name="_Equity Comps Lex_VPP Model_Copy of Aspect VPP model 10 7 2009 new RR v2c jph (2) 33" xfId="4002"/>
    <cellStyle name="_Equity Comps Lex_VPP Model_Copy of Aspect VPP model 10 7 2009 new RR v2c jph (2) 34" xfId="4003"/>
    <cellStyle name="_Equity Comps Lex_VPP Model_Copy of Aspect VPP model 10 7 2009 new RR v2c jph (2) 35" xfId="4004"/>
    <cellStyle name="_Equity Comps Lex_VPP Model_Copy of Aspect VPP model 10 7 2009 new RR v2c jph (2) 36" xfId="4005"/>
    <cellStyle name="_Equity Comps Lex_VPP Model_Copy of Aspect VPP model 10 7 2009 new RR v2c jph (2) 37" xfId="4006"/>
    <cellStyle name="_Equity Comps Lex_VPP Model_Copy of Aspect VPP model 10 7 2009 new RR v2c jph (2) 38" xfId="4007"/>
    <cellStyle name="_Equity Comps Lex_VPP Model_Copy of Aspect VPP model 10 7 2009 new RR v2c jph (2) 39" xfId="4008"/>
    <cellStyle name="_Equity Comps Lex_VPP Model_Copy of Aspect VPP model 10 7 2009 new RR v2c jph (2) 4" xfId="4009"/>
    <cellStyle name="_Equity Comps Lex_VPP Model_Copy of Aspect VPP model 10 7 2009 new RR v2c jph (2) 40" xfId="4010"/>
    <cellStyle name="_Equity Comps Lex_VPP Model_Copy of Aspect VPP model 10 7 2009 new RR v2c jph (2) 41" xfId="4011"/>
    <cellStyle name="_Equity Comps Lex_VPP Model_Copy of Aspect VPP model 10 7 2009 new RR v2c jph (2) 42" xfId="4012"/>
    <cellStyle name="_Equity Comps Lex_VPP Model_Copy of Aspect VPP model 10 7 2009 new RR v2c jph (2) 43" xfId="4013"/>
    <cellStyle name="_Equity Comps Lex_VPP Model_Copy of Aspect VPP model 10 7 2009 new RR v2c jph (2) 44" xfId="4014"/>
    <cellStyle name="_Equity Comps Lex_VPP Model_Copy of Aspect VPP model 10 7 2009 new RR v2c jph (2) 45" xfId="4015"/>
    <cellStyle name="_Equity Comps Lex_VPP Model_Copy of Aspect VPP model 10 7 2009 new RR v2c jph (2) 46" xfId="4016"/>
    <cellStyle name="_Equity Comps Lex_VPP Model_Copy of Aspect VPP model 10 7 2009 new RR v2c jph (2) 47" xfId="4017"/>
    <cellStyle name="_Equity Comps Lex_VPP Model_Copy of Aspect VPP model 10 7 2009 new RR v2c jph (2) 48" xfId="4018"/>
    <cellStyle name="_Equity Comps Lex_VPP Model_Copy of Aspect VPP model 10 7 2009 new RR v2c jph (2) 49" xfId="4019"/>
    <cellStyle name="_Equity Comps Lex_VPP Model_Copy of Aspect VPP model 10 7 2009 new RR v2c jph (2) 5" xfId="4020"/>
    <cellStyle name="_Equity Comps Lex_VPP Model_Copy of Aspect VPP model 10 7 2009 new RR v2c jph (2) 50" xfId="4021"/>
    <cellStyle name="_Equity Comps Lex_VPP Model_Copy of Aspect VPP model 10 7 2009 new RR v2c jph (2) 51" xfId="4022"/>
    <cellStyle name="_Equity Comps Lex_VPP Model_Copy of Aspect VPP model 10 7 2009 new RR v2c jph (2) 52" xfId="4023"/>
    <cellStyle name="_Equity Comps Lex_VPP Model_Copy of Aspect VPP model 10 7 2009 new RR v2c jph (2) 53" xfId="4024"/>
    <cellStyle name="_Equity Comps Lex_VPP Model_Copy of Aspect VPP model 10 7 2009 new RR v2c jph (2) 54" xfId="4025"/>
    <cellStyle name="_Equity Comps Lex_VPP Model_Copy of Aspect VPP model 10 7 2009 new RR v2c jph (2) 55" xfId="4026"/>
    <cellStyle name="_Equity Comps Lex_VPP Model_Copy of Aspect VPP model 10 7 2009 new RR v2c jph (2) 56" xfId="4027"/>
    <cellStyle name="_Equity Comps Lex_VPP Model_Copy of Aspect VPP model 10 7 2009 new RR v2c jph (2) 57" xfId="4028"/>
    <cellStyle name="_Equity Comps Lex_VPP Model_Copy of Aspect VPP model 10 7 2009 new RR v2c jph (2) 58" xfId="4029"/>
    <cellStyle name="_Equity Comps Lex_VPP Model_Copy of Aspect VPP model 10 7 2009 new RR v2c jph (2) 59" xfId="4030"/>
    <cellStyle name="_Equity Comps Lex_VPP Model_Copy of Aspect VPP model 10 7 2009 new RR v2c jph (2) 6" xfId="4031"/>
    <cellStyle name="_Equity Comps Lex_VPP Model_Copy of Aspect VPP model 10 7 2009 new RR v2c jph (2) 60" xfId="4032"/>
    <cellStyle name="_Equity Comps Lex_VPP Model_Copy of Aspect VPP model 10 7 2009 new RR v2c jph (2) 61" xfId="4033"/>
    <cellStyle name="_Equity Comps Lex_VPP Model_Copy of Aspect VPP model 10 7 2009 new RR v2c jph (2) 62" xfId="4034"/>
    <cellStyle name="_Equity Comps Lex_VPP Model_Copy of Aspect VPP model 10 7 2009 new RR v2c jph (2) 63" xfId="4035"/>
    <cellStyle name="_Equity Comps Lex_VPP Model_Copy of Aspect VPP model 10 7 2009 new RR v2c jph (2) 64" xfId="4036"/>
    <cellStyle name="_Equity Comps Lex_VPP Model_Copy of Aspect VPP model 10 7 2009 new RR v2c jph (2) 65" xfId="4037"/>
    <cellStyle name="_Equity Comps Lex_VPP Model_Copy of Aspect VPP model 10 7 2009 new RR v2c jph (2) 66" xfId="4038"/>
    <cellStyle name="_Equity Comps Lex_VPP Model_Copy of Aspect VPP model 10 7 2009 new RR v2c jph (2) 67" xfId="4039"/>
    <cellStyle name="_Equity Comps Lex_VPP Model_Copy of Aspect VPP model 10 7 2009 new RR v2c jph (2) 68" xfId="4040"/>
    <cellStyle name="_Equity Comps Lex_VPP Model_Copy of Aspect VPP model 10 7 2009 new RR v2c jph (2) 69" xfId="4041"/>
    <cellStyle name="_Equity Comps Lex_VPP Model_Copy of Aspect VPP model 10 7 2009 new RR v2c jph (2) 7" xfId="4042"/>
    <cellStyle name="_Equity Comps Lex_VPP Model_Copy of Aspect VPP model 10 7 2009 new RR v2c jph (2) 70" xfId="4043"/>
    <cellStyle name="_Equity Comps Lex_VPP Model_Copy of Aspect VPP model 10 7 2009 new RR v2c jph (2) 71" xfId="4044"/>
    <cellStyle name="_Equity Comps Lex_VPP Model_Copy of Aspect VPP model 10 7 2009 new RR v2c jph (2) 72" xfId="4045"/>
    <cellStyle name="_Equity Comps Lex_VPP Model_Copy of Aspect VPP model 10 7 2009 new RR v2c jph (2) 73" xfId="4046"/>
    <cellStyle name="_Equity Comps Lex_VPP Model_Copy of Aspect VPP model 10 7 2009 new RR v2c jph (2) 74" xfId="4047"/>
    <cellStyle name="_Equity Comps Lex_VPP Model_Copy of Aspect VPP model 10 7 2009 new RR v2c jph (2) 8" xfId="4048"/>
    <cellStyle name="_Equity Comps Lex_VPP Model_Copy of Aspect VPP model 10 7 2009 new RR v2c jph (2) 9" xfId="4049"/>
    <cellStyle name="_Equity Comps Lex_VPP Model_Copy of Aspect VPP model 10 7 2009 new RR v2c jph 10" xfId="4050"/>
    <cellStyle name="_Equity Comps Lex_VPP Model_Copy of Aspect VPP model 10 7 2009 new RR v2c jph 11" xfId="4051"/>
    <cellStyle name="_Equity Comps Lex_VPP Model_Copy of Aspect VPP model 10 7 2009 new RR v2c jph 12" xfId="4052"/>
    <cellStyle name="_Equity Comps Lex_VPP Model_Copy of Aspect VPP model 10 7 2009 new RR v2c jph 13" xfId="4053"/>
    <cellStyle name="_Equity Comps Lex_VPP Model_Copy of Aspect VPP model 10 7 2009 new RR v2c jph 14" xfId="4054"/>
    <cellStyle name="_Equity Comps Lex_VPP Model_Copy of Aspect VPP model 10 7 2009 new RR v2c jph 15" xfId="4055"/>
    <cellStyle name="_Equity Comps Lex_VPP Model_Copy of Aspect VPP model 10 7 2009 new RR v2c jph 16" xfId="4056"/>
    <cellStyle name="_Equity Comps Lex_VPP Model_Copy of Aspect VPP model 10 7 2009 new RR v2c jph 17" xfId="4057"/>
    <cellStyle name="_Equity Comps Lex_VPP Model_Copy of Aspect VPP model 10 7 2009 new RR v2c jph 18" xfId="4058"/>
    <cellStyle name="_Equity Comps Lex_VPP Model_Copy of Aspect VPP model 10 7 2009 new RR v2c jph 19" xfId="4059"/>
    <cellStyle name="_Equity Comps Lex_VPP Model_Copy of Aspect VPP model 10 7 2009 new RR v2c jph 2" xfId="4060"/>
    <cellStyle name="_Equity Comps Lex_VPP Model_Copy of Aspect VPP model 10 7 2009 new RR v2c jph 20" xfId="4061"/>
    <cellStyle name="_Equity Comps Lex_VPP Model_Copy of Aspect VPP model 10 7 2009 new RR v2c jph 21" xfId="4062"/>
    <cellStyle name="_Equity Comps Lex_VPP Model_Copy of Aspect VPP model 10 7 2009 new RR v2c jph 22" xfId="4063"/>
    <cellStyle name="_Equity Comps Lex_VPP Model_Copy of Aspect VPP model 10 7 2009 new RR v2c jph 23" xfId="4064"/>
    <cellStyle name="_Equity Comps Lex_VPP Model_Copy of Aspect VPP model 10 7 2009 new RR v2c jph 24" xfId="4065"/>
    <cellStyle name="_Equity Comps Lex_VPP Model_Copy of Aspect VPP model 10 7 2009 new RR v2c jph 25" xfId="4066"/>
    <cellStyle name="_Equity Comps Lex_VPP Model_Copy of Aspect VPP model 10 7 2009 new RR v2c jph 26" xfId="4067"/>
    <cellStyle name="_Equity Comps Lex_VPP Model_Copy of Aspect VPP model 10 7 2009 new RR v2c jph 27" xfId="4068"/>
    <cellStyle name="_Equity Comps Lex_VPP Model_Copy of Aspect VPP model 10 7 2009 new RR v2c jph 28" xfId="4069"/>
    <cellStyle name="_Equity Comps Lex_VPP Model_Copy of Aspect VPP model 10 7 2009 new RR v2c jph 29" xfId="4070"/>
    <cellStyle name="_Equity Comps Lex_VPP Model_Copy of Aspect VPP model 10 7 2009 new RR v2c jph 3" xfId="4071"/>
    <cellStyle name="_Equity Comps Lex_VPP Model_Copy of Aspect VPP model 10 7 2009 new RR v2c jph 30" xfId="4072"/>
    <cellStyle name="_Equity Comps Lex_VPP Model_Copy of Aspect VPP model 10 7 2009 new RR v2c jph 31" xfId="4073"/>
    <cellStyle name="_Equity Comps Lex_VPP Model_Copy of Aspect VPP model 10 7 2009 new RR v2c jph 32" xfId="4074"/>
    <cellStyle name="_Equity Comps Lex_VPP Model_Copy of Aspect VPP model 10 7 2009 new RR v2c jph 33" xfId="4075"/>
    <cellStyle name="_Equity Comps Lex_VPP Model_Copy of Aspect VPP model 10 7 2009 new RR v2c jph 34" xfId="4076"/>
    <cellStyle name="_Equity Comps Lex_VPP Model_Copy of Aspect VPP model 10 7 2009 new RR v2c jph 35" xfId="4077"/>
    <cellStyle name="_Equity Comps Lex_VPP Model_Copy of Aspect VPP model 10 7 2009 new RR v2c jph 36" xfId="4078"/>
    <cellStyle name="_Equity Comps Lex_VPP Model_Copy of Aspect VPP model 10 7 2009 new RR v2c jph 37" xfId="4079"/>
    <cellStyle name="_Equity Comps Lex_VPP Model_Copy of Aspect VPP model 10 7 2009 new RR v2c jph 38" xfId="4080"/>
    <cellStyle name="_Equity Comps Lex_VPP Model_Copy of Aspect VPP model 10 7 2009 new RR v2c jph 39" xfId="4081"/>
    <cellStyle name="_Equity Comps Lex_VPP Model_Copy of Aspect VPP model 10 7 2009 new RR v2c jph 4" xfId="4082"/>
    <cellStyle name="_Equity Comps Lex_VPP Model_Copy of Aspect VPP model 10 7 2009 new RR v2c jph 40" xfId="4083"/>
    <cellStyle name="_Equity Comps Lex_VPP Model_Copy of Aspect VPP model 10 7 2009 new RR v2c jph 41" xfId="4084"/>
    <cellStyle name="_Equity Comps Lex_VPP Model_Copy of Aspect VPP model 10 7 2009 new RR v2c jph 42" xfId="4085"/>
    <cellStyle name="_Equity Comps Lex_VPP Model_Copy of Aspect VPP model 10 7 2009 new RR v2c jph 43" xfId="4086"/>
    <cellStyle name="_Equity Comps Lex_VPP Model_Copy of Aspect VPP model 10 7 2009 new RR v2c jph 44" xfId="4087"/>
    <cellStyle name="_Equity Comps Lex_VPP Model_Copy of Aspect VPP model 10 7 2009 new RR v2c jph 45" xfId="4088"/>
    <cellStyle name="_Equity Comps Lex_VPP Model_Copy of Aspect VPP model 10 7 2009 new RR v2c jph 46" xfId="4089"/>
    <cellStyle name="_Equity Comps Lex_VPP Model_Copy of Aspect VPP model 10 7 2009 new RR v2c jph 47" xfId="4090"/>
    <cellStyle name="_Equity Comps Lex_VPP Model_Copy of Aspect VPP model 10 7 2009 new RR v2c jph 48" xfId="4091"/>
    <cellStyle name="_Equity Comps Lex_VPP Model_Copy of Aspect VPP model 10 7 2009 new RR v2c jph 49" xfId="4092"/>
    <cellStyle name="_Equity Comps Lex_VPP Model_Copy of Aspect VPP model 10 7 2009 new RR v2c jph 5" xfId="4093"/>
    <cellStyle name="_Equity Comps Lex_VPP Model_Copy of Aspect VPP model 10 7 2009 new RR v2c jph 50" xfId="4094"/>
    <cellStyle name="_Equity Comps Lex_VPP Model_Copy of Aspect VPP model 10 7 2009 new RR v2c jph 51" xfId="4095"/>
    <cellStyle name="_Equity Comps Lex_VPP Model_Copy of Aspect VPP model 10 7 2009 new RR v2c jph 52" xfId="4096"/>
    <cellStyle name="_Equity Comps Lex_VPP Model_Copy of Aspect VPP model 10 7 2009 new RR v2c jph 53" xfId="4097"/>
    <cellStyle name="_Equity Comps Lex_VPP Model_Copy of Aspect VPP model 10 7 2009 new RR v2c jph 54" xfId="4098"/>
    <cellStyle name="_Equity Comps Lex_VPP Model_Copy of Aspect VPP model 10 7 2009 new RR v2c jph 55" xfId="4099"/>
    <cellStyle name="_Equity Comps Lex_VPP Model_Copy of Aspect VPP model 10 7 2009 new RR v2c jph 56" xfId="4100"/>
    <cellStyle name="_Equity Comps Lex_VPP Model_Copy of Aspect VPP model 10 7 2009 new RR v2c jph 57" xfId="4101"/>
    <cellStyle name="_Equity Comps Lex_VPP Model_Copy of Aspect VPP model 10 7 2009 new RR v2c jph 58" xfId="4102"/>
    <cellStyle name="_Equity Comps Lex_VPP Model_Copy of Aspect VPP model 10 7 2009 new RR v2c jph 59" xfId="4103"/>
    <cellStyle name="_Equity Comps Lex_VPP Model_Copy of Aspect VPP model 10 7 2009 new RR v2c jph 6" xfId="4104"/>
    <cellStyle name="_Equity Comps Lex_VPP Model_Copy of Aspect VPP model 10 7 2009 new RR v2c jph 60" xfId="4105"/>
    <cellStyle name="_Equity Comps Lex_VPP Model_Copy of Aspect VPP model 10 7 2009 new RR v2c jph 61" xfId="4106"/>
    <cellStyle name="_Equity Comps Lex_VPP Model_Copy of Aspect VPP model 10 7 2009 new RR v2c jph 62" xfId="4107"/>
    <cellStyle name="_Equity Comps Lex_VPP Model_Copy of Aspect VPP model 10 7 2009 new RR v2c jph 63" xfId="4108"/>
    <cellStyle name="_Equity Comps Lex_VPP Model_Copy of Aspect VPP model 10 7 2009 new RR v2c jph 64" xfId="4109"/>
    <cellStyle name="_Equity Comps Lex_VPP Model_Copy of Aspect VPP model 10 7 2009 new RR v2c jph 65" xfId="4110"/>
    <cellStyle name="_Equity Comps Lex_VPP Model_Copy of Aspect VPP model 10 7 2009 new RR v2c jph 66" xfId="4111"/>
    <cellStyle name="_Equity Comps Lex_VPP Model_Copy of Aspect VPP model 10 7 2009 new RR v2c jph 67" xfId="4112"/>
    <cellStyle name="_Equity Comps Lex_VPP Model_Copy of Aspect VPP model 10 7 2009 new RR v2c jph 68" xfId="4113"/>
    <cellStyle name="_Equity Comps Lex_VPP Model_Copy of Aspect VPP model 10 7 2009 new RR v2c jph 69" xfId="4114"/>
    <cellStyle name="_Equity Comps Lex_VPP Model_Copy of Aspect VPP model 10 7 2009 new RR v2c jph 7" xfId="4115"/>
    <cellStyle name="_Equity Comps Lex_VPP Model_Copy of Aspect VPP model 10 7 2009 new RR v2c jph 70" xfId="4116"/>
    <cellStyle name="_Equity Comps Lex_VPP Model_Copy of Aspect VPP model 10 7 2009 new RR v2c jph 71" xfId="4117"/>
    <cellStyle name="_Equity Comps Lex_VPP Model_Copy of Aspect VPP model 10 7 2009 new RR v2c jph 72" xfId="4118"/>
    <cellStyle name="_Equity Comps Lex_VPP Model_Copy of Aspect VPP model 10 7 2009 new RR v2c jph 73" xfId="4119"/>
    <cellStyle name="_Equity Comps Lex_VPP Model_Copy of Aspect VPP model 10 7 2009 new RR v2c jph 74" xfId="4120"/>
    <cellStyle name="_Equity Comps Lex_VPP Model_Copy of Aspect VPP model 10 7 2009 new RR v2c jph 8" xfId="4121"/>
    <cellStyle name="_Equity Comps Lex_VPP Model_Copy of Aspect VPP model 10 7 2009 new RR v2c jph 9" xfId="4122"/>
    <cellStyle name="_Equity Comps Savreet" xfId="4123"/>
    <cellStyle name="_Equity Comps Savreet 10" xfId="4124"/>
    <cellStyle name="_Equity Comps Savreet 11" xfId="4125"/>
    <cellStyle name="_Equity Comps Savreet 12" xfId="4126"/>
    <cellStyle name="_Equity Comps Savreet 13" xfId="4127"/>
    <cellStyle name="_Equity Comps Savreet 14" xfId="4128"/>
    <cellStyle name="_Equity Comps Savreet 15" xfId="4129"/>
    <cellStyle name="_Equity Comps Savreet 16" xfId="4130"/>
    <cellStyle name="_Equity Comps Savreet 17" xfId="4131"/>
    <cellStyle name="_Equity Comps Savreet 18" xfId="4132"/>
    <cellStyle name="_Equity Comps Savreet 19" xfId="4133"/>
    <cellStyle name="_Equity Comps Savreet 2" xfId="4134"/>
    <cellStyle name="_Equity Comps Savreet 20" xfId="4135"/>
    <cellStyle name="_Equity Comps Savreet 21" xfId="4136"/>
    <cellStyle name="_Equity Comps Savreet 22" xfId="4137"/>
    <cellStyle name="_Equity Comps Savreet 23" xfId="4138"/>
    <cellStyle name="_Equity Comps Savreet 24" xfId="4139"/>
    <cellStyle name="_Equity Comps Savreet 25" xfId="4140"/>
    <cellStyle name="_Equity Comps Savreet 26" xfId="4141"/>
    <cellStyle name="_Equity Comps Savreet 27" xfId="4142"/>
    <cellStyle name="_Equity Comps Savreet 28" xfId="4143"/>
    <cellStyle name="_Equity Comps Savreet 29" xfId="4144"/>
    <cellStyle name="_Equity Comps Savreet 3" xfId="4145"/>
    <cellStyle name="_Equity Comps Savreet 30" xfId="4146"/>
    <cellStyle name="_Equity Comps Savreet 31" xfId="4147"/>
    <cellStyle name="_Equity Comps Savreet 32" xfId="4148"/>
    <cellStyle name="_Equity Comps Savreet 33" xfId="4149"/>
    <cellStyle name="_Equity Comps Savreet 34" xfId="4150"/>
    <cellStyle name="_Equity Comps Savreet 35" xfId="4151"/>
    <cellStyle name="_Equity Comps Savreet 36" xfId="4152"/>
    <cellStyle name="_Equity Comps Savreet 37" xfId="4153"/>
    <cellStyle name="_Equity Comps Savreet 38" xfId="4154"/>
    <cellStyle name="_Equity Comps Savreet 39" xfId="4155"/>
    <cellStyle name="_Equity Comps Savreet 4" xfId="4156"/>
    <cellStyle name="_Equity Comps Savreet 40" xfId="4157"/>
    <cellStyle name="_Equity Comps Savreet 41" xfId="4158"/>
    <cellStyle name="_Equity Comps Savreet 42" xfId="4159"/>
    <cellStyle name="_Equity Comps Savreet 43" xfId="4160"/>
    <cellStyle name="_Equity Comps Savreet 44" xfId="4161"/>
    <cellStyle name="_Equity Comps Savreet 45" xfId="4162"/>
    <cellStyle name="_Equity Comps Savreet 46" xfId="4163"/>
    <cellStyle name="_Equity Comps Savreet 47" xfId="4164"/>
    <cellStyle name="_Equity Comps Savreet 48" xfId="4165"/>
    <cellStyle name="_Equity Comps Savreet 49" xfId="4166"/>
    <cellStyle name="_Equity Comps Savreet 5" xfId="4167"/>
    <cellStyle name="_Equity Comps Savreet 50" xfId="4168"/>
    <cellStyle name="_Equity Comps Savreet 51" xfId="4169"/>
    <cellStyle name="_Equity Comps Savreet 52" xfId="4170"/>
    <cellStyle name="_Equity Comps Savreet 53" xfId="4171"/>
    <cellStyle name="_Equity Comps Savreet 54" xfId="4172"/>
    <cellStyle name="_Equity Comps Savreet 55" xfId="4173"/>
    <cellStyle name="_Equity Comps Savreet 56" xfId="4174"/>
    <cellStyle name="_Equity Comps Savreet 57" xfId="4175"/>
    <cellStyle name="_Equity Comps Savreet 58" xfId="4176"/>
    <cellStyle name="_Equity Comps Savreet 59" xfId="4177"/>
    <cellStyle name="_Equity Comps Savreet 6" xfId="4178"/>
    <cellStyle name="_Equity Comps Savreet 60" xfId="4179"/>
    <cellStyle name="_Equity Comps Savreet 61" xfId="4180"/>
    <cellStyle name="_Equity Comps Savreet 62" xfId="4181"/>
    <cellStyle name="_Equity Comps Savreet 63" xfId="4182"/>
    <cellStyle name="_Equity Comps Savreet 64" xfId="4183"/>
    <cellStyle name="_Equity Comps Savreet 65" xfId="4184"/>
    <cellStyle name="_Equity Comps Savreet 66" xfId="4185"/>
    <cellStyle name="_Equity Comps Savreet 67" xfId="4186"/>
    <cellStyle name="_Equity Comps Savreet 68" xfId="4187"/>
    <cellStyle name="_Equity Comps Savreet 69" xfId="4188"/>
    <cellStyle name="_Equity Comps Savreet 7" xfId="4189"/>
    <cellStyle name="_Equity Comps Savreet 70" xfId="4190"/>
    <cellStyle name="_Equity Comps Savreet 71" xfId="4191"/>
    <cellStyle name="_Equity Comps Savreet 72" xfId="4192"/>
    <cellStyle name="_Equity Comps Savreet 73" xfId="4193"/>
    <cellStyle name="_Equity Comps Savreet 74" xfId="4194"/>
    <cellStyle name="_Equity Comps Savreet 8" xfId="4195"/>
    <cellStyle name="_Equity Comps Savreet 9" xfId="4196"/>
    <cellStyle name="_Equity Comps Savreet_CHK Mid-Con RR Model Monthly (11.20.07)_Bids_v1" xfId="4197"/>
    <cellStyle name="_Equity Comps Savreet_CHK Mid-Con RR Model Monthly (11.20.07)_Bids_v1 10" xfId="4198"/>
    <cellStyle name="_Equity Comps Savreet_CHK Mid-Con RR Model Monthly (11.20.07)_Bids_v1 11" xfId="4199"/>
    <cellStyle name="_Equity Comps Savreet_CHK Mid-Con RR Model Monthly (11.20.07)_Bids_v1 12" xfId="4200"/>
    <cellStyle name="_Equity Comps Savreet_CHK Mid-Con RR Model Monthly (11.20.07)_Bids_v1 13" xfId="4201"/>
    <cellStyle name="_Equity Comps Savreet_CHK Mid-Con RR Model Monthly (11.20.07)_Bids_v1 14" xfId="4202"/>
    <cellStyle name="_Equity Comps Savreet_CHK Mid-Con RR Model Monthly (11.20.07)_Bids_v1 15" xfId="4203"/>
    <cellStyle name="_Equity Comps Savreet_CHK Mid-Con RR Model Monthly (11.20.07)_Bids_v1 16" xfId="4204"/>
    <cellStyle name="_Equity Comps Savreet_CHK Mid-Con RR Model Monthly (11.20.07)_Bids_v1 17" xfId="4205"/>
    <cellStyle name="_Equity Comps Savreet_CHK Mid-Con RR Model Monthly (11.20.07)_Bids_v1 18" xfId="4206"/>
    <cellStyle name="_Equity Comps Savreet_CHK Mid-Con RR Model Monthly (11.20.07)_Bids_v1 19" xfId="4207"/>
    <cellStyle name="_Equity Comps Savreet_CHK Mid-Con RR Model Monthly (11.20.07)_Bids_v1 2" xfId="4208"/>
    <cellStyle name="_Equity Comps Savreet_CHK Mid-Con RR Model Monthly (11.20.07)_Bids_v1 20" xfId="4209"/>
    <cellStyle name="_Equity Comps Savreet_CHK Mid-Con RR Model Monthly (11.20.07)_Bids_v1 21" xfId="4210"/>
    <cellStyle name="_Equity Comps Savreet_CHK Mid-Con RR Model Monthly (11.20.07)_Bids_v1 22" xfId="4211"/>
    <cellStyle name="_Equity Comps Savreet_CHK Mid-Con RR Model Monthly (11.20.07)_Bids_v1 23" xfId="4212"/>
    <cellStyle name="_Equity Comps Savreet_CHK Mid-Con RR Model Monthly (11.20.07)_Bids_v1 24" xfId="4213"/>
    <cellStyle name="_Equity Comps Savreet_CHK Mid-Con RR Model Monthly (11.20.07)_Bids_v1 25" xfId="4214"/>
    <cellStyle name="_Equity Comps Savreet_CHK Mid-Con RR Model Monthly (11.20.07)_Bids_v1 26" xfId="4215"/>
    <cellStyle name="_Equity Comps Savreet_CHK Mid-Con RR Model Monthly (11.20.07)_Bids_v1 27" xfId="4216"/>
    <cellStyle name="_Equity Comps Savreet_CHK Mid-Con RR Model Monthly (11.20.07)_Bids_v1 28" xfId="4217"/>
    <cellStyle name="_Equity Comps Savreet_CHK Mid-Con RR Model Monthly (11.20.07)_Bids_v1 29" xfId="4218"/>
    <cellStyle name="_Equity Comps Savreet_CHK Mid-Con RR Model Monthly (11.20.07)_Bids_v1 3" xfId="4219"/>
    <cellStyle name="_Equity Comps Savreet_CHK Mid-Con RR Model Monthly (11.20.07)_Bids_v1 30" xfId="4220"/>
    <cellStyle name="_Equity Comps Savreet_CHK Mid-Con RR Model Monthly (11.20.07)_Bids_v1 31" xfId="4221"/>
    <cellStyle name="_Equity Comps Savreet_CHK Mid-Con RR Model Monthly (11.20.07)_Bids_v1 32" xfId="4222"/>
    <cellStyle name="_Equity Comps Savreet_CHK Mid-Con RR Model Monthly (11.20.07)_Bids_v1 33" xfId="4223"/>
    <cellStyle name="_Equity Comps Savreet_CHK Mid-Con RR Model Monthly (11.20.07)_Bids_v1 34" xfId="4224"/>
    <cellStyle name="_Equity Comps Savreet_CHK Mid-Con RR Model Monthly (11.20.07)_Bids_v1 35" xfId="4225"/>
    <cellStyle name="_Equity Comps Savreet_CHK Mid-Con RR Model Monthly (11.20.07)_Bids_v1 36" xfId="4226"/>
    <cellStyle name="_Equity Comps Savreet_CHK Mid-Con RR Model Monthly (11.20.07)_Bids_v1 37" xfId="4227"/>
    <cellStyle name="_Equity Comps Savreet_CHK Mid-Con RR Model Monthly (11.20.07)_Bids_v1 38" xfId="4228"/>
    <cellStyle name="_Equity Comps Savreet_CHK Mid-Con RR Model Monthly (11.20.07)_Bids_v1 39" xfId="4229"/>
    <cellStyle name="_Equity Comps Savreet_CHK Mid-Con RR Model Monthly (11.20.07)_Bids_v1 4" xfId="4230"/>
    <cellStyle name="_Equity Comps Savreet_CHK Mid-Con RR Model Monthly (11.20.07)_Bids_v1 40" xfId="4231"/>
    <cellStyle name="_Equity Comps Savreet_CHK Mid-Con RR Model Monthly (11.20.07)_Bids_v1 41" xfId="4232"/>
    <cellStyle name="_Equity Comps Savreet_CHK Mid-Con RR Model Monthly (11.20.07)_Bids_v1 42" xfId="4233"/>
    <cellStyle name="_Equity Comps Savreet_CHK Mid-Con RR Model Monthly (11.20.07)_Bids_v1 43" xfId="4234"/>
    <cellStyle name="_Equity Comps Savreet_CHK Mid-Con RR Model Monthly (11.20.07)_Bids_v1 44" xfId="4235"/>
    <cellStyle name="_Equity Comps Savreet_CHK Mid-Con RR Model Monthly (11.20.07)_Bids_v1 45" xfId="4236"/>
    <cellStyle name="_Equity Comps Savreet_CHK Mid-Con RR Model Monthly (11.20.07)_Bids_v1 46" xfId="4237"/>
    <cellStyle name="_Equity Comps Savreet_CHK Mid-Con RR Model Monthly (11.20.07)_Bids_v1 47" xfId="4238"/>
    <cellStyle name="_Equity Comps Savreet_CHK Mid-Con RR Model Monthly (11.20.07)_Bids_v1 48" xfId="4239"/>
    <cellStyle name="_Equity Comps Savreet_CHK Mid-Con RR Model Monthly (11.20.07)_Bids_v1 49" xfId="4240"/>
    <cellStyle name="_Equity Comps Savreet_CHK Mid-Con RR Model Monthly (11.20.07)_Bids_v1 5" xfId="4241"/>
    <cellStyle name="_Equity Comps Savreet_CHK Mid-Con RR Model Monthly (11.20.07)_Bids_v1 50" xfId="4242"/>
    <cellStyle name="_Equity Comps Savreet_CHK Mid-Con RR Model Monthly (11.20.07)_Bids_v1 51" xfId="4243"/>
    <cellStyle name="_Equity Comps Savreet_CHK Mid-Con RR Model Monthly (11.20.07)_Bids_v1 52" xfId="4244"/>
    <cellStyle name="_Equity Comps Savreet_CHK Mid-Con RR Model Monthly (11.20.07)_Bids_v1 53" xfId="4245"/>
    <cellStyle name="_Equity Comps Savreet_CHK Mid-Con RR Model Monthly (11.20.07)_Bids_v1 54" xfId="4246"/>
    <cellStyle name="_Equity Comps Savreet_CHK Mid-Con RR Model Monthly (11.20.07)_Bids_v1 55" xfId="4247"/>
    <cellStyle name="_Equity Comps Savreet_CHK Mid-Con RR Model Monthly (11.20.07)_Bids_v1 56" xfId="4248"/>
    <cellStyle name="_Equity Comps Savreet_CHK Mid-Con RR Model Monthly (11.20.07)_Bids_v1 57" xfId="4249"/>
    <cellStyle name="_Equity Comps Savreet_CHK Mid-Con RR Model Monthly (11.20.07)_Bids_v1 58" xfId="4250"/>
    <cellStyle name="_Equity Comps Savreet_CHK Mid-Con RR Model Monthly (11.20.07)_Bids_v1 59" xfId="4251"/>
    <cellStyle name="_Equity Comps Savreet_CHK Mid-Con RR Model Monthly (11.20.07)_Bids_v1 6" xfId="4252"/>
    <cellStyle name="_Equity Comps Savreet_CHK Mid-Con RR Model Monthly (11.20.07)_Bids_v1 60" xfId="4253"/>
    <cellStyle name="_Equity Comps Savreet_CHK Mid-Con RR Model Monthly (11.20.07)_Bids_v1 61" xfId="4254"/>
    <cellStyle name="_Equity Comps Savreet_CHK Mid-Con RR Model Monthly (11.20.07)_Bids_v1 62" xfId="4255"/>
    <cellStyle name="_Equity Comps Savreet_CHK Mid-Con RR Model Monthly (11.20.07)_Bids_v1 63" xfId="4256"/>
    <cellStyle name="_Equity Comps Savreet_CHK Mid-Con RR Model Monthly (11.20.07)_Bids_v1 64" xfId="4257"/>
    <cellStyle name="_Equity Comps Savreet_CHK Mid-Con RR Model Monthly (11.20.07)_Bids_v1 65" xfId="4258"/>
    <cellStyle name="_Equity Comps Savreet_CHK Mid-Con RR Model Monthly (11.20.07)_Bids_v1 66" xfId="4259"/>
    <cellStyle name="_Equity Comps Savreet_CHK Mid-Con RR Model Monthly (11.20.07)_Bids_v1 67" xfId="4260"/>
    <cellStyle name="_Equity Comps Savreet_CHK Mid-Con RR Model Monthly (11.20.07)_Bids_v1 68" xfId="4261"/>
    <cellStyle name="_Equity Comps Savreet_CHK Mid-Con RR Model Monthly (11.20.07)_Bids_v1 69" xfId="4262"/>
    <cellStyle name="_Equity Comps Savreet_CHK Mid-Con RR Model Monthly (11.20.07)_Bids_v1 7" xfId="4263"/>
    <cellStyle name="_Equity Comps Savreet_CHK Mid-Con RR Model Monthly (11.20.07)_Bids_v1 70" xfId="4264"/>
    <cellStyle name="_Equity Comps Savreet_CHK Mid-Con RR Model Monthly (11.20.07)_Bids_v1 71" xfId="4265"/>
    <cellStyle name="_Equity Comps Savreet_CHK Mid-Con RR Model Monthly (11.20.07)_Bids_v1 72" xfId="4266"/>
    <cellStyle name="_Equity Comps Savreet_CHK Mid-Con RR Model Monthly (11.20.07)_Bids_v1 73" xfId="4267"/>
    <cellStyle name="_Equity Comps Savreet_CHK Mid-Con RR Model Monthly (11.20.07)_Bids_v1 74" xfId="4268"/>
    <cellStyle name="_Equity Comps Savreet_CHK Mid-Con RR Model Monthly (11.20.07)_Bids_v1 8" xfId="4269"/>
    <cellStyle name="_Equity Comps Savreet_CHK Mid-Con RR Model Monthly (11.20.07)_Bids_v1 9" xfId="4270"/>
    <cellStyle name="_Equity Comps Savreet_CHK Mid-Con RR Model Monthly (11.20.07)_Bids_v1_Copy of Aspect VPP model 10 7 2009 new RR v2c jph" xfId="4271"/>
    <cellStyle name="_Equity Comps Savreet_CHK Mid-Con RR Model Monthly (11.20.07)_Bids_v1_Copy of Aspect VPP model 10 7 2009 new RR v2c jph (2)" xfId="4272"/>
    <cellStyle name="_Equity Comps Savreet_CHK Mid-Con RR Model Monthly (11.20.07)_Bids_v1_Copy of Aspect VPP model 10 7 2009 new RR v2c jph (2) 10" xfId="4273"/>
    <cellStyle name="_Equity Comps Savreet_CHK Mid-Con RR Model Monthly (11.20.07)_Bids_v1_Copy of Aspect VPP model 10 7 2009 new RR v2c jph (2) 11" xfId="4274"/>
    <cellStyle name="_Equity Comps Savreet_CHK Mid-Con RR Model Monthly (11.20.07)_Bids_v1_Copy of Aspect VPP model 10 7 2009 new RR v2c jph (2) 12" xfId="4275"/>
    <cellStyle name="_Equity Comps Savreet_CHK Mid-Con RR Model Monthly (11.20.07)_Bids_v1_Copy of Aspect VPP model 10 7 2009 new RR v2c jph (2) 13" xfId="4276"/>
    <cellStyle name="_Equity Comps Savreet_CHK Mid-Con RR Model Monthly (11.20.07)_Bids_v1_Copy of Aspect VPP model 10 7 2009 new RR v2c jph (2) 14" xfId="4277"/>
    <cellStyle name="_Equity Comps Savreet_CHK Mid-Con RR Model Monthly (11.20.07)_Bids_v1_Copy of Aspect VPP model 10 7 2009 new RR v2c jph (2) 15" xfId="4278"/>
    <cellStyle name="_Equity Comps Savreet_CHK Mid-Con RR Model Monthly (11.20.07)_Bids_v1_Copy of Aspect VPP model 10 7 2009 new RR v2c jph (2) 16" xfId="4279"/>
    <cellStyle name="_Equity Comps Savreet_CHK Mid-Con RR Model Monthly (11.20.07)_Bids_v1_Copy of Aspect VPP model 10 7 2009 new RR v2c jph (2) 17" xfId="4280"/>
    <cellStyle name="_Equity Comps Savreet_CHK Mid-Con RR Model Monthly (11.20.07)_Bids_v1_Copy of Aspect VPP model 10 7 2009 new RR v2c jph (2) 18" xfId="4281"/>
    <cellStyle name="_Equity Comps Savreet_CHK Mid-Con RR Model Monthly (11.20.07)_Bids_v1_Copy of Aspect VPP model 10 7 2009 new RR v2c jph (2) 19" xfId="4282"/>
    <cellStyle name="_Equity Comps Savreet_CHK Mid-Con RR Model Monthly (11.20.07)_Bids_v1_Copy of Aspect VPP model 10 7 2009 new RR v2c jph (2) 2" xfId="4283"/>
    <cellStyle name="_Equity Comps Savreet_CHK Mid-Con RR Model Monthly (11.20.07)_Bids_v1_Copy of Aspect VPP model 10 7 2009 new RR v2c jph (2) 20" xfId="4284"/>
    <cellStyle name="_Equity Comps Savreet_CHK Mid-Con RR Model Monthly (11.20.07)_Bids_v1_Copy of Aspect VPP model 10 7 2009 new RR v2c jph (2) 21" xfId="4285"/>
    <cellStyle name="_Equity Comps Savreet_CHK Mid-Con RR Model Monthly (11.20.07)_Bids_v1_Copy of Aspect VPP model 10 7 2009 new RR v2c jph (2) 22" xfId="4286"/>
    <cellStyle name="_Equity Comps Savreet_CHK Mid-Con RR Model Monthly (11.20.07)_Bids_v1_Copy of Aspect VPP model 10 7 2009 new RR v2c jph (2) 23" xfId="4287"/>
    <cellStyle name="_Equity Comps Savreet_CHK Mid-Con RR Model Monthly (11.20.07)_Bids_v1_Copy of Aspect VPP model 10 7 2009 new RR v2c jph (2) 24" xfId="4288"/>
    <cellStyle name="_Equity Comps Savreet_CHK Mid-Con RR Model Monthly (11.20.07)_Bids_v1_Copy of Aspect VPP model 10 7 2009 new RR v2c jph (2) 25" xfId="4289"/>
    <cellStyle name="_Equity Comps Savreet_CHK Mid-Con RR Model Monthly (11.20.07)_Bids_v1_Copy of Aspect VPP model 10 7 2009 new RR v2c jph (2) 26" xfId="4290"/>
    <cellStyle name="_Equity Comps Savreet_CHK Mid-Con RR Model Monthly (11.20.07)_Bids_v1_Copy of Aspect VPP model 10 7 2009 new RR v2c jph (2) 27" xfId="4291"/>
    <cellStyle name="_Equity Comps Savreet_CHK Mid-Con RR Model Monthly (11.20.07)_Bids_v1_Copy of Aspect VPP model 10 7 2009 new RR v2c jph (2) 28" xfId="4292"/>
    <cellStyle name="_Equity Comps Savreet_CHK Mid-Con RR Model Monthly (11.20.07)_Bids_v1_Copy of Aspect VPP model 10 7 2009 new RR v2c jph (2) 29" xfId="4293"/>
    <cellStyle name="_Equity Comps Savreet_CHK Mid-Con RR Model Monthly (11.20.07)_Bids_v1_Copy of Aspect VPP model 10 7 2009 new RR v2c jph (2) 3" xfId="4294"/>
    <cellStyle name="_Equity Comps Savreet_CHK Mid-Con RR Model Monthly (11.20.07)_Bids_v1_Copy of Aspect VPP model 10 7 2009 new RR v2c jph (2) 30" xfId="4295"/>
    <cellStyle name="_Equity Comps Savreet_CHK Mid-Con RR Model Monthly (11.20.07)_Bids_v1_Copy of Aspect VPP model 10 7 2009 new RR v2c jph (2) 31" xfId="4296"/>
    <cellStyle name="_Equity Comps Savreet_CHK Mid-Con RR Model Monthly (11.20.07)_Bids_v1_Copy of Aspect VPP model 10 7 2009 new RR v2c jph (2) 32" xfId="4297"/>
    <cellStyle name="_Equity Comps Savreet_CHK Mid-Con RR Model Monthly (11.20.07)_Bids_v1_Copy of Aspect VPP model 10 7 2009 new RR v2c jph (2) 33" xfId="4298"/>
    <cellStyle name="_Equity Comps Savreet_CHK Mid-Con RR Model Monthly (11.20.07)_Bids_v1_Copy of Aspect VPP model 10 7 2009 new RR v2c jph (2) 34" xfId="4299"/>
    <cellStyle name="_Equity Comps Savreet_CHK Mid-Con RR Model Monthly (11.20.07)_Bids_v1_Copy of Aspect VPP model 10 7 2009 new RR v2c jph (2) 35" xfId="4300"/>
    <cellStyle name="_Equity Comps Savreet_CHK Mid-Con RR Model Monthly (11.20.07)_Bids_v1_Copy of Aspect VPP model 10 7 2009 new RR v2c jph (2) 36" xfId="4301"/>
    <cellStyle name="_Equity Comps Savreet_CHK Mid-Con RR Model Monthly (11.20.07)_Bids_v1_Copy of Aspect VPP model 10 7 2009 new RR v2c jph (2) 37" xfId="4302"/>
    <cellStyle name="_Equity Comps Savreet_CHK Mid-Con RR Model Monthly (11.20.07)_Bids_v1_Copy of Aspect VPP model 10 7 2009 new RR v2c jph (2) 38" xfId="4303"/>
    <cellStyle name="_Equity Comps Savreet_CHK Mid-Con RR Model Monthly (11.20.07)_Bids_v1_Copy of Aspect VPP model 10 7 2009 new RR v2c jph (2) 39" xfId="4304"/>
    <cellStyle name="_Equity Comps Savreet_CHK Mid-Con RR Model Monthly (11.20.07)_Bids_v1_Copy of Aspect VPP model 10 7 2009 new RR v2c jph (2) 4" xfId="4305"/>
    <cellStyle name="_Equity Comps Savreet_CHK Mid-Con RR Model Monthly (11.20.07)_Bids_v1_Copy of Aspect VPP model 10 7 2009 new RR v2c jph (2) 40" xfId="4306"/>
    <cellStyle name="_Equity Comps Savreet_CHK Mid-Con RR Model Monthly (11.20.07)_Bids_v1_Copy of Aspect VPP model 10 7 2009 new RR v2c jph (2) 41" xfId="4307"/>
    <cellStyle name="_Equity Comps Savreet_CHK Mid-Con RR Model Monthly (11.20.07)_Bids_v1_Copy of Aspect VPP model 10 7 2009 new RR v2c jph (2) 42" xfId="4308"/>
    <cellStyle name="_Equity Comps Savreet_CHK Mid-Con RR Model Monthly (11.20.07)_Bids_v1_Copy of Aspect VPP model 10 7 2009 new RR v2c jph (2) 43" xfId="4309"/>
    <cellStyle name="_Equity Comps Savreet_CHK Mid-Con RR Model Monthly (11.20.07)_Bids_v1_Copy of Aspect VPP model 10 7 2009 new RR v2c jph (2) 44" xfId="4310"/>
    <cellStyle name="_Equity Comps Savreet_CHK Mid-Con RR Model Monthly (11.20.07)_Bids_v1_Copy of Aspect VPP model 10 7 2009 new RR v2c jph (2) 45" xfId="4311"/>
    <cellStyle name="_Equity Comps Savreet_CHK Mid-Con RR Model Monthly (11.20.07)_Bids_v1_Copy of Aspect VPP model 10 7 2009 new RR v2c jph (2) 46" xfId="4312"/>
    <cellStyle name="_Equity Comps Savreet_CHK Mid-Con RR Model Monthly (11.20.07)_Bids_v1_Copy of Aspect VPP model 10 7 2009 new RR v2c jph (2) 47" xfId="4313"/>
    <cellStyle name="_Equity Comps Savreet_CHK Mid-Con RR Model Monthly (11.20.07)_Bids_v1_Copy of Aspect VPP model 10 7 2009 new RR v2c jph (2) 48" xfId="4314"/>
    <cellStyle name="_Equity Comps Savreet_CHK Mid-Con RR Model Monthly (11.20.07)_Bids_v1_Copy of Aspect VPP model 10 7 2009 new RR v2c jph (2) 49" xfId="4315"/>
    <cellStyle name="_Equity Comps Savreet_CHK Mid-Con RR Model Monthly (11.20.07)_Bids_v1_Copy of Aspect VPP model 10 7 2009 new RR v2c jph (2) 5" xfId="4316"/>
    <cellStyle name="_Equity Comps Savreet_CHK Mid-Con RR Model Monthly (11.20.07)_Bids_v1_Copy of Aspect VPP model 10 7 2009 new RR v2c jph (2) 50" xfId="4317"/>
    <cellStyle name="_Equity Comps Savreet_CHK Mid-Con RR Model Monthly (11.20.07)_Bids_v1_Copy of Aspect VPP model 10 7 2009 new RR v2c jph (2) 51" xfId="4318"/>
    <cellStyle name="_Equity Comps Savreet_CHK Mid-Con RR Model Monthly (11.20.07)_Bids_v1_Copy of Aspect VPP model 10 7 2009 new RR v2c jph (2) 52" xfId="4319"/>
    <cellStyle name="_Equity Comps Savreet_CHK Mid-Con RR Model Monthly (11.20.07)_Bids_v1_Copy of Aspect VPP model 10 7 2009 new RR v2c jph (2) 53" xfId="4320"/>
    <cellStyle name="_Equity Comps Savreet_CHK Mid-Con RR Model Monthly (11.20.07)_Bids_v1_Copy of Aspect VPP model 10 7 2009 new RR v2c jph (2) 54" xfId="4321"/>
    <cellStyle name="_Equity Comps Savreet_CHK Mid-Con RR Model Monthly (11.20.07)_Bids_v1_Copy of Aspect VPP model 10 7 2009 new RR v2c jph (2) 55" xfId="4322"/>
    <cellStyle name="_Equity Comps Savreet_CHK Mid-Con RR Model Monthly (11.20.07)_Bids_v1_Copy of Aspect VPP model 10 7 2009 new RR v2c jph (2) 56" xfId="4323"/>
    <cellStyle name="_Equity Comps Savreet_CHK Mid-Con RR Model Monthly (11.20.07)_Bids_v1_Copy of Aspect VPP model 10 7 2009 new RR v2c jph (2) 57" xfId="4324"/>
    <cellStyle name="_Equity Comps Savreet_CHK Mid-Con RR Model Monthly (11.20.07)_Bids_v1_Copy of Aspect VPP model 10 7 2009 new RR v2c jph (2) 58" xfId="4325"/>
    <cellStyle name="_Equity Comps Savreet_CHK Mid-Con RR Model Monthly (11.20.07)_Bids_v1_Copy of Aspect VPP model 10 7 2009 new RR v2c jph (2) 59" xfId="4326"/>
    <cellStyle name="_Equity Comps Savreet_CHK Mid-Con RR Model Monthly (11.20.07)_Bids_v1_Copy of Aspect VPP model 10 7 2009 new RR v2c jph (2) 6" xfId="4327"/>
    <cellStyle name="_Equity Comps Savreet_CHK Mid-Con RR Model Monthly (11.20.07)_Bids_v1_Copy of Aspect VPP model 10 7 2009 new RR v2c jph (2) 60" xfId="4328"/>
    <cellStyle name="_Equity Comps Savreet_CHK Mid-Con RR Model Monthly (11.20.07)_Bids_v1_Copy of Aspect VPP model 10 7 2009 new RR v2c jph (2) 61" xfId="4329"/>
    <cellStyle name="_Equity Comps Savreet_CHK Mid-Con RR Model Monthly (11.20.07)_Bids_v1_Copy of Aspect VPP model 10 7 2009 new RR v2c jph (2) 62" xfId="4330"/>
    <cellStyle name="_Equity Comps Savreet_CHK Mid-Con RR Model Monthly (11.20.07)_Bids_v1_Copy of Aspect VPP model 10 7 2009 new RR v2c jph (2) 63" xfId="4331"/>
    <cellStyle name="_Equity Comps Savreet_CHK Mid-Con RR Model Monthly (11.20.07)_Bids_v1_Copy of Aspect VPP model 10 7 2009 new RR v2c jph (2) 64" xfId="4332"/>
    <cellStyle name="_Equity Comps Savreet_CHK Mid-Con RR Model Monthly (11.20.07)_Bids_v1_Copy of Aspect VPP model 10 7 2009 new RR v2c jph (2) 65" xfId="4333"/>
    <cellStyle name="_Equity Comps Savreet_CHK Mid-Con RR Model Monthly (11.20.07)_Bids_v1_Copy of Aspect VPP model 10 7 2009 new RR v2c jph (2) 66" xfId="4334"/>
    <cellStyle name="_Equity Comps Savreet_CHK Mid-Con RR Model Monthly (11.20.07)_Bids_v1_Copy of Aspect VPP model 10 7 2009 new RR v2c jph (2) 67" xfId="4335"/>
    <cellStyle name="_Equity Comps Savreet_CHK Mid-Con RR Model Monthly (11.20.07)_Bids_v1_Copy of Aspect VPP model 10 7 2009 new RR v2c jph (2) 68" xfId="4336"/>
    <cellStyle name="_Equity Comps Savreet_CHK Mid-Con RR Model Monthly (11.20.07)_Bids_v1_Copy of Aspect VPP model 10 7 2009 new RR v2c jph (2) 69" xfId="4337"/>
    <cellStyle name="_Equity Comps Savreet_CHK Mid-Con RR Model Monthly (11.20.07)_Bids_v1_Copy of Aspect VPP model 10 7 2009 new RR v2c jph (2) 7" xfId="4338"/>
    <cellStyle name="_Equity Comps Savreet_CHK Mid-Con RR Model Monthly (11.20.07)_Bids_v1_Copy of Aspect VPP model 10 7 2009 new RR v2c jph (2) 70" xfId="4339"/>
    <cellStyle name="_Equity Comps Savreet_CHK Mid-Con RR Model Monthly (11.20.07)_Bids_v1_Copy of Aspect VPP model 10 7 2009 new RR v2c jph (2) 71" xfId="4340"/>
    <cellStyle name="_Equity Comps Savreet_CHK Mid-Con RR Model Monthly (11.20.07)_Bids_v1_Copy of Aspect VPP model 10 7 2009 new RR v2c jph (2) 72" xfId="4341"/>
    <cellStyle name="_Equity Comps Savreet_CHK Mid-Con RR Model Monthly (11.20.07)_Bids_v1_Copy of Aspect VPP model 10 7 2009 new RR v2c jph (2) 73" xfId="4342"/>
    <cellStyle name="_Equity Comps Savreet_CHK Mid-Con RR Model Monthly (11.20.07)_Bids_v1_Copy of Aspect VPP model 10 7 2009 new RR v2c jph (2) 74" xfId="4343"/>
    <cellStyle name="_Equity Comps Savreet_CHK Mid-Con RR Model Monthly (11.20.07)_Bids_v1_Copy of Aspect VPP model 10 7 2009 new RR v2c jph (2) 8" xfId="4344"/>
    <cellStyle name="_Equity Comps Savreet_CHK Mid-Con RR Model Monthly (11.20.07)_Bids_v1_Copy of Aspect VPP model 10 7 2009 new RR v2c jph (2) 9" xfId="4345"/>
    <cellStyle name="_Equity Comps Savreet_CHK Mid-Con RR Model Monthly (11.20.07)_Bids_v1_Copy of Aspect VPP model 10 7 2009 new RR v2c jph 10" xfId="4346"/>
    <cellStyle name="_Equity Comps Savreet_CHK Mid-Con RR Model Monthly (11.20.07)_Bids_v1_Copy of Aspect VPP model 10 7 2009 new RR v2c jph 11" xfId="4347"/>
    <cellStyle name="_Equity Comps Savreet_CHK Mid-Con RR Model Monthly (11.20.07)_Bids_v1_Copy of Aspect VPP model 10 7 2009 new RR v2c jph 12" xfId="4348"/>
    <cellStyle name="_Equity Comps Savreet_CHK Mid-Con RR Model Monthly (11.20.07)_Bids_v1_Copy of Aspect VPP model 10 7 2009 new RR v2c jph 13" xfId="4349"/>
    <cellStyle name="_Equity Comps Savreet_CHK Mid-Con RR Model Monthly (11.20.07)_Bids_v1_Copy of Aspect VPP model 10 7 2009 new RR v2c jph 14" xfId="4350"/>
    <cellStyle name="_Equity Comps Savreet_CHK Mid-Con RR Model Monthly (11.20.07)_Bids_v1_Copy of Aspect VPP model 10 7 2009 new RR v2c jph 15" xfId="4351"/>
    <cellStyle name="_Equity Comps Savreet_CHK Mid-Con RR Model Monthly (11.20.07)_Bids_v1_Copy of Aspect VPP model 10 7 2009 new RR v2c jph 16" xfId="4352"/>
    <cellStyle name="_Equity Comps Savreet_CHK Mid-Con RR Model Monthly (11.20.07)_Bids_v1_Copy of Aspect VPP model 10 7 2009 new RR v2c jph 17" xfId="4353"/>
    <cellStyle name="_Equity Comps Savreet_CHK Mid-Con RR Model Monthly (11.20.07)_Bids_v1_Copy of Aspect VPP model 10 7 2009 new RR v2c jph 18" xfId="4354"/>
    <cellStyle name="_Equity Comps Savreet_CHK Mid-Con RR Model Monthly (11.20.07)_Bids_v1_Copy of Aspect VPP model 10 7 2009 new RR v2c jph 19" xfId="4355"/>
    <cellStyle name="_Equity Comps Savreet_CHK Mid-Con RR Model Monthly (11.20.07)_Bids_v1_Copy of Aspect VPP model 10 7 2009 new RR v2c jph 2" xfId="4356"/>
    <cellStyle name="_Equity Comps Savreet_CHK Mid-Con RR Model Monthly (11.20.07)_Bids_v1_Copy of Aspect VPP model 10 7 2009 new RR v2c jph 20" xfId="4357"/>
    <cellStyle name="_Equity Comps Savreet_CHK Mid-Con RR Model Monthly (11.20.07)_Bids_v1_Copy of Aspect VPP model 10 7 2009 new RR v2c jph 21" xfId="4358"/>
    <cellStyle name="_Equity Comps Savreet_CHK Mid-Con RR Model Monthly (11.20.07)_Bids_v1_Copy of Aspect VPP model 10 7 2009 new RR v2c jph 22" xfId="4359"/>
    <cellStyle name="_Equity Comps Savreet_CHK Mid-Con RR Model Monthly (11.20.07)_Bids_v1_Copy of Aspect VPP model 10 7 2009 new RR v2c jph 23" xfId="4360"/>
    <cellStyle name="_Equity Comps Savreet_CHK Mid-Con RR Model Monthly (11.20.07)_Bids_v1_Copy of Aspect VPP model 10 7 2009 new RR v2c jph 24" xfId="4361"/>
    <cellStyle name="_Equity Comps Savreet_CHK Mid-Con RR Model Monthly (11.20.07)_Bids_v1_Copy of Aspect VPP model 10 7 2009 new RR v2c jph 25" xfId="4362"/>
    <cellStyle name="_Equity Comps Savreet_CHK Mid-Con RR Model Monthly (11.20.07)_Bids_v1_Copy of Aspect VPP model 10 7 2009 new RR v2c jph 26" xfId="4363"/>
    <cellStyle name="_Equity Comps Savreet_CHK Mid-Con RR Model Monthly (11.20.07)_Bids_v1_Copy of Aspect VPP model 10 7 2009 new RR v2c jph 27" xfId="4364"/>
    <cellStyle name="_Equity Comps Savreet_CHK Mid-Con RR Model Monthly (11.20.07)_Bids_v1_Copy of Aspect VPP model 10 7 2009 new RR v2c jph 28" xfId="4365"/>
    <cellStyle name="_Equity Comps Savreet_CHK Mid-Con RR Model Monthly (11.20.07)_Bids_v1_Copy of Aspect VPP model 10 7 2009 new RR v2c jph 29" xfId="4366"/>
    <cellStyle name="_Equity Comps Savreet_CHK Mid-Con RR Model Monthly (11.20.07)_Bids_v1_Copy of Aspect VPP model 10 7 2009 new RR v2c jph 3" xfId="4367"/>
    <cellStyle name="_Equity Comps Savreet_CHK Mid-Con RR Model Monthly (11.20.07)_Bids_v1_Copy of Aspect VPP model 10 7 2009 new RR v2c jph 30" xfId="4368"/>
    <cellStyle name="_Equity Comps Savreet_CHK Mid-Con RR Model Monthly (11.20.07)_Bids_v1_Copy of Aspect VPP model 10 7 2009 new RR v2c jph 31" xfId="4369"/>
    <cellStyle name="_Equity Comps Savreet_CHK Mid-Con RR Model Monthly (11.20.07)_Bids_v1_Copy of Aspect VPP model 10 7 2009 new RR v2c jph 32" xfId="4370"/>
    <cellStyle name="_Equity Comps Savreet_CHK Mid-Con RR Model Monthly (11.20.07)_Bids_v1_Copy of Aspect VPP model 10 7 2009 new RR v2c jph 33" xfId="4371"/>
    <cellStyle name="_Equity Comps Savreet_CHK Mid-Con RR Model Monthly (11.20.07)_Bids_v1_Copy of Aspect VPP model 10 7 2009 new RR v2c jph 34" xfId="4372"/>
    <cellStyle name="_Equity Comps Savreet_CHK Mid-Con RR Model Monthly (11.20.07)_Bids_v1_Copy of Aspect VPP model 10 7 2009 new RR v2c jph 35" xfId="4373"/>
    <cellStyle name="_Equity Comps Savreet_CHK Mid-Con RR Model Monthly (11.20.07)_Bids_v1_Copy of Aspect VPP model 10 7 2009 new RR v2c jph 36" xfId="4374"/>
    <cellStyle name="_Equity Comps Savreet_CHK Mid-Con RR Model Monthly (11.20.07)_Bids_v1_Copy of Aspect VPP model 10 7 2009 new RR v2c jph 37" xfId="4375"/>
    <cellStyle name="_Equity Comps Savreet_CHK Mid-Con RR Model Monthly (11.20.07)_Bids_v1_Copy of Aspect VPP model 10 7 2009 new RR v2c jph 38" xfId="4376"/>
    <cellStyle name="_Equity Comps Savreet_CHK Mid-Con RR Model Monthly (11.20.07)_Bids_v1_Copy of Aspect VPP model 10 7 2009 new RR v2c jph 39" xfId="4377"/>
    <cellStyle name="_Equity Comps Savreet_CHK Mid-Con RR Model Monthly (11.20.07)_Bids_v1_Copy of Aspect VPP model 10 7 2009 new RR v2c jph 4" xfId="4378"/>
    <cellStyle name="_Equity Comps Savreet_CHK Mid-Con RR Model Monthly (11.20.07)_Bids_v1_Copy of Aspect VPP model 10 7 2009 new RR v2c jph 40" xfId="4379"/>
    <cellStyle name="_Equity Comps Savreet_CHK Mid-Con RR Model Monthly (11.20.07)_Bids_v1_Copy of Aspect VPP model 10 7 2009 new RR v2c jph 41" xfId="4380"/>
    <cellStyle name="_Equity Comps Savreet_CHK Mid-Con RR Model Monthly (11.20.07)_Bids_v1_Copy of Aspect VPP model 10 7 2009 new RR v2c jph 42" xfId="4381"/>
    <cellStyle name="_Equity Comps Savreet_CHK Mid-Con RR Model Monthly (11.20.07)_Bids_v1_Copy of Aspect VPP model 10 7 2009 new RR v2c jph 43" xfId="4382"/>
    <cellStyle name="_Equity Comps Savreet_CHK Mid-Con RR Model Monthly (11.20.07)_Bids_v1_Copy of Aspect VPP model 10 7 2009 new RR v2c jph 44" xfId="4383"/>
    <cellStyle name="_Equity Comps Savreet_CHK Mid-Con RR Model Monthly (11.20.07)_Bids_v1_Copy of Aspect VPP model 10 7 2009 new RR v2c jph 45" xfId="4384"/>
    <cellStyle name="_Equity Comps Savreet_CHK Mid-Con RR Model Monthly (11.20.07)_Bids_v1_Copy of Aspect VPP model 10 7 2009 new RR v2c jph 46" xfId="4385"/>
    <cellStyle name="_Equity Comps Savreet_CHK Mid-Con RR Model Monthly (11.20.07)_Bids_v1_Copy of Aspect VPP model 10 7 2009 new RR v2c jph 47" xfId="4386"/>
    <cellStyle name="_Equity Comps Savreet_CHK Mid-Con RR Model Monthly (11.20.07)_Bids_v1_Copy of Aspect VPP model 10 7 2009 new RR v2c jph 48" xfId="4387"/>
    <cellStyle name="_Equity Comps Savreet_CHK Mid-Con RR Model Monthly (11.20.07)_Bids_v1_Copy of Aspect VPP model 10 7 2009 new RR v2c jph 49" xfId="4388"/>
    <cellStyle name="_Equity Comps Savreet_CHK Mid-Con RR Model Monthly (11.20.07)_Bids_v1_Copy of Aspect VPP model 10 7 2009 new RR v2c jph 5" xfId="4389"/>
    <cellStyle name="_Equity Comps Savreet_CHK Mid-Con RR Model Monthly (11.20.07)_Bids_v1_Copy of Aspect VPP model 10 7 2009 new RR v2c jph 50" xfId="4390"/>
    <cellStyle name="_Equity Comps Savreet_CHK Mid-Con RR Model Monthly (11.20.07)_Bids_v1_Copy of Aspect VPP model 10 7 2009 new RR v2c jph 51" xfId="4391"/>
    <cellStyle name="_Equity Comps Savreet_CHK Mid-Con RR Model Monthly (11.20.07)_Bids_v1_Copy of Aspect VPP model 10 7 2009 new RR v2c jph 52" xfId="4392"/>
    <cellStyle name="_Equity Comps Savreet_CHK Mid-Con RR Model Monthly (11.20.07)_Bids_v1_Copy of Aspect VPP model 10 7 2009 new RR v2c jph 53" xfId="4393"/>
    <cellStyle name="_Equity Comps Savreet_CHK Mid-Con RR Model Monthly (11.20.07)_Bids_v1_Copy of Aspect VPP model 10 7 2009 new RR v2c jph 54" xfId="4394"/>
    <cellStyle name="_Equity Comps Savreet_CHK Mid-Con RR Model Monthly (11.20.07)_Bids_v1_Copy of Aspect VPP model 10 7 2009 new RR v2c jph 55" xfId="4395"/>
    <cellStyle name="_Equity Comps Savreet_CHK Mid-Con RR Model Monthly (11.20.07)_Bids_v1_Copy of Aspect VPP model 10 7 2009 new RR v2c jph 56" xfId="4396"/>
    <cellStyle name="_Equity Comps Savreet_CHK Mid-Con RR Model Monthly (11.20.07)_Bids_v1_Copy of Aspect VPP model 10 7 2009 new RR v2c jph 57" xfId="4397"/>
    <cellStyle name="_Equity Comps Savreet_CHK Mid-Con RR Model Monthly (11.20.07)_Bids_v1_Copy of Aspect VPP model 10 7 2009 new RR v2c jph 58" xfId="4398"/>
    <cellStyle name="_Equity Comps Savreet_CHK Mid-Con RR Model Monthly (11.20.07)_Bids_v1_Copy of Aspect VPP model 10 7 2009 new RR v2c jph 59" xfId="4399"/>
    <cellStyle name="_Equity Comps Savreet_CHK Mid-Con RR Model Monthly (11.20.07)_Bids_v1_Copy of Aspect VPP model 10 7 2009 new RR v2c jph 6" xfId="4400"/>
    <cellStyle name="_Equity Comps Savreet_CHK Mid-Con RR Model Monthly (11.20.07)_Bids_v1_Copy of Aspect VPP model 10 7 2009 new RR v2c jph 60" xfId="4401"/>
    <cellStyle name="_Equity Comps Savreet_CHK Mid-Con RR Model Monthly (11.20.07)_Bids_v1_Copy of Aspect VPP model 10 7 2009 new RR v2c jph 61" xfId="4402"/>
    <cellStyle name="_Equity Comps Savreet_CHK Mid-Con RR Model Monthly (11.20.07)_Bids_v1_Copy of Aspect VPP model 10 7 2009 new RR v2c jph 62" xfId="4403"/>
    <cellStyle name="_Equity Comps Savreet_CHK Mid-Con RR Model Monthly (11.20.07)_Bids_v1_Copy of Aspect VPP model 10 7 2009 new RR v2c jph 63" xfId="4404"/>
    <cellStyle name="_Equity Comps Savreet_CHK Mid-Con RR Model Monthly (11.20.07)_Bids_v1_Copy of Aspect VPP model 10 7 2009 new RR v2c jph 64" xfId="4405"/>
    <cellStyle name="_Equity Comps Savreet_CHK Mid-Con RR Model Monthly (11.20.07)_Bids_v1_Copy of Aspect VPP model 10 7 2009 new RR v2c jph 65" xfId="4406"/>
    <cellStyle name="_Equity Comps Savreet_CHK Mid-Con RR Model Monthly (11.20.07)_Bids_v1_Copy of Aspect VPP model 10 7 2009 new RR v2c jph 66" xfId="4407"/>
    <cellStyle name="_Equity Comps Savreet_CHK Mid-Con RR Model Monthly (11.20.07)_Bids_v1_Copy of Aspect VPP model 10 7 2009 new RR v2c jph 67" xfId="4408"/>
    <cellStyle name="_Equity Comps Savreet_CHK Mid-Con RR Model Monthly (11.20.07)_Bids_v1_Copy of Aspect VPP model 10 7 2009 new RR v2c jph 68" xfId="4409"/>
    <cellStyle name="_Equity Comps Savreet_CHK Mid-Con RR Model Monthly (11.20.07)_Bids_v1_Copy of Aspect VPP model 10 7 2009 new RR v2c jph 69" xfId="4410"/>
    <cellStyle name="_Equity Comps Savreet_CHK Mid-Con RR Model Monthly (11.20.07)_Bids_v1_Copy of Aspect VPP model 10 7 2009 new RR v2c jph 7" xfId="4411"/>
    <cellStyle name="_Equity Comps Savreet_CHK Mid-Con RR Model Monthly (11.20.07)_Bids_v1_Copy of Aspect VPP model 10 7 2009 new RR v2c jph 70" xfId="4412"/>
    <cellStyle name="_Equity Comps Savreet_CHK Mid-Con RR Model Monthly (11.20.07)_Bids_v1_Copy of Aspect VPP model 10 7 2009 new RR v2c jph 71" xfId="4413"/>
    <cellStyle name="_Equity Comps Savreet_CHK Mid-Con RR Model Monthly (11.20.07)_Bids_v1_Copy of Aspect VPP model 10 7 2009 new RR v2c jph 72" xfId="4414"/>
    <cellStyle name="_Equity Comps Savreet_CHK Mid-Con RR Model Monthly (11.20.07)_Bids_v1_Copy of Aspect VPP model 10 7 2009 new RR v2c jph 73" xfId="4415"/>
    <cellStyle name="_Equity Comps Savreet_CHK Mid-Con RR Model Monthly (11.20.07)_Bids_v1_Copy of Aspect VPP model 10 7 2009 new RR v2c jph 74" xfId="4416"/>
    <cellStyle name="_Equity Comps Savreet_CHK Mid-Con RR Model Monthly (11.20.07)_Bids_v1_Copy of Aspect VPP model 10 7 2009 new RR v2c jph 8" xfId="4417"/>
    <cellStyle name="_Equity Comps Savreet_CHK Mid-Con RR Model Monthly (11.20.07)_Bids_v1_Copy of Aspect VPP model 10 7 2009 new RR v2c jph 9" xfId="4418"/>
    <cellStyle name="_Equity Comps Savreet_Copy of Aspect VPP model 10 7 2009 new RR v2c jph" xfId="4419"/>
    <cellStyle name="_Equity Comps Savreet_Copy of Aspect VPP model 10 7 2009 new RR v2c jph (2)" xfId="4420"/>
    <cellStyle name="_Equity Comps Savreet_Copy of Aspect VPP model 10 7 2009 new RR v2c jph (2) 10" xfId="4421"/>
    <cellStyle name="_Equity Comps Savreet_Copy of Aspect VPP model 10 7 2009 new RR v2c jph (2) 11" xfId="4422"/>
    <cellStyle name="_Equity Comps Savreet_Copy of Aspect VPP model 10 7 2009 new RR v2c jph (2) 12" xfId="4423"/>
    <cellStyle name="_Equity Comps Savreet_Copy of Aspect VPP model 10 7 2009 new RR v2c jph (2) 13" xfId="4424"/>
    <cellStyle name="_Equity Comps Savreet_Copy of Aspect VPP model 10 7 2009 new RR v2c jph (2) 14" xfId="4425"/>
    <cellStyle name="_Equity Comps Savreet_Copy of Aspect VPP model 10 7 2009 new RR v2c jph (2) 15" xfId="4426"/>
    <cellStyle name="_Equity Comps Savreet_Copy of Aspect VPP model 10 7 2009 new RR v2c jph (2) 16" xfId="4427"/>
    <cellStyle name="_Equity Comps Savreet_Copy of Aspect VPP model 10 7 2009 new RR v2c jph (2) 17" xfId="4428"/>
    <cellStyle name="_Equity Comps Savreet_Copy of Aspect VPP model 10 7 2009 new RR v2c jph (2) 18" xfId="4429"/>
    <cellStyle name="_Equity Comps Savreet_Copy of Aspect VPP model 10 7 2009 new RR v2c jph (2) 19" xfId="4430"/>
    <cellStyle name="_Equity Comps Savreet_Copy of Aspect VPP model 10 7 2009 new RR v2c jph (2) 2" xfId="4431"/>
    <cellStyle name="_Equity Comps Savreet_Copy of Aspect VPP model 10 7 2009 new RR v2c jph (2) 20" xfId="4432"/>
    <cellStyle name="_Equity Comps Savreet_Copy of Aspect VPP model 10 7 2009 new RR v2c jph (2) 21" xfId="4433"/>
    <cellStyle name="_Equity Comps Savreet_Copy of Aspect VPP model 10 7 2009 new RR v2c jph (2) 22" xfId="4434"/>
    <cellStyle name="_Equity Comps Savreet_Copy of Aspect VPP model 10 7 2009 new RR v2c jph (2) 23" xfId="4435"/>
    <cellStyle name="_Equity Comps Savreet_Copy of Aspect VPP model 10 7 2009 new RR v2c jph (2) 24" xfId="4436"/>
    <cellStyle name="_Equity Comps Savreet_Copy of Aspect VPP model 10 7 2009 new RR v2c jph (2) 25" xfId="4437"/>
    <cellStyle name="_Equity Comps Savreet_Copy of Aspect VPP model 10 7 2009 new RR v2c jph (2) 26" xfId="4438"/>
    <cellStyle name="_Equity Comps Savreet_Copy of Aspect VPP model 10 7 2009 new RR v2c jph (2) 27" xfId="4439"/>
    <cellStyle name="_Equity Comps Savreet_Copy of Aspect VPP model 10 7 2009 new RR v2c jph (2) 28" xfId="4440"/>
    <cellStyle name="_Equity Comps Savreet_Copy of Aspect VPP model 10 7 2009 new RR v2c jph (2) 29" xfId="4441"/>
    <cellStyle name="_Equity Comps Savreet_Copy of Aspect VPP model 10 7 2009 new RR v2c jph (2) 3" xfId="4442"/>
    <cellStyle name="_Equity Comps Savreet_Copy of Aspect VPP model 10 7 2009 new RR v2c jph (2) 30" xfId="4443"/>
    <cellStyle name="_Equity Comps Savreet_Copy of Aspect VPP model 10 7 2009 new RR v2c jph (2) 31" xfId="4444"/>
    <cellStyle name="_Equity Comps Savreet_Copy of Aspect VPP model 10 7 2009 new RR v2c jph (2) 32" xfId="4445"/>
    <cellStyle name="_Equity Comps Savreet_Copy of Aspect VPP model 10 7 2009 new RR v2c jph (2) 33" xfId="4446"/>
    <cellStyle name="_Equity Comps Savreet_Copy of Aspect VPP model 10 7 2009 new RR v2c jph (2) 34" xfId="4447"/>
    <cellStyle name="_Equity Comps Savreet_Copy of Aspect VPP model 10 7 2009 new RR v2c jph (2) 35" xfId="4448"/>
    <cellStyle name="_Equity Comps Savreet_Copy of Aspect VPP model 10 7 2009 new RR v2c jph (2) 36" xfId="4449"/>
    <cellStyle name="_Equity Comps Savreet_Copy of Aspect VPP model 10 7 2009 new RR v2c jph (2) 37" xfId="4450"/>
    <cellStyle name="_Equity Comps Savreet_Copy of Aspect VPP model 10 7 2009 new RR v2c jph (2) 38" xfId="4451"/>
    <cellStyle name="_Equity Comps Savreet_Copy of Aspect VPP model 10 7 2009 new RR v2c jph (2) 39" xfId="4452"/>
    <cellStyle name="_Equity Comps Savreet_Copy of Aspect VPP model 10 7 2009 new RR v2c jph (2) 4" xfId="4453"/>
    <cellStyle name="_Equity Comps Savreet_Copy of Aspect VPP model 10 7 2009 new RR v2c jph (2) 40" xfId="4454"/>
    <cellStyle name="_Equity Comps Savreet_Copy of Aspect VPP model 10 7 2009 new RR v2c jph (2) 41" xfId="4455"/>
    <cellStyle name="_Equity Comps Savreet_Copy of Aspect VPP model 10 7 2009 new RR v2c jph (2) 42" xfId="4456"/>
    <cellStyle name="_Equity Comps Savreet_Copy of Aspect VPP model 10 7 2009 new RR v2c jph (2) 43" xfId="4457"/>
    <cellStyle name="_Equity Comps Savreet_Copy of Aspect VPP model 10 7 2009 new RR v2c jph (2) 44" xfId="4458"/>
    <cellStyle name="_Equity Comps Savreet_Copy of Aspect VPP model 10 7 2009 new RR v2c jph (2) 45" xfId="4459"/>
    <cellStyle name="_Equity Comps Savreet_Copy of Aspect VPP model 10 7 2009 new RR v2c jph (2) 46" xfId="4460"/>
    <cellStyle name="_Equity Comps Savreet_Copy of Aspect VPP model 10 7 2009 new RR v2c jph (2) 47" xfId="4461"/>
    <cellStyle name="_Equity Comps Savreet_Copy of Aspect VPP model 10 7 2009 new RR v2c jph (2) 48" xfId="4462"/>
    <cellStyle name="_Equity Comps Savreet_Copy of Aspect VPP model 10 7 2009 new RR v2c jph (2) 49" xfId="4463"/>
    <cellStyle name="_Equity Comps Savreet_Copy of Aspect VPP model 10 7 2009 new RR v2c jph (2) 5" xfId="4464"/>
    <cellStyle name="_Equity Comps Savreet_Copy of Aspect VPP model 10 7 2009 new RR v2c jph (2) 50" xfId="4465"/>
    <cellStyle name="_Equity Comps Savreet_Copy of Aspect VPP model 10 7 2009 new RR v2c jph (2) 51" xfId="4466"/>
    <cellStyle name="_Equity Comps Savreet_Copy of Aspect VPP model 10 7 2009 new RR v2c jph (2) 52" xfId="4467"/>
    <cellStyle name="_Equity Comps Savreet_Copy of Aspect VPP model 10 7 2009 new RR v2c jph (2) 53" xfId="4468"/>
    <cellStyle name="_Equity Comps Savreet_Copy of Aspect VPP model 10 7 2009 new RR v2c jph (2) 54" xfId="4469"/>
    <cellStyle name="_Equity Comps Savreet_Copy of Aspect VPP model 10 7 2009 new RR v2c jph (2) 55" xfId="4470"/>
    <cellStyle name="_Equity Comps Savreet_Copy of Aspect VPP model 10 7 2009 new RR v2c jph (2) 56" xfId="4471"/>
    <cellStyle name="_Equity Comps Savreet_Copy of Aspect VPP model 10 7 2009 new RR v2c jph (2) 57" xfId="4472"/>
    <cellStyle name="_Equity Comps Savreet_Copy of Aspect VPP model 10 7 2009 new RR v2c jph (2) 58" xfId="4473"/>
    <cellStyle name="_Equity Comps Savreet_Copy of Aspect VPP model 10 7 2009 new RR v2c jph (2) 59" xfId="4474"/>
    <cellStyle name="_Equity Comps Savreet_Copy of Aspect VPP model 10 7 2009 new RR v2c jph (2) 6" xfId="4475"/>
    <cellStyle name="_Equity Comps Savreet_Copy of Aspect VPP model 10 7 2009 new RR v2c jph (2) 60" xfId="4476"/>
    <cellStyle name="_Equity Comps Savreet_Copy of Aspect VPP model 10 7 2009 new RR v2c jph (2) 61" xfId="4477"/>
    <cellStyle name="_Equity Comps Savreet_Copy of Aspect VPP model 10 7 2009 new RR v2c jph (2) 62" xfId="4478"/>
    <cellStyle name="_Equity Comps Savreet_Copy of Aspect VPP model 10 7 2009 new RR v2c jph (2) 63" xfId="4479"/>
    <cellStyle name="_Equity Comps Savreet_Copy of Aspect VPP model 10 7 2009 new RR v2c jph (2) 64" xfId="4480"/>
    <cellStyle name="_Equity Comps Savreet_Copy of Aspect VPP model 10 7 2009 new RR v2c jph (2) 65" xfId="4481"/>
    <cellStyle name="_Equity Comps Savreet_Copy of Aspect VPP model 10 7 2009 new RR v2c jph (2) 66" xfId="4482"/>
    <cellStyle name="_Equity Comps Savreet_Copy of Aspect VPP model 10 7 2009 new RR v2c jph (2) 67" xfId="4483"/>
    <cellStyle name="_Equity Comps Savreet_Copy of Aspect VPP model 10 7 2009 new RR v2c jph (2) 68" xfId="4484"/>
    <cellStyle name="_Equity Comps Savreet_Copy of Aspect VPP model 10 7 2009 new RR v2c jph (2) 69" xfId="4485"/>
    <cellStyle name="_Equity Comps Savreet_Copy of Aspect VPP model 10 7 2009 new RR v2c jph (2) 7" xfId="4486"/>
    <cellStyle name="_Equity Comps Savreet_Copy of Aspect VPP model 10 7 2009 new RR v2c jph (2) 70" xfId="4487"/>
    <cellStyle name="_Equity Comps Savreet_Copy of Aspect VPP model 10 7 2009 new RR v2c jph (2) 71" xfId="4488"/>
    <cellStyle name="_Equity Comps Savreet_Copy of Aspect VPP model 10 7 2009 new RR v2c jph (2) 72" xfId="4489"/>
    <cellStyle name="_Equity Comps Savreet_Copy of Aspect VPP model 10 7 2009 new RR v2c jph (2) 73" xfId="4490"/>
    <cellStyle name="_Equity Comps Savreet_Copy of Aspect VPP model 10 7 2009 new RR v2c jph (2) 74" xfId="4491"/>
    <cellStyle name="_Equity Comps Savreet_Copy of Aspect VPP model 10 7 2009 new RR v2c jph (2) 8" xfId="4492"/>
    <cellStyle name="_Equity Comps Savreet_Copy of Aspect VPP model 10 7 2009 new RR v2c jph (2) 9" xfId="4493"/>
    <cellStyle name="_Equity Comps Savreet_Copy of Aspect VPP model 10 7 2009 new RR v2c jph 10" xfId="4494"/>
    <cellStyle name="_Equity Comps Savreet_Copy of Aspect VPP model 10 7 2009 new RR v2c jph 11" xfId="4495"/>
    <cellStyle name="_Equity Comps Savreet_Copy of Aspect VPP model 10 7 2009 new RR v2c jph 12" xfId="4496"/>
    <cellStyle name="_Equity Comps Savreet_Copy of Aspect VPP model 10 7 2009 new RR v2c jph 13" xfId="4497"/>
    <cellStyle name="_Equity Comps Savreet_Copy of Aspect VPP model 10 7 2009 new RR v2c jph 14" xfId="4498"/>
    <cellStyle name="_Equity Comps Savreet_Copy of Aspect VPP model 10 7 2009 new RR v2c jph 15" xfId="4499"/>
    <cellStyle name="_Equity Comps Savreet_Copy of Aspect VPP model 10 7 2009 new RR v2c jph 16" xfId="4500"/>
    <cellStyle name="_Equity Comps Savreet_Copy of Aspect VPP model 10 7 2009 new RR v2c jph 17" xfId="4501"/>
    <cellStyle name="_Equity Comps Savreet_Copy of Aspect VPP model 10 7 2009 new RR v2c jph 18" xfId="4502"/>
    <cellStyle name="_Equity Comps Savreet_Copy of Aspect VPP model 10 7 2009 new RR v2c jph 19" xfId="4503"/>
    <cellStyle name="_Equity Comps Savreet_Copy of Aspect VPP model 10 7 2009 new RR v2c jph 2" xfId="4504"/>
    <cellStyle name="_Equity Comps Savreet_Copy of Aspect VPP model 10 7 2009 new RR v2c jph 20" xfId="4505"/>
    <cellStyle name="_Equity Comps Savreet_Copy of Aspect VPP model 10 7 2009 new RR v2c jph 21" xfId="4506"/>
    <cellStyle name="_Equity Comps Savreet_Copy of Aspect VPP model 10 7 2009 new RR v2c jph 22" xfId="4507"/>
    <cellStyle name="_Equity Comps Savreet_Copy of Aspect VPP model 10 7 2009 new RR v2c jph 23" xfId="4508"/>
    <cellStyle name="_Equity Comps Savreet_Copy of Aspect VPP model 10 7 2009 new RR v2c jph 24" xfId="4509"/>
    <cellStyle name="_Equity Comps Savreet_Copy of Aspect VPP model 10 7 2009 new RR v2c jph 25" xfId="4510"/>
    <cellStyle name="_Equity Comps Savreet_Copy of Aspect VPP model 10 7 2009 new RR v2c jph 26" xfId="4511"/>
    <cellStyle name="_Equity Comps Savreet_Copy of Aspect VPP model 10 7 2009 new RR v2c jph 27" xfId="4512"/>
    <cellStyle name="_Equity Comps Savreet_Copy of Aspect VPP model 10 7 2009 new RR v2c jph 28" xfId="4513"/>
    <cellStyle name="_Equity Comps Savreet_Copy of Aspect VPP model 10 7 2009 new RR v2c jph 29" xfId="4514"/>
    <cellStyle name="_Equity Comps Savreet_Copy of Aspect VPP model 10 7 2009 new RR v2c jph 3" xfId="4515"/>
    <cellStyle name="_Equity Comps Savreet_Copy of Aspect VPP model 10 7 2009 new RR v2c jph 30" xfId="4516"/>
    <cellStyle name="_Equity Comps Savreet_Copy of Aspect VPP model 10 7 2009 new RR v2c jph 31" xfId="4517"/>
    <cellStyle name="_Equity Comps Savreet_Copy of Aspect VPP model 10 7 2009 new RR v2c jph 32" xfId="4518"/>
    <cellStyle name="_Equity Comps Savreet_Copy of Aspect VPP model 10 7 2009 new RR v2c jph 33" xfId="4519"/>
    <cellStyle name="_Equity Comps Savreet_Copy of Aspect VPP model 10 7 2009 new RR v2c jph 34" xfId="4520"/>
    <cellStyle name="_Equity Comps Savreet_Copy of Aspect VPP model 10 7 2009 new RR v2c jph 35" xfId="4521"/>
    <cellStyle name="_Equity Comps Savreet_Copy of Aspect VPP model 10 7 2009 new RR v2c jph 36" xfId="4522"/>
    <cellStyle name="_Equity Comps Savreet_Copy of Aspect VPP model 10 7 2009 new RR v2c jph 37" xfId="4523"/>
    <cellStyle name="_Equity Comps Savreet_Copy of Aspect VPP model 10 7 2009 new RR v2c jph 38" xfId="4524"/>
    <cellStyle name="_Equity Comps Savreet_Copy of Aspect VPP model 10 7 2009 new RR v2c jph 39" xfId="4525"/>
    <cellStyle name="_Equity Comps Savreet_Copy of Aspect VPP model 10 7 2009 new RR v2c jph 4" xfId="4526"/>
    <cellStyle name="_Equity Comps Savreet_Copy of Aspect VPP model 10 7 2009 new RR v2c jph 40" xfId="4527"/>
    <cellStyle name="_Equity Comps Savreet_Copy of Aspect VPP model 10 7 2009 new RR v2c jph 41" xfId="4528"/>
    <cellStyle name="_Equity Comps Savreet_Copy of Aspect VPP model 10 7 2009 new RR v2c jph 42" xfId="4529"/>
    <cellStyle name="_Equity Comps Savreet_Copy of Aspect VPP model 10 7 2009 new RR v2c jph 43" xfId="4530"/>
    <cellStyle name="_Equity Comps Savreet_Copy of Aspect VPP model 10 7 2009 new RR v2c jph 44" xfId="4531"/>
    <cellStyle name="_Equity Comps Savreet_Copy of Aspect VPP model 10 7 2009 new RR v2c jph 45" xfId="4532"/>
    <cellStyle name="_Equity Comps Savreet_Copy of Aspect VPP model 10 7 2009 new RR v2c jph 46" xfId="4533"/>
    <cellStyle name="_Equity Comps Savreet_Copy of Aspect VPP model 10 7 2009 new RR v2c jph 47" xfId="4534"/>
    <cellStyle name="_Equity Comps Savreet_Copy of Aspect VPP model 10 7 2009 new RR v2c jph 48" xfId="4535"/>
    <cellStyle name="_Equity Comps Savreet_Copy of Aspect VPP model 10 7 2009 new RR v2c jph 49" xfId="4536"/>
    <cellStyle name="_Equity Comps Savreet_Copy of Aspect VPP model 10 7 2009 new RR v2c jph 5" xfId="4537"/>
    <cellStyle name="_Equity Comps Savreet_Copy of Aspect VPP model 10 7 2009 new RR v2c jph 50" xfId="4538"/>
    <cellStyle name="_Equity Comps Savreet_Copy of Aspect VPP model 10 7 2009 new RR v2c jph 51" xfId="4539"/>
    <cellStyle name="_Equity Comps Savreet_Copy of Aspect VPP model 10 7 2009 new RR v2c jph 52" xfId="4540"/>
    <cellStyle name="_Equity Comps Savreet_Copy of Aspect VPP model 10 7 2009 new RR v2c jph 53" xfId="4541"/>
    <cellStyle name="_Equity Comps Savreet_Copy of Aspect VPP model 10 7 2009 new RR v2c jph 54" xfId="4542"/>
    <cellStyle name="_Equity Comps Savreet_Copy of Aspect VPP model 10 7 2009 new RR v2c jph 55" xfId="4543"/>
    <cellStyle name="_Equity Comps Savreet_Copy of Aspect VPP model 10 7 2009 new RR v2c jph 56" xfId="4544"/>
    <cellStyle name="_Equity Comps Savreet_Copy of Aspect VPP model 10 7 2009 new RR v2c jph 57" xfId="4545"/>
    <cellStyle name="_Equity Comps Savreet_Copy of Aspect VPP model 10 7 2009 new RR v2c jph 58" xfId="4546"/>
    <cellStyle name="_Equity Comps Savreet_Copy of Aspect VPP model 10 7 2009 new RR v2c jph 59" xfId="4547"/>
    <cellStyle name="_Equity Comps Savreet_Copy of Aspect VPP model 10 7 2009 new RR v2c jph 6" xfId="4548"/>
    <cellStyle name="_Equity Comps Savreet_Copy of Aspect VPP model 10 7 2009 new RR v2c jph 60" xfId="4549"/>
    <cellStyle name="_Equity Comps Savreet_Copy of Aspect VPP model 10 7 2009 new RR v2c jph 61" xfId="4550"/>
    <cellStyle name="_Equity Comps Savreet_Copy of Aspect VPP model 10 7 2009 new RR v2c jph 62" xfId="4551"/>
    <cellStyle name="_Equity Comps Savreet_Copy of Aspect VPP model 10 7 2009 new RR v2c jph 63" xfId="4552"/>
    <cellStyle name="_Equity Comps Savreet_Copy of Aspect VPP model 10 7 2009 new RR v2c jph 64" xfId="4553"/>
    <cellStyle name="_Equity Comps Savreet_Copy of Aspect VPP model 10 7 2009 new RR v2c jph 65" xfId="4554"/>
    <cellStyle name="_Equity Comps Savreet_Copy of Aspect VPP model 10 7 2009 new RR v2c jph 66" xfId="4555"/>
    <cellStyle name="_Equity Comps Savreet_Copy of Aspect VPP model 10 7 2009 new RR v2c jph 67" xfId="4556"/>
    <cellStyle name="_Equity Comps Savreet_Copy of Aspect VPP model 10 7 2009 new RR v2c jph 68" xfId="4557"/>
    <cellStyle name="_Equity Comps Savreet_Copy of Aspect VPP model 10 7 2009 new RR v2c jph 69" xfId="4558"/>
    <cellStyle name="_Equity Comps Savreet_Copy of Aspect VPP model 10 7 2009 new RR v2c jph 7" xfId="4559"/>
    <cellStyle name="_Equity Comps Savreet_Copy of Aspect VPP model 10 7 2009 new RR v2c jph 70" xfId="4560"/>
    <cellStyle name="_Equity Comps Savreet_Copy of Aspect VPP model 10 7 2009 new RR v2c jph 71" xfId="4561"/>
    <cellStyle name="_Equity Comps Savreet_Copy of Aspect VPP model 10 7 2009 new RR v2c jph 72" xfId="4562"/>
    <cellStyle name="_Equity Comps Savreet_Copy of Aspect VPP model 10 7 2009 new RR v2c jph 73" xfId="4563"/>
    <cellStyle name="_Equity Comps Savreet_Copy of Aspect VPP model 10 7 2009 new RR v2c jph 74" xfId="4564"/>
    <cellStyle name="_Equity Comps Savreet_Copy of Aspect VPP model 10 7 2009 new RR v2c jph 8" xfId="4565"/>
    <cellStyle name="_Equity Comps Savreet_Copy of Aspect VPP model 10 7 2009 new RR v2c jph 9" xfId="4566"/>
    <cellStyle name="_Equity Comps Savreet_Equity Comps_ v1" xfId="4567"/>
    <cellStyle name="_Equity Comps Savreet_Equity Comps_ v1 10" xfId="4568"/>
    <cellStyle name="_Equity Comps Savreet_Equity Comps_ v1 11" xfId="4569"/>
    <cellStyle name="_Equity Comps Savreet_Equity Comps_ v1 12" xfId="4570"/>
    <cellStyle name="_Equity Comps Savreet_Equity Comps_ v1 13" xfId="4571"/>
    <cellStyle name="_Equity Comps Savreet_Equity Comps_ v1 14" xfId="4572"/>
    <cellStyle name="_Equity Comps Savreet_Equity Comps_ v1 15" xfId="4573"/>
    <cellStyle name="_Equity Comps Savreet_Equity Comps_ v1 16" xfId="4574"/>
    <cellStyle name="_Equity Comps Savreet_Equity Comps_ v1 17" xfId="4575"/>
    <cellStyle name="_Equity Comps Savreet_Equity Comps_ v1 18" xfId="4576"/>
    <cellStyle name="_Equity Comps Savreet_Equity Comps_ v1 19" xfId="4577"/>
    <cellStyle name="_Equity Comps Savreet_Equity Comps_ v1 2" xfId="4578"/>
    <cellStyle name="_Equity Comps Savreet_Equity Comps_ v1 20" xfId="4579"/>
    <cellStyle name="_Equity Comps Savreet_Equity Comps_ v1 21" xfId="4580"/>
    <cellStyle name="_Equity Comps Savreet_Equity Comps_ v1 22" xfId="4581"/>
    <cellStyle name="_Equity Comps Savreet_Equity Comps_ v1 23" xfId="4582"/>
    <cellStyle name="_Equity Comps Savreet_Equity Comps_ v1 24" xfId="4583"/>
    <cellStyle name="_Equity Comps Savreet_Equity Comps_ v1 25" xfId="4584"/>
    <cellStyle name="_Equity Comps Savreet_Equity Comps_ v1 26" xfId="4585"/>
    <cellStyle name="_Equity Comps Savreet_Equity Comps_ v1 27" xfId="4586"/>
    <cellStyle name="_Equity Comps Savreet_Equity Comps_ v1 28" xfId="4587"/>
    <cellStyle name="_Equity Comps Savreet_Equity Comps_ v1 29" xfId="4588"/>
    <cellStyle name="_Equity Comps Savreet_Equity Comps_ v1 3" xfId="4589"/>
    <cellStyle name="_Equity Comps Savreet_Equity Comps_ v1 30" xfId="4590"/>
    <cellStyle name="_Equity Comps Savreet_Equity Comps_ v1 31" xfId="4591"/>
    <cellStyle name="_Equity Comps Savreet_Equity Comps_ v1 32" xfId="4592"/>
    <cellStyle name="_Equity Comps Savreet_Equity Comps_ v1 33" xfId="4593"/>
    <cellStyle name="_Equity Comps Savreet_Equity Comps_ v1 34" xfId="4594"/>
    <cellStyle name="_Equity Comps Savreet_Equity Comps_ v1 35" xfId="4595"/>
    <cellStyle name="_Equity Comps Savreet_Equity Comps_ v1 36" xfId="4596"/>
    <cellStyle name="_Equity Comps Savreet_Equity Comps_ v1 37" xfId="4597"/>
    <cellStyle name="_Equity Comps Savreet_Equity Comps_ v1 38" xfId="4598"/>
    <cellStyle name="_Equity Comps Savreet_Equity Comps_ v1 39" xfId="4599"/>
    <cellStyle name="_Equity Comps Savreet_Equity Comps_ v1 4" xfId="4600"/>
    <cellStyle name="_Equity Comps Savreet_Equity Comps_ v1 40" xfId="4601"/>
    <cellStyle name="_Equity Comps Savreet_Equity Comps_ v1 41" xfId="4602"/>
    <cellStyle name="_Equity Comps Savreet_Equity Comps_ v1 42" xfId="4603"/>
    <cellStyle name="_Equity Comps Savreet_Equity Comps_ v1 43" xfId="4604"/>
    <cellStyle name="_Equity Comps Savreet_Equity Comps_ v1 44" xfId="4605"/>
    <cellStyle name="_Equity Comps Savreet_Equity Comps_ v1 45" xfId="4606"/>
    <cellStyle name="_Equity Comps Savreet_Equity Comps_ v1 46" xfId="4607"/>
    <cellStyle name="_Equity Comps Savreet_Equity Comps_ v1 47" xfId="4608"/>
    <cellStyle name="_Equity Comps Savreet_Equity Comps_ v1 48" xfId="4609"/>
    <cellStyle name="_Equity Comps Savreet_Equity Comps_ v1 49" xfId="4610"/>
    <cellStyle name="_Equity Comps Savreet_Equity Comps_ v1 5" xfId="4611"/>
    <cellStyle name="_Equity Comps Savreet_Equity Comps_ v1 50" xfId="4612"/>
    <cellStyle name="_Equity Comps Savreet_Equity Comps_ v1 51" xfId="4613"/>
    <cellStyle name="_Equity Comps Savreet_Equity Comps_ v1 52" xfId="4614"/>
    <cellStyle name="_Equity Comps Savreet_Equity Comps_ v1 53" xfId="4615"/>
    <cellStyle name="_Equity Comps Savreet_Equity Comps_ v1 54" xfId="4616"/>
    <cellStyle name="_Equity Comps Savreet_Equity Comps_ v1 55" xfId="4617"/>
    <cellStyle name="_Equity Comps Savreet_Equity Comps_ v1 56" xfId="4618"/>
    <cellStyle name="_Equity Comps Savreet_Equity Comps_ v1 57" xfId="4619"/>
    <cellStyle name="_Equity Comps Savreet_Equity Comps_ v1 58" xfId="4620"/>
    <cellStyle name="_Equity Comps Savreet_Equity Comps_ v1 59" xfId="4621"/>
    <cellStyle name="_Equity Comps Savreet_Equity Comps_ v1 6" xfId="4622"/>
    <cellStyle name="_Equity Comps Savreet_Equity Comps_ v1 60" xfId="4623"/>
    <cellStyle name="_Equity Comps Savreet_Equity Comps_ v1 61" xfId="4624"/>
    <cellStyle name="_Equity Comps Savreet_Equity Comps_ v1 62" xfId="4625"/>
    <cellStyle name="_Equity Comps Savreet_Equity Comps_ v1 63" xfId="4626"/>
    <cellStyle name="_Equity Comps Savreet_Equity Comps_ v1 64" xfId="4627"/>
    <cellStyle name="_Equity Comps Savreet_Equity Comps_ v1 65" xfId="4628"/>
    <cellStyle name="_Equity Comps Savreet_Equity Comps_ v1 66" xfId="4629"/>
    <cellStyle name="_Equity Comps Savreet_Equity Comps_ v1 67" xfId="4630"/>
    <cellStyle name="_Equity Comps Savreet_Equity Comps_ v1 68" xfId="4631"/>
    <cellStyle name="_Equity Comps Savreet_Equity Comps_ v1 69" xfId="4632"/>
    <cellStyle name="_Equity Comps Savreet_Equity Comps_ v1 7" xfId="4633"/>
    <cellStyle name="_Equity Comps Savreet_Equity Comps_ v1 70" xfId="4634"/>
    <cellStyle name="_Equity Comps Savreet_Equity Comps_ v1 71" xfId="4635"/>
    <cellStyle name="_Equity Comps Savreet_Equity Comps_ v1 72" xfId="4636"/>
    <cellStyle name="_Equity Comps Savreet_Equity Comps_ v1 73" xfId="4637"/>
    <cellStyle name="_Equity Comps Savreet_Equity Comps_ v1 74" xfId="4638"/>
    <cellStyle name="_Equity Comps Savreet_Equity Comps_ v1 8" xfId="4639"/>
    <cellStyle name="_Equity Comps Savreet_Equity Comps_ v1 9" xfId="4640"/>
    <cellStyle name="_Equity Comps Savreet_Equity Comps_ v1_Copy of Aspect VPP model 10 7 2009 new RR v2c jph" xfId="4641"/>
    <cellStyle name="_Equity Comps Savreet_Equity Comps_ v1_Copy of Aspect VPP model 10 7 2009 new RR v2c jph (2)" xfId="4642"/>
    <cellStyle name="_Equity Comps Savreet_Equity Comps_ v1_Copy of Aspect VPP model 10 7 2009 new RR v2c jph (2) 10" xfId="4643"/>
    <cellStyle name="_Equity Comps Savreet_Equity Comps_ v1_Copy of Aspect VPP model 10 7 2009 new RR v2c jph (2) 11" xfId="4644"/>
    <cellStyle name="_Equity Comps Savreet_Equity Comps_ v1_Copy of Aspect VPP model 10 7 2009 new RR v2c jph (2) 12" xfId="4645"/>
    <cellStyle name="_Equity Comps Savreet_Equity Comps_ v1_Copy of Aspect VPP model 10 7 2009 new RR v2c jph (2) 13" xfId="4646"/>
    <cellStyle name="_Equity Comps Savreet_Equity Comps_ v1_Copy of Aspect VPP model 10 7 2009 new RR v2c jph (2) 14" xfId="4647"/>
    <cellStyle name="_Equity Comps Savreet_Equity Comps_ v1_Copy of Aspect VPP model 10 7 2009 new RR v2c jph (2) 15" xfId="4648"/>
    <cellStyle name="_Equity Comps Savreet_Equity Comps_ v1_Copy of Aspect VPP model 10 7 2009 new RR v2c jph (2) 16" xfId="4649"/>
    <cellStyle name="_Equity Comps Savreet_Equity Comps_ v1_Copy of Aspect VPP model 10 7 2009 new RR v2c jph (2) 17" xfId="4650"/>
    <cellStyle name="_Equity Comps Savreet_Equity Comps_ v1_Copy of Aspect VPP model 10 7 2009 new RR v2c jph (2) 18" xfId="4651"/>
    <cellStyle name="_Equity Comps Savreet_Equity Comps_ v1_Copy of Aspect VPP model 10 7 2009 new RR v2c jph (2) 19" xfId="4652"/>
    <cellStyle name="_Equity Comps Savreet_Equity Comps_ v1_Copy of Aspect VPP model 10 7 2009 new RR v2c jph (2) 2" xfId="4653"/>
    <cellStyle name="_Equity Comps Savreet_Equity Comps_ v1_Copy of Aspect VPP model 10 7 2009 new RR v2c jph (2) 20" xfId="4654"/>
    <cellStyle name="_Equity Comps Savreet_Equity Comps_ v1_Copy of Aspect VPP model 10 7 2009 new RR v2c jph (2) 21" xfId="4655"/>
    <cellStyle name="_Equity Comps Savreet_Equity Comps_ v1_Copy of Aspect VPP model 10 7 2009 new RR v2c jph (2) 22" xfId="4656"/>
    <cellStyle name="_Equity Comps Savreet_Equity Comps_ v1_Copy of Aspect VPP model 10 7 2009 new RR v2c jph (2) 23" xfId="4657"/>
    <cellStyle name="_Equity Comps Savreet_Equity Comps_ v1_Copy of Aspect VPP model 10 7 2009 new RR v2c jph (2) 24" xfId="4658"/>
    <cellStyle name="_Equity Comps Savreet_Equity Comps_ v1_Copy of Aspect VPP model 10 7 2009 new RR v2c jph (2) 25" xfId="4659"/>
    <cellStyle name="_Equity Comps Savreet_Equity Comps_ v1_Copy of Aspect VPP model 10 7 2009 new RR v2c jph (2) 26" xfId="4660"/>
    <cellStyle name="_Equity Comps Savreet_Equity Comps_ v1_Copy of Aspect VPP model 10 7 2009 new RR v2c jph (2) 27" xfId="4661"/>
    <cellStyle name="_Equity Comps Savreet_Equity Comps_ v1_Copy of Aspect VPP model 10 7 2009 new RR v2c jph (2) 28" xfId="4662"/>
    <cellStyle name="_Equity Comps Savreet_Equity Comps_ v1_Copy of Aspect VPP model 10 7 2009 new RR v2c jph (2) 29" xfId="4663"/>
    <cellStyle name="_Equity Comps Savreet_Equity Comps_ v1_Copy of Aspect VPP model 10 7 2009 new RR v2c jph (2) 3" xfId="4664"/>
    <cellStyle name="_Equity Comps Savreet_Equity Comps_ v1_Copy of Aspect VPP model 10 7 2009 new RR v2c jph (2) 30" xfId="4665"/>
    <cellStyle name="_Equity Comps Savreet_Equity Comps_ v1_Copy of Aspect VPP model 10 7 2009 new RR v2c jph (2) 31" xfId="4666"/>
    <cellStyle name="_Equity Comps Savreet_Equity Comps_ v1_Copy of Aspect VPP model 10 7 2009 new RR v2c jph (2) 32" xfId="4667"/>
    <cellStyle name="_Equity Comps Savreet_Equity Comps_ v1_Copy of Aspect VPP model 10 7 2009 new RR v2c jph (2) 33" xfId="4668"/>
    <cellStyle name="_Equity Comps Savreet_Equity Comps_ v1_Copy of Aspect VPP model 10 7 2009 new RR v2c jph (2) 34" xfId="4669"/>
    <cellStyle name="_Equity Comps Savreet_Equity Comps_ v1_Copy of Aspect VPP model 10 7 2009 new RR v2c jph (2) 35" xfId="4670"/>
    <cellStyle name="_Equity Comps Savreet_Equity Comps_ v1_Copy of Aspect VPP model 10 7 2009 new RR v2c jph (2) 36" xfId="4671"/>
    <cellStyle name="_Equity Comps Savreet_Equity Comps_ v1_Copy of Aspect VPP model 10 7 2009 new RR v2c jph (2) 37" xfId="4672"/>
    <cellStyle name="_Equity Comps Savreet_Equity Comps_ v1_Copy of Aspect VPP model 10 7 2009 new RR v2c jph (2) 38" xfId="4673"/>
    <cellStyle name="_Equity Comps Savreet_Equity Comps_ v1_Copy of Aspect VPP model 10 7 2009 new RR v2c jph (2) 39" xfId="4674"/>
    <cellStyle name="_Equity Comps Savreet_Equity Comps_ v1_Copy of Aspect VPP model 10 7 2009 new RR v2c jph (2) 4" xfId="4675"/>
    <cellStyle name="_Equity Comps Savreet_Equity Comps_ v1_Copy of Aspect VPP model 10 7 2009 new RR v2c jph (2) 40" xfId="4676"/>
    <cellStyle name="_Equity Comps Savreet_Equity Comps_ v1_Copy of Aspect VPP model 10 7 2009 new RR v2c jph (2) 41" xfId="4677"/>
    <cellStyle name="_Equity Comps Savreet_Equity Comps_ v1_Copy of Aspect VPP model 10 7 2009 new RR v2c jph (2) 42" xfId="4678"/>
    <cellStyle name="_Equity Comps Savreet_Equity Comps_ v1_Copy of Aspect VPP model 10 7 2009 new RR v2c jph (2) 43" xfId="4679"/>
    <cellStyle name="_Equity Comps Savreet_Equity Comps_ v1_Copy of Aspect VPP model 10 7 2009 new RR v2c jph (2) 44" xfId="4680"/>
    <cellStyle name="_Equity Comps Savreet_Equity Comps_ v1_Copy of Aspect VPP model 10 7 2009 new RR v2c jph (2) 45" xfId="4681"/>
    <cellStyle name="_Equity Comps Savreet_Equity Comps_ v1_Copy of Aspect VPP model 10 7 2009 new RR v2c jph (2) 46" xfId="4682"/>
    <cellStyle name="_Equity Comps Savreet_Equity Comps_ v1_Copy of Aspect VPP model 10 7 2009 new RR v2c jph (2) 47" xfId="4683"/>
    <cellStyle name="_Equity Comps Savreet_Equity Comps_ v1_Copy of Aspect VPP model 10 7 2009 new RR v2c jph (2) 48" xfId="4684"/>
    <cellStyle name="_Equity Comps Savreet_Equity Comps_ v1_Copy of Aspect VPP model 10 7 2009 new RR v2c jph (2) 49" xfId="4685"/>
    <cellStyle name="_Equity Comps Savreet_Equity Comps_ v1_Copy of Aspect VPP model 10 7 2009 new RR v2c jph (2) 5" xfId="4686"/>
    <cellStyle name="_Equity Comps Savreet_Equity Comps_ v1_Copy of Aspect VPP model 10 7 2009 new RR v2c jph (2) 50" xfId="4687"/>
    <cellStyle name="_Equity Comps Savreet_Equity Comps_ v1_Copy of Aspect VPP model 10 7 2009 new RR v2c jph (2) 51" xfId="4688"/>
    <cellStyle name="_Equity Comps Savreet_Equity Comps_ v1_Copy of Aspect VPP model 10 7 2009 new RR v2c jph (2) 52" xfId="4689"/>
    <cellStyle name="_Equity Comps Savreet_Equity Comps_ v1_Copy of Aspect VPP model 10 7 2009 new RR v2c jph (2) 53" xfId="4690"/>
    <cellStyle name="_Equity Comps Savreet_Equity Comps_ v1_Copy of Aspect VPP model 10 7 2009 new RR v2c jph (2) 54" xfId="4691"/>
    <cellStyle name="_Equity Comps Savreet_Equity Comps_ v1_Copy of Aspect VPP model 10 7 2009 new RR v2c jph (2) 55" xfId="4692"/>
    <cellStyle name="_Equity Comps Savreet_Equity Comps_ v1_Copy of Aspect VPP model 10 7 2009 new RR v2c jph (2) 56" xfId="4693"/>
    <cellStyle name="_Equity Comps Savreet_Equity Comps_ v1_Copy of Aspect VPP model 10 7 2009 new RR v2c jph (2) 57" xfId="4694"/>
    <cellStyle name="_Equity Comps Savreet_Equity Comps_ v1_Copy of Aspect VPP model 10 7 2009 new RR v2c jph (2) 58" xfId="4695"/>
    <cellStyle name="_Equity Comps Savreet_Equity Comps_ v1_Copy of Aspect VPP model 10 7 2009 new RR v2c jph (2) 59" xfId="4696"/>
    <cellStyle name="_Equity Comps Savreet_Equity Comps_ v1_Copy of Aspect VPP model 10 7 2009 new RR v2c jph (2) 6" xfId="4697"/>
    <cellStyle name="_Equity Comps Savreet_Equity Comps_ v1_Copy of Aspect VPP model 10 7 2009 new RR v2c jph (2) 60" xfId="4698"/>
    <cellStyle name="_Equity Comps Savreet_Equity Comps_ v1_Copy of Aspect VPP model 10 7 2009 new RR v2c jph (2) 61" xfId="4699"/>
    <cellStyle name="_Equity Comps Savreet_Equity Comps_ v1_Copy of Aspect VPP model 10 7 2009 new RR v2c jph (2) 62" xfId="4700"/>
    <cellStyle name="_Equity Comps Savreet_Equity Comps_ v1_Copy of Aspect VPP model 10 7 2009 new RR v2c jph (2) 63" xfId="4701"/>
    <cellStyle name="_Equity Comps Savreet_Equity Comps_ v1_Copy of Aspect VPP model 10 7 2009 new RR v2c jph (2) 64" xfId="4702"/>
    <cellStyle name="_Equity Comps Savreet_Equity Comps_ v1_Copy of Aspect VPP model 10 7 2009 new RR v2c jph (2) 65" xfId="4703"/>
    <cellStyle name="_Equity Comps Savreet_Equity Comps_ v1_Copy of Aspect VPP model 10 7 2009 new RR v2c jph (2) 66" xfId="4704"/>
    <cellStyle name="_Equity Comps Savreet_Equity Comps_ v1_Copy of Aspect VPP model 10 7 2009 new RR v2c jph (2) 67" xfId="4705"/>
    <cellStyle name="_Equity Comps Savreet_Equity Comps_ v1_Copy of Aspect VPP model 10 7 2009 new RR v2c jph (2) 68" xfId="4706"/>
    <cellStyle name="_Equity Comps Savreet_Equity Comps_ v1_Copy of Aspect VPP model 10 7 2009 new RR v2c jph (2) 69" xfId="4707"/>
    <cellStyle name="_Equity Comps Savreet_Equity Comps_ v1_Copy of Aspect VPP model 10 7 2009 new RR v2c jph (2) 7" xfId="4708"/>
    <cellStyle name="_Equity Comps Savreet_Equity Comps_ v1_Copy of Aspect VPP model 10 7 2009 new RR v2c jph (2) 70" xfId="4709"/>
    <cellStyle name="_Equity Comps Savreet_Equity Comps_ v1_Copy of Aspect VPP model 10 7 2009 new RR v2c jph (2) 71" xfId="4710"/>
    <cellStyle name="_Equity Comps Savreet_Equity Comps_ v1_Copy of Aspect VPP model 10 7 2009 new RR v2c jph (2) 72" xfId="4711"/>
    <cellStyle name="_Equity Comps Savreet_Equity Comps_ v1_Copy of Aspect VPP model 10 7 2009 new RR v2c jph (2) 73" xfId="4712"/>
    <cellStyle name="_Equity Comps Savreet_Equity Comps_ v1_Copy of Aspect VPP model 10 7 2009 new RR v2c jph (2) 74" xfId="4713"/>
    <cellStyle name="_Equity Comps Savreet_Equity Comps_ v1_Copy of Aspect VPP model 10 7 2009 new RR v2c jph (2) 8" xfId="4714"/>
    <cellStyle name="_Equity Comps Savreet_Equity Comps_ v1_Copy of Aspect VPP model 10 7 2009 new RR v2c jph (2) 9" xfId="4715"/>
    <cellStyle name="_Equity Comps Savreet_Equity Comps_ v1_Copy of Aspect VPP model 10 7 2009 new RR v2c jph 10" xfId="4716"/>
    <cellStyle name="_Equity Comps Savreet_Equity Comps_ v1_Copy of Aspect VPP model 10 7 2009 new RR v2c jph 11" xfId="4717"/>
    <cellStyle name="_Equity Comps Savreet_Equity Comps_ v1_Copy of Aspect VPP model 10 7 2009 new RR v2c jph 12" xfId="4718"/>
    <cellStyle name="_Equity Comps Savreet_Equity Comps_ v1_Copy of Aspect VPP model 10 7 2009 new RR v2c jph 13" xfId="4719"/>
    <cellStyle name="_Equity Comps Savreet_Equity Comps_ v1_Copy of Aspect VPP model 10 7 2009 new RR v2c jph 14" xfId="4720"/>
    <cellStyle name="_Equity Comps Savreet_Equity Comps_ v1_Copy of Aspect VPP model 10 7 2009 new RR v2c jph 15" xfId="4721"/>
    <cellStyle name="_Equity Comps Savreet_Equity Comps_ v1_Copy of Aspect VPP model 10 7 2009 new RR v2c jph 16" xfId="4722"/>
    <cellStyle name="_Equity Comps Savreet_Equity Comps_ v1_Copy of Aspect VPP model 10 7 2009 new RR v2c jph 17" xfId="4723"/>
    <cellStyle name="_Equity Comps Savreet_Equity Comps_ v1_Copy of Aspect VPP model 10 7 2009 new RR v2c jph 18" xfId="4724"/>
    <cellStyle name="_Equity Comps Savreet_Equity Comps_ v1_Copy of Aspect VPP model 10 7 2009 new RR v2c jph 19" xfId="4725"/>
    <cellStyle name="_Equity Comps Savreet_Equity Comps_ v1_Copy of Aspect VPP model 10 7 2009 new RR v2c jph 2" xfId="4726"/>
    <cellStyle name="_Equity Comps Savreet_Equity Comps_ v1_Copy of Aspect VPP model 10 7 2009 new RR v2c jph 20" xfId="4727"/>
    <cellStyle name="_Equity Comps Savreet_Equity Comps_ v1_Copy of Aspect VPP model 10 7 2009 new RR v2c jph 21" xfId="4728"/>
    <cellStyle name="_Equity Comps Savreet_Equity Comps_ v1_Copy of Aspect VPP model 10 7 2009 new RR v2c jph 22" xfId="4729"/>
    <cellStyle name="_Equity Comps Savreet_Equity Comps_ v1_Copy of Aspect VPP model 10 7 2009 new RR v2c jph 23" xfId="4730"/>
    <cellStyle name="_Equity Comps Savreet_Equity Comps_ v1_Copy of Aspect VPP model 10 7 2009 new RR v2c jph 24" xfId="4731"/>
    <cellStyle name="_Equity Comps Savreet_Equity Comps_ v1_Copy of Aspect VPP model 10 7 2009 new RR v2c jph 25" xfId="4732"/>
    <cellStyle name="_Equity Comps Savreet_Equity Comps_ v1_Copy of Aspect VPP model 10 7 2009 new RR v2c jph 26" xfId="4733"/>
    <cellStyle name="_Equity Comps Savreet_Equity Comps_ v1_Copy of Aspect VPP model 10 7 2009 new RR v2c jph 27" xfId="4734"/>
    <cellStyle name="_Equity Comps Savreet_Equity Comps_ v1_Copy of Aspect VPP model 10 7 2009 new RR v2c jph 28" xfId="4735"/>
    <cellStyle name="_Equity Comps Savreet_Equity Comps_ v1_Copy of Aspect VPP model 10 7 2009 new RR v2c jph 29" xfId="4736"/>
    <cellStyle name="_Equity Comps Savreet_Equity Comps_ v1_Copy of Aspect VPP model 10 7 2009 new RR v2c jph 3" xfId="4737"/>
    <cellStyle name="_Equity Comps Savreet_Equity Comps_ v1_Copy of Aspect VPP model 10 7 2009 new RR v2c jph 30" xfId="4738"/>
    <cellStyle name="_Equity Comps Savreet_Equity Comps_ v1_Copy of Aspect VPP model 10 7 2009 new RR v2c jph 31" xfId="4739"/>
    <cellStyle name="_Equity Comps Savreet_Equity Comps_ v1_Copy of Aspect VPP model 10 7 2009 new RR v2c jph 32" xfId="4740"/>
    <cellStyle name="_Equity Comps Savreet_Equity Comps_ v1_Copy of Aspect VPP model 10 7 2009 new RR v2c jph 33" xfId="4741"/>
    <cellStyle name="_Equity Comps Savreet_Equity Comps_ v1_Copy of Aspect VPP model 10 7 2009 new RR v2c jph 34" xfId="4742"/>
    <cellStyle name="_Equity Comps Savreet_Equity Comps_ v1_Copy of Aspect VPP model 10 7 2009 new RR v2c jph 35" xfId="4743"/>
    <cellStyle name="_Equity Comps Savreet_Equity Comps_ v1_Copy of Aspect VPP model 10 7 2009 new RR v2c jph 36" xfId="4744"/>
    <cellStyle name="_Equity Comps Savreet_Equity Comps_ v1_Copy of Aspect VPP model 10 7 2009 new RR v2c jph 37" xfId="4745"/>
    <cellStyle name="_Equity Comps Savreet_Equity Comps_ v1_Copy of Aspect VPP model 10 7 2009 new RR v2c jph 38" xfId="4746"/>
    <cellStyle name="_Equity Comps Savreet_Equity Comps_ v1_Copy of Aspect VPP model 10 7 2009 new RR v2c jph 39" xfId="4747"/>
    <cellStyle name="_Equity Comps Savreet_Equity Comps_ v1_Copy of Aspect VPP model 10 7 2009 new RR v2c jph 4" xfId="4748"/>
    <cellStyle name="_Equity Comps Savreet_Equity Comps_ v1_Copy of Aspect VPP model 10 7 2009 new RR v2c jph 40" xfId="4749"/>
    <cellStyle name="_Equity Comps Savreet_Equity Comps_ v1_Copy of Aspect VPP model 10 7 2009 new RR v2c jph 41" xfId="4750"/>
    <cellStyle name="_Equity Comps Savreet_Equity Comps_ v1_Copy of Aspect VPP model 10 7 2009 new RR v2c jph 42" xfId="4751"/>
    <cellStyle name="_Equity Comps Savreet_Equity Comps_ v1_Copy of Aspect VPP model 10 7 2009 new RR v2c jph 43" xfId="4752"/>
    <cellStyle name="_Equity Comps Savreet_Equity Comps_ v1_Copy of Aspect VPP model 10 7 2009 new RR v2c jph 44" xfId="4753"/>
    <cellStyle name="_Equity Comps Savreet_Equity Comps_ v1_Copy of Aspect VPP model 10 7 2009 new RR v2c jph 45" xfId="4754"/>
    <cellStyle name="_Equity Comps Savreet_Equity Comps_ v1_Copy of Aspect VPP model 10 7 2009 new RR v2c jph 46" xfId="4755"/>
    <cellStyle name="_Equity Comps Savreet_Equity Comps_ v1_Copy of Aspect VPP model 10 7 2009 new RR v2c jph 47" xfId="4756"/>
    <cellStyle name="_Equity Comps Savreet_Equity Comps_ v1_Copy of Aspect VPP model 10 7 2009 new RR v2c jph 48" xfId="4757"/>
    <cellStyle name="_Equity Comps Savreet_Equity Comps_ v1_Copy of Aspect VPP model 10 7 2009 new RR v2c jph 49" xfId="4758"/>
    <cellStyle name="_Equity Comps Savreet_Equity Comps_ v1_Copy of Aspect VPP model 10 7 2009 new RR v2c jph 5" xfId="4759"/>
    <cellStyle name="_Equity Comps Savreet_Equity Comps_ v1_Copy of Aspect VPP model 10 7 2009 new RR v2c jph 50" xfId="4760"/>
    <cellStyle name="_Equity Comps Savreet_Equity Comps_ v1_Copy of Aspect VPP model 10 7 2009 new RR v2c jph 51" xfId="4761"/>
    <cellStyle name="_Equity Comps Savreet_Equity Comps_ v1_Copy of Aspect VPP model 10 7 2009 new RR v2c jph 52" xfId="4762"/>
    <cellStyle name="_Equity Comps Savreet_Equity Comps_ v1_Copy of Aspect VPP model 10 7 2009 new RR v2c jph 53" xfId="4763"/>
    <cellStyle name="_Equity Comps Savreet_Equity Comps_ v1_Copy of Aspect VPP model 10 7 2009 new RR v2c jph 54" xfId="4764"/>
    <cellStyle name="_Equity Comps Savreet_Equity Comps_ v1_Copy of Aspect VPP model 10 7 2009 new RR v2c jph 55" xfId="4765"/>
    <cellStyle name="_Equity Comps Savreet_Equity Comps_ v1_Copy of Aspect VPP model 10 7 2009 new RR v2c jph 56" xfId="4766"/>
    <cellStyle name="_Equity Comps Savreet_Equity Comps_ v1_Copy of Aspect VPP model 10 7 2009 new RR v2c jph 57" xfId="4767"/>
    <cellStyle name="_Equity Comps Savreet_Equity Comps_ v1_Copy of Aspect VPP model 10 7 2009 new RR v2c jph 58" xfId="4768"/>
    <cellStyle name="_Equity Comps Savreet_Equity Comps_ v1_Copy of Aspect VPP model 10 7 2009 new RR v2c jph 59" xfId="4769"/>
    <cellStyle name="_Equity Comps Savreet_Equity Comps_ v1_Copy of Aspect VPP model 10 7 2009 new RR v2c jph 6" xfId="4770"/>
    <cellStyle name="_Equity Comps Savreet_Equity Comps_ v1_Copy of Aspect VPP model 10 7 2009 new RR v2c jph 60" xfId="4771"/>
    <cellStyle name="_Equity Comps Savreet_Equity Comps_ v1_Copy of Aspect VPP model 10 7 2009 new RR v2c jph 61" xfId="4772"/>
    <cellStyle name="_Equity Comps Savreet_Equity Comps_ v1_Copy of Aspect VPP model 10 7 2009 new RR v2c jph 62" xfId="4773"/>
    <cellStyle name="_Equity Comps Savreet_Equity Comps_ v1_Copy of Aspect VPP model 10 7 2009 new RR v2c jph 63" xfId="4774"/>
    <cellStyle name="_Equity Comps Savreet_Equity Comps_ v1_Copy of Aspect VPP model 10 7 2009 new RR v2c jph 64" xfId="4775"/>
    <cellStyle name="_Equity Comps Savreet_Equity Comps_ v1_Copy of Aspect VPP model 10 7 2009 new RR v2c jph 65" xfId="4776"/>
    <cellStyle name="_Equity Comps Savreet_Equity Comps_ v1_Copy of Aspect VPP model 10 7 2009 new RR v2c jph 66" xfId="4777"/>
    <cellStyle name="_Equity Comps Savreet_Equity Comps_ v1_Copy of Aspect VPP model 10 7 2009 new RR v2c jph 67" xfId="4778"/>
    <cellStyle name="_Equity Comps Savreet_Equity Comps_ v1_Copy of Aspect VPP model 10 7 2009 new RR v2c jph 68" xfId="4779"/>
    <cellStyle name="_Equity Comps Savreet_Equity Comps_ v1_Copy of Aspect VPP model 10 7 2009 new RR v2c jph 69" xfId="4780"/>
    <cellStyle name="_Equity Comps Savreet_Equity Comps_ v1_Copy of Aspect VPP model 10 7 2009 new RR v2c jph 7" xfId="4781"/>
    <cellStyle name="_Equity Comps Savreet_Equity Comps_ v1_Copy of Aspect VPP model 10 7 2009 new RR v2c jph 70" xfId="4782"/>
    <cellStyle name="_Equity Comps Savreet_Equity Comps_ v1_Copy of Aspect VPP model 10 7 2009 new RR v2c jph 71" xfId="4783"/>
    <cellStyle name="_Equity Comps Savreet_Equity Comps_ v1_Copy of Aspect VPP model 10 7 2009 new RR v2c jph 72" xfId="4784"/>
    <cellStyle name="_Equity Comps Savreet_Equity Comps_ v1_Copy of Aspect VPP model 10 7 2009 new RR v2c jph 73" xfId="4785"/>
    <cellStyle name="_Equity Comps Savreet_Equity Comps_ v1_Copy of Aspect VPP model 10 7 2009 new RR v2c jph 74" xfId="4786"/>
    <cellStyle name="_Equity Comps Savreet_Equity Comps_ v1_Copy of Aspect VPP model 10 7 2009 new RR v2c jph 8" xfId="4787"/>
    <cellStyle name="_Equity Comps Savreet_Equity Comps_ v1_Copy of Aspect VPP model 10 7 2009 new RR v2c jph 9" xfId="4788"/>
    <cellStyle name="_Equity Comps Savreet_Intermtn VPP" xfId="4789"/>
    <cellStyle name="_Equity Comps Savreet_Intermtn VPP 10" xfId="4790"/>
    <cellStyle name="_Equity Comps Savreet_Intermtn VPP 11" xfId="4791"/>
    <cellStyle name="_Equity Comps Savreet_Intermtn VPP 12" xfId="4792"/>
    <cellStyle name="_Equity Comps Savreet_Intermtn VPP 13" xfId="4793"/>
    <cellStyle name="_Equity Comps Savreet_Intermtn VPP 14" xfId="4794"/>
    <cellStyle name="_Equity Comps Savreet_Intermtn VPP 15" xfId="4795"/>
    <cellStyle name="_Equity Comps Savreet_Intermtn VPP 16" xfId="4796"/>
    <cellStyle name="_Equity Comps Savreet_Intermtn VPP 17" xfId="4797"/>
    <cellStyle name="_Equity Comps Savreet_Intermtn VPP 18" xfId="4798"/>
    <cellStyle name="_Equity Comps Savreet_Intermtn VPP 19" xfId="4799"/>
    <cellStyle name="_Equity Comps Savreet_Intermtn VPP 2" xfId="4800"/>
    <cellStyle name="_Equity Comps Savreet_Intermtn VPP 20" xfId="4801"/>
    <cellStyle name="_Equity Comps Savreet_Intermtn VPP 21" xfId="4802"/>
    <cellStyle name="_Equity Comps Savreet_Intermtn VPP 22" xfId="4803"/>
    <cellStyle name="_Equity Comps Savreet_Intermtn VPP 23" xfId="4804"/>
    <cellStyle name="_Equity Comps Savreet_Intermtn VPP 24" xfId="4805"/>
    <cellStyle name="_Equity Comps Savreet_Intermtn VPP 25" xfId="4806"/>
    <cellStyle name="_Equity Comps Savreet_Intermtn VPP 26" xfId="4807"/>
    <cellStyle name="_Equity Comps Savreet_Intermtn VPP 27" xfId="4808"/>
    <cellStyle name="_Equity Comps Savreet_Intermtn VPP 28" xfId="4809"/>
    <cellStyle name="_Equity Comps Savreet_Intermtn VPP 29" xfId="4810"/>
    <cellStyle name="_Equity Comps Savreet_Intermtn VPP 3" xfId="4811"/>
    <cellStyle name="_Equity Comps Savreet_Intermtn VPP 30" xfId="4812"/>
    <cellStyle name="_Equity Comps Savreet_Intermtn VPP 31" xfId="4813"/>
    <cellStyle name="_Equity Comps Savreet_Intermtn VPP 32" xfId="4814"/>
    <cellStyle name="_Equity Comps Savreet_Intermtn VPP 33" xfId="4815"/>
    <cellStyle name="_Equity Comps Savreet_Intermtn VPP 34" xfId="4816"/>
    <cellStyle name="_Equity Comps Savreet_Intermtn VPP 35" xfId="4817"/>
    <cellStyle name="_Equity Comps Savreet_Intermtn VPP 36" xfId="4818"/>
    <cellStyle name="_Equity Comps Savreet_Intermtn VPP 37" xfId="4819"/>
    <cellStyle name="_Equity Comps Savreet_Intermtn VPP 38" xfId="4820"/>
    <cellStyle name="_Equity Comps Savreet_Intermtn VPP 39" xfId="4821"/>
    <cellStyle name="_Equity Comps Savreet_Intermtn VPP 4" xfId="4822"/>
    <cellStyle name="_Equity Comps Savreet_Intermtn VPP 40" xfId="4823"/>
    <cellStyle name="_Equity Comps Savreet_Intermtn VPP 41" xfId="4824"/>
    <cellStyle name="_Equity Comps Savreet_Intermtn VPP 42" xfId="4825"/>
    <cellStyle name="_Equity Comps Savreet_Intermtn VPP 43" xfId="4826"/>
    <cellStyle name="_Equity Comps Savreet_Intermtn VPP 44" xfId="4827"/>
    <cellStyle name="_Equity Comps Savreet_Intermtn VPP 45" xfId="4828"/>
    <cellStyle name="_Equity Comps Savreet_Intermtn VPP 46" xfId="4829"/>
    <cellStyle name="_Equity Comps Savreet_Intermtn VPP 47" xfId="4830"/>
    <cellStyle name="_Equity Comps Savreet_Intermtn VPP 48" xfId="4831"/>
    <cellStyle name="_Equity Comps Savreet_Intermtn VPP 49" xfId="4832"/>
    <cellStyle name="_Equity Comps Savreet_Intermtn VPP 5" xfId="4833"/>
    <cellStyle name="_Equity Comps Savreet_Intermtn VPP 50" xfId="4834"/>
    <cellStyle name="_Equity Comps Savreet_Intermtn VPP 51" xfId="4835"/>
    <cellStyle name="_Equity Comps Savreet_Intermtn VPP 52" xfId="4836"/>
    <cellStyle name="_Equity Comps Savreet_Intermtn VPP 53" xfId="4837"/>
    <cellStyle name="_Equity Comps Savreet_Intermtn VPP 54" xfId="4838"/>
    <cellStyle name="_Equity Comps Savreet_Intermtn VPP 55" xfId="4839"/>
    <cellStyle name="_Equity Comps Savreet_Intermtn VPP 56" xfId="4840"/>
    <cellStyle name="_Equity Comps Savreet_Intermtn VPP 57" xfId="4841"/>
    <cellStyle name="_Equity Comps Savreet_Intermtn VPP 58" xfId="4842"/>
    <cellStyle name="_Equity Comps Savreet_Intermtn VPP 59" xfId="4843"/>
    <cellStyle name="_Equity Comps Savreet_Intermtn VPP 6" xfId="4844"/>
    <cellStyle name="_Equity Comps Savreet_Intermtn VPP 60" xfId="4845"/>
    <cellStyle name="_Equity Comps Savreet_Intermtn VPP 61" xfId="4846"/>
    <cellStyle name="_Equity Comps Savreet_Intermtn VPP 62" xfId="4847"/>
    <cellStyle name="_Equity Comps Savreet_Intermtn VPP 63" xfId="4848"/>
    <cellStyle name="_Equity Comps Savreet_Intermtn VPP 64" xfId="4849"/>
    <cellStyle name="_Equity Comps Savreet_Intermtn VPP 65" xfId="4850"/>
    <cellStyle name="_Equity Comps Savreet_Intermtn VPP 66" xfId="4851"/>
    <cellStyle name="_Equity Comps Savreet_Intermtn VPP 67" xfId="4852"/>
    <cellStyle name="_Equity Comps Savreet_Intermtn VPP 68" xfId="4853"/>
    <cellStyle name="_Equity Comps Savreet_Intermtn VPP 69" xfId="4854"/>
    <cellStyle name="_Equity Comps Savreet_Intermtn VPP 7" xfId="4855"/>
    <cellStyle name="_Equity Comps Savreet_Intermtn VPP 70" xfId="4856"/>
    <cellStyle name="_Equity Comps Savreet_Intermtn VPP 71" xfId="4857"/>
    <cellStyle name="_Equity Comps Savreet_Intermtn VPP 72" xfId="4858"/>
    <cellStyle name="_Equity Comps Savreet_Intermtn VPP 73" xfId="4859"/>
    <cellStyle name="_Equity Comps Savreet_Intermtn VPP 74" xfId="4860"/>
    <cellStyle name="_Equity Comps Savreet_Intermtn VPP 8" xfId="4861"/>
    <cellStyle name="_Equity Comps Savreet_Intermtn VPP 9" xfId="4862"/>
    <cellStyle name="_Equity Comps Savreet_Intermtn VPP_Copy of Aspect VPP model 10 7 2009 new RR v2c jph" xfId="4863"/>
    <cellStyle name="_Equity Comps Savreet_Intermtn VPP_Copy of Aspect VPP model 10 7 2009 new RR v2c jph (2)" xfId="4864"/>
    <cellStyle name="_Equity Comps Savreet_Intermtn VPP_Copy of Aspect VPP model 10 7 2009 new RR v2c jph (2) 10" xfId="4865"/>
    <cellStyle name="_Equity Comps Savreet_Intermtn VPP_Copy of Aspect VPP model 10 7 2009 new RR v2c jph (2) 11" xfId="4866"/>
    <cellStyle name="_Equity Comps Savreet_Intermtn VPP_Copy of Aspect VPP model 10 7 2009 new RR v2c jph (2) 12" xfId="4867"/>
    <cellStyle name="_Equity Comps Savreet_Intermtn VPP_Copy of Aspect VPP model 10 7 2009 new RR v2c jph (2) 13" xfId="4868"/>
    <cellStyle name="_Equity Comps Savreet_Intermtn VPP_Copy of Aspect VPP model 10 7 2009 new RR v2c jph (2) 14" xfId="4869"/>
    <cellStyle name="_Equity Comps Savreet_Intermtn VPP_Copy of Aspect VPP model 10 7 2009 new RR v2c jph (2) 15" xfId="4870"/>
    <cellStyle name="_Equity Comps Savreet_Intermtn VPP_Copy of Aspect VPP model 10 7 2009 new RR v2c jph (2) 16" xfId="4871"/>
    <cellStyle name="_Equity Comps Savreet_Intermtn VPP_Copy of Aspect VPP model 10 7 2009 new RR v2c jph (2) 17" xfId="4872"/>
    <cellStyle name="_Equity Comps Savreet_Intermtn VPP_Copy of Aspect VPP model 10 7 2009 new RR v2c jph (2) 18" xfId="4873"/>
    <cellStyle name="_Equity Comps Savreet_Intermtn VPP_Copy of Aspect VPP model 10 7 2009 new RR v2c jph (2) 19" xfId="4874"/>
    <cellStyle name="_Equity Comps Savreet_Intermtn VPP_Copy of Aspect VPP model 10 7 2009 new RR v2c jph (2) 2" xfId="4875"/>
    <cellStyle name="_Equity Comps Savreet_Intermtn VPP_Copy of Aspect VPP model 10 7 2009 new RR v2c jph (2) 20" xfId="4876"/>
    <cellStyle name="_Equity Comps Savreet_Intermtn VPP_Copy of Aspect VPP model 10 7 2009 new RR v2c jph (2) 21" xfId="4877"/>
    <cellStyle name="_Equity Comps Savreet_Intermtn VPP_Copy of Aspect VPP model 10 7 2009 new RR v2c jph (2) 22" xfId="4878"/>
    <cellStyle name="_Equity Comps Savreet_Intermtn VPP_Copy of Aspect VPP model 10 7 2009 new RR v2c jph (2) 23" xfId="4879"/>
    <cellStyle name="_Equity Comps Savreet_Intermtn VPP_Copy of Aspect VPP model 10 7 2009 new RR v2c jph (2) 24" xfId="4880"/>
    <cellStyle name="_Equity Comps Savreet_Intermtn VPP_Copy of Aspect VPP model 10 7 2009 new RR v2c jph (2) 25" xfId="4881"/>
    <cellStyle name="_Equity Comps Savreet_Intermtn VPP_Copy of Aspect VPP model 10 7 2009 new RR v2c jph (2) 26" xfId="4882"/>
    <cellStyle name="_Equity Comps Savreet_Intermtn VPP_Copy of Aspect VPP model 10 7 2009 new RR v2c jph (2) 27" xfId="4883"/>
    <cellStyle name="_Equity Comps Savreet_Intermtn VPP_Copy of Aspect VPP model 10 7 2009 new RR v2c jph (2) 28" xfId="4884"/>
    <cellStyle name="_Equity Comps Savreet_Intermtn VPP_Copy of Aspect VPP model 10 7 2009 new RR v2c jph (2) 29" xfId="4885"/>
    <cellStyle name="_Equity Comps Savreet_Intermtn VPP_Copy of Aspect VPP model 10 7 2009 new RR v2c jph (2) 3" xfId="4886"/>
    <cellStyle name="_Equity Comps Savreet_Intermtn VPP_Copy of Aspect VPP model 10 7 2009 new RR v2c jph (2) 30" xfId="4887"/>
    <cellStyle name="_Equity Comps Savreet_Intermtn VPP_Copy of Aspect VPP model 10 7 2009 new RR v2c jph (2) 31" xfId="4888"/>
    <cellStyle name="_Equity Comps Savreet_Intermtn VPP_Copy of Aspect VPP model 10 7 2009 new RR v2c jph (2) 32" xfId="4889"/>
    <cellStyle name="_Equity Comps Savreet_Intermtn VPP_Copy of Aspect VPP model 10 7 2009 new RR v2c jph (2) 33" xfId="4890"/>
    <cellStyle name="_Equity Comps Savreet_Intermtn VPP_Copy of Aspect VPP model 10 7 2009 new RR v2c jph (2) 34" xfId="4891"/>
    <cellStyle name="_Equity Comps Savreet_Intermtn VPP_Copy of Aspect VPP model 10 7 2009 new RR v2c jph (2) 35" xfId="4892"/>
    <cellStyle name="_Equity Comps Savreet_Intermtn VPP_Copy of Aspect VPP model 10 7 2009 new RR v2c jph (2) 36" xfId="4893"/>
    <cellStyle name="_Equity Comps Savreet_Intermtn VPP_Copy of Aspect VPP model 10 7 2009 new RR v2c jph (2) 37" xfId="4894"/>
    <cellStyle name="_Equity Comps Savreet_Intermtn VPP_Copy of Aspect VPP model 10 7 2009 new RR v2c jph (2) 38" xfId="4895"/>
    <cellStyle name="_Equity Comps Savreet_Intermtn VPP_Copy of Aspect VPP model 10 7 2009 new RR v2c jph (2) 39" xfId="4896"/>
    <cellStyle name="_Equity Comps Savreet_Intermtn VPP_Copy of Aspect VPP model 10 7 2009 new RR v2c jph (2) 4" xfId="4897"/>
    <cellStyle name="_Equity Comps Savreet_Intermtn VPP_Copy of Aspect VPP model 10 7 2009 new RR v2c jph (2) 40" xfId="4898"/>
    <cellStyle name="_Equity Comps Savreet_Intermtn VPP_Copy of Aspect VPP model 10 7 2009 new RR v2c jph (2) 41" xfId="4899"/>
    <cellStyle name="_Equity Comps Savreet_Intermtn VPP_Copy of Aspect VPP model 10 7 2009 new RR v2c jph (2) 42" xfId="4900"/>
    <cellStyle name="_Equity Comps Savreet_Intermtn VPP_Copy of Aspect VPP model 10 7 2009 new RR v2c jph (2) 43" xfId="4901"/>
    <cellStyle name="_Equity Comps Savreet_Intermtn VPP_Copy of Aspect VPP model 10 7 2009 new RR v2c jph (2) 44" xfId="4902"/>
    <cellStyle name="_Equity Comps Savreet_Intermtn VPP_Copy of Aspect VPP model 10 7 2009 new RR v2c jph (2) 45" xfId="4903"/>
    <cellStyle name="_Equity Comps Savreet_Intermtn VPP_Copy of Aspect VPP model 10 7 2009 new RR v2c jph (2) 46" xfId="4904"/>
    <cellStyle name="_Equity Comps Savreet_Intermtn VPP_Copy of Aspect VPP model 10 7 2009 new RR v2c jph (2) 47" xfId="4905"/>
    <cellStyle name="_Equity Comps Savreet_Intermtn VPP_Copy of Aspect VPP model 10 7 2009 new RR v2c jph (2) 48" xfId="4906"/>
    <cellStyle name="_Equity Comps Savreet_Intermtn VPP_Copy of Aspect VPP model 10 7 2009 new RR v2c jph (2) 49" xfId="4907"/>
    <cellStyle name="_Equity Comps Savreet_Intermtn VPP_Copy of Aspect VPP model 10 7 2009 new RR v2c jph (2) 5" xfId="4908"/>
    <cellStyle name="_Equity Comps Savreet_Intermtn VPP_Copy of Aspect VPP model 10 7 2009 new RR v2c jph (2) 50" xfId="4909"/>
    <cellStyle name="_Equity Comps Savreet_Intermtn VPP_Copy of Aspect VPP model 10 7 2009 new RR v2c jph (2) 51" xfId="4910"/>
    <cellStyle name="_Equity Comps Savreet_Intermtn VPP_Copy of Aspect VPP model 10 7 2009 new RR v2c jph (2) 52" xfId="4911"/>
    <cellStyle name="_Equity Comps Savreet_Intermtn VPP_Copy of Aspect VPP model 10 7 2009 new RR v2c jph (2) 53" xfId="4912"/>
    <cellStyle name="_Equity Comps Savreet_Intermtn VPP_Copy of Aspect VPP model 10 7 2009 new RR v2c jph (2) 54" xfId="4913"/>
    <cellStyle name="_Equity Comps Savreet_Intermtn VPP_Copy of Aspect VPP model 10 7 2009 new RR v2c jph (2) 55" xfId="4914"/>
    <cellStyle name="_Equity Comps Savreet_Intermtn VPP_Copy of Aspect VPP model 10 7 2009 new RR v2c jph (2) 56" xfId="4915"/>
    <cellStyle name="_Equity Comps Savreet_Intermtn VPP_Copy of Aspect VPP model 10 7 2009 new RR v2c jph (2) 57" xfId="4916"/>
    <cellStyle name="_Equity Comps Savreet_Intermtn VPP_Copy of Aspect VPP model 10 7 2009 new RR v2c jph (2) 58" xfId="4917"/>
    <cellStyle name="_Equity Comps Savreet_Intermtn VPP_Copy of Aspect VPP model 10 7 2009 new RR v2c jph (2) 59" xfId="4918"/>
    <cellStyle name="_Equity Comps Savreet_Intermtn VPP_Copy of Aspect VPP model 10 7 2009 new RR v2c jph (2) 6" xfId="4919"/>
    <cellStyle name="_Equity Comps Savreet_Intermtn VPP_Copy of Aspect VPP model 10 7 2009 new RR v2c jph (2) 60" xfId="4920"/>
    <cellStyle name="_Equity Comps Savreet_Intermtn VPP_Copy of Aspect VPP model 10 7 2009 new RR v2c jph (2) 61" xfId="4921"/>
    <cellStyle name="_Equity Comps Savreet_Intermtn VPP_Copy of Aspect VPP model 10 7 2009 new RR v2c jph (2) 62" xfId="4922"/>
    <cellStyle name="_Equity Comps Savreet_Intermtn VPP_Copy of Aspect VPP model 10 7 2009 new RR v2c jph (2) 63" xfId="4923"/>
    <cellStyle name="_Equity Comps Savreet_Intermtn VPP_Copy of Aspect VPP model 10 7 2009 new RR v2c jph (2) 64" xfId="4924"/>
    <cellStyle name="_Equity Comps Savreet_Intermtn VPP_Copy of Aspect VPP model 10 7 2009 new RR v2c jph (2) 65" xfId="4925"/>
    <cellStyle name="_Equity Comps Savreet_Intermtn VPP_Copy of Aspect VPP model 10 7 2009 new RR v2c jph (2) 66" xfId="4926"/>
    <cellStyle name="_Equity Comps Savreet_Intermtn VPP_Copy of Aspect VPP model 10 7 2009 new RR v2c jph (2) 67" xfId="4927"/>
    <cellStyle name="_Equity Comps Savreet_Intermtn VPP_Copy of Aspect VPP model 10 7 2009 new RR v2c jph (2) 68" xfId="4928"/>
    <cellStyle name="_Equity Comps Savreet_Intermtn VPP_Copy of Aspect VPP model 10 7 2009 new RR v2c jph (2) 69" xfId="4929"/>
    <cellStyle name="_Equity Comps Savreet_Intermtn VPP_Copy of Aspect VPP model 10 7 2009 new RR v2c jph (2) 7" xfId="4930"/>
    <cellStyle name="_Equity Comps Savreet_Intermtn VPP_Copy of Aspect VPP model 10 7 2009 new RR v2c jph (2) 70" xfId="4931"/>
    <cellStyle name="_Equity Comps Savreet_Intermtn VPP_Copy of Aspect VPP model 10 7 2009 new RR v2c jph (2) 71" xfId="4932"/>
    <cellStyle name="_Equity Comps Savreet_Intermtn VPP_Copy of Aspect VPP model 10 7 2009 new RR v2c jph (2) 72" xfId="4933"/>
    <cellStyle name="_Equity Comps Savreet_Intermtn VPP_Copy of Aspect VPP model 10 7 2009 new RR v2c jph (2) 73" xfId="4934"/>
    <cellStyle name="_Equity Comps Savreet_Intermtn VPP_Copy of Aspect VPP model 10 7 2009 new RR v2c jph (2) 74" xfId="4935"/>
    <cellStyle name="_Equity Comps Savreet_Intermtn VPP_Copy of Aspect VPP model 10 7 2009 new RR v2c jph (2) 8" xfId="4936"/>
    <cellStyle name="_Equity Comps Savreet_Intermtn VPP_Copy of Aspect VPP model 10 7 2009 new RR v2c jph (2) 9" xfId="4937"/>
    <cellStyle name="_Equity Comps Savreet_Intermtn VPP_Copy of Aspect VPP model 10 7 2009 new RR v2c jph 10" xfId="4938"/>
    <cellStyle name="_Equity Comps Savreet_Intermtn VPP_Copy of Aspect VPP model 10 7 2009 new RR v2c jph 11" xfId="4939"/>
    <cellStyle name="_Equity Comps Savreet_Intermtn VPP_Copy of Aspect VPP model 10 7 2009 new RR v2c jph 12" xfId="4940"/>
    <cellStyle name="_Equity Comps Savreet_Intermtn VPP_Copy of Aspect VPP model 10 7 2009 new RR v2c jph 13" xfId="4941"/>
    <cellStyle name="_Equity Comps Savreet_Intermtn VPP_Copy of Aspect VPP model 10 7 2009 new RR v2c jph 14" xfId="4942"/>
    <cellStyle name="_Equity Comps Savreet_Intermtn VPP_Copy of Aspect VPP model 10 7 2009 new RR v2c jph 15" xfId="4943"/>
    <cellStyle name="_Equity Comps Savreet_Intermtn VPP_Copy of Aspect VPP model 10 7 2009 new RR v2c jph 16" xfId="4944"/>
    <cellStyle name="_Equity Comps Savreet_Intermtn VPP_Copy of Aspect VPP model 10 7 2009 new RR v2c jph 17" xfId="4945"/>
    <cellStyle name="_Equity Comps Savreet_Intermtn VPP_Copy of Aspect VPP model 10 7 2009 new RR v2c jph 18" xfId="4946"/>
    <cellStyle name="_Equity Comps Savreet_Intermtn VPP_Copy of Aspect VPP model 10 7 2009 new RR v2c jph 19" xfId="4947"/>
    <cellStyle name="_Equity Comps Savreet_Intermtn VPP_Copy of Aspect VPP model 10 7 2009 new RR v2c jph 2" xfId="4948"/>
    <cellStyle name="_Equity Comps Savreet_Intermtn VPP_Copy of Aspect VPP model 10 7 2009 new RR v2c jph 20" xfId="4949"/>
    <cellStyle name="_Equity Comps Savreet_Intermtn VPP_Copy of Aspect VPP model 10 7 2009 new RR v2c jph 21" xfId="4950"/>
    <cellStyle name="_Equity Comps Savreet_Intermtn VPP_Copy of Aspect VPP model 10 7 2009 new RR v2c jph 22" xfId="4951"/>
    <cellStyle name="_Equity Comps Savreet_Intermtn VPP_Copy of Aspect VPP model 10 7 2009 new RR v2c jph 23" xfId="4952"/>
    <cellStyle name="_Equity Comps Savreet_Intermtn VPP_Copy of Aspect VPP model 10 7 2009 new RR v2c jph 24" xfId="4953"/>
    <cellStyle name="_Equity Comps Savreet_Intermtn VPP_Copy of Aspect VPP model 10 7 2009 new RR v2c jph 25" xfId="4954"/>
    <cellStyle name="_Equity Comps Savreet_Intermtn VPP_Copy of Aspect VPP model 10 7 2009 new RR v2c jph 26" xfId="4955"/>
    <cellStyle name="_Equity Comps Savreet_Intermtn VPP_Copy of Aspect VPP model 10 7 2009 new RR v2c jph 27" xfId="4956"/>
    <cellStyle name="_Equity Comps Savreet_Intermtn VPP_Copy of Aspect VPP model 10 7 2009 new RR v2c jph 28" xfId="4957"/>
    <cellStyle name="_Equity Comps Savreet_Intermtn VPP_Copy of Aspect VPP model 10 7 2009 new RR v2c jph 29" xfId="4958"/>
    <cellStyle name="_Equity Comps Savreet_Intermtn VPP_Copy of Aspect VPP model 10 7 2009 new RR v2c jph 3" xfId="4959"/>
    <cellStyle name="_Equity Comps Savreet_Intermtn VPP_Copy of Aspect VPP model 10 7 2009 new RR v2c jph 30" xfId="4960"/>
    <cellStyle name="_Equity Comps Savreet_Intermtn VPP_Copy of Aspect VPP model 10 7 2009 new RR v2c jph 31" xfId="4961"/>
    <cellStyle name="_Equity Comps Savreet_Intermtn VPP_Copy of Aspect VPP model 10 7 2009 new RR v2c jph 32" xfId="4962"/>
    <cellStyle name="_Equity Comps Savreet_Intermtn VPP_Copy of Aspect VPP model 10 7 2009 new RR v2c jph 33" xfId="4963"/>
    <cellStyle name="_Equity Comps Savreet_Intermtn VPP_Copy of Aspect VPP model 10 7 2009 new RR v2c jph 34" xfId="4964"/>
    <cellStyle name="_Equity Comps Savreet_Intermtn VPP_Copy of Aspect VPP model 10 7 2009 new RR v2c jph 35" xfId="4965"/>
    <cellStyle name="_Equity Comps Savreet_Intermtn VPP_Copy of Aspect VPP model 10 7 2009 new RR v2c jph 36" xfId="4966"/>
    <cellStyle name="_Equity Comps Savreet_Intermtn VPP_Copy of Aspect VPP model 10 7 2009 new RR v2c jph 37" xfId="4967"/>
    <cellStyle name="_Equity Comps Savreet_Intermtn VPP_Copy of Aspect VPP model 10 7 2009 new RR v2c jph 38" xfId="4968"/>
    <cellStyle name="_Equity Comps Savreet_Intermtn VPP_Copy of Aspect VPP model 10 7 2009 new RR v2c jph 39" xfId="4969"/>
    <cellStyle name="_Equity Comps Savreet_Intermtn VPP_Copy of Aspect VPP model 10 7 2009 new RR v2c jph 4" xfId="4970"/>
    <cellStyle name="_Equity Comps Savreet_Intermtn VPP_Copy of Aspect VPP model 10 7 2009 new RR v2c jph 40" xfId="4971"/>
    <cellStyle name="_Equity Comps Savreet_Intermtn VPP_Copy of Aspect VPP model 10 7 2009 new RR v2c jph 41" xfId="4972"/>
    <cellStyle name="_Equity Comps Savreet_Intermtn VPP_Copy of Aspect VPP model 10 7 2009 new RR v2c jph 42" xfId="4973"/>
    <cellStyle name="_Equity Comps Savreet_Intermtn VPP_Copy of Aspect VPP model 10 7 2009 new RR v2c jph 43" xfId="4974"/>
    <cellStyle name="_Equity Comps Savreet_Intermtn VPP_Copy of Aspect VPP model 10 7 2009 new RR v2c jph 44" xfId="4975"/>
    <cellStyle name="_Equity Comps Savreet_Intermtn VPP_Copy of Aspect VPP model 10 7 2009 new RR v2c jph 45" xfId="4976"/>
    <cellStyle name="_Equity Comps Savreet_Intermtn VPP_Copy of Aspect VPP model 10 7 2009 new RR v2c jph 46" xfId="4977"/>
    <cellStyle name="_Equity Comps Savreet_Intermtn VPP_Copy of Aspect VPP model 10 7 2009 new RR v2c jph 47" xfId="4978"/>
    <cellStyle name="_Equity Comps Savreet_Intermtn VPP_Copy of Aspect VPP model 10 7 2009 new RR v2c jph 48" xfId="4979"/>
    <cellStyle name="_Equity Comps Savreet_Intermtn VPP_Copy of Aspect VPP model 10 7 2009 new RR v2c jph 49" xfId="4980"/>
    <cellStyle name="_Equity Comps Savreet_Intermtn VPP_Copy of Aspect VPP model 10 7 2009 new RR v2c jph 5" xfId="4981"/>
    <cellStyle name="_Equity Comps Savreet_Intermtn VPP_Copy of Aspect VPP model 10 7 2009 new RR v2c jph 50" xfId="4982"/>
    <cellStyle name="_Equity Comps Savreet_Intermtn VPP_Copy of Aspect VPP model 10 7 2009 new RR v2c jph 51" xfId="4983"/>
    <cellStyle name="_Equity Comps Savreet_Intermtn VPP_Copy of Aspect VPP model 10 7 2009 new RR v2c jph 52" xfId="4984"/>
    <cellStyle name="_Equity Comps Savreet_Intermtn VPP_Copy of Aspect VPP model 10 7 2009 new RR v2c jph 53" xfId="4985"/>
    <cellStyle name="_Equity Comps Savreet_Intermtn VPP_Copy of Aspect VPP model 10 7 2009 new RR v2c jph 54" xfId="4986"/>
    <cellStyle name="_Equity Comps Savreet_Intermtn VPP_Copy of Aspect VPP model 10 7 2009 new RR v2c jph 55" xfId="4987"/>
    <cellStyle name="_Equity Comps Savreet_Intermtn VPP_Copy of Aspect VPP model 10 7 2009 new RR v2c jph 56" xfId="4988"/>
    <cellStyle name="_Equity Comps Savreet_Intermtn VPP_Copy of Aspect VPP model 10 7 2009 new RR v2c jph 57" xfId="4989"/>
    <cellStyle name="_Equity Comps Savreet_Intermtn VPP_Copy of Aspect VPP model 10 7 2009 new RR v2c jph 58" xfId="4990"/>
    <cellStyle name="_Equity Comps Savreet_Intermtn VPP_Copy of Aspect VPP model 10 7 2009 new RR v2c jph 59" xfId="4991"/>
    <cellStyle name="_Equity Comps Savreet_Intermtn VPP_Copy of Aspect VPP model 10 7 2009 new RR v2c jph 6" xfId="4992"/>
    <cellStyle name="_Equity Comps Savreet_Intermtn VPP_Copy of Aspect VPP model 10 7 2009 new RR v2c jph 60" xfId="4993"/>
    <cellStyle name="_Equity Comps Savreet_Intermtn VPP_Copy of Aspect VPP model 10 7 2009 new RR v2c jph 61" xfId="4994"/>
    <cellStyle name="_Equity Comps Savreet_Intermtn VPP_Copy of Aspect VPP model 10 7 2009 new RR v2c jph 62" xfId="4995"/>
    <cellStyle name="_Equity Comps Savreet_Intermtn VPP_Copy of Aspect VPP model 10 7 2009 new RR v2c jph 63" xfId="4996"/>
    <cellStyle name="_Equity Comps Savreet_Intermtn VPP_Copy of Aspect VPP model 10 7 2009 new RR v2c jph 64" xfId="4997"/>
    <cellStyle name="_Equity Comps Savreet_Intermtn VPP_Copy of Aspect VPP model 10 7 2009 new RR v2c jph 65" xfId="4998"/>
    <cellStyle name="_Equity Comps Savreet_Intermtn VPP_Copy of Aspect VPP model 10 7 2009 new RR v2c jph 66" xfId="4999"/>
    <cellStyle name="_Equity Comps Savreet_Intermtn VPP_Copy of Aspect VPP model 10 7 2009 new RR v2c jph 67" xfId="5000"/>
    <cellStyle name="_Equity Comps Savreet_Intermtn VPP_Copy of Aspect VPP model 10 7 2009 new RR v2c jph 68" xfId="5001"/>
    <cellStyle name="_Equity Comps Savreet_Intermtn VPP_Copy of Aspect VPP model 10 7 2009 new RR v2c jph 69" xfId="5002"/>
    <cellStyle name="_Equity Comps Savreet_Intermtn VPP_Copy of Aspect VPP model 10 7 2009 new RR v2c jph 7" xfId="5003"/>
    <cellStyle name="_Equity Comps Savreet_Intermtn VPP_Copy of Aspect VPP model 10 7 2009 new RR v2c jph 70" xfId="5004"/>
    <cellStyle name="_Equity Comps Savreet_Intermtn VPP_Copy of Aspect VPP model 10 7 2009 new RR v2c jph 71" xfId="5005"/>
    <cellStyle name="_Equity Comps Savreet_Intermtn VPP_Copy of Aspect VPP model 10 7 2009 new RR v2c jph 72" xfId="5006"/>
    <cellStyle name="_Equity Comps Savreet_Intermtn VPP_Copy of Aspect VPP model 10 7 2009 new RR v2c jph 73" xfId="5007"/>
    <cellStyle name="_Equity Comps Savreet_Intermtn VPP_Copy of Aspect VPP model 10 7 2009 new RR v2c jph 74" xfId="5008"/>
    <cellStyle name="_Equity Comps Savreet_Intermtn VPP_Copy of Aspect VPP model 10 7 2009 new RR v2c jph 8" xfId="5009"/>
    <cellStyle name="_Equity Comps Savreet_Intermtn VPP_Copy of Aspect VPP model 10 7 2009 new RR v2c jph 9" xfId="5010"/>
    <cellStyle name="_Equity Comps Savreet_VPP Model" xfId="5011"/>
    <cellStyle name="_Equity Comps Savreet_VPP Model 10" xfId="5012"/>
    <cellStyle name="_Equity Comps Savreet_VPP Model 11" xfId="5013"/>
    <cellStyle name="_Equity Comps Savreet_VPP Model 12" xfId="5014"/>
    <cellStyle name="_Equity Comps Savreet_VPP Model 13" xfId="5015"/>
    <cellStyle name="_Equity Comps Savreet_VPP Model 14" xfId="5016"/>
    <cellStyle name="_Equity Comps Savreet_VPP Model 15" xfId="5017"/>
    <cellStyle name="_Equity Comps Savreet_VPP Model 16" xfId="5018"/>
    <cellStyle name="_Equity Comps Savreet_VPP Model 17" xfId="5019"/>
    <cellStyle name="_Equity Comps Savreet_VPP Model 18" xfId="5020"/>
    <cellStyle name="_Equity Comps Savreet_VPP Model 19" xfId="5021"/>
    <cellStyle name="_Equity Comps Savreet_VPP Model 2" xfId="5022"/>
    <cellStyle name="_Equity Comps Savreet_VPP Model 20" xfId="5023"/>
    <cellStyle name="_Equity Comps Savreet_VPP Model 21" xfId="5024"/>
    <cellStyle name="_Equity Comps Savreet_VPP Model 22" xfId="5025"/>
    <cellStyle name="_Equity Comps Savreet_VPP Model 23" xfId="5026"/>
    <cellStyle name="_Equity Comps Savreet_VPP Model 24" xfId="5027"/>
    <cellStyle name="_Equity Comps Savreet_VPP Model 25" xfId="5028"/>
    <cellStyle name="_Equity Comps Savreet_VPP Model 26" xfId="5029"/>
    <cellStyle name="_Equity Comps Savreet_VPP Model 27" xfId="5030"/>
    <cellStyle name="_Equity Comps Savreet_VPP Model 28" xfId="5031"/>
    <cellStyle name="_Equity Comps Savreet_VPP Model 29" xfId="5032"/>
    <cellStyle name="_Equity Comps Savreet_VPP Model 3" xfId="5033"/>
    <cellStyle name="_Equity Comps Savreet_VPP Model 30" xfId="5034"/>
    <cellStyle name="_Equity Comps Savreet_VPP Model 31" xfId="5035"/>
    <cellStyle name="_Equity Comps Savreet_VPP Model 32" xfId="5036"/>
    <cellStyle name="_Equity Comps Savreet_VPP Model 33" xfId="5037"/>
    <cellStyle name="_Equity Comps Savreet_VPP Model 34" xfId="5038"/>
    <cellStyle name="_Equity Comps Savreet_VPP Model 35" xfId="5039"/>
    <cellStyle name="_Equity Comps Savreet_VPP Model 36" xfId="5040"/>
    <cellStyle name="_Equity Comps Savreet_VPP Model 37" xfId="5041"/>
    <cellStyle name="_Equity Comps Savreet_VPP Model 38" xfId="5042"/>
    <cellStyle name="_Equity Comps Savreet_VPP Model 39" xfId="5043"/>
    <cellStyle name="_Equity Comps Savreet_VPP Model 4" xfId="5044"/>
    <cellStyle name="_Equity Comps Savreet_VPP Model 40" xfId="5045"/>
    <cellStyle name="_Equity Comps Savreet_VPP Model 41" xfId="5046"/>
    <cellStyle name="_Equity Comps Savreet_VPP Model 42" xfId="5047"/>
    <cellStyle name="_Equity Comps Savreet_VPP Model 43" xfId="5048"/>
    <cellStyle name="_Equity Comps Savreet_VPP Model 44" xfId="5049"/>
    <cellStyle name="_Equity Comps Savreet_VPP Model 45" xfId="5050"/>
    <cellStyle name="_Equity Comps Savreet_VPP Model 46" xfId="5051"/>
    <cellStyle name="_Equity Comps Savreet_VPP Model 47" xfId="5052"/>
    <cellStyle name="_Equity Comps Savreet_VPP Model 48" xfId="5053"/>
    <cellStyle name="_Equity Comps Savreet_VPP Model 49" xfId="5054"/>
    <cellStyle name="_Equity Comps Savreet_VPP Model 5" xfId="5055"/>
    <cellStyle name="_Equity Comps Savreet_VPP Model 50" xfId="5056"/>
    <cellStyle name="_Equity Comps Savreet_VPP Model 51" xfId="5057"/>
    <cellStyle name="_Equity Comps Savreet_VPP Model 52" xfId="5058"/>
    <cellStyle name="_Equity Comps Savreet_VPP Model 53" xfId="5059"/>
    <cellStyle name="_Equity Comps Savreet_VPP Model 54" xfId="5060"/>
    <cellStyle name="_Equity Comps Savreet_VPP Model 55" xfId="5061"/>
    <cellStyle name="_Equity Comps Savreet_VPP Model 56" xfId="5062"/>
    <cellStyle name="_Equity Comps Savreet_VPP Model 57" xfId="5063"/>
    <cellStyle name="_Equity Comps Savreet_VPP Model 58" xfId="5064"/>
    <cellStyle name="_Equity Comps Savreet_VPP Model 59" xfId="5065"/>
    <cellStyle name="_Equity Comps Savreet_VPP Model 6" xfId="5066"/>
    <cellStyle name="_Equity Comps Savreet_VPP Model 60" xfId="5067"/>
    <cellStyle name="_Equity Comps Savreet_VPP Model 61" xfId="5068"/>
    <cellStyle name="_Equity Comps Savreet_VPP Model 62" xfId="5069"/>
    <cellStyle name="_Equity Comps Savreet_VPP Model 63" xfId="5070"/>
    <cellStyle name="_Equity Comps Savreet_VPP Model 64" xfId="5071"/>
    <cellStyle name="_Equity Comps Savreet_VPP Model 65" xfId="5072"/>
    <cellStyle name="_Equity Comps Savreet_VPP Model 66" xfId="5073"/>
    <cellStyle name="_Equity Comps Savreet_VPP Model 67" xfId="5074"/>
    <cellStyle name="_Equity Comps Savreet_VPP Model 68" xfId="5075"/>
    <cellStyle name="_Equity Comps Savreet_VPP Model 69" xfId="5076"/>
    <cellStyle name="_Equity Comps Savreet_VPP Model 7" xfId="5077"/>
    <cellStyle name="_Equity Comps Savreet_VPP Model 70" xfId="5078"/>
    <cellStyle name="_Equity Comps Savreet_VPP Model 71" xfId="5079"/>
    <cellStyle name="_Equity Comps Savreet_VPP Model 72" xfId="5080"/>
    <cellStyle name="_Equity Comps Savreet_VPP Model 73" xfId="5081"/>
    <cellStyle name="_Equity Comps Savreet_VPP Model 74" xfId="5082"/>
    <cellStyle name="_Equity Comps Savreet_VPP Model 8" xfId="5083"/>
    <cellStyle name="_Equity Comps Savreet_VPP Model 9" xfId="5084"/>
    <cellStyle name="_Equity Comps Savreet_VPP Model_Copy of Aspect VPP model 10 7 2009 new RR v2c jph" xfId="5085"/>
    <cellStyle name="_Equity Comps Savreet_VPP Model_Copy of Aspect VPP model 10 7 2009 new RR v2c jph (2)" xfId="5086"/>
    <cellStyle name="_Equity Comps Savreet_VPP Model_Copy of Aspect VPP model 10 7 2009 new RR v2c jph (2) 10" xfId="5087"/>
    <cellStyle name="_Equity Comps Savreet_VPP Model_Copy of Aspect VPP model 10 7 2009 new RR v2c jph (2) 11" xfId="5088"/>
    <cellStyle name="_Equity Comps Savreet_VPP Model_Copy of Aspect VPP model 10 7 2009 new RR v2c jph (2) 12" xfId="5089"/>
    <cellStyle name="_Equity Comps Savreet_VPP Model_Copy of Aspect VPP model 10 7 2009 new RR v2c jph (2) 13" xfId="5090"/>
    <cellStyle name="_Equity Comps Savreet_VPP Model_Copy of Aspect VPP model 10 7 2009 new RR v2c jph (2) 14" xfId="5091"/>
    <cellStyle name="_Equity Comps Savreet_VPP Model_Copy of Aspect VPP model 10 7 2009 new RR v2c jph (2) 15" xfId="5092"/>
    <cellStyle name="_Equity Comps Savreet_VPP Model_Copy of Aspect VPP model 10 7 2009 new RR v2c jph (2) 16" xfId="5093"/>
    <cellStyle name="_Equity Comps Savreet_VPP Model_Copy of Aspect VPP model 10 7 2009 new RR v2c jph (2) 17" xfId="5094"/>
    <cellStyle name="_Equity Comps Savreet_VPP Model_Copy of Aspect VPP model 10 7 2009 new RR v2c jph (2) 18" xfId="5095"/>
    <cellStyle name="_Equity Comps Savreet_VPP Model_Copy of Aspect VPP model 10 7 2009 new RR v2c jph (2) 19" xfId="5096"/>
    <cellStyle name="_Equity Comps Savreet_VPP Model_Copy of Aspect VPP model 10 7 2009 new RR v2c jph (2) 2" xfId="5097"/>
    <cellStyle name="_Equity Comps Savreet_VPP Model_Copy of Aspect VPP model 10 7 2009 new RR v2c jph (2) 20" xfId="5098"/>
    <cellStyle name="_Equity Comps Savreet_VPP Model_Copy of Aspect VPP model 10 7 2009 new RR v2c jph (2) 21" xfId="5099"/>
    <cellStyle name="_Equity Comps Savreet_VPP Model_Copy of Aspect VPP model 10 7 2009 new RR v2c jph (2) 22" xfId="5100"/>
    <cellStyle name="_Equity Comps Savreet_VPP Model_Copy of Aspect VPP model 10 7 2009 new RR v2c jph (2) 23" xfId="5101"/>
    <cellStyle name="_Equity Comps Savreet_VPP Model_Copy of Aspect VPP model 10 7 2009 new RR v2c jph (2) 24" xfId="5102"/>
    <cellStyle name="_Equity Comps Savreet_VPP Model_Copy of Aspect VPP model 10 7 2009 new RR v2c jph (2) 25" xfId="5103"/>
    <cellStyle name="_Equity Comps Savreet_VPP Model_Copy of Aspect VPP model 10 7 2009 new RR v2c jph (2) 26" xfId="5104"/>
    <cellStyle name="_Equity Comps Savreet_VPP Model_Copy of Aspect VPP model 10 7 2009 new RR v2c jph (2) 27" xfId="5105"/>
    <cellStyle name="_Equity Comps Savreet_VPP Model_Copy of Aspect VPP model 10 7 2009 new RR v2c jph (2) 28" xfId="5106"/>
    <cellStyle name="_Equity Comps Savreet_VPP Model_Copy of Aspect VPP model 10 7 2009 new RR v2c jph (2) 29" xfId="5107"/>
    <cellStyle name="_Equity Comps Savreet_VPP Model_Copy of Aspect VPP model 10 7 2009 new RR v2c jph (2) 3" xfId="5108"/>
    <cellStyle name="_Equity Comps Savreet_VPP Model_Copy of Aspect VPP model 10 7 2009 new RR v2c jph (2) 30" xfId="5109"/>
    <cellStyle name="_Equity Comps Savreet_VPP Model_Copy of Aspect VPP model 10 7 2009 new RR v2c jph (2) 31" xfId="5110"/>
    <cellStyle name="_Equity Comps Savreet_VPP Model_Copy of Aspect VPP model 10 7 2009 new RR v2c jph (2) 32" xfId="5111"/>
    <cellStyle name="_Equity Comps Savreet_VPP Model_Copy of Aspect VPP model 10 7 2009 new RR v2c jph (2) 33" xfId="5112"/>
    <cellStyle name="_Equity Comps Savreet_VPP Model_Copy of Aspect VPP model 10 7 2009 new RR v2c jph (2) 34" xfId="5113"/>
    <cellStyle name="_Equity Comps Savreet_VPP Model_Copy of Aspect VPP model 10 7 2009 new RR v2c jph (2) 35" xfId="5114"/>
    <cellStyle name="_Equity Comps Savreet_VPP Model_Copy of Aspect VPP model 10 7 2009 new RR v2c jph (2) 36" xfId="5115"/>
    <cellStyle name="_Equity Comps Savreet_VPP Model_Copy of Aspect VPP model 10 7 2009 new RR v2c jph (2) 37" xfId="5116"/>
    <cellStyle name="_Equity Comps Savreet_VPP Model_Copy of Aspect VPP model 10 7 2009 new RR v2c jph (2) 38" xfId="5117"/>
    <cellStyle name="_Equity Comps Savreet_VPP Model_Copy of Aspect VPP model 10 7 2009 new RR v2c jph (2) 39" xfId="5118"/>
    <cellStyle name="_Equity Comps Savreet_VPP Model_Copy of Aspect VPP model 10 7 2009 new RR v2c jph (2) 4" xfId="5119"/>
    <cellStyle name="_Equity Comps Savreet_VPP Model_Copy of Aspect VPP model 10 7 2009 new RR v2c jph (2) 40" xfId="5120"/>
    <cellStyle name="_Equity Comps Savreet_VPP Model_Copy of Aspect VPP model 10 7 2009 new RR v2c jph (2) 41" xfId="5121"/>
    <cellStyle name="_Equity Comps Savreet_VPP Model_Copy of Aspect VPP model 10 7 2009 new RR v2c jph (2) 42" xfId="5122"/>
    <cellStyle name="_Equity Comps Savreet_VPP Model_Copy of Aspect VPP model 10 7 2009 new RR v2c jph (2) 43" xfId="5123"/>
    <cellStyle name="_Equity Comps Savreet_VPP Model_Copy of Aspect VPP model 10 7 2009 new RR v2c jph (2) 44" xfId="5124"/>
    <cellStyle name="_Equity Comps Savreet_VPP Model_Copy of Aspect VPP model 10 7 2009 new RR v2c jph (2) 45" xfId="5125"/>
    <cellStyle name="_Equity Comps Savreet_VPP Model_Copy of Aspect VPP model 10 7 2009 new RR v2c jph (2) 46" xfId="5126"/>
    <cellStyle name="_Equity Comps Savreet_VPP Model_Copy of Aspect VPP model 10 7 2009 new RR v2c jph (2) 47" xfId="5127"/>
    <cellStyle name="_Equity Comps Savreet_VPP Model_Copy of Aspect VPP model 10 7 2009 new RR v2c jph (2) 48" xfId="5128"/>
    <cellStyle name="_Equity Comps Savreet_VPP Model_Copy of Aspect VPP model 10 7 2009 new RR v2c jph (2) 49" xfId="5129"/>
    <cellStyle name="_Equity Comps Savreet_VPP Model_Copy of Aspect VPP model 10 7 2009 new RR v2c jph (2) 5" xfId="5130"/>
    <cellStyle name="_Equity Comps Savreet_VPP Model_Copy of Aspect VPP model 10 7 2009 new RR v2c jph (2) 50" xfId="5131"/>
    <cellStyle name="_Equity Comps Savreet_VPP Model_Copy of Aspect VPP model 10 7 2009 new RR v2c jph (2) 51" xfId="5132"/>
    <cellStyle name="_Equity Comps Savreet_VPP Model_Copy of Aspect VPP model 10 7 2009 new RR v2c jph (2) 52" xfId="5133"/>
    <cellStyle name="_Equity Comps Savreet_VPP Model_Copy of Aspect VPP model 10 7 2009 new RR v2c jph (2) 53" xfId="5134"/>
    <cellStyle name="_Equity Comps Savreet_VPP Model_Copy of Aspect VPP model 10 7 2009 new RR v2c jph (2) 54" xfId="5135"/>
    <cellStyle name="_Equity Comps Savreet_VPP Model_Copy of Aspect VPP model 10 7 2009 new RR v2c jph (2) 55" xfId="5136"/>
    <cellStyle name="_Equity Comps Savreet_VPP Model_Copy of Aspect VPP model 10 7 2009 new RR v2c jph (2) 56" xfId="5137"/>
    <cellStyle name="_Equity Comps Savreet_VPP Model_Copy of Aspect VPP model 10 7 2009 new RR v2c jph (2) 57" xfId="5138"/>
    <cellStyle name="_Equity Comps Savreet_VPP Model_Copy of Aspect VPP model 10 7 2009 new RR v2c jph (2) 58" xfId="5139"/>
    <cellStyle name="_Equity Comps Savreet_VPP Model_Copy of Aspect VPP model 10 7 2009 new RR v2c jph (2) 59" xfId="5140"/>
    <cellStyle name="_Equity Comps Savreet_VPP Model_Copy of Aspect VPP model 10 7 2009 new RR v2c jph (2) 6" xfId="5141"/>
    <cellStyle name="_Equity Comps Savreet_VPP Model_Copy of Aspect VPP model 10 7 2009 new RR v2c jph (2) 60" xfId="5142"/>
    <cellStyle name="_Equity Comps Savreet_VPP Model_Copy of Aspect VPP model 10 7 2009 new RR v2c jph (2) 61" xfId="5143"/>
    <cellStyle name="_Equity Comps Savreet_VPP Model_Copy of Aspect VPP model 10 7 2009 new RR v2c jph (2) 62" xfId="5144"/>
    <cellStyle name="_Equity Comps Savreet_VPP Model_Copy of Aspect VPP model 10 7 2009 new RR v2c jph (2) 63" xfId="5145"/>
    <cellStyle name="_Equity Comps Savreet_VPP Model_Copy of Aspect VPP model 10 7 2009 new RR v2c jph (2) 64" xfId="5146"/>
    <cellStyle name="_Equity Comps Savreet_VPP Model_Copy of Aspect VPP model 10 7 2009 new RR v2c jph (2) 65" xfId="5147"/>
    <cellStyle name="_Equity Comps Savreet_VPP Model_Copy of Aspect VPP model 10 7 2009 new RR v2c jph (2) 66" xfId="5148"/>
    <cellStyle name="_Equity Comps Savreet_VPP Model_Copy of Aspect VPP model 10 7 2009 new RR v2c jph (2) 67" xfId="5149"/>
    <cellStyle name="_Equity Comps Savreet_VPP Model_Copy of Aspect VPP model 10 7 2009 new RR v2c jph (2) 68" xfId="5150"/>
    <cellStyle name="_Equity Comps Savreet_VPP Model_Copy of Aspect VPP model 10 7 2009 new RR v2c jph (2) 69" xfId="5151"/>
    <cellStyle name="_Equity Comps Savreet_VPP Model_Copy of Aspect VPP model 10 7 2009 new RR v2c jph (2) 7" xfId="5152"/>
    <cellStyle name="_Equity Comps Savreet_VPP Model_Copy of Aspect VPP model 10 7 2009 new RR v2c jph (2) 70" xfId="5153"/>
    <cellStyle name="_Equity Comps Savreet_VPP Model_Copy of Aspect VPP model 10 7 2009 new RR v2c jph (2) 71" xfId="5154"/>
    <cellStyle name="_Equity Comps Savreet_VPP Model_Copy of Aspect VPP model 10 7 2009 new RR v2c jph (2) 72" xfId="5155"/>
    <cellStyle name="_Equity Comps Savreet_VPP Model_Copy of Aspect VPP model 10 7 2009 new RR v2c jph (2) 73" xfId="5156"/>
    <cellStyle name="_Equity Comps Savreet_VPP Model_Copy of Aspect VPP model 10 7 2009 new RR v2c jph (2) 74" xfId="5157"/>
    <cellStyle name="_Equity Comps Savreet_VPP Model_Copy of Aspect VPP model 10 7 2009 new RR v2c jph (2) 8" xfId="5158"/>
    <cellStyle name="_Equity Comps Savreet_VPP Model_Copy of Aspect VPP model 10 7 2009 new RR v2c jph (2) 9" xfId="5159"/>
    <cellStyle name="_Equity Comps Savreet_VPP Model_Copy of Aspect VPP model 10 7 2009 new RR v2c jph 10" xfId="5160"/>
    <cellStyle name="_Equity Comps Savreet_VPP Model_Copy of Aspect VPP model 10 7 2009 new RR v2c jph 11" xfId="5161"/>
    <cellStyle name="_Equity Comps Savreet_VPP Model_Copy of Aspect VPP model 10 7 2009 new RR v2c jph 12" xfId="5162"/>
    <cellStyle name="_Equity Comps Savreet_VPP Model_Copy of Aspect VPP model 10 7 2009 new RR v2c jph 13" xfId="5163"/>
    <cellStyle name="_Equity Comps Savreet_VPP Model_Copy of Aspect VPP model 10 7 2009 new RR v2c jph 14" xfId="5164"/>
    <cellStyle name="_Equity Comps Savreet_VPP Model_Copy of Aspect VPP model 10 7 2009 new RR v2c jph 15" xfId="5165"/>
    <cellStyle name="_Equity Comps Savreet_VPP Model_Copy of Aspect VPP model 10 7 2009 new RR v2c jph 16" xfId="5166"/>
    <cellStyle name="_Equity Comps Savreet_VPP Model_Copy of Aspect VPP model 10 7 2009 new RR v2c jph 17" xfId="5167"/>
    <cellStyle name="_Equity Comps Savreet_VPP Model_Copy of Aspect VPP model 10 7 2009 new RR v2c jph 18" xfId="5168"/>
    <cellStyle name="_Equity Comps Savreet_VPP Model_Copy of Aspect VPP model 10 7 2009 new RR v2c jph 19" xfId="5169"/>
    <cellStyle name="_Equity Comps Savreet_VPP Model_Copy of Aspect VPP model 10 7 2009 new RR v2c jph 2" xfId="5170"/>
    <cellStyle name="_Equity Comps Savreet_VPP Model_Copy of Aspect VPP model 10 7 2009 new RR v2c jph 20" xfId="5171"/>
    <cellStyle name="_Equity Comps Savreet_VPP Model_Copy of Aspect VPP model 10 7 2009 new RR v2c jph 21" xfId="5172"/>
    <cellStyle name="_Equity Comps Savreet_VPP Model_Copy of Aspect VPP model 10 7 2009 new RR v2c jph 22" xfId="5173"/>
    <cellStyle name="_Equity Comps Savreet_VPP Model_Copy of Aspect VPP model 10 7 2009 new RR v2c jph 23" xfId="5174"/>
    <cellStyle name="_Equity Comps Savreet_VPP Model_Copy of Aspect VPP model 10 7 2009 new RR v2c jph 24" xfId="5175"/>
    <cellStyle name="_Equity Comps Savreet_VPP Model_Copy of Aspect VPP model 10 7 2009 new RR v2c jph 25" xfId="5176"/>
    <cellStyle name="_Equity Comps Savreet_VPP Model_Copy of Aspect VPP model 10 7 2009 new RR v2c jph 26" xfId="5177"/>
    <cellStyle name="_Equity Comps Savreet_VPP Model_Copy of Aspect VPP model 10 7 2009 new RR v2c jph 27" xfId="5178"/>
    <cellStyle name="_Equity Comps Savreet_VPP Model_Copy of Aspect VPP model 10 7 2009 new RR v2c jph 28" xfId="5179"/>
    <cellStyle name="_Equity Comps Savreet_VPP Model_Copy of Aspect VPP model 10 7 2009 new RR v2c jph 29" xfId="5180"/>
    <cellStyle name="_Equity Comps Savreet_VPP Model_Copy of Aspect VPP model 10 7 2009 new RR v2c jph 3" xfId="5181"/>
    <cellStyle name="_Equity Comps Savreet_VPP Model_Copy of Aspect VPP model 10 7 2009 new RR v2c jph 30" xfId="5182"/>
    <cellStyle name="_Equity Comps Savreet_VPP Model_Copy of Aspect VPP model 10 7 2009 new RR v2c jph 31" xfId="5183"/>
    <cellStyle name="_Equity Comps Savreet_VPP Model_Copy of Aspect VPP model 10 7 2009 new RR v2c jph 32" xfId="5184"/>
    <cellStyle name="_Equity Comps Savreet_VPP Model_Copy of Aspect VPP model 10 7 2009 new RR v2c jph 33" xfId="5185"/>
    <cellStyle name="_Equity Comps Savreet_VPP Model_Copy of Aspect VPP model 10 7 2009 new RR v2c jph 34" xfId="5186"/>
    <cellStyle name="_Equity Comps Savreet_VPP Model_Copy of Aspect VPP model 10 7 2009 new RR v2c jph 35" xfId="5187"/>
    <cellStyle name="_Equity Comps Savreet_VPP Model_Copy of Aspect VPP model 10 7 2009 new RR v2c jph 36" xfId="5188"/>
    <cellStyle name="_Equity Comps Savreet_VPP Model_Copy of Aspect VPP model 10 7 2009 new RR v2c jph 37" xfId="5189"/>
    <cellStyle name="_Equity Comps Savreet_VPP Model_Copy of Aspect VPP model 10 7 2009 new RR v2c jph 38" xfId="5190"/>
    <cellStyle name="_Equity Comps Savreet_VPP Model_Copy of Aspect VPP model 10 7 2009 new RR v2c jph 39" xfId="5191"/>
    <cellStyle name="_Equity Comps Savreet_VPP Model_Copy of Aspect VPP model 10 7 2009 new RR v2c jph 4" xfId="5192"/>
    <cellStyle name="_Equity Comps Savreet_VPP Model_Copy of Aspect VPP model 10 7 2009 new RR v2c jph 40" xfId="5193"/>
    <cellStyle name="_Equity Comps Savreet_VPP Model_Copy of Aspect VPP model 10 7 2009 new RR v2c jph 41" xfId="5194"/>
    <cellStyle name="_Equity Comps Savreet_VPP Model_Copy of Aspect VPP model 10 7 2009 new RR v2c jph 42" xfId="5195"/>
    <cellStyle name="_Equity Comps Savreet_VPP Model_Copy of Aspect VPP model 10 7 2009 new RR v2c jph 43" xfId="5196"/>
    <cellStyle name="_Equity Comps Savreet_VPP Model_Copy of Aspect VPP model 10 7 2009 new RR v2c jph 44" xfId="5197"/>
    <cellStyle name="_Equity Comps Savreet_VPP Model_Copy of Aspect VPP model 10 7 2009 new RR v2c jph 45" xfId="5198"/>
    <cellStyle name="_Equity Comps Savreet_VPP Model_Copy of Aspect VPP model 10 7 2009 new RR v2c jph 46" xfId="5199"/>
    <cellStyle name="_Equity Comps Savreet_VPP Model_Copy of Aspect VPP model 10 7 2009 new RR v2c jph 47" xfId="5200"/>
    <cellStyle name="_Equity Comps Savreet_VPP Model_Copy of Aspect VPP model 10 7 2009 new RR v2c jph 48" xfId="5201"/>
    <cellStyle name="_Equity Comps Savreet_VPP Model_Copy of Aspect VPP model 10 7 2009 new RR v2c jph 49" xfId="5202"/>
    <cellStyle name="_Equity Comps Savreet_VPP Model_Copy of Aspect VPP model 10 7 2009 new RR v2c jph 5" xfId="5203"/>
    <cellStyle name="_Equity Comps Savreet_VPP Model_Copy of Aspect VPP model 10 7 2009 new RR v2c jph 50" xfId="5204"/>
    <cellStyle name="_Equity Comps Savreet_VPP Model_Copy of Aspect VPP model 10 7 2009 new RR v2c jph 51" xfId="5205"/>
    <cellStyle name="_Equity Comps Savreet_VPP Model_Copy of Aspect VPP model 10 7 2009 new RR v2c jph 52" xfId="5206"/>
    <cellStyle name="_Equity Comps Savreet_VPP Model_Copy of Aspect VPP model 10 7 2009 new RR v2c jph 53" xfId="5207"/>
    <cellStyle name="_Equity Comps Savreet_VPP Model_Copy of Aspect VPP model 10 7 2009 new RR v2c jph 54" xfId="5208"/>
    <cellStyle name="_Equity Comps Savreet_VPP Model_Copy of Aspect VPP model 10 7 2009 new RR v2c jph 55" xfId="5209"/>
    <cellStyle name="_Equity Comps Savreet_VPP Model_Copy of Aspect VPP model 10 7 2009 new RR v2c jph 56" xfId="5210"/>
    <cellStyle name="_Equity Comps Savreet_VPP Model_Copy of Aspect VPP model 10 7 2009 new RR v2c jph 57" xfId="5211"/>
    <cellStyle name="_Equity Comps Savreet_VPP Model_Copy of Aspect VPP model 10 7 2009 new RR v2c jph 58" xfId="5212"/>
    <cellStyle name="_Equity Comps Savreet_VPP Model_Copy of Aspect VPP model 10 7 2009 new RR v2c jph 59" xfId="5213"/>
    <cellStyle name="_Equity Comps Savreet_VPP Model_Copy of Aspect VPP model 10 7 2009 new RR v2c jph 6" xfId="5214"/>
    <cellStyle name="_Equity Comps Savreet_VPP Model_Copy of Aspect VPP model 10 7 2009 new RR v2c jph 60" xfId="5215"/>
    <cellStyle name="_Equity Comps Savreet_VPP Model_Copy of Aspect VPP model 10 7 2009 new RR v2c jph 61" xfId="5216"/>
    <cellStyle name="_Equity Comps Savreet_VPP Model_Copy of Aspect VPP model 10 7 2009 new RR v2c jph 62" xfId="5217"/>
    <cellStyle name="_Equity Comps Savreet_VPP Model_Copy of Aspect VPP model 10 7 2009 new RR v2c jph 63" xfId="5218"/>
    <cellStyle name="_Equity Comps Savreet_VPP Model_Copy of Aspect VPP model 10 7 2009 new RR v2c jph 64" xfId="5219"/>
    <cellStyle name="_Equity Comps Savreet_VPP Model_Copy of Aspect VPP model 10 7 2009 new RR v2c jph 65" xfId="5220"/>
    <cellStyle name="_Equity Comps Savreet_VPP Model_Copy of Aspect VPP model 10 7 2009 new RR v2c jph 66" xfId="5221"/>
    <cellStyle name="_Equity Comps Savreet_VPP Model_Copy of Aspect VPP model 10 7 2009 new RR v2c jph 67" xfId="5222"/>
    <cellStyle name="_Equity Comps Savreet_VPP Model_Copy of Aspect VPP model 10 7 2009 new RR v2c jph 68" xfId="5223"/>
    <cellStyle name="_Equity Comps Savreet_VPP Model_Copy of Aspect VPP model 10 7 2009 new RR v2c jph 69" xfId="5224"/>
    <cellStyle name="_Equity Comps Savreet_VPP Model_Copy of Aspect VPP model 10 7 2009 new RR v2c jph 7" xfId="5225"/>
    <cellStyle name="_Equity Comps Savreet_VPP Model_Copy of Aspect VPP model 10 7 2009 new RR v2c jph 70" xfId="5226"/>
    <cellStyle name="_Equity Comps Savreet_VPP Model_Copy of Aspect VPP model 10 7 2009 new RR v2c jph 71" xfId="5227"/>
    <cellStyle name="_Equity Comps Savreet_VPP Model_Copy of Aspect VPP model 10 7 2009 new RR v2c jph 72" xfId="5228"/>
    <cellStyle name="_Equity Comps Savreet_VPP Model_Copy of Aspect VPP model 10 7 2009 new RR v2c jph 73" xfId="5229"/>
    <cellStyle name="_Equity Comps Savreet_VPP Model_Copy of Aspect VPP model 10 7 2009 new RR v2c jph 74" xfId="5230"/>
    <cellStyle name="_Equity Comps Savreet_VPP Model_Copy of Aspect VPP model 10 7 2009 new RR v2c jph 8" xfId="5231"/>
    <cellStyle name="_Equity Comps Savreet_VPP Model_Copy of Aspect VPP model 10 7 2009 new RR v2c jph 9" xfId="5232"/>
    <cellStyle name="_Equity Comps_ v1" xfId="5233"/>
    <cellStyle name="_Equity Comps_Format" xfId="5234"/>
    <cellStyle name="_Friedman's Valuation_v4 - FS V6" xfId="5235"/>
    <cellStyle name="_GOM Transaction Comps" xfId="5236"/>
    <cellStyle name="_GOM Transaction Comps 10" xfId="5237"/>
    <cellStyle name="_GOM Transaction Comps 11" xfId="5238"/>
    <cellStyle name="_GOM Transaction Comps 12" xfId="5239"/>
    <cellStyle name="_GOM Transaction Comps 13" xfId="5240"/>
    <cellStyle name="_GOM Transaction Comps 14" xfId="5241"/>
    <cellStyle name="_GOM Transaction Comps 15" xfId="5242"/>
    <cellStyle name="_GOM Transaction Comps 16" xfId="5243"/>
    <cellStyle name="_GOM Transaction Comps 17" xfId="5244"/>
    <cellStyle name="_GOM Transaction Comps 18" xfId="5245"/>
    <cellStyle name="_GOM Transaction Comps 19" xfId="5246"/>
    <cellStyle name="_GOM Transaction Comps 2" xfId="5247"/>
    <cellStyle name="_GOM Transaction Comps 20" xfId="5248"/>
    <cellStyle name="_GOM Transaction Comps 21" xfId="5249"/>
    <cellStyle name="_GOM Transaction Comps 22" xfId="5250"/>
    <cellStyle name="_GOM Transaction Comps 23" xfId="5251"/>
    <cellStyle name="_GOM Transaction Comps 24" xfId="5252"/>
    <cellStyle name="_GOM Transaction Comps 25" xfId="5253"/>
    <cellStyle name="_GOM Transaction Comps 26" xfId="5254"/>
    <cellStyle name="_GOM Transaction Comps 27" xfId="5255"/>
    <cellStyle name="_GOM Transaction Comps 28" xfId="5256"/>
    <cellStyle name="_GOM Transaction Comps 29" xfId="5257"/>
    <cellStyle name="_GOM Transaction Comps 3" xfId="5258"/>
    <cellStyle name="_GOM Transaction Comps 30" xfId="5259"/>
    <cellStyle name="_GOM Transaction Comps 31" xfId="5260"/>
    <cellStyle name="_GOM Transaction Comps 32" xfId="5261"/>
    <cellStyle name="_GOM Transaction Comps 33" xfId="5262"/>
    <cellStyle name="_GOM Transaction Comps 34" xfId="5263"/>
    <cellStyle name="_GOM Transaction Comps 35" xfId="5264"/>
    <cellStyle name="_GOM Transaction Comps 36" xfId="5265"/>
    <cellStyle name="_GOM Transaction Comps 37" xfId="5266"/>
    <cellStyle name="_GOM Transaction Comps 38" xfId="5267"/>
    <cellStyle name="_GOM Transaction Comps 39" xfId="5268"/>
    <cellStyle name="_GOM Transaction Comps 4" xfId="5269"/>
    <cellStyle name="_GOM Transaction Comps 40" xfId="5270"/>
    <cellStyle name="_GOM Transaction Comps 41" xfId="5271"/>
    <cellStyle name="_GOM Transaction Comps 42" xfId="5272"/>
    <cellStyle name="_GOM Transaction Comps 43" xfId="5273"/>
    <cellStyle name="_GOM Transaction Comps 44" xfId="5274"/>
    <cellStyle name="_GOM Transaction Comps 45" xfId="5275"/>
    <cellStyle name="_GOM Transaction Comps 46" xfId="5276"/>
    <cellStyle name="_GOM Transaction Comps 47" xfId="5277"/>
    <cellStyle name="_GOM Transaction Comps 48" xfId="5278"/>
    <cellStyle name="_GOM Transaction Comps 49" xfId="5279"/>
    <cellStyle name="_GOM Transaction Comps 5" xfId="5280"/>
    <cellStyle name="_GOM Transaction Comps 50" xfId="5281"/>
    <cellStyle name="_GOM Transaction Comps 51" xfId="5282"/>
    <cellStyle name="_GOM Transaction Comps 52" xfId="5283"/>
    <cellStyle name="_GOM Transaction Comps 53" xfId="5284"/>
    <cellStyle name="_GOM Transaction Comps 54" xfId="5285"/>
    <cellStyle name="_GOM Transaction Comps 55" xfId="5286"/>
    <cellStyle name="_GOM Transaction Comps 56" xfId="5287"/>
    <cellStyle name="_GOM Transaction Comps 57" xfId="5288"/>
    <cellStyle name="_GOM Transaction Comps 58" xfId="5289"/>
    <cellStyle name="_GOM Transaction Comps 59" xfId="5290"/>
    <cellStyle name="_GOM Transaction Comps 6" xfId="5291"/>
    <cellStyle name="_GOM Transaction Comps 60" xfId="5292"/>
    <cellStyle name="_GOM Transaction Comps 61" xfId="5293"/>
    <cellStyle name="_GOM Transaction Comps 62" xfId="5294"/>
    <cellStyle name="_GOM Transaction Comps 63" xfId="5295"/>
    <cellStyle name="_GOM Transaction Comps 64" xfId="5296"/>
    <cellStyle name="_GOM Transaction Comps 65" xfId="5297"/>
    <cellStyle name="_GOM Transaction Comps 66" xfId="5298"/>
    <cellStyle name="_GOM Transaction Comps 67" xfId="5299"/>
    <cellStyle name="_GOM Transaction Comps 68" xfId="5300"/>
    <cellStyle name="_GOM Transaction Comps 69" xfId="5301"/>
    <cellStyle name="_GOM Transaction Comps 7" xfId="5302"/>
    <cellStyle name="_GOM Transaction Comps 70" xfId="5303"/>
    <cellStyle name="_GOM Transaction Comps 71" xfId="5304"/>
    <cellStyle name="_GOM Transaction Comps 72" xfId="5305"/>
    <cellStyle name="_GOM Transaction Comps 73" xfId="5306"/>
    <cellStyle name="_GOM Transaction Comps 74" xfId="5307"/>
    <cellStyle name="_GOM Transaction Comps 8" xfId="5308"/>
    <cellStyle name="_GOM Transaction Comps 9" xfId="5309"/>
    <cellStyle name="_GOM Transaction Comps_CHK Mid-Con RR Model Monthly (11.20.07)_Bids_v1" xfId="5310"/>
    <cellStyle name="_GOM Transaction Comps_CHK Mid-Con RR Model Monthly (11.20.07)_Bids_v1 10" xfId="5311"/>
    <cellStyle name="_GOM Transaction Comps_CHK Mid-Con RR Model Monthly (11.20.07)_Bids_v1 11" xfId="5312"/>
    <cellStyle name="_GOM Transaction Comps_CHK Mid-Con RR Model Monthly (11.20.07)_Bids_v1 12" xfId="5313"/>
    <cellStyle name="_GOM Transaction Comps_CHK Mid-Con RR Model Monthly (11.20.07)_Bids_v1 13" xfId="5314"/>
    <cellStyle name="_GOM Transaction Comps_CHK Mid-Con RR Model Monthly (11.20.07)_Bids_v1 14" xfId="5315"/>
    <cellStyle name="_GOM Transaction Comps_CHK Mid-Con RR Model Monthly (11.20.07)_Bids_v1 15" xfId="5316"/>
    <cellStyle name="_GOM Transaction Comps_CHK Mid-Con RR Model Monthly (11.20.07)_Bids_v1 16" xfId="5317"/>
    <cellStyle name="_GOM Transaction Comps_CHK Mid-Con RR Model Monthly (11.20.07)_Bids_v1 17" xfId="5318"/>
    <cellStyle name="_GOM Transaction Comps_CHK Mid-Con RR Model Monthly (11.20.07)_Bids_v1 18" xfId="5319"/>
    <cellStyle name="_GOM Transaction Comps_CHK Mid-Con RR Model Monthly (11.20.07)_Bids_v1 19" xfId="5320"/>
    <cellStyle name="_GOM Transaction Comps_CHK Mid-Con RR Model Monthly (11.20.07)_Bids_v1 2" xfId="5321"/>
    <cellStyle name="_GOM Transaction Comps_CHK Mid-Con RR Model Monthly (11.20.07)_Bids_v1 20" xfId="5322"/>
    <cellStyle name="_GOM Transaction Comps_CHK Mid-Con RR Model Monthly (11.20.07)_Bids_v1 21" xfId="5323"/>
    <cellStyle name="_GOM Transaction Comps_CHK Mid-Con RR Model Monthly (11.20.07)_Bids_v1 22" xfId="5324"/>
    <cellStyle name="_GOM Transaction Comps_CHK Mid-Con RR Model Monthly (11.20.07)_Bids_v1 23" xfId="5325"/>
    <cellStyle name="_GOM Transaction Comps_CHK Mid-Con RR Model Monthly (11.20.07)_Bids_v1 24" xfId="5326"/>
    <cellStyle name="_GOM Transaction Comps_CHK Mid-Con RR Model Monthly (11.20.07)_Bids_v1 25" xfId="5327"/>
    <cellStyle name="_GOM Transaction Comps_CHK Mid-Con RR Model Monthly (11.20.07)_Bids_v1 26" xfId="5328"/>
    <cellStyle name="_GOM Transaction Comps_CHK Mid-Con RR Model Monthly (11.20.07)_Bids_v1 27" xfId="5329"/>
    <cellStyle name="_GOM Transaction Comps_CHK Mid-Con RR Model Monthly (11.20.07)_Bids_v1 28" xfId="5330"/>
    <cellStyle name="_GOM Transaction Comps_CHK Mid-Con RR Model Monthly (11.20.07)_Bids_v1 29" xfId="5331"/>
    <cellStyle name="_GOM Transaction Comps_CHK Mid-Con RR Model Monthly (11.20.07)_Bids_v1 3" xfId="5332"/>
    <cellStyle name="_GOM Transaction Comps_CHK Mid-Con RR Model Monthly (11.20.07)_Bids_v1 30" xfId="5333"/>
    <cellStyle name="_GOM Transaction Comps_CHK Mid-Con RR Model Monthly (11.20.07)_Bids_v1 31" xfId="5334"/>
    <cellStyle name="_GOM Transaction Comps_CHK Mid-Con RR Model Monthly (11.20.07)_Bids_v1 32" xfId="5335"/>
    <cellStyle name="_GOM Transaction Comps_CHK Mid-Con RR Model Monthly (11.20.07)_Bids_v1 33" xfId="5336"/>
    <cellStyle name="_GOM Transaction Comps_CHK Mid-Con RR Model Monthly (11.20.07)_Bids_v1 34" xfId="5337"/>
    <cellStyle name="_GOM Transaction Comps_CHK Mid-Con RR Model Monthly (11.20.07)_Bids_v1 35" xfId="5338"/>
    <cellStyle name="_GOM Transaction Comps_CHK Mid-Con RR Model Monthly (11.20.07)_Bids_v1 36" xfId="5339"/>
    <cellStyle name="_GOM Transaction Comps_CHK Mid-Con RR Model Monthly (11.20.07)_Bids_v1 37" xfId="5340"/>
    <cellStyle name="_GOM Transaction Comps_CHK Mid-Con RR Model Monthly (11.20.07)_Bids_v1 38" xfId="5341"/>
    <cellStyle name="_GOM Transaction Comps_CHK Mid-Con RR Model Monthly (11.20.07)_Bids_v1 39" xfId="5342"/>
    <cellStyle name="_GOM Transaction Comps_CHK Mid-Con RR Model Monthly (11.20.07)_Bids_v1 4" xfId="5343"/>
    <cellStyle name="_GOM Transaction Comps_CHK Mid-Con RR Model Monthly (11.20.07)_Bids_v1 40" xfId="5344"/>
    <cellStyle name="_GOM Transaction Comps_CHK Mid-Con RR Model Monthly (11.20.07)_Bids_v1 41" xfId="5345"/>
    <cellStyle name="_GOM Transaction Comps_CHK Mid-Con RR Model Monthly (11.20.07)_Bids_v1 42" xfId="5346"/>
    <cellStyle name="_GOM Transaction Comps_CHK Mid-Con RR Model Monthly (11.20.07)_Bids_v1 43" xfId="5347"/>
    <cellStyle name="_GOM Transaction Comps_CHK Mid-Con RR Model Monthly (11.20.07)_Bids_v1 44" xfId="5348"/>
    <cellStyle name="_GOM Transaction Comps_CHK Mid-Con RR Model Monthly (11.20.07)_Bids_v1 45" xfId="5349"/>
    <cellStyle name="_GOM Transaction Comps_CHK Mid-Con RR Model Monthly (11.20.07)_Bids_v1 46" xfId="5350"/>
    <cellStyle name="_GOM Transaction Comps_CHK Mid-Con RR Model Monthly (11.20.07)_Bids_v1 47" xfId="5351"/>
    <cellStyle name="_GOM Transaction Comps_CHK Mid-Con RR Model Monthly (11.20.07)_Bids_v1 48" xfId="5352"/>
    <cellStyle name="_GOM Transaction Comps_CHK Mid-Con RR Model Monthly (11.20.07)_Bids_v1 49" xfId="5353"/>
    <cellStyle name="_GOM Transaction Comps_CHK Mid-Con RR Model Monthly (11.20.07)_Bids_v1 5" xfId="5354"/>
    <cellStyle name="_GOM Transaction Comps_CHK Mid-Con RR Model Monthly (11.20.07)_Bids_v1 50" xfId="5355"/>
    <cellStyle name="_GOM Transaction Comps_CHK Mid-Con RR Model Monthly (11.20.07)_Bids_v1 51" xfId="5356"/>
    <cellStyle name="_GOM Transaction Comps_CHK Mid-Con RR Model Monthly (11.20.07)_Bids_v1 52" xfId="5357"/>
    <cellStyle name="_GOM Transaction Comps_CHK Mid-Con RR Model Monthly (11.20.07)_Bids_v1 53" xfId="5358"/>
    <cellStyle name="_GOM Transaction Comps_CHK Mid-Con RR Model Monthly (11.20.07)_Bids_v1 54" xfId="5359"/>
    <cellStyle name="_GOM Transaction Comps_CHK Mid-Con RR Model Monthly (11.20.07)_Bids_v1 55" xfId="5360"/>
    <cellStyle name="_GOM Transaction Comps_CHK Mid-Con RR Model Monthly (11.20.07)_Bids_v1 56" xfId="5361"/>
    <cellStyle name="_GOM Transaction Comps_CHK Mid-Con RR Model Monthly (11.20.07)_Bids_v1 57" xfId="5362"/>
    <cellStyle name="_GOM Transaction Comps_CHK Mid-Con RR Model Monthly (11.20.07)_Bids_v1 58" xfId="5363"/>
    <cellStyle name="_GOM Transaction Comps_CHK Mid-Con RR Model Monthly (11.20.07)_Bids_v1 59" xfId="5364"/>
    <cellStyle name="_GOM Transaction Comps_CHK Mid-Con RR Model Monthly (11.20.07)_Bids_v1 6" xfId="5365"/>
    <cellStyle name="_GOM Transaction Comps_CHK Mid-Con RR Model Monthly (11.20.07)_Bids_v1 60" xfId="5366"/>
    <cellStyle name="_GOM Transaction Comps_CHK Mid-Con RR Model Monthly (11.20.07)_Bids_v1 61" xfId="5367"/>
    <cellStyle name="_GOM Transaction Comps_CHK Mid-Con RR Model Monthly (11.20.07)_Bids_v1 62" xfId="5368"/>
    <cellStyle name="_GOM Transaction Comps_CHK Mid-Con RR Model Monthly (11.20.07)_Bids_v1 63" xfId="5369"/>
    <cellStyle name="_GOM Transaction Comps_CHK Mid-Con RR Model Monthly (11.20.07)_Bids_v1 64" xfId="5370"/>
    <cellStyle name="_GOM Transaction Comps_CHK Mid-Con RR Model Monthly (11.20.07)_Bids_v1 65" xfId="5371"/>
    <cellStyle name="_GOM Transaction Comps_CHK Mid-Con RR Model Monthly (11.20.07)_Bids_v1 66" xfId="5372"/>
    <cellStyle name="_GOM Transaction Comps_CHK Mid-Con RR Model Monthly (11.20.07)_Bids_v1 67" xfId="5373"/>
    <cellStyle name="_GOM Transaction Comps_CHK Mid-Con RR Model Monthly (11.20.07)_Bids_v1 68" xfId="5374"/>
    <cellStyle name="_GOM Transaction Comps_CHK Mid-Con RR Model Monthly (11.20.07)_Bids_v1 69" xfId="5375"/>
    <cellStyle name="_GOM Transaction Comps_CHK Mid-Con RR Model Monthly (11.20.07)_Bids_v1 7" xfId="5376"/>
    <cellStyle name="_GOM Transaction Comps_CHK Mid-Con RR Model Monthly (11.20.07)_Bids_v1 70" xfId="5377"/>
    <cellStyle name="_GOM Transaction Comps_CHK Mid-Con RR Model Monthly (11.20.07)_Bids_v1 71" xfId="5378"/>
    <cellStyle name="_GOM Transaction Comps_CHK Mid-Con RR Model Monthly (11.20.07)_Bids_v1 72" xfId="5379"/>
    <cellStyle name="_GOM Transaction Comps_CHK Mid-Con RR Model Monthly (11.20.07)_Bids_v1 73" xfId="5380"/>
    <cellStyle name="_GOM Transaction Comps_CHK Mid-Con RR Model Monthly (11.20.07)_Bids_v1 74" xfId="5381"/>
    <cellStyle name="_GOM Transaction Comps_CHK Mid-Con RR Model Monthly (11.20.07)_Bids_v1 8" xfId="5382"/>
    <cellStyle name="_GOM Transaction Comps_CHK Mid-Con RR Model Monthly (11.20.07)_Bids_v1 9" xfId="5383"/>
    <cellStyle name="_GOM Transaction Comps_CHK Mid-Con RR Model Monthly (11.20.07)_Bids_v1_Copy of Aspect VPP model 10 7 2009 new RR v2c jph" xfId="5384"/>
    <cellStyle name="_GOM Transaction Comps_CHK Mid-Con RR Model Monthly (11.20.07)_Bids_v1_Copy of Aspect VPP model 10 7 2009 new RR v2c jph (2)" xfId="5385"/>
    <cellStyle name="_GOM Transaction Comps_CHK Mid-Con RR Model Monthly (11.20.07)_Bids_v1_Copy of Aspect VPP model 10 7 2009 new RR v2c jph (2) 10" xfId="5386"/>
    <cellStyle name="_GOM Transaction Comps_CHK Mid-Con RR Model Monthly (11.20.07)_Bids_v1_Copy of Aspect VPP model 10 7 2009 new RR v2c jph (2) 11" xfId="5387"/>
    <cellStyle name="_GOM Transaction Comps_CHK Mid-Con RR Model Monthly (11.20.07)_Bids_v1_Copy of Aspect VPP model 10 7 2009 new RR v2c jph (2) 12" xfId="5388"/>
    <cellStyle name="_GOM Transaction Comps_CHK Mid-Con RR Model Monthly (11.20.07)_Bids_v1_Copy of Aspect VPP model 10 7 2009 new RR v2c jph (2) 13" xfId="5389"/>
    <cellStyle name="_GOM Transaction Comps_CHK Mid-Con RR Model Monthly (11.20.07)_Bids_v1_Copy of Aspect VPP model 10 7 2009 new RR v2c jph (2) 14" xfId="5390"/>
    <cellStyle name="_GOM Transaction Comps_CHK Mid-Con RR Model Monthly (11.20.07)_Bids_v1_Copy of Aspect VPP model 10 7 2009 new RR v2c jph (2) 15" xfId="5391"/>
    <cellStyle name="_GOM Transaction Comps_CHK Mid-Con RR Model Monthly (11.20.07)_Bids_v1_Copy of Aspect VPP model 10 7 2009 new RR v2c jph (2) 16" xfId="5392"/>
    <cellStyle name="_GOM Transaction Comps_CHK Mid-Con RR Model Monthly (11.20.07)_Bids_v1_Copy of Aspect VPP model 10 7 2009 new RR v2c jph (2) 17" xfId="5393"/>
    <cellStyle name="_GOM Transaction Comps_CHK Mid-Con RR Model Monthly (11.20.07)_Bids_v1_Copy of Aspect VPP model 10 7 2009 new RR v2c jph (2) 18" xfId="5394"/>
    <cellStyle name="_GOM Transaction Comps_CHK Mid-Con RR Model Monthly (11.20.07)_Bids_v1_Copy of Aspect VPP model 10 7 2009 new RR v2c jph (2) 19" xfId="5395"/>
    <cellStyle name="_GOM Transaction Comps_CHK Mid-Con RR Model Monthly (11.20.07)_Bids_v1_Copy of Aspect VPP model 10 7 2009 new RR v2c jph (2) 2" xfId="5396"/>
    <cellStyle name="_GOM Transaction Comps_CHK Mid-Con RR Model Monthly (11.20.07)_Bids_v1_Copy of Aspect VPP model 10 7 2009 new RR v2c jph (2) 20" xfId="5397"/>
    <cellStyle name="_GOM Transaction Comps_CHK Mid-Con RR Model Monthly (11.20.07)_Bids_v1_Copy of Aspect VPP model 10 7 2009 new RR v2c jph (2) 21" xfId="5398"/>
    <cellStyle name="_GOM Transaction Comps_CHK Mid-Con RR Model Monthly (11.20.07)_Bids_v1_Copy of Aspect VPP model 10 7 2009 new RR v2c jph (2) 22" xfId="5399"/>
    <cellStyle name="_GOM Transaction Comps_CHK Mid-Con RR Model Monthly (11.20.07)_Bids_v1_Copy of Aspect VPP model 10 7 2009 new RR v2c jph (2) 23" xfId="5400"/>
    <cellStyle name="_GOM Transaction Comps_CHK Mid-Con RR Model Monthly (11.20.07)_Bids_v1_Copy of Aspect VPP model 10 7 2009 new RR v2c jph (2) 24" xfId="5401"/>
    <cellStyle name="_GOM Transaction Comps_CHK Mid-Con RR Model Monthly (11.20.07)_Bids_v1_Copy of Aspect VPP model 10 7 2009 new RR v2c jph (2) 25" xfId="5402"/>
    <cellStyle name="_GOM Transaction Comps_CHK Mid-Con RR Model Monthly (11.20.07)_Bids_v1_Copy of Aspect VPP model 10 7 2009 new RR v2c jph (2) 26" xfId="5403"/>
    <cellStyle name="_GOM Transaction Comps_CHK Mid-Con RR Model Monthly (11.20.07)_Bids_v1_Copy of Aspect VPP model 10 7 2009 new RR v2c jph (2) 27" xfId="5404"/>
    <cellStyle name="_GOM Transaction Comps_CHK Mid-Con RR Model Monthly (11.20.07)_Bids_v1_Copy of Aspect VPP model 10 7 2009 new RR v2c jph (2) 28" xfId="5405"/>
    <cellStyle name="_GOM Transaction Comps_CHK Mid-Con RR Model Monthly (11.20.07)_Bids_v1_Copy of Aspect VPP model 10 7 2009 new RR v2c jph (2) 29" xfId="5406"/>
    <cellStyle name="_GOM Transaction Comps_CHK Mid-Con RR Model Monthly (11.20.07)_Bids_v1_Copy of Aspect VPP model 10 7 2009 new RR v2c jph (2) 3" xfId="5407"/>
    <cellStyle name="_GOM Transaction Comps_CHK Mid-Con RR Model Monthly (11.20.07)_Bids_v1_Copy of Aspect VPP model 10 7 2009 new RR v2c jph (2) 30" xfId="5408"/>
    <cellStyle name="_GOM Transaction Comps_CHK Mid-Con RR Model Monthly (11.20.07)_Bids_v1_Copy of Aspect VPP model 10 7 2009 new RR v2c jph (2) 31" xfId="5409"/>
    <cellStyle name="_GOM Transaction Comps_CHK Mid-Con RR Model Monthly (11.20.07)_Bids_v1_Copy of Aspect VPP model 10 7 2009 new RR v2c jph (2) 32" xfId="5410"/>
    <cellStyle name="_GOM Transaction Comps_CHK Mid-Con RR Model Monthly (11.20.07)_Bids_v1_Copy of Aspect VPP model 10 7 2009 new RR v2c jph (2) 33" xfId="5411"/>
    <cellStyle name="_GOM Transaction Comps_CHK Mid-Con RR Model Monthly (11.20.07)_Bids_v1_Copy of Aspect VPP model 10 7 2009 new RR v2c jph (2) 34" xfId="5412"/>
    <cellStyle name="_GOM Transaction Comps_CHK Mid-Con RR Model Monthly (11.20.07)_Bids_v1_Copy of Aspect VPP model 10 7 2009 new RR v2c jph (2) 35" xfId="5413"/>
    <cellStyle name="_GOM Transaction Comps_CHK Mid-Con RR Model Monthly (11.20.07)_Bids_v1_Copy of Aspect VPP model 10 7 2009 new RR v2c jph (2) 36" xfId="5414"/>
    <cellStyle name="_GOM Transaction Comps_CHK Mid-Con RR Model Monthly (11.20.07)_Bids_v1_Copy of Aspect VPP model 10 7 2009 new RR v2c jph (2) 37" xfId="5415"/>
    <cellStyle name="_GOM Transaction Comps_CHK Mid-Con RR Model Monthly (11.20.07)_Bids_v1_Copy of Aspect VPP model 10 7 2009 new RR v2c jph (2) 38" xfId="5416"/>
    <cellStyle name="_GOM Transaction Comps_CHK Mid-Con RR Model Monthly (11.20.07)_Bids_v1_Copy of Aspect VPP model 10 7 2009 new RR v2c jph (2) 39" xfId="5417"/>
    <cellStyle name="_GOM Transaction Comps_CHK Mid-Con RR Model Monthly (11.20.07)_Bids_v1_Copy of Aspect VPP model 10 7 2009 new RR v2c jph (2) 4" xfId="5418"/>
    <cellStyle name="_GOM Transaction Comps_CHK Mid-Con RR Model Monthly (11.20.07)_Bids_v1_Copy of Aspect VPP model 10 7 2009 new RR v2c jph (2) 40" xfId="5419"/>
    <cellStyle name="_GOM Transaction Comps_CHK Mid-Con RR Model Monthly (11.20.07)_Bids_v1_Copy of Aspect VPP model 10 7 2009 new RR v2c jph (2) 41" xfId="5420"/>
    <cellStyle name="_GOM Transaction Comps_CHK Mid-Con RR Model Monthly (11.20.07)_Bids_v1_Copy of Aspect VPP model 10 7 2009 new RR v2c jph (2) 42" xfId="5421"/>
    <cellStyle name="_GOM Transaction Comps_CHK Mid-Con RR Model Monthly (11.20.07)_Bids_v1_Copy of Aspect VPP model 10 7 2009 new RR v2c jph (2) 43" xfId="5422"/>
    <cellStyle name="_GOM Transaction Comps_CHK Mid-Con RR Model Monthly (11.20.07)_Bids_v1_Copy of Aspect VPP model 10 7 2009 new RR v2c jph (2) 44" xfId="5423"/>
    <cellStyle name="_GOM Transaction Comps_CHK Mid-Con RR Model Monthly (11.20.07)_Bids_v1_Copy of Aspect VPP model 10 7 2009 new RR v2c jph (2) 45" xfId="5424"/>
    <cellStyle name="_GOM Transaction Comps_CHK Mid-Con RR Model Monthly (11.20.07)_Bids_v1_Copy of Aspect VPP model 10 7 2009 new RR v2c jph (2) 46" xfId="5425"/>
    <cellStyle name="_GOM Transaction Comps_CHK Mid-Con RR Model Monthly (11.20.07)_Bids_v1_Copy of Aspect VPP model 10 7 2009 new RR v2c jph (2) 47" xfId="5426"/>
    <cellStyle name="_GOM Transaction Comps_CHK Mid-Con RR Model Monthly (11.20.07)_Bids_v1_Copy of Aspect VPP model 10 7 2009 new RR v2c jph (2) 48" xfId="5427"/>
    <cellStyle name="_GOM Transaction Comps_CHK Mid-Con RR Model Monthly (11.20.07)_Bids_v1_Copy of Aspect VPP model 10 7 2009 new RR v2c jph (2) 49" xfId="5428"/>
    <cellStyle name="_GOM Transaction Comps_CHK Mid-Con RR Model Monthly (11.20.07)_Bids_v1_Copy of Aspect VPP model 10 7 2009 new RR v2c jph (2) 5" xfId="5429"/>
    <cellStyle name="_GOM Transaction Comps_CHK Mid-Con RR Model Monthly (11.20.07)_Bids_v1_Copy of Aspect VPP model 10 7 2009 new RR v2c jph (2) 50" xfId="5430"/>
    <cellStyle name="_GOM Transaction Comps_CHK Mid-Con RR Model Monthly (11.20.07)_Bids_v1_Copy of Aspect VPP model 10 7 2009 new RR v2c jph (2) 51" xfId="5431"/>
    <cellStyle name="_GOM Transaction Comps_CHK Mid-Con RR Model Monthly (11.20.07)_Bids_v1_Copy of Aspect VPP model 10 7 2009 new RR v2c jph (2) 52" xfId="5432"/>
    <cellStyle name="_GOM Transaction Comps_CHK Mid-Con RR Model Monthly (11.20.07)_Bids_v1_Copy of Aspect VPP model 10 7 2009 new RR v2c jph (2) 53" xfId="5433"/>
    <cellStyle name="_GOM Transaction Comps_CHK Mid-Con RR Model Monthly (11.20.07)_Bids_v1_Copy of Aspect VPP model 10 7 2009 new RR v2c jph (2) 54" xfId="5434"/>
    <cellStyle name="_GOM Transaction Comps_CHK Mid-Con RR Model Monthly (11.20.07)_Bids_v1_Copy of Aspect VPP model 10 7 2009 new RR v2c jph (2) 55" xfId="5435"/>
    <cellStyle name="_GOM Transaction Comps_CHK Mid-Con RR Model Monthly (11.20.07)_Bids_v1_Copy of Aspect VPP model 10 7 2009 new RR v2c jph (2) 56" xfId="5436"/>
    <cellStyle name="_GOM Transaction Comps_CHK Mid-Con RR Model Monthly (11.20.07)_Bids_v1_Copy of Aspect VPP model 10 7 2009 new RR v2c jph (2) 57" xfId="5437"/>
    <cellStyle name="_GOM Transaction Comps_CHK Mid-Con RR Model Monthly (11.20.07)_Bids_v1_Copy of Aspect VPP model 10 7 2009 new RR v2c jph (2) 58" xfId="5438"/>
    <cellStyle name="_GOM Transaction Comps_CHK Mid-Con RR Model Monthly (11.20.07)_Bids_v1_Copy of Aspect VPP model 10 7 2009 new RR v2c jph (2) 59" xfId="5439"/>
    <cellStyle name="_GOM Transaction Comps_CHK Mid-Con RR Model Monthly (11.20.07)_Bids_v1_Copy of Aspect VPP model 10 7 2009 new RR v2c jph (2) 6" xfId="5440"/>
    <cellStyle name="_GOM Transaction Comps_CHK Mid-Con RR Model Monthly (11.20.07)_Bids_v1_Copy of Aspect VPP model 10 7 2009 new RR v2c jph (2) 60" xfId="5441"/>
    <cellStyle name="_GOM Transaction Comps_CHK Mid-Con RR Model Monthly (11.20.07)_Bids_v1_Copy of Aspect VPP model 10 7 2009 new RR v2c jph (2) 61" xfId="5442"/>
    <cellStyle name="_GOM Transaction Comps_CHK Mid-Con RR Model Monthly (11.20.07)_Bids_v1_Copy of Aspect VPP model 10 7 2009 new RR v2c jph (2) 62" xfId="5443"/>
    <cellStyle name="_GOM Transaction Comps_CHK Mid-Con RR Model Monthly (11.20.07)_Bids_v1_Copy of Aspect VPP model 10 7 2009 new RR v2c jph (2) 63" xfId="5444"/>
    <cellStyle name="_GOM Transaction Comps_CHK Mid-Con RR Model Monthly (11.20.07)_Bids_v1_Copy of Aspect VPP model 10 7 2009 new RR v2c jph (2) 64" xfId="5445"/>
    <cellStyle name="_GOM Transaction Comps_CHK Mid-Con RR Model Monthly (11.20.07)_Bids_v1_Copy of Aspect VPP model 10 7 2009 new RR v2c jph (2) 65" xfId="5446"/>
    <cellStyle name="_GOM Transaction Comps_CHK Mid-Con RR Model Monthly (11.20.07)_Bids_v1_Copy of Aspect VPP model 10 7 2009 new RR v2c jph (2) 66" xfId="5447"/>
    <cellStyle name="_GOM Transaction Comps_CHK Mid-Con RR Model Monthly (11.20.07)_Bids_v1_Copy of Aspect VPP model 10 7 2009 new RR v2c jph (2) 67" xfId="5448"/>
    <cellStyle name="_GOM Transaction Comps_CHK Mid-Con RR Model Monthly (11.20.07)_Bids_v1_Copy of Aspect VPP model 10 7 2009 new RR v2c jph (2) 68" xfId="5449"/>
    <cellStyle name="_GOM Transaction Comps_CHK Mid-Con RR Model Monthly (11.20.07)_Bids_v1_Copy of Aspect VPP model 10 7 2009 new RR v2c jph (2) 69" xfId="5450"/>
    <cellStyle name="_GOM Transaction Comps_CHK Mid-Con RR Model Monthly (11.20.07)_Bids_v1_Copy of Aspect VPP model 10 7 2009 new RR v2c jph (2) 7" xfId="5451"/>
    <cellStyle name="_GOM Transaction Comps_CHK Mid-Con RR Model Monthly (11.20.07)_Bids_v1_Copy of Aspect VPP model 10 7 2009 new RR v2c jph (2) 70" xfId="5452"/>
    <cellStyle name="_GOM Transaction Comps_CHK Mid-Con RR Model Monthly (11.20.07)_Bids_v1_Copy of Aspect VPP model 10 7 2009 new RR v2c jph (2) 71" xfId="5453"/>
    <cellStyle name="_GOM Transaction Comps_CHK Mid-Con RR Model Monthly (11.20.07)_Bids_v1_Copy of Aspect VPP model 10 7 2009 new RR v2c jph (2) 72" xfId="5454"/>
    <cellStyle name="_GOM Transaction Comps_CHK Mid-Con RR Model Monthly (11.20.07)_Bids_v1_Copy of Aspect VPP model 10 7 2009 new RR v2c jph (2) 73" xfId="5455"/>
    <cellStyle name="_GOM Transaction Comps_CHK Mid-Con RR Model Monthly (11.20.07)_Bids_v1_Copy of Aspect VPP model 10 7 2009 new RR v2c jph (2) 74" xfId="5456"/>
    <cellStyle name="_GOM Transaction Comps_CHK Mid-Con RR Model Monthly (11.20.07)_Bids_v1_Copy of Aspect VPP model 10 7 2009 new RR v2c jph (2) 8" xfId="5457"/>
    <cellStyle name="_GOM Transaction Comps_CHK Mid-Con RR Model Monthly (11.20.07)_Bids_v1_Copy of Aspect VPP model 10 7 2009 new RR v2c jph (2) 9" xfId="5458"/>
    <cellStyle name="_GOM Transaction Comps_CHK Mid-Con RR Model Monthly (11.20.07)_Bids_v1_Copy of Aspect VPP model 10 7 2009 new RR v2c jph 10" xfId="5459"/>
    <cellStyle name="_GOM Transaction Comps_CHK Mid-Con RR Model Monthly (11.20.07)_Bids_v1_Copy of Aspect VPP model 10 7 2009 new RR v2c jph 11" xfId="5460"/>
    <cellStyle name="_GOM Transaction Comps_CHK Mid-Con RR Model Monthly (11.20.07)_Bids_v1_Copy of Aspect VPP model 10 7 2009 new RR v2c jph 12" xfId="5461"/>
    <cellStyle name="_GOM Transaction Comps_CHK Mid-Con RR Model Monthly (11.20.07)_Bids_v1_Copy of Aspect VPP model 10 7 2009 new RR v2c jph 13" xfId="5462"/>
    <cellStyle name="_GOM Transaction Comps_CHK Mid-Con RR Model Monthly (11.20.07)_Bids_v1_Copy of Aspect VPP model 10 7 2009 new RR v2c jph 14" xfId="5463"/>
    <cellStyle name="_GOM Transaction Comps_CHK Mid-Con RR Model Monthly (11.20.07)_Bids_v1_Copy of Aspect VPP model 10 7 2009 new RR v2c jph 15" xfId="5464"/>
    <cellStyle name="_GOM Transaction Comps_CHK Mid-Con RR Model Monthly (11.20.07)_Bids_v1_Copy of Aspect VPP model 10 7 2009 new RR v2c jph 16" xfId="5465"/>
    <cellStyle name="_GOM Transaction Comps_CHK Mid-Con RR Model Monthly (11.20.07)_Bids_v1_Copy of Aspect VPP model 10 7 2009 new RR v2c jph 17" xfId="5466"/>
    <cellStyle name="_GOM Transaction Comps_CHK Mid-Con RR Model Monthly (11.20.07)_Bids_v1_Copy of Aspect VPP model 10 7 2009 new RR v2c jph 18" xfId="5467"/>
    <cellStyle name="_GOM Transaction Comps_CHK Mid-Con RR Model Monthly (11.20.07)_Bids_v1_Copy of Aspect VPP model 10 7 2009 new RR v2c jph 19" xfId="5468"/>
    <cellStyle name="_GOM Transaction Comps_CHK Mid-Con RR Model Monthly (11.20.07)_Bids_v1_Copy of Aspect VPP model 10 7 2009 new RR v2c jph 2" xfId="5469"/>
    <cellStyle name="_GOM Transaction Comps_CHK Mid-Con RR Model Monthly (11.20.07)_Bids_v1_Copy of Aspect VPP model 10 7 2009 new RR v2c jph 20" xfId="5470"/>
    <cellStyle name="_GOM Transaction Comps_CHK Mid-Con RR Model Monthly (11.20.07)_Bids_v1_Copy of Aspect VPP model 10 7 2009 new RR v2c jph 21" xfId="5471"/>
    <cellStyle name="_GOM Transaction Comps_CHK Mid-Con RR Model Monthly (11.20.07)_Bids_v1_Copy of Aspect VPP model 10 7 2009 new RR v2c jph 22" xfId="5472"/>
    <cellStyle name="_GOM Transaction Comps_CHK Mid-Con RR Model Monthly (11.20.07)_Bids_v1_Copy of Aspect VPP model 10 7 2009 new RR v2c jph 23" xfId="5473"/>
    <cellStyle name="_GOM Transaction Comps_CHK Mid-Con RR Model Monthly (11.20.07)_Bids_v1_Copy of Aspect VPP model 10 7 2009 new RR v2c jph 24" xfId="5474"/>
    <cellStyle name="_GOM Transaction Comps_CHK Mid-Con RR Model Monthly (11.20.07)_Bids_v1_Copy of Aspect VPP model 10 7 2009 new RR v2c jph 25" xfId="5475"/>
    <cellStyle name="_GOM Transaction Comps_CHK Mid-Con RR Model Monthly (11.20.07)_Bids_v1_Copy of Aspect VPP model 10 7 2009 new RR v2c jph 26" xfId="5476"/>
    <cellStyle name="_GOM Transaction Comps_CHK Mid-Con RR Model Monthly (11.20.07)_Bids_v1_Copy of Aspect VPP model 10 7 2009 new RR v2c jph 27" xfId="5477"/>
    <cellStyle name="_GOM Transaction Comps_CHK Mid-Con RR Model Monthly (11.20.07)_Bids_v1_Copy of Aspect VPP model 10 7 2009 new RR v2c jph 28" xfId="5478"/>
    <cellStyle name="_GOM Transaction Comps_CHK Mid-Con RR Model Monthly (11.20.07)_Bids_v1_Copy of Aspect VPP model 10 7 2009 new RR v2c jph 29" xfId="5479"/>
    <cellStyle name="_GOM Transaction Comps_CHK Mid-Con RR Model Monthly (11.20.07)_Bids_v1_Copy of Aspect VPP model 10 7 2009 new RR v2c jph 3" xfId="5480"/>
    <cellStyle name="_GOM Transaction Comps_CHK Mid-Con RR Model Monthly (11.20.07)_Bids_v1_Copy of Aspect VPP model 10 7 2009 new RR v2c jph 30" xfId="5481"/>
    <cellStyle name="_GOM Transaction Comps_CHK Mid-Con RR Model Monthly (11.20.07)_Bids_v1_Copy of Aspect VPP model 10 7 2009 new RR v2c jph 31" xfId="5482"/>
    <cellStyle name="_GOM Transaction Comps_CHK Mid-Con RR Model Monthly (11.20.07)_Bids_v1_Copy of Aspect VPP model 10 7 2009 new RR v2c jph 32" xfId="5483"/>
    <cellStyle name="_GOM Transaction Comps_CHK Mid-Con RR Model Monthly (11.20.07)_Bids_v1_Copy of Aspect VPP model 10 7 2009 new RR v2c jph 33" xfId="5484"/>
    <cellStyle name="_GOM Transaction Comps_CHK Mid-Con RR Model Monthly (11.20.07)_Bids_v1_Copy of Aspect VPP model 10 7 2009 new RR v2c jph 34" xfId="5485"/>
    <cellStyle name="_GOM Transaction Comps_CHK Mid-Con RR Model Monthly (11.20.07)_Bids_v1_Copy of Aspect VPP model 10 7 2009 new RR v2c jph 35" xfId="5486"/>
    <cellStyle name="_GOM Transaction Comps_CHK Mid-Con RR Model Monthly (11.20.07)_Bids_v1_Copy of Aspect VPP model 10 7 2009 new RR v2c jph 36" xfId="5487"/>
    <cellStyle name="_GOM Transaction Comps_CHK Mid-Con RR Model Monthly (11.20.07)_Bids_v1_Copy of Aspect VPP model 10 7 2009 new RR v2c jph 37" xfId="5488"/>
    <cellStyle name="_GOM Transaction Comps_CHK Mid-Con RR Model Monthly (11.20.07)_Bids_v1_Copy of Aspect VPP model 10 7 2009 new RR v2c jph 38" xfId="5489"/>
    <cellStyle name="_GOM Transaction Comps_CHK Mid-Con RR Model Monthly (11.20.07)_Bids_v1_Copy of Aspect VPP model 10 7 2009 new RR v2c jph 39" xfId="5490"/>
    <cellStyle name="_GOM Transaction Comps_CHK Mid-Con RR Model Monthly (11.20.07)_Bids_v1_Copy of Aspect VPP model 10 7 2009 new RR v2c jph 4" xfId="5491"/>
    <cellStyle name="_GOM Transaction Comps_CHK Mid-Con RR Model Monthly (11.20.07)_Bids_v1_Copy of Aspect VPP model 10 7 2009 new RR v2c jph 40" xfId="5492"/>
    <cellStyle name="_GOM Transaction Comps_CHK Mid-Con RR Model Monthly (11.20.07)_Bids_v1_Copy of Aspect VPP model 10 7 2009 new RR v2c jph 41" xfId="5493"/>
    <cellStyle name="_GOM Transaction Comps_CHK Mid-Con RR Model Monthly (11.20.07)_Bids_v1_Copy of Aspect VPP model 10 7 2009 new RR v2c jph 42" xfId="5494"/>
    <cellStyle name="_GOM Transaction Comps_CHK Mid-Con RR Model Monthly (11.20.07)_Bids_v1_Copy of Aspect VPP model 10 7 2009 new RR v2c jph 43" xfId="5495"/>
    <cellStyle name="_GOM Transaction Comps_CHK Mid-Con RR Model Monthly (11.20.07)_Bids_v1_Copy of Aspect VPP model 10 7 2009 new RR v2c jph 44" xfId="5496"/>
    <cellStyle name="_GOM Transaction Comps_CHK Mid-Con RR Model Monthly (11.20.07)_Bids_v1_Copy of Aspect VPP model 10 7 2009 new RR v2c jph 45" xfId="5497"/>
    <cellStyle name="_GOM Transaction Comps_CHK Mid-Con RR Model Monthly (11.20.07)_Bids_v1_Copy of Aspect VPP model 10 7 2009 new RR v2c jph 46" xfId="5498"/>
    <cellStyle name="_GOM Transaction Comps_CHK Mid-Con RR Model Monthly (11.20.07)_Bids_v1_Copy of Aspect VPP model 10 7 2009 new RR v2c jph 47" xfId="5499"/>
    <cellStyle name="_GOM Transaction Comps_CHK Mid-Con RR Model Monthly (11.20.07)_Bids_v1_Copy of Aspect VPP model 10 7 2009 new RR v2c jph 48" xfId="5500"/>
    <cellStyle name="_GOM Transaction Comps_CHK Mid-Con RR Model Monthly (11.20.07)_Bids_v1_Copy of Aspect VPP model 10 7 2009 new RR v2c jph 49" xfId="5501"/>
    <cellStyle name="_GOM Transaction Comps_CHK Mid-Con RR Model Monthly (11.20.07)_Bids_v1_Copy of Aspect VPP model 10 7 2009 new RR v2c jph 5" xfId="5502"/>
    <cellStyle name="_GOM Transaction Comps_CHK Mid-Con RR Model Monthly (11.20.07)_Bids_v1_Copy of Aspect VPP model 10 7 2009 new RR v2c jph 50" xfId="5503"/>
    <cellStyle name="_GOM Transaction Comps_CHK Mid-Con RR Model Monthly (11.20.07)_Bids_v1_Copy of Aspect VPP model 10 7 2009 new RR v2c jph 51" xfId="5504"/>
    <cellStyle name="_GOM Transaction Comps_CHK Mid-Con RR Model Monthly (11.20.07)_Bids_v1_Copy of Aspect VPP model 10 7 2009 new RR v2c jph 52" xfId="5505"/>
    <cellStyle name="_GOM Transaction Comps_CHK Mid-Con RR Model Monthly (11.20.07)_Bids_v1_Copy of Aspect VPP model 10 7 2009 new RR v2c jph 53" xfId="5506"/>
    <cellStyle name="_GOM Transaction Comps_CHK Mid-Con RR Model Monthly (11.20.07)_Bids_v1_Copy of Aspect VPP model 10 7 2009 new RR v2c jph 54" xfId="5507"/>
    <cellStyle name="_GOM Transaction Comps_CHK Mid-Con RR Model Monthly (11.20.07)_Bids_v1_Copy of Aspect VPP model 10 7 2009 new RR v2c jph 55" xfId="5508"/>
    <cellStyle name="_GOM Transaction Comps_CHK Mid-Con RR Model Monthly (11.20.07)_Bids_v1_Copy of Aspect VPP model 10 7 2009 new RR v2c jph 56" xfId="5509"/>
    <cellStyle name="_GOM Transaction Comps_CHK Mid-Con RR Model Monthly (11.20.07)_Bids_v1_Copy of Aspect VPP model 10 7 2009 new RR v2c jph 57" xfId="5510"/>
    <cellStyle name="_GOM Transaction Comps_CHK Mid-Con RR Model Monthly (11.20.07)_Bids_v1_Copy of Aspect VPP model 10 7 2009 new RR v2c jph 58" xfId="5511"/>
    <cellStyle name="_GOM Transaction Comps_CHK Mid-Con RR Model Monthly (11.20.07)_Bids_v1_Copy of Aspect VPP model 10 7 2009 new RR v2c jph 59" xfId="5512"/>
    <cellStyle name="_GOM Transaction Comps_CHK Mid-Con RR Model Monthly (11.20.07)_Bids_v1_Copy of Aspect VPP model 10 7 2009 new RR v2c jph 6" xfId="5513"/>
    <cellStyle name="_GOM Transaction Comps_CHK Mid-Con RR Model Monthly (11.20.07)_Bids_v1_Copy of Aspect VPP model 10 7 2009 new RR v2c jph 60" xfId="5514"/>
    <cellStyle name="_GOM Transaction Comps_CHK Mid-Con RR Model Monthly (11.20.07)_Bids_v1_Copy of Aspect VPP model 10 7 2009 new RR v2c jph 61" xfId="5515"/>
    <cellStyle name="_GOM Transaction Comps_CHK Mid-Con RR Model Monthly (11.20.07)_Bids_v1_Copy of Aspect VPP model 10 7 2009 new RR v2c jph 62" xfId="5516"/>
    <cellStyle name="_GOM Transaction Comps_CHK Mid-Con RR Model Monthly (11.20.07)_Bids_v1_Copy of Aspect VPP model 10 7 2009 new RR v2c jph 63" xfId="5517"/>
    <cellStyle name="_GOM Transaction Comps_CHK Mid-Con RR Model Monthly (11.20.07)_Bids_v1_Copy of Aspect VPP model 10 7 2009 new RR v2c jph 64" xfId="5518"/>
    <cellStyle name="_GOM Transaction Comps_CHK Mid-Con RR Model Monthly (11.20.07)_Bids_v1_Copy of Aspect VPP model 10 7 2009 new RR v2c jph 65" xfId="5519"/>
    <cellStyle name="_GOM Transaction Comps_CHK Mid-Con RR Model Monthly (11.20.07)_Bids_v1_Copy of Aspect VPP model 10 7 2009 new RR v2c jph 66" xfId="5520"/>
    <cellStyle name="_GOM Transaction Comps_CHK Mid-Con RR Model Monthly (11.20.07)_Bids_v1_Copy of Aspect VPP model 10 7 2009 new RR v2c jph 67" xfId="5521"/>
    <cellStyle name="_GOM Transaction Comps_CHK Mid-Con RR Model Monthly (11.20.07)_Bids_v1_Copy of Aspect VPP model 10 7 2009 new RR v2c jph 68" xfId="5522"/>
    <cellStyle name="_GOM Transaction Comps_CHK Mid-Con RR Model Monthly (11.20.07)_Bids_v1_Copy of Aspect VPP model 10 7 2009 new RR v2c jph 69" xfId="5523"/>
    <cellStyle name="_GOM Transaction Comps_CHK Mid-Con RR Model Monthly (11.20.07)_Bids_v1_Copy of Aspect VPP model 10 7 2009 new RR v2c jph 7" xfId="5524"/>
    <cellStyle name="_GOM Transaction Comps_CHK Mid-Con RR Model Monthly (11.20.07)_Bids_v1_Copy of Aspect VPP model 10 7 2009 new RR v2c jph 70" xfId="5525"/>
    <cellStyle name="_GOM Transaction Comps_CHK Mid-Con RR Model Monthly (11.20.07)_Bids_v1_Copy of Aspect VPP model 10 7 2009 new RR v2c jph 71" xfId="5526"/>
    <cellStyle name="_GOM Transaction Comps_CHK Mid-Con RR Model Monthly (11.20.07)_Bids_v1_Copy of Aspect VPP model 10 7 2009 new RR v2c jph 72" xfId="5527"/>
    <cellStyle name="_GOM Transaction Comps_CHK Mid-Con RR Model Monthly (11.20.07)_Bids_v1_Copy of Aspect VPP model 10 7 2009 new RR v2c jph 73" xfId="5528"/>
    <cellStyle name="_GOM Transaction Comps_CHK Mid-Con RR Model Monthly (11.20.07)_Bids_v1_Copy of Aspect VPP model 10 7 2009 new RR v2c jph 74" xfId="5529"/>
    <cellStyle name="_GOM Transaction Comps_CHK Mid-Con RR Model Monthly (11.20.07)_Bids_v1_Copy of Aspect VPP model 10 7 2009 new RR v2c jph 8" xfId="5530"/>
    <cellStyle name="_GOM Transaction Comps_CHK Mid-Con RR Model Monthly (11.20.07)_Bids_v1_Copy of Aspect VPP model 10 7 2009 new RR v2c jph 9" xfId="5531"/>
    <cellStyle name="_GOM Transaction Comps_Copy of Aspect VPP model 10 7 2009 new RR v2c jph" xfId="5532"/>
    <cellStyle name="_GOM Transaction Comps_Copy of Aspect VPP model 10 7 2009 new RR v2c jph (2)" xfId="5533"/>
    <cellStyle name="_GOM Transaction Comps_Copy of Aspect VPP model 10 7 2009 new RR v2c jph (2) 10" xfId="5534"/>
    <cellStyle name="_GOM Transaction Comps_Copy of Aspect VPP model 10 7 2009 new RR v2c jph (2) 11" xfId="5535"/>
    <cellStyle name="_GOM Transaction Comps_Copy of Aspect VPP model 10 7 2009 new RR v2c jph (2) 12" xfId="5536"/>
    <cellStyle name="_GOM Transaction Comps_Copy of Aspect VPP model 10 7 2009 new RR v2c jph (2) 13" xfId="5537"/>
    <cellStyle name="_GOM Transaction Comps_Copy of Aspect VPP model 10 7 2009 new RR v2c jph (2) 14" xfId="5538"/>
    <cellStyle name="_GOM Transaction Comps_Copy of Aspect VPP model 10 7 2009 new RR v2c jph (2) 15" xfId="5539"/>
    <cellStyle name="_GOM Transaction Comps_Copy of Aspect VPP model 10 7 2009 new RR v2c jph (2) 16" xfId="5540"/>
    <cellStyle name="_GOM Transaction Comps_Copy of Aspect VPP model 10 7 2009 new RR v2c jph (2) 17" xfId="5541"/>
    <cellStyle name="_GOM Transaction Comps_Copy of Aspect VPP model 10 7 2009 new RR v2c jph (2) 18" xfId="5542"/>
    <cellStyle name="_GOM Transaction Comps_Copy of Aspect VPP model 10 7 2009 new RR v2c jph (2) 19" xfId="5543"/>
    <cellStyle name="_GOM Transaction Comps_Copy of Aspect VPP model 10 7 2009 new RR v2c jph (2) 2" xfId="5544"/>
    <cellStyle name="_GOM Transaction Comps_Copy of Aspect VPP model 10 7 2009 new RR v2c jph (2) 20" xfId="5545"/>
    <cellStyle name="_GOM Transaction Comps_Copy of Aspect VPP model 10 7 2009 new RR v2c jph (2) 21" xfId="5546"/>
    <cellStyle name="_GOM Transaction Comps_Copy of Aspect VPP model 10 7 2009 new RR v2c jph (2) 22" xfId="5547"/>
    <cellStyle name="_GOM Transaction Comps_Copy of Aspect VPP model 10 7 2009 new RR v2c jph (2) 23" xfId="5548"/>
    <cellStyle name="_GOM Transaction Comps_Copy of Aspect VPP model 10 7 2009 new RR v2c jph (2) 24" xfId="5549"/>
    <cellStyle name="_GOM Transaction Comps_Copy of Aspect VPP model 10 7 2009 new RR v2c jph (2) 25" xfId="5550"/>
    <cellStyle name="_GOM Transaction Comps_Copy of Aspect VPP model 10 7 2009 new RR v2c jph (2) 26" xfId="5551"/>
    <cellStyle name="_GOM Transaction Comps_Copy of Aspect VPP model 10 7 2009 new RR v2c jph (2) 27" xfId="5552"/>
    <cellStyle name="_GOM Transaction Comps_Copy of Aspect VPP model 10 7 2009 new RR v2c jph (2) 28" xfId="5553"/>
    <cellStyle name="_GOM Transaction Comps_Copy of Aspect VPP model 10 7 2009 new RR v2c jph (2) 29" xfId="5554"/>
    <cellStyle name="_GOM Transaction Comps_Copy of Aspect VPP model 10 7 2009 new RR v2c jph (2) 3" xfId="5555"/>
    <cellStyle name="_GOM Transaction Comps_Copy of Aspect VPP model 10 7 2009 new RR v2c jph (2) 30" xfId="5556"/>
    <cellStyle name="_GOM Transaction Comps_Copy of Aspect VPP model 10 7 2009 new RR v2c jph (2) 31" xfId="5557"/>
    <cellStyle name="_GOM Transaction Comps_Copy of Aspect VPP model 10 7 2009 new RR v2c jph (2) 32" xfId="5558"/>
    <cellStyle name="_GOM Transaction Comps_Copy of Aspect VPP model 10 7 2009 new RR v2c jph (2) 33" xfId="5559"/>
    <cellStyle name="_GOM Transaction Comps_Copy of Aspect VPP model 10 7 2009 new RR v2c jph (2) 34" xfId="5560"/>
    <cellStyle name="_GOM Transaction Comps_Copy of Aspect VPP model 10 7 2009 new RR v2c jph (2) 35" xfId="5561"/>
    <cellStyle name="_GOM Transaction Comps_Copy of Aspect VPP model 10 7 2009 new RR v2c jph (2) 36" xfId="5562"/>
    <cellStyle name="_GOM Transaction Comps_Copy of Aspect VPP model 10 7 2009 new RR v2c jph (2) 37" xfId="5563"/>
    <cellStyle name="_GOM Transaction Comps_Copy of Aspect VPP model 10 7 2009 new RR v2c jph (2) 38" xfId="5564"/>
    <cellStyle name="_GOM Transaction Comps_Copy of Aspect VPP model 10 7 2009 new RR v2c jph (2) 39" xfId="5565"/>
    <cellStyle name="_GOM Transaction Comps_Copy of Aspect VPP model 10 7 2009 new RR v2c jph (2) 4" xfId="5566"/>
    <cellStyle name="_GOM Transaction Comps_Copy of Aspect VPP model 10 7 2009 new RR v2c jph (2) 40" xfId="5567"/>
    <cellStyle name="_GOM Transaction Comps_Copy of Aspect VPP model 10 7 2009 new RR v2c jph (2) 41" xfId="5568"/>
    <cellStyle name="_GOM Transaction Comps_Copy of Aspect VPP model 10 7 2009 new RR v2c jph (2) 42" xfId="5569"/>
    <cellStyle name="_GOM Transaction Comps_Copy of Aspect VPP model 10 7 2009 new RR v2c jph (2) 43" xfId="5570"/>
    <cellStyle name="_GOM Transaction Comps_Copy of Aspect VPP model 10 7 2009 new RR v2c jph (2) 44" xfId="5571"/>
    <cellStyle name="_GOM Transaction Comps_Copy of Aspect VPP model 10 7 2009 new RR v2c jph (2) 45" xfId="5572"/>
    <cellStyle name="_GOM Transaction Comps_Copy of Aspect VPP model 10 7 2009 new RR v2c jph (2) 46" xfId="5573"/>
    <cellStyle name="_GOM Transaction Comps_Copy of Aspect VPP model 10 7 2009 new RR v2c jph (2) 47" xfId="5574"/>
    <cellStyle name="_GOM Transaction Comps_Copy of Aspect VPP model 10 7 2009 new RR v2c jph (2) 48" xfId="5575"/>
    <cellStyle name="_GOM Transaction Comps_Copy of Aspect VPP model 10 7 2009 new RR v2c jph (2) 49" xfId="5576"/>
    <cellStyle name="_GOM Transaction Comps_Copy of Aspect VPP model 10 7 2009 new RR v2c jph (2) 5" xfId="5577"/>
    <cellStyle name="_GOM Transaction Comps_Copy of Aspect VPP model 10 7 2009 new RR v2c jph (2) 50" xfId="5578"/>
    <cellStyle name="_GOM Transaction Comps_Copy of Aspect VPP model 10 7 2009 new RR v2c jph (2) 51" xfId="5579"/>
    <cellStyle name="_GOM Transaction Comps_Copy of Aspect VPP model 10 7 2009 new RR v2c jph (2) 52" xfId="5580"/>
    <cellStyle name="_GOM Transaction Comps_Copy of Aspect VPP model 10 7 2009 new RR v2c jph (2) 53" xfId="5581"/>
    <cellStyle name="_GOM Transaction Comps_Copy of Aspect VPP model 10 7 2009 new RR v2c jph (2) 54" xfId="5582"/>
    <cellStyle name="_GOM Transaction Comps_Copy of Aspect VPP model 10 7 2009 new RR v2c jph (2) 55" xfId="5583"/>
    <cellStyle name="_GOM Transaction Comps_Copy of Aspect VPP model 10 7 2009 new RR v2c jph (2) 56" xfId="5584"/>
    <cellStyle name="_GOM Transaction Comps_Copy of Aspect VPP model 10 7 2009 new RR v2c jph (2) 57" xfId="5585"/>
    <cellStyle name="_GOM Transaction Comps_Copy of Aspect VPP model 10 7 2009 new RR v2c jph (2) 58" xfId="5586"/>
    <cellStyle name="_GOM Transaction Comps_Copy of Aspect VPP model 10 7 2009 new RR v2c jph (2) 59" xfId="5587"/>
    <cellStyle name="_GOM Transaction Comps_Copy of Aspect VPP model 10 7 2009 new RR v2c jph (2) 6" xfId="5588"/>
    <cellStyle name="_GOM Transaction Comps_Copy of Aspect VPP model 10 7 2009 new RR v2c jph (2) 60" xfId="5589"/>
    <cellStyle name="_GOM Transaction Comps_Copy of Aspect VPP model 10 7 2009 new RR v2c jph (2) 61" xfId="5590"/>
    <cellStyle name="_GOM Transaction Comps_Copy of Aspect VPP model 10 7 2009 new RR v2c jph (2) 62" xfId="5591"/>
    <cellStyle name="_GOM Transaction Comps_Copy of Aspect VPP model 10 7 2009 new RR v2c jph (2) 63" xfId="5592"/>
    <cellStyle name="_GOM Transaction Comps_Copy of Aspect VPP model 10 7 2009 new RR v2c jph (2) 64" xfId="5593"/>
    <cellStyle name="_GOM Transaction Comps_Copy of Aspect VPP model 10 7 2009 new RR v2c jph (2) 65" xfId="5594"/>
    <cellStyle name="_GOM Transaction Comps_Copy of Aspect VPP model 10 7 2009 new RR v2c jph (2) 66" xfId="5595"/>
    <cellStyle name="_GOM Transaction Comps_Copy of Aspect VPP model 10 7 2009 new RR v2c jph (2) 67" xfId="5596"/>
    <cellStyle name="_GOM Transaction Comps_Copy of Aspect VPP model 10 7 2009 new RR v2c jph (2) 68" xfId="5597"/>
    <cellStyle name="_GOM Transaction Comps_Copy of Aspect VPP model 10 7 2009 new RR v2c jph (2) 69" xfId="5598"/>
    <cellStyle name="_GOM Transaction Comps_Copy of Aspect VPP model 10 7 2009 new RR v2c jph (2) 7" xfId="5599"/>
    <cellStyle name="_GOM Transaction Comps_Copy of Aspect VPP model 10 7 2009 new RR v2c jph (2) 70" xfId="5600"/>
    <cellStyle name="_GOM Transaction Comps_Copy of Aspect VPP model 10 7 2009 new RR v2c jph (2) 71" xfId="5601"/>
    <cellStyle name="_GOM Transaction Comps_Copy of Aspect VPP model 10 7 2009 new RR v2c jph (2) 72" xfId="5602"/>
    <cellStyle name="_GOM Transaction Comps_Copy of Aspect VPP model 10 7 2009 new RR v2c jph (2) 73" xfId="5603"/>
    <cellStyle name="_GOM Transaction Comps_Copy of Aspect VPP model 10 7 2009 new RR v2c jph (2) 74" xfId="5604"/>
    <cellStyle name="_GOM Transaction Comps_Copy of Aspect VPP model 10 7 2009 new RR v2c jph (2) 8" xfId="5605"/>
    <cellStyle name="_GOM Transaction Comps_Copy of Aspect VPP model 10 7 2009 new RR v2c jph (2) 9" xfId="5606"/>
    <cellStyle name="_GOM Transaction Comps_Copy of Aspect VPP model 10 7 2009 new RR v2c jph 10" xfId="5607"/>
    <cellStyle name="_GOM Transaction Comps_Copy of Aspect VPP model 10 7 2009 new RR v2c jph 11" xfId="5608"/>
    <cellStyle name="_GOM Transaction Comps_Copy of Aspect VPP model 10 7 2009 new RR v2c jph 12" xfId="5609"/>
    <cellStyle name="_GOM Transaction Comps_Copy of Aspect VPP model 10 7 2009 new RR v2c jph 13" xfId="5610"/>
    <cellStyle name="_GOM Transaction Comps_Copy of Aspect VPP model 10 7 2009 new RR v2c jph 14" xfId="5611"/>
    <cellStyle name="_GOM Transaction Comps_Copy of Aspect VPP model 10 7 2009 new RR v2c jph 15" xfId="5612"/>
    <cellStyle name="_GOM Transaction Comps_Copy of Aspect VPP model 10 7 2009 new RR v2c jph 16" xfId="5613"/>
    <cellStyle name="_GOM Transaction Comps_Copy of Aspect VPP model 10 7 2009 new RR v2c jph 17" xfId="5614"/>
    <cellStyle name="_GOM Transaction Comps_Copy of Aspect VPP model 10 7 2009 new RR v2c jph 18" xfId="5615"/>
    <cellStyle name="_GOM Transaction Comps_Copy of Aspect VPP model 10 7 2009 new RR v2c jph 19" xfId="5616"/>
    <cellStyle name="_GOM Transaction Comps_Copy of Aspect VPP model 10 7 2009 new RR v2c jph 2" xfId="5617"/>
    <cellStyle name="_GOM Transaction Comps_Copy of Aspect VPP model 10 7 2009 new RR v2c jph 20" xfId="5618"/>
    <cellStyle name="_GOM Transaction Comps_Copy of Aspect VPP model 10 7 2009 new RR v2c jph 21" xfId="5619"/>
    <cellStyle name="_GOM Transaction Comps_Copy of Aspect VPP model 10 7 2009 new RR v2c jph 22" xfId="5620"/>
    <cellStyle name="_GOM Transaction Comps_Copy of Aspect VPP model 10 7 2009 new RR v2c jph 23" xfId="5621"/>
    <cellStyle name="_GOM Transaction Comps_Copy of Aspect VPP model 10 7 2009 new RR v2c jph 24" xfId="5622"/>
    <cellStyle name="_GOM Transaction Comps_Copy of Aspect VPP model 10 7 2009 new RR v2c jph 25" xfId="5623"/>
    <cellStyle name="_GOM Transaction Comps_Copy of Aspect VPP model 10 7 2009 new RR v2c jph 26" xfId="5624"/>
    <cellStyle name="_GOM Transaction Comps_Copy of Aspect VPP model 10 7 2009 new RR v2c jph 27" xfId="5625"/>
    <cellStyle name="_GOM Transaction Comps_Copy of Aspect VPP model 10 7 2009 new RR v2c jph 28" xfId="5626"/>
    <cellStyle name="_GOM Transaction Comps_Copy of Aspect VPP model 10 7 2009 new RR v2c jph 29" xfId="5627"/>
    <cellStyle name="_GOM Transaction Comps_Copy of Aspect VPP model 10 7 2009 new RR v2c jph 3" xfId="5628"/>
    <cellStyle name="_GOM Transaction Comps_Copy of Aspect VPP model 10 7 2009 new RR v2c jph 30" xfId="5629"/>
    <cellStyle name="_GOM Transaction Comps_Copy of Aspect VPP model 10 7 2009 new RR v2c jph 31" xfId="5630"/>
    <cellStyle name="_GOM Transaction Comps_Copy of Aspect VPP model 10 7 2009 new RR v2c jph 32" xfId="5631"/>
    <cellStyle name="_GOM Transaction Comps_Copy of Aspect VPP model 10 7 2009 new RR v2c jph 33" xfId="5632"/>
    <cellStyle name="_GOM Transaction Comps_Copy of Aspect VPP model 10 7 2009 new RR v2c jph 34" xfId="5633"/>
    <cellStyle name="_GOM Transaction Comps_Copy of Aspect VPP model 10 7 2009 new RR v2c jph 35" xfId="5634"/>
    <cellStyle name="_GOM Transaction Comps_Copy of Aspect VPP model 10 7 2009 new RR v2c jph 36" xfId="5635"/>
    <cellStyle name="_GOM Transaction Comps_Copy of Aspect VPP model 10 7 2009 new RR v2c jph 37" xfId="5636"/>
    <cellStyle name="_GOM Transaction Comps_Copy of Aspect VPP model 10 7 2009 new RR v2c jph 38" xfId="5637"/>
    <cellStyle name="_GOM Transaction Comps_Copy of Aspect VPP model 10 7 2009 new RR v2c jph 39" xfId="5638"/>
    <cellStyle name="_GOM Transaction Comps_Copy of Aspect VPP model 10 7 2009 new RR v2c jph 4" xfId="5639"/>
    <cellStyle name="_GOM Transaction Comps_Copy of Aspect VPP model 10 7 2009 new RR v2c jph 40" xfId="5640"/>
    <cellStyle name="_GOM Transaction Comps_Copy of Aspect VPP model 10 7 2009 new RR v2c jph 41" xfId="5641"/>
    <cellStyle name="_GOM Transaction Comps_Copy of Aspect VPP model 10 7 2009 new RR v2c jph 42" xfId="5642"/>
    <cellStyle name="_GOM Transaction Comps_Copy of Aspect VPP model 10 7 2009 new RR v2c jph 43" xfId="5643"/>
    <cellStyle name="_GOM Transaction Comps_Copy of Aspect VPP model 10 7 2009 new RR v2c jph 44" xfId="5644"/>
    <cellStyle name="_GOM Transaction Comps_Copy of Aspect VPP model 10 7 2009 new RR v2c jph 45" xfId="5645"/>
    <cellStyle name="_GOM Transaction Comps_Copy of Aspect VPP model 10 7 2009 new RR v2c jph 46" xfId="5646"/>
    <cellStyle name="_GOM Transaction Comps_Copy of Aspect VPP model 10 7 2009 new RR v2c jph 47" xfId="5647"/>
    <cellStyle name="_GOM Transaction Comps_Copy of Aspect VPP model 10 7 2009 new RR v2c jph 48" xfId="5648"/>
    <cellStyle name="_GOM Transaction Comps_Copy of Aspect VPP model 10 7 2009 new RR v2c jph 49" xfId="5649"/>
    <cellStyle name="_GOM Transaction Comps_Copy of Aspect VPP model 10 7 2009 new RR v2c jph 5" xfId="5650"/>
    <cellStyle name="_GOM Transaction Comps_Copy of Aspect VPP model 10 7 2009 new RR v2c jph 50" xfId="5651"/>
    <cellStyle name="_GOM Transaction Comps_Copy of Aspect VPP model 10 7 2009 new RR v2c jph 51" xfId="5652"/>
    <cellStyle name="_GOM Transaction Comps_Copy of Aspect VPP model 10 7 2009 new RR v2c jph 52" xfId="5653"/>
    <cellStyle name="_GOM Transaction Comps_Copy of Aspect VPP model 10 7 2009 new RR v2c jph 53" xfId="5654"/>
    <cellStyle name="_GOM Transaction Comps_Copy of Aspect VPP model 10 7 2009 new RR v2c jph 54" xfId="5655"/>
    <cellStyle name="_GOM Transaction Comps_Copy of Aspect VPP model 10 7 2009 new RR v2c jph 55" xfId="5656"/>
    <cellStyle name="_GOM Transaction Comps_Copy of Aspect VPP model 10 7 2009 new RR v2c jph 56" xfId="5657"/>
    <cellStyle name="_GOM Transaction Comps_Copy of Aspect VPP model 10 7 2009 new RR v2c jph 57" xfId="5658"/>
    <cellStyle name="_GOM Transaction Comps_Copy of Aspect VPP model 10 7 2009 new RR v2c jph 58" xfId="5659"/>
    <cellStyle name="_GOM Transaction Comps_Copy of Aspect VPP model 10 7 2009 new RR v2c jph 59" xfId="5660"/>
    <cellStyle name="_GOM Transaction Comps_Copy of Aspect VPP model 10 7 2009 new RR v2c jph 6" xfId="5661"/>
    <cellStyle name="_GOM Transaction Comps_Copy of Aspect VPP model 10 7 2009 new RR v2c jph 60" xfId="5662"/>
    <cellStyle name="_GOM Transaction Comps_Copy of Aspect VPP model 10 7 2009 new RR v2c jph 61" xfId="5663"/>
    <cellStyle name="_GOM Transaction Comps_Copy of Aspect VPP model 10 7 2009 new RR v2c jph 62" xfId="5664"/>
    <cellStyle name="_GOM Transaction Comps_Copy of Aspect VPP model 10 7 2009 new RR v2c jph 63" xfId="5665"/>
    <cellStyle name="_GOM Transaction Comps_Copy of Aspect VPP model 10 7 2009 new RR v2c jph 64" xfId="5666"/>
    <cellStyle name="_GOM Transaction Comps_Copy of Aspect VPP model 10 7 2009 new RR v2c jph 65" xfId="5667"/>
    <cellStyle name="_GOM Transaction Comps_Copy of Aspect VPP model 10 7 2009 new RR v2c jph 66" xfId="5668"/>
    <cellStyle name="_GOM Transaction Comps_Copy of Aspect VPP model 10 7 2009 new RR v2c jph 67" xfId="5669"/>
    <cellStyle name="_GOM Transaction Comps_Copy of Aspect VPP model 10 7 2009 new RR v2c jph 68" xfId="5670"/>
    <cellStyle name="_GOM Transaction Comps_Copy of Aspect VPP model 10 7 2009 new RR v2c jph 69" xfId="5671"/>
    <cellStyle name="_GOM Transaction Comps_Copy of Aspect VPP model 10 7 2009 new RR v2c jph 7" xfId="5672"/>
    <cellStyle name="_GOM Transaction Comps_Copy of Aspect VPP model 10 7 2009 new RR v2c jph 70" xfId="5673"/>
    <cellStyle name="_GOM Transaction Comps_Copy of Aspect VPP model 10 7 2009 new RR v2c jph 71" xfId="5674"/>
    <cellStyle name="_GOM Transaction Comps_Copy of Aspect VPP model 10 7 2009 new RR v2c jph 72" xfId="5675"/>
    <cellStyle name="_GOM Transaction Comps_Copy of Aspect VPP model 10 7 2009 new RR v2c jph 73" xfId="5676"/>
    <cellStyle name="_GOM Transaction Comps_Copy of Aspect VPP model 10 7 2009 new RR v2c jph 74" xfId="5677"/>
    <cellStyle name="_GOM Transaction Comps_Copy of Aspect VPP model 10 7 2009 new RR v2c jph 8" xfId="5678"/>
    <cellStyle name="_GOM Transaction Comps_Copy of Aspect VPP model 10 7 2009 new RR v2c jph 9" xfId="5679"/>
    <cellStyle name="_GOM Transaction Comps_Intermtn VPP" xfId="5680"/>
    <cellStyle name="_GOM Transaction Comps_Intermtn VPP 10" xfId="5681"/>
    <cellStyle name="_GOM Transaction Comps_Intermtn VPP 11" xfId="5682"/>
    <cellStyle name="_GOM Transaction Comps_Intermtn VPP 12" xfId="5683"/>
    <cellStyle name="_GOM Transaction Comps_Intermtn VPP 13" xfId="5684"/>
    <cellStyle name="_GOM Transaction Comps_Intermtn VPP 14" xfId="5685"/>
    <cellStyle name="_GOM Transaction Comps_Intermtn VPP 15" xfId="5686"/>
    <cellStyle name="_GOM Transaction Comps_Intermtn VPP 16" xfId="5687"/>
    <cellStyle name="_GOM Transaction Comps_Intermtn VPP 17" xfId="5688"/>
    <cellStyle name="_GOM Transaction Comps_Intermtn VPP 18" xfId="5689"/>
    <cellStyle name="_GOM Transaction Comps_Intermtn VPP 19" xfId="5690"/>
    <cellStyle name="_GOM Transaction Comps_Intermtn VPP 2" xfId="5691"/>
    <cellStyle name="_GOM Transaction Comps_Intermtn VPP 20" xfId="5692"/>
    <cellStyle name="_GOM Transaction Comps_Intermtn VPP 21" xfId="5693"/>
    <cellStyle name="_GOM Transaction Comps_Intermtn VPP 22" xfId="5694"/>
    <cellStyle name="_GOM Transaction Comps_Intermtn VPP 23" xfId="5695"/>
    <cellStyle name="_GOM Transaction Comps_Intermtn VPP 24" xfId="5696"/>
    <cellStyle name="_GOM Transaction Comps_Intermtn VPP 25" xfId="5697"/>
    <cellStyle name="_GOM Transaction Comps_Intermtn VPP 26" xfId="5698"/>
    <cellStyle name="_GOM Transaction Comps_Intermtn VPP 27" xfId="5699"/>
    <cellStyle name="_GOM Transaction Comps_Intermtn VPP 28" xfId="5700"/>
    <cellStyle name="_GOM Transaction Comps_Intermtn VPP 29" xfId="5701"/>
    <cellStyle name="_GOM Transaction Comps_Intermtn VPP 3" xfId="5702"/>
    <cellStyle name="_GOM Transaction Comps_Intermtn VPP 30" xfId="5703"/>
    <cellStyle name="_GOM Transaction Comps_Intermtn VPP 31" xfId="5704"/>
    <cellStyle name="_GOM Transaction Comps_Intermtn VPP 32" xfId="5705"/>
    <cellStyle name="_GOM Transaction Comps_Intermtn VPP 33" xfId="5706"/>
    <cellStyle name="_GOM Transaction Comps_Intermtn VPP 34" xfId="5707"/>
    <cellStyle name="_GOM Transaction Comps_Intermtn VPP 35" xfId="5708"/>
    <cellStyle name="_GOM Transaction Comps_Intermtn VPP 36" xfId="5709"/>
    <cellStyle name="_GOM Transaction Comps_Intermtn VPP 37" xfId="5710"/>
    <cellStyle name="_GOM Transaction Comps_Intermtn VPP 38" xfId="5711"/>
    <cellStyle name="_GOM Transaction Comps_Intermtn VPP 39" xfId="5712"/>
    <cellStyle name="_GOM Transaction Comps_Intermtn VPP 4" xfId="5713"/>
    <cellStyle name="_GOM Transaction Comps_Intermtn VPP 40" xfId="5714"/>
    <cellStyle name="_GOM Transaction Comps_Intermtn VPP 41" xfId="5715"/>
    <cellStyle name="_GOM Transaction Comps_Intermtn VPP 42" xfId="5716"/>
    <cellStyle name="_GOM Transaction Comps_Intermtn VPP 43" xfId="5717"/>
    <cellStyle name="_GOM Transaction Comps_Intermtn VPP 44" xfId="5718"/>
    <cellStyle name="_GOM Transaction Comps_Intermtn VPP 45" xfId="5719"/>
    <cellStyle name="_GOM Transaction Comps_Intermtn VPP 46" xfId="5720"/>
    <cellStyle name="_GOM Transaction Comps_Intermtn VPP 47" xfId="5721"/>
    <cellStyle name="_GOM Transaction Comps_Intermtn VPP 48" xfId="5722"/>
    <cellStyle name="_GOM Transaction Comps_Intermtn VPP 49" xfId="5723"/>
    <cellStyle name="_GOM Transaction Comps_Intermtn VPP 5" xfId="5724"/>
    <cellStyle name="_GOM Transaction Comps_Intermtn VPP 50" xfId="5725"/>
    <cellStyle name="_GOM Transaction Comps_Intermtn VPP 51" xfId="5726"/>
    <cellStyle name="_GOM Transaction Comps_Intermtn VPP 52" xfId="5727"/>
    <cellStyle name="_GOM Transaction Comps_Intermtn VPP 53" xfId="5728"/>
    <cellStyle name="_GOM Transaction Comps_Intermtn VPP 54" xfId="5729"/>
    <cellStyle name="_GOM Transaction Comps_Intermtn VPP 55" xfId="5730"/>
    <cellStyle name="_GOM Transaction Comps_Intermtn VPP 56" xfId="5731"/>
    <cellStyle name="_GOM Transaction Comps_Intermtn VPP 57" xfId="5732"/>
    <cellStyle name="_GOM Transaction Comps_Intermtn VPP 58" xfId="5733"/>
    <cellStyle name="_GOM Transaction Comps_Intermtn VPP 59" xfId="5734"/>
    <cellStyle name="_GOM Transaction Comps_Intermtn VPP 6" xfId="5735"/>
    <cellStyle name="_GOM Transaction Comps_Intermtn VPP 60" xfId="5736"/>
    <cellStyle name="_GOM Transaction Comps_Intermtn VPP 61" xfId="5737"/>
    <cellStyle name="_GOM Transaction Comps_Intermtn VPP 62" xfId="5738"/>
    <cellStyle name="_GOM Transaction Comps_Intermtn VPP 63" xfId="5739"/>
    <cellStyle name="_GOM Transaction Comps_Intermtn VPP 64" xfId="5740"/>
    <cellStyle name="_GOM Transaction Comps_Intermtn VPP 65" xfId="5741"/>
    <cellStyle name="_GOM Transaction Comps_Intermtn VPP 66" xfId="5742"/>
    <cellStyle name="_GOM Transaction Comps_Intermtn VPP 67" xfId="5743"/>
    <cellStyle name="_GOM Transaction Comps_Intermtn VPP 68" xfId="5744"/>
    <cellStyle name="_GOM Transaction Comps_Intermtn VPP 69" xfId="5745"/>
    <cellStyle name="_GOM Transaction Comps_Intermtn VPP 7" xfId="5746"/>
    <cellStyle name="_GOM Transaction Comps_Intermtn VPP 70" xfId="5747"/>
    <cellStyle name="_GOM Transaction Comps_Intermtn VPP 71" xfId="5748"/>
    <cellStyle name="_GOM Transaction Comps_Intermtn VPP 72" xfId="5749"/>
    <cellStyle name="_GOM Transaction Comps_Intermtn VPP 73" xfId="5750"/>
    <cellStyle name="_GOM Transaction Comps_Intermtn VPP 74" xfId="5751"/>
    <cellStyle name="_GOM Transaction Comps_Intermtn VPP 8" xfId="5752"/>
    <cellStyle name="_GOM Transaction Comps_Intermtn VPP 9" xfId="5753"/>
    <cellStyle name="_GOM Transaction Comps_Intermtn VPP_Copy of Aspect VPP model 10 7 2009 new RR v2c jph" xfId="5754"/>
    <cellStyle name="_GOM Transaction Comps_Intermtn VPP_Copy of Aspect VPP model 10 7 2009 new RR v2c jph (2)" xfId="5755"/>
    <cellStyle name="_GOM Transaction Comps_Intermtn VPP_Copy of Aspect VPP model 10 7 2009 new RR v2c jph (2) 10" xfId="5756"/>
    <cellStyle name="_GOM Transaction Comps_Intermtn VPP_Copy of Aspect VPP model 10 7 2009 new RR v2c jph (2) 11" xfId="5757"/>
    <cellStyle name="_GOM Transaction Comps_Intermtn VPP_Copy of Aspect VPP model 10 7 2009 new RR v2c jph (2) 12" xfId="5758"/>
    <cellStyle name="_GOM Transaction Comps_Intermtn VPP_Copy of Aspect VPP model 10 7 2009 new RR v2c jph (2) 13" xfId="5759"/>
    <cellStyle name="_GOM Transaction Comps_Intermtn VPP_Copy of Aspect VPP model 10 7 2009 new RR v2c jph (2) 14" xfId="5760"/>
    <cellStyle name="_GOM Transaction Comps_Intermtn VPP_Copy of Aspect VPP model 10 7 2009 new RR v2c jph (2) 15" xfId="5761"/>
    <cellStyle name="_GOM Transaction Comps_Intermtn VPP_Copy of Aspect VPP model 10 7 2009 new RR v2c jph (2) 16" xfId="5762"/>
    <cellStyle name="_GOM Transaction Comps_Intermtn VPP_Copy of Aspect VPP model 10 7 2009 new RR v2c jph (2) 17" xfId="5763"/>
    <cellStyle name="_GOM Transaction Comps_Intermtn VPP_Copy of Aspect VPP model 10 7 2009 new RR v2c jph (2) 18" xfId="5764"/>
    <cellStyle name="_GOM Transaction Comps_Intermtn VPP_Copy of Aspect VPP model 10 7 2009 new RR v2c jph (2) 19" xfId="5765"/>
    <cellStyle name="_GOM Transaction Comps_Intermtn VPP_Copy of Aspect VPP model 10 7 2009 new RR v2c jph (2) 2" xfId="5766"/>
    <cellStyle name="_GOM Transaction Comps_Intermtn VPP_Copy of Aspect VPP model 10 7 2009 new RR v2c jph (2) 20" xfId="5767"/>
    <cellStyle name="_GOM Transaction Comps_Intermtn VPP_Copy of Aspect VPP model 10 7 2009 new RR v2c jph (2) 21" xfId="5768"/>
    <cellStyle name="_GOM Transaction Comps_Intermtn VPP_Copy of Aspect VPP model 10 7 2009 new RR v2c jph (2) 22" xfId="5769"/>
    <cellStyle name="_GOM Transaction Comps_Intermtn VPP_Copy of Aspect VPP model 10 7 2009 new RR v2c jph (2) 23" xfId="5770"/>
    <cellStyle name="_GOM Transaction Comps_Intermtn VPP_Copy of Aspect VPP model 10 7 2009 new RR v2c jph (2) 24" xfId="5771"/>
    <cellStyle name="_GOM Transaction Comps_Intermtn VPP_Copy of Aspect VPP model 10 7 2009 new RR v2c jph (2) 25" xfId="5772"/>
    <cellStyle name="_GOM Transaction Comps_Intermtn VPP_Copy of Aspect VPP model 10 7 2009 new RR v2c jph (2) 26" xfId="5773"/>
    <cellStyle name="_GOM Transaction Comps_Intermtn VPP_Copy of Aspect VPP model 10 7 2009 new RR v2c jph (2) 27" xfId="5774"/>
    <cellStyle name="_GOM Transaction Comps_Intermtn VPP_Copy of Aspect VPP model 10 7 2009 new RR v2c jph (2) 28" xfId="5775"/>
    <cellStyle name="_GOM Transaction Comps_Intermtn VPP_Copy of Aspect VPP model 10 7 2009 new RR v2c jph (2) 29" xfId="5776"/>
    <cellStyle name="_GOM Transaction Comps_Intermtn VPP_Copy of Aspect VPP model 10 7 2009 new RR v2c jph (2) 3" xfId="5777"/>
    <cellStyle name="_GOM Transaction Comps_Intermtn VPP_Copy of Aspect VPP model 10 7 2009 new RR v2c jph (2) 30" xfId="5778"/>
    <cellStyle name="_GOM Transaction Comps_Intermtn VPP_Copy of Aspect VPP model 10 7 2009 new RR v2c jph (2) 31" xfId="5779"/>
    <cellStyle name="_GOM Transaction Comps_Intermtn VPP_Copy of Aspect VPP model 10 7 2009 new RR v2c jph (2) 32" xfId="5780"/>
    <cellStyle name="_GOM Transaction Comps_Intermtn VPP_Copy of Aspect VPP model 10 7 2009 new RR v2c jph (2) 33" xfId="5781"/>
    <cellStyle name="_GOM Transaction Comps_Intermtn VPP_Copy of Aspect VPP model 10 7 2009 new RR v2c jph (2) 34" xfId="5782"/>
    <cellStyle name="_GOM Transaction Comps_Intermtn VPP_Copy of Aspect VPP model 10 7 2009 new RR v2c jph (2) 35" xfId="5783"/>
    <cellStyle name="_GOM Transaction Comps_Intermtn VPP_Copy of Aspect VPP model 10 7 2009 new RR v2c jph (2) 36" xfId="5784"/>
    <cellStyle name="_GOM Transaction Comps_Intermtn VPP_Copy of Aspect VPP model 10 7 2009 new RR v2c jph (2) 37" xfId="5785"/>
    <cellStyle name="_GOM Transaction Comps_Intermtn VPP_Copy of Aspect VPP model 10 7 2009 new RR v2c jph (2) 38" xfId="5786"/>
    <cellStyle name="_GOM Transaction Comps_Intermtn VPP_Copy of Aspect VPP model 10 7 2009 new RR v2c jph (2) 39" xfId="5787"/>
    <cellStyle name="_GOM Transaction Comps_Intermtn VPP_Copy of Aspect VPP model 10 7 2009 new RR v2c jph (2) 4" xfId="5788"/>
    <cellStyle name="_GOM Transaction Comps_Intermtn VPP_Copy of Aspect VPP model 10 7 2009 new RR v2c jph (2) 40" xfId="5789"/>
    <cellStyle name="_GOM Transaction Comps_Intermtn VPP_Copy of Aspect VPP model 10 7 2009 new RR v2c jph (2) 41" xfId="5790"/>
    <cellStyle name="_GOM Transaction Comps_Intermtn VPP_Copy of Aspect VPP model 10 7 2009 new RR v2c jph (2) 42" xfId="5791"/>
    <cellStyle name="_GOM Transaction Comps_Intermtn VPP_Copy of Aspect VPP model 10 7 2009 new RR v2c jph (2) 43" xfId="5792"/>
    <cellStyle name="_GOM Transaction Comps_Intermtn VPP_Copy of Aspect VPP model 10 7 2009 new RR v2c jph (2) 44" xfId="5793"/>
    <cellStyle name="_GOM Transaction Comps_Intermtn VPP_Copy of Aspect VPP model 10 7 2009 new RR v2c jph (2) 45" xfId="5794"/>
    <cellStyle name="_GOM Transaction Comps_Intermtn VPP_Copy of Aspect VPP model 10 7 2009 new RR v2c jph (2) 46" xfId="5795"/>
    <cellStyle name="_GOM Transaction Comps_Intermtn VPP_Copy of Aspect VPP model 10 7 2009 new RR v2c jph (2) 47" xfId="5796"/>
    <cellStyle name="_GOM Transaction Comps_Intermtn VPP_Copy of Aspect VPP model 10 7 2009 new RR v2c jph (2) 48" xfId="5797"/>
    <cellStyle name="_GOM Transaction Comps_Intermtn VPP_Copy of Aspect VPP model 10 7 2009 new RR v2c jph (2) 49" xfId="5798"/>
    <cellStyle name="_GOM Transaction Comps_Intermtn VPP_Copy of Aspect VPP model 10 7 2009 new RR v2c jph (2) 5" xfId="5799"/>
    <cellStyle name="_GOM Transaction Comps_Intermtn VPP_Copy of Aspect VPP model 10 7 2009 new RR v2c jph (2) 50" xfId="5800"/>
    <cellStyle name="_GOM Transaction Comps_Intermtn VPP_Copy of Aspect VPP model 10 7 2009 new RR v2c jph (2) 51" xfId="5801"/>
    <cellStyle name="_GOM Transaction Comps_Intermtn VPP_Copy of Aspect VPP model 10 7 2009 new RR v2c jph (2) 52" xfId="5802"/>
    <cellStyle name="_GOM Transaction Comps_Intermtn VPP_Copy of Aspect VPP model 10 7 2009 new RR v2c jph (2) 53" xfId="5803"/>
    <cellStyle name="_GOM Transaction Comps_Intermtn VPP_Copy of Aspect VPP model 10 7 2009 new RR v2c jph (2) 54" xfId="5804"/>
    <cellStyle name="_GOM Transaction Comps_Intermtn VPP_Copy of Aspect VPP model 10 7 2009 new RR v2c jph (2) 55" xfId="5805"/>
    <cellStyle name="_GOM Transaction Comps_Intermtn VPP_Copy of Aspect VPP model 10 7 2009 new RR v2c jph (2) 56" xfId="5806"/>
    <cellStyle name="_GOM Transaction Comps_Intermtn VPP_Copy of Aspect VPP model 10 7 2009 new RR v2c jph (2) 57" xfId="5807"/>
    <cellStyle name="_GOM Transaction Comps_Intermtn VPP_Copy of Aspect VPP model 10 7 2009 new RR v2c jph (2) 58" xfId="5808"/>
    <cellStyle name="_GOM Transaction Comps_Intermtn VPP_Copy of Aspect VPP model 10 7 2009 new RR v2c jph (2) 59" xfId="5809"/>
    <cellStyle name="_GOM Transaction Comps_Intermtn VPP_Copy of Aspect VPP model 10 7 2009 new RR v2c jph (2) 6" xfId="5810"/>
    <cellStyle name="_GOM Transaction Comps_Intermtn VPP_Copy of Aspect VPP model 10 7 2009 new RR v2c jph (2) 60" xfId="5811"/>
    <cellStyle name="_GOM Transaction Comps_Intermtn VPP_Copy of Aspect VPP model 10 7 2009 new RR v2c jph (2) 61" xfId="5812"/>
    <cellStyle name="_GOM Transaction Comps_Intermtn VPP_Copy of Aspect VPP model 10 7 2009 new RR v2c jph (2) 62" xfId="5813"/>
    <cellStyle name="_GOM Transaction Comps_Intermtn VPP_Copy of Aspect VPP model 10 7 2009 new RR v2c jph (2) 63" xfId="5814"/>
    <cellStyle name="_GOM Transaction Comps_Intermtn VPP_Copy of Aspect VPP model 10 7 2009 new RR v2c jph (2) 64" xfId="5815"/>
    <cellStyle name="_GOM Transaction Comps_Intermtn VPP_Copy of Aspect VPP model 10 7 2009 new RR v2c jph (2) 65" xfId="5816"/>
    <cellStyle name="_GOM Transaction Comps_Intermtn VPP_Copy of Aspect VPP model 10 7 2009 new RR v2c jph (2) 66" xfId="5817"/>
    <cellStyle name="_GOM Transaction Comps_Intermtn VPP_Copy of Aspect VPP model 10 7 2009 new RR v2c jph (2) 67" xfId="5818"/>
    <cellStyle name="_GOM Transaction Comps_Intermtn VPP_Copy of Aspect VPP model 10 7 2009 new RR v2c jph (2) 68" xfId="5819"/>
    <cellStyle name="_GOM Transaction Comps_Intermtn VPP_Copy of Aspect VPP model 10 7 2009 new RR v2c jph (2) 69" xfId="5820"/>
    <cellStyle name="_GOM Transaction Comps_Intermtn VPP_Copy of Aspect VPP model 10 7 2009 new RR v2c jph (2) 7" xfId="5821"/>
    <cellStyle name="_GOM Transaction Comps_Intermtn VPP_Copy of Aspect VPP model 10 7 2009 new RR v2c jph (2) 70" xfId="5822"/>
    <cellStyle name="_GOM Transaction Comps_Intermtn VPP_Copy of Aspect VPP model 10 7 2009 new RR v2c jph (2) 71" xfId="5823"/>
    <cellStyle name="_GOM Transaction Comps_Intermtn VPP_Copy of Aspect VPP model 10 7 2009 new RR v2c jph (2) 72" xfId="5824"/>
    <cellStyle name="_GOM Transaction Comps_Intermtn VPP_Copy of Aspect VPP model 10 7 2009 new RR v2c jph (2) 73" xfId="5825"/>
    <cellStyle name="_GOM Transaction Comps_Intermtn VPP_Copy of Aspect VPP model 10 7 2009 new RR v2c jph (2) 74" xfId="5826"/>
    <cellStyle name="_GOM Transaction Comps_Intermtn VPP_Copy of Aspect VPP model 10 7 2009 new RR v2c jph (2) 8" xfId="5827"/>
    <cellStyle name="_GOM Transaction Comps_Intermtn VPP_Copy of Aspect VPP model 10 7 2009 new RR v2c jph (2) 9" xfId="5828"/>
    <cellStyle name="_GOM Transaction Comps_Intermtn VPP_Copy of Aspect VPP model 10 7 2009 new RR v2c jph 10" xfId="5829"/>
    <cellStyle name="_GOM Transaction Comps_Intermtn VPP_Copy of Aspect VPP model 10 7 2009 new RR v2c jph 11" xfId="5830"/>
    <cellStyle name="_GOM Transaction Comps_Intermtn VPP_Copy of Aspect VPP model 10 7 2009 new RR v2c jph 12" xfId="5831"/>
    <cellStyle name="_GOM Transaction Comps_Intermtn VPP_Copy of Aspect VPP model 10 7 2009 new RR v2c jph 13" xfId="5832"/>
    <cellStyle name="_GOM Transaction Comps_Intermtn VPP_Copy of Aspect VPP model 10 7 2009 new RR v2c jph 14" xfId="5833"/>
    <cellStyle name="_GOM Transaction Comps_Intermtn VPP_Copy of Aspect VPP model 10 7 2009 new RR v2c jph 15" xfId="5834"/>
    <cellStyle name="_GOM Transaction Comps_Intermtn VPP_Copy of Aspect VPP model 10 7 2009 new RR v2c jph 16" xfId="5835"/>
    <cellStyle name="_GOM Transaction Comps_Intermtn VPP_Copy of Aspect VPP model 10 7 2009 new RR v2c jph 17" xfId="5836"/>
    <cellStyle name="_GOM Transaction Comps_Intermtn VPP_Copy of Aspect VPP model 10 7 2009 new RR v2c jph 18" xfId="5837"/>
    <cellStyle name="_GOM Transaction Comps_Intermtn VPP_Copy of Aspect VPP model 10 7 2009 new RR v2c jph 19" xfId="5838"/>
    <cellStyle name="_GOM Transaction Comps_Intermtn VPP_Copy of Aspect VPP model 10 7 2009 new RR v2c jph 2" xfId="5839"/>
    <cellStyle name="_GOM Transaction Comps_Intermtn VPP_Copy of Aspect VPP model 10 7 2009 new RR v2c jph 20" xfId="5840"/>
    <cellStyle name="_GOM Transaction Comps_Intermtn VPP_Copy of Aspect VPP model 10 7 2009 new RR v2c jph 21" xfId="5841"/>
    <cellStyle name="_GOM Transaction Comps_Intermtn VPP_Copy of Aspect VPP model 10 7 2009 new RR v2c jph 22" xfId="5842"/>
    <cellStyle name="_GOM Transaction Comps_Intermtn VPP_Copy of Aspect VPP model 10 7 2009 new RR v2c jph 23" xfId="5843"/>
    <cellStyle name="_GOM Transaction Comps_Intermtn VPP_Copy of Aspect VPP model 10 7 2009 new RR v2c jph 24" xfId="5844"/>
    <cellStyle name="_GOM Transaction Comps_Intermtn VPP_Copy of Aspect VPP model 10 7 2009 new RR v2c jph 25" xfId="5845"/>
    <cellStyle name="_GOM Transaction Comps_Intermtn VPP_Copy of Aspect VPP model 10 7 2009 new RR v2c jph 26" xfId="5846"/>
    <cellStyle name="_GOM Transaction Comps_Intermtn VPP_Copy of Aspect VPP model 10 7 2009 new RR v2c jph 27" xfId="5847"/>
    <cellStyle name="_GOM Transaction Comps_Intermtn VPP_Copy of Aspect VPP model 10 7 2009 new RR v2c jph 28" xfId="5848"/>
    <cellStyle name="_GOM Transaction Comps_Intermtn VPP_Copy of Aspect VPP model 10 7 2009 new RR v2c jph 29" xfId="5849"/>
    <cellStyle name="_GOM Transaction Comps_Intermtn VPP_Copy of Aspect VPP model 10 7 2009 new RR v2c jph 3" xfId="5850"/>
    <cellStyle name="_GOM Transaction Comps_Intermtn VPP_Copy of Aspect VPP model 10 7 2009 new RR v2c jph 30" xfId="5851"/>
    <cellStyle name="_GOM Transaction Comps_Intermtn VPP_Copy of Aspect VPP model 10 7 2009 new RR v2c jph 31" xfId="5852"/>
    <cellStyle name="_GOM Transaction Comps_Intermtn VPP_Copy of Aspect VPP model 10 7 2009 new RR v2c jph 32" xfId="5853"/>
    <cellStyle name="_GOM Transaction Comps_Intermtn VPP_Copy of Aspect VPP model 10 7 2009 new RR v2c jph 33" xfId="5854"/>
    <cellStyle name="_GOM Transaction Comps_Intermtn VPP_Copy of Aspect VPP model 10 7 2009 new RR v2c jph 34" xfId="5855"/>
    <cellStyle name="_GOM Transaction Comps_Intermtn VPP_Copy of Aspect VPP model 10 7 2009 new RR v2c jph 35" xfId="5856"/>
    <cellStyle name="_GOM Transaction Comps_Intermtn VPP_Copy of Aspect VPP model 10 7 2009 new RR v2c jph 36" xfId="5857"/>
    <cellStyle name="_GOM Transaction Comps_Intermtn VPP_Copy of Aspect VPP model 10 7 2009 new RR v2c jph 37" xfId="5858"/>
    <cellStyle name="_GOM Transaction Comps_Intermtn VPP_Copy of Aspect VPP model 10 7 2009 new RR v2c jph 38" xfId="5859"/>
    <cellStyle name="_GOM Transaction Comps_Intermtn VPP_Copy of Aspect VPP model 10 7 2009 new RR v2c jph 39" xfId="5860"/>
    <cellStyle name="_GOM Transaction Comps_Intermtn VPP_Copy of Aspect VPP model 10 7 2009 new RR v2c jph 4" xfId="5861"/>
    <cellStyle name="_GOM Transaction Comps_Intermtn VPP_Copy of Aspect VPP model 10 7 2009 new RR v2c jph 40" xfId="5862"/>
    <cellStyle name="_GOM Transaction Comps_Intermtn VPP_Copy of Aspect VPP model 10 7 2009 new RR v2c jph 41" xfId="5863"/>
    <cellStyle name="_GOM Transaction Comps_Intermtn VPP_Copy of Aspect VPP model 10 7 2009 new RR v2c jph 42" xfId="5864"/>
    <cellStyle name="_GOM Transaction Comps_Intermtn VPP_Copy of Aspect VPP model 10 7 2009 new RR v2c jph 43" xfId="5865"/>
    <cellStyle name="_GOM Transaction Comps_Intermtn VPP_Copy of Aspect VPP model 10 7 2009 new RR v2c jph 44" xfId="5866"/>
    <cellStyle name="_GOM Transaction Comps_Intermtn VPP_Copy of Aspect VPP model 10 7 2009 new RR v2c jph 45" xfId="5867"/>
    <cellStyle name="_GOM Transaction Comps_Intermtn VPP_Copy of Aspect VPP model 10 7 2009 new RR v2c jph 46" xfId="5868"/>
    <cellStyle name="_GOM Transaction Comps_Intermtn VPP_Copy of Aspect VPP model 10 7 2009 new RR v2c jph 47" xfId="5869"/>
    <cellStyle name="_GOM Transaction Comps_Intermtn VPP_Copy of Aspect VPP model 10 7 2009 new RR v2c jph 48" xfId="5870"/>
    <cellStyle name="_GOM Transaction Comps_Intermtn VPP_Copy of Aspect VPP model 10 7 2009 new RR v2c jph 49" xfId="5871"/>
    <cellStyle name="_GOM Transaction Comps_Intermtn VPP_Copy of Aspect VPP model 10 7 2009 new RR v2c jph 5" xfId="5872"/>
    <cellStyle name="_GOM Transaction Comps_Intermtn VPP_Copy of Aspect VPP model 10 7 2009 new RR v2c jph 50" xfId="5873"/>
    <cellStyle name="_GOM Transaction Comps_Intermtn VPP_Copy of Aspect VPP model 10 7 2009 new RR v2c jph 51" xfId="5874"/>
    <cellStyle name="_GOM Transaction Comps_Intermtn VPP_Copy of Aspect VPP model 10 7 2009 new RR v2c jph 52" xfId="5875"/>
    <cellStyle name="_GOM Transaction Comps_Intermtn VPP_Copy of Aspect VPP model 10 7 2009 new RR v2c jph 53" xfId="5876"/>
    <cellStyle name="_GOM Transaction Comps_Intermtn VPP_Copy of Aspect VPP model 10 7 2009 new RR v2c jph 54" xfId="5877"/>
    <cellStyle name="_GOM Transaction Comps_Intermtn VPP_Copy of Aspect VPP model 10 7 2009 new RR v2c jph 55" xfId="5878"/>
    <cellStyle name="_GOM Transaction Comps_Intermtn VPP_Copy of Aspect VPP model 10 7 2009 new RR v2c jph 56" xfId="5879"/>
    <cellStyle name="_GOM Transaction Comps_Intermtn VPP_Copy of Aspect VPP model 10 7 2009 new RR v2c jph 57" xfId="5880"/>
    <cellStyle name="_GOM Transaction Comps_Intermtn VPP_Copy of Aspect VPP model 10 7 2009 new RR v2c jph 58" xfId="5881"/>
    <cellStyle name="_GOM Transaction Comps_Intermtn VPP_Copy of Aspect VPP model 10 7 2009 new RR v2c jph 59" xfId="5882"/>
    <cellStyle name="_GOM Transaction Comps_Intermtn VPP_Copy of Aspect VPP model 10 7 2009 new RR v2c jph 6" xfId="5883"/>
    <cellStyle name="_GOM Transaction Comps_Intermtn VPP_Copy of Aspect VPP model 10 7 2009 new RR v2c jph 60" xfId="5884"/>
    <cellStyle name="_GOM Transaction Comps_Intermtn VPP_Copy of Aspect VPP model 10 7 2009 new RR v2c jph 61" xfId="5885"/>
    <cellStyle name="_GOM Transaction Comps_Intermtn VPP_Copy of Aspect VPP model 10 7 2009 new RR v2c jph 62" xfId="5886"/>
    <cellStyle name="_GOM Transaction Comps_Intermtn VPP_Copy of Aspect VPP model 10 7 2009 new RR v2c jph 63" xfId="5887"/>
    <cellStyle name="_GOM Transaction Comps_Intermtn VPP_Copy of Aspect VPP model 10 7 2009 new RR v2c jph 64" xfId="5888"/>
    <cellStyle name="_GOM Transaction Comps_Intermtn VPP_Copy of Aspect VPP model 10 7 2009 new RR v2c jph 65" xfId="5889"/>
    <cellStyle name="_GOM Transaction Comps_Intermtn VPP_Copy of Aspect VPP model 10 7 2009 new RR v2c jph 66" xfId="5890"/>
    <cellStyle name="_GOM Transaction Comps_Intermtn VPP_Copy of Aspect VPP model 10 7 2009 new RR v2c jph 67" xfId="5891"/>
    <cellStyle name="_GOM Transaction Comps_Intermtn VPP_Copy of Aspect VPP model 10 7 2009 new RR v2c jph 68" xfId="5892"/>
    <cellStyle name="_GOM Transaction Comps_Intermtn VPP_Copy of Aspect VPP model 10 7 2009 new RR v2c jph 69" xfId="5893"/>
    <cellStyle name="_GOM Transaction Comps_Intermtn VPP_Copy of Aspect VPP model 10 7 2009 new RR v2c jph 7" xfId="5894"/>
    <cellStyle name="_GOM Transaction Comps_Intermtn VPP_Copy of Aspect VPP model 10 7 2009 new RR v2c jph 70" xfId="5895"/>
    <cellStyle name="_GOM Transaction Comps_Intermtn VPP_Copy of Aspect VPP model 10 7 2009 new RR v2c jph 71" xfId="5896"/>
    <cellStyle name="_GOM Transaction Comps_Intermtn VPP_Copy of Aspect VPP model 10 7 2009 new RR v2c jph 72" xfId="5897"/>
    <cellStyle name="_GOM Transaction Comps_Intermtn VPP_Copy of Aspect VPP model 10 7 2009 new RR v2c jph 73" xfId="5898"/>
    <cellStyle name="_GOM Transaction Comps_Intermtn VPP_Copy of Aspect VPP model 10 7 2009 new RR v2c jph 74" xfId="5899"/>
    <cellStyle name="_GOM Transaction Comps_Intermtn VPP_Copy of Aspect VPP model 10 7 2009 new RR v2c jph 8" xfId="5900"/>
    <cellStyle name="_GOM Transaction Comps_Intermtn VPP_Copy of Aspect VPP model 10 7 2009 new RR v2c jph 9" xfId="5901"/>
    <cellStyle name="_GOM Transaction Comps_VPP Model" xfId="5902"/>
    <cellStyle name="_GOM Transaction Comps_VPP Model 10" xfId="5903"/>
    <cellStyle name="_GOM Transaction Comps_VPP Model 11" xfId="5904"/>
    <cellStyle name="_GOM Transaction Comps_VPP Model 12" xfId="5905"/>
    <cellStyle name="_GOM Transaction Comps_VPP Model 13" xfId="5906"/>
    <cellStyle name="_GOM Transaction Comps_VPP Model 14" xfId="5907"/>
    <cellStyle name="_GOM Transaction Comps_VPP Model 15" xfId="5908"/>
    <cellStyle name="_GOM Transaction Comps_VPP Model 16" xfId="5909"/>
    <cellStyle name="_GOM Transaction Comps_VPP Model 17" xfId="5910"/>
    <cellStyle name="_GOM Transaction Comps_VPP Model 18" xfId="5911"/>
    <cellStyle name="_GOM Transaction Comps_VPP Model 19" xfId="5912"/>
    <cellStyle name="_GOM Transaction Comps_VPP Model 2" xfId="5913"/>
    <cellStyle name="_GOM Transaction Comps_VPP Model 20" xfId="5914"/>
    <cellStyle name="_GOM Transaction Comps_VPP Model 21" xfId="5915"/>
    <cellStyle name="_GOM Transaction Comps_VPP Model 22" xfId="5916"/>
    <cellStyle name="_GOM Transaction Comps_VPP Model 23" xfId="5917"/>
    <cellStyle name="_GOM Transaction Comps_VPP Model 24" xfId="5918"/>
    <cellStyle name="_GOM Transaction Comps_VPP Model 25" xfId="5919"/>
    <cellStyle name="_GOM Transaction Comps_VPP Model 26" xfId="5920"/>
    <cellStyle name="_GOM Transaction Comps_VPP Model 27" xfId="5921"/>
    <cellStyle name="_GOM Transaction Comps_VPP Model 28" xfId="5922"/>
    <cellStyle name="_GOM Transaction Comps_VPP Model 29" xfId="5923"/>
    <cellStyle name="_GOM Transaction Comps_VPP Model 3" xfId="5924"/>
    <cellStyle name="_GOM Transaction Comps_VPP Model 30" xfId="5925"/>
    <cellStyle name="_GOM Transaction Comps_VPP Model 31" xfId="5926"/>
    <cellStyle name="_GOM Transaction Comps_VPP Model 32" xfId="5927"/>
    <cellStyle name="_GOM Transaction Comps_VPP Model 33" xfId="5928"/>
    <cellStyle name="_GOM Transaction Comps_VPP Model 34" xfId="5929"/>
    <cellStyle name="_GOM Transaction Comps_VPP Model 35" xfId="5930"/>
    <cellStyle name="_GOM Transaction Comps_VPP Model 36" xfId="5931"/>
    <cellStyle name="_GOM Transaction Comps_VPP Model 37" xfId="5932"/>
    <cellStyle name="_GOM Transaction Comps_VPP Model 38" xfId="5933"/>
    <cellStyle name="_GOM Transaction Comps_VPP Model 39" xfId="5934"/>
    <cellStyle name="_GOM Transaction Comps_VPP Model 4" xfId="5935"/>
    <cellStyle name="_GOM Transaction Comps_VPP Model 40" xfId="5936"/>
    <cellStyle name="_GOM Transaction Comps_VPP Model 41" xfId="5937"/>
    <cellStyle name="_GOM Transaction Comps_VPP Model 42" xfId="5938"/>
    <cellStyle name="_GOM Transaction Comps_VPP Model 43" xfId="5939"/>
    <cellStyle name="_GOM Transaction Comps_VPP Model 44" xfId="5940"/>
    <cellStyle name="_GOM Transaction Comps_VPP Model 45" xfId="5941"/>
    <cellStyle name="_GOM Transaction Comps_VPP Model 46" xfId="5942"/>
    <cellStyle name="_GOM Transaction Comps_VPP Model 47" xfId="5943"/>
    <cellStyle name="_GOM Transaction Comps_VPP Model 48" xfId="5944"/>
    <cellStyle name="_GOM Transaction Comps_VPP Model 49" xfId="5945"/>
    <cellStyle name="_GOM Transaction Comps_VPP Model 5" xfId="5946"/>
    <cellStyle name="_GOM Transaction Comps_VPP Model 50" xfId="5947"/>
    <cellStyle name="_GOM Transaction Comps_VPP Model 51" xfId="5948"/>
    <cellStyle name="_GOM Transaction Comps_VPP Model 52" xfId="5949"/>
    <cellStyle name="_GOM Transaction Comps_VPP Model 53" xfId="5950"/>
    <cellStyle name="_GOM Transaction Comps_VPP Model 54" xfId="5951"/>
    <cellStyle name="_GOM Transaction Comps_VPP Model 55" xfId="5952"/>
    <cellStyle name="_GOM Transaction Comps_VPP Model 56" xfId="5953"/>
    <cellStyle name="_GOM Transaction Comps_VPP Model 57" xfId="5954"/>
    <cellStyle name="_GOM Transaction Comps_VPP Model 58" xfId="5955"/>
    <cellStyle name="_GOM Transaction Comps_VPP Model 59" xfId="5956"/>
    <cellStyle name="_GOM Transaction Comps_VPP Model 6" xfId="5957"/>
    <cellStyle name="_GOM Transaction Comps_VPP Model 60" xfId="5958"/>
    <cellStyle name="_GOM Transaction Comps_VPP Model 61" xfId="5959"/>
    <cellStyle name="_GOM Transaction Comps_VPP Model 62" xfId="5960"/>
    <cellStyle name="_GOM Transaction Comps_VPP Model 63" xfId="5961"/>
    <cellStyle name="_GOM Transaction Comps_VPP Model 64" xfId="5962"/>
    <cellStyle name="_GOM Transaction Comps_VPP Model 65" xfId="5963"/>
    <cellStyle name="_GOM Transaction Comps_VPP Model 66" xfId="5964"/>
    <cellStyle name="_GOM Transaction Comps_VPP Model 67" xfId="5965"/>
    <cellStyle name="_GOM Transaction Comps_VPP Model 68" xfId="5966"/>
    <cellStyle name="_GOM Transaction Comps_VPP Model 69" xfId="5967"/>
    <cellStyle name="_GOM Transaction Comps_VPP Model 7" xfId="5968"/>
    <cellStyle name="_GOM Transaction Comps_VPP Model 70" xfId="5969"/>
    <cellStyle name="_GOM Transaction Comps_VPP Model 71" xfId="5970"/>
    <cellStyle name="_GOM Transaction Comps_VPP Model 72" xfId="5971"/>
    <cellStyle name="_GOM Transaction Comps_VPP Model 73" xfId="5972"/>
    <cellStyle name="_GOM Transaction Comps_VPP Model 74" xfId="5973"/>
    <cellStyle name="_GOM Transaction Comps_VPP Model 8" xfId="5974"/>
    <cellStyle name="_GOM Transaction Comps_VPP Model 9" xfId="5975"/>
    <cellStyle name="_GOM Transaction Comps_VPP Model_Copy of Aspect VPP model 10 7 2009 new RR v2c jph" xfId="5976"/>
    <cellStyle name="_GOM Transaction Comps_VPP Model_Copy of Aspect VPP model 10 7 2009 new RR v2c jph (2)" xfId="5977"/>
    <cellStyle name="_GOM Transaction Comps_VPP Model_Copy of Aspect VPP model 10 7 2009 new RR v2c jph (2) 10" xfId="5978"/>
    <cellStyle name="_GOM Transaction Comps_VPP Model_Copy of Aspect VPP model 10 7 2009 new RR v2c jph (2) 11" xfId="5979"/>
    <cellStyle name="_GOM Transaction Comps_VPP Model_Copy of Aspect VPP model 10 7 2009 new RR v2c jph (2) 12" xfId="5980"/>
    <cellStyle name="_GOM Transaction Comps_VPP Model_Copy of Aspect VPP model 10 7 2009 new RR v2c jph (2) 13" xfId="5981"/>
    <cellStyle name="_GOM Transaction Comps_VPP Model_Copy of Aspect VPP model 10 7 2009 new RR v2c jph (2) 14" xfId="5982"/>
    <cellStyle name="_GOM Transaction Comps_VPP Model_Copy of Aspect VPP model 10 7 2009 new RR v2c jph (2) 15" xfId="5983"/>
    <cellStyle name="_GOM Transaction Comps_VPP Model_Copy of Aspect VPP model 10 7 2009 new RR v2c jph (2) 16" xfId="5984"/>
    <cellStyle name="_GOM Transaction Comps_VPP Model_Copy of Aspect VPP model 10 7 2009 new RR v2c jph (2) 17" xfId="5985"/>
    <cellStyle name="_GOM Transaction Comps_VPP Model_Copy of Aspect VPP model 10 7 2009 new RR v2c jph (2) 18" xfId="5986"/>
    <cellStyle name="_GOM Transaction Comps_VPP Model_Copy of Aspect VPP model 10 7 2009 new RR v2c jph (2) 19" xfId="5987"/>
    <cellStyle name="_GOM Transaction Comps_VPP Model_Copy of Aspect VPP model 10 7 2009 new RR v2c jph (2) 2" xfId="5988"/>
    <cellStyle name="_GOM Transaction Comps_VPP Model_Copy of Aspect VPP model 10 7 2009 new RR v2c jph (2) 20" xfId="5989"/>
    <cellStyle name="_GOM Transaction Comps_VPP Model_Copy of Aspect VPP model 10 7 2009 new RR v2c jph (2) 21" xfId="5990"/>
    <cellStyle name="_GOM Transaction Comps_VPP Model_Copy of Aspect VPP model 10 7 2009 new RR v2c jph (2) 22" xfId="5991"/>
    <cellStyle name="_GOM Transaction Comps_VPP Model_Copy of Aspect VPP model 10 7 2009 new RR v2c jph (2) 23" xfId="5992"/>
    <cellStyle name="_GOM Transaction Comps_VPP Model_Copy of Aspect VPP model 10 7 2009 new RR v2c jph (2) 24" xfId="5993"/>
    <cellStyle name="_GOM Transaction Comps_VPP Model_Copy of Aspect VPP model 10 7 2009 new RR v2c jph (2) 25" xfId="5994"/>
    <cellStyle name="_GOM Transaction Comps_VPP Model_Copy of Aspect VPP model 10 7 2009 new RR v2c jph (2) 26" xfId="5995"/>
    <cellStyle name="_GOM Transaction Comps_VPP Model_Copy of Aspect VPP model 10 7 2009 new RR v2c jph (2) 27" xfId="5996"/>
    <cellStyle name="_GOM Transaction Comps_VPP Model_Copy of Aspect VPP model 10 7 2009 new RR v2c jph (2) 28" xfId="5997"/>
    <cellStyle name="_GOM Transaction Comps_VPP Model_Copy of Aspect VPP model 10 7 2009 new RR v2c jph (2) 29" xfId="5998"/>
    <cellStyle name="_GOM Transaction Comps_VPP Model_Copy of Aspect VPP model 10 7 2009 new RR v2c jph (2) 3" xfId="5999"/>
    <cellStyle name="_GOM Transaction Comps_VPP Model_Copy of Aspect VPP model 10 7 2009 new RR v2c jph (2) 30" xfId="6000"/>
    <cellStyle name="_GOM Transaction Comps_VPP Model_Copy of Aspect VPP model 10 7 2009 new RR v2c jph (2) 31" xfId="6001"/>
    <cellStyle name="_GOM Transaction Comps_VPP Model_Copy of Aspect VPP model 10 7 2009 new RR v2c jph (2) 32" xfId="6002"/>
    <cellStyle name="_GOM Transaction Comps_VPP Model_Copy of Aspect VPP model 10 7 2009 new RR v2c jph (2) 33" xfId="6003"/>
    <cellStyle name="_GOM Transaction Comps_VPP Model_Copy of Aspect VPP model 10 7 2009 new RR v2c jph (2) 34" xfId="6004"/>
    <cellStyle name="_GOM Transaction Comps_VPP Model_Copy of Aspect VPP model 10 7 2009 new RR v2c jph (2) 35" xfId="6005"/>
    <cellStyle name="_GOM Transaction Comps_VPP Model_Copy of Aspect VPP model 10 7 2009 new RR v2c jph (2) 36" xfId="6006"/>
    <cellStyle name="_GOM Transaction Comps_VPP Model_Copy of Aspect VPP model 10 7 2009 new RR v2c jph (2) 37" xfId="6007"/>
    <cellStyle name="_GOM Transaction Comps_VPP Model_Copy of Aspect VPP model 10 7 2009 new RR v2c jph (2) 38" xfId="6008"/>
    <cellStyle name="_GOM Transaction Comps_VPP Model_Copy of Aspect VPP model 10 7 2009 new RR v2c jph (2) 39" xfId="6009"/>
    <cellStyle name="_GOM Transaction Comps_VPP Model_Copy of Aspect VPP model 10 7 2009 new RR v2c jph (2) 4" xfId="6010"/>
    <cellStyle name="_GOM Transaction Comps_VPP Model_Copy of Aspect VPP model 10 7 2009 new RR v2c jph (2) 40" xfId="6011"/>
    <cellStyle name="_GOM Transaction Comps_VPP Model_Copy of Aspect VPP model 10 7 2009 new RR v2c jph (2) 41" xfId="6012"/>
    <cellStyle name="_GOM Transaction Comps_VPP Model_Copy of Aspect VPP model 10 7 2009 new RR v2c jph (2) 42" xfId="6013"/>
    <cellStyle name="_GOM Transaction Comps_VPP Model_Copy of Aspect VPP model 10 7 2009 new RR v2c jph (2) 43" xfId="6014"/>
    <cellStyle name="_GOM Transaction Comps_VPP Model_Copy of Aspect VPP model 10 7 2009 new RR v2c jph (2) 44" xfId="6015"/>
    <cellStyle name="_GOM Transaction Comps_VPP Model_Copy of Aspect VPP model 10 7 2009 new RR v2c jph (2) 45" xfId="6016"/>
    <cellStyle name="_GOM Transaction Comps_VPP Model_Copy of Aspect VPP model 10 7 2009 new RR v2c jph (2) 46" xfId="6017"/>
    <cellStyle name="_GOM Transaction Comps_VPP Model_Copy of Aspect VPP model 10 7 2009 new RR v2c jph (2) 47" xfId="6018"/>
    <cellStyle name="_GOM Transaction Comps_VPP Model_Copy of Aspect VPP model 10 7 2009 new RR v2c jph (2) 48" xfId="6019"/>
    <cellStyle name="_GOM Transaction Comps_VPP Model_Copy of Aspect VPP model 10 7 2009 new RR v2c jph (2) 49" xfId="6020"/>
    <cellStyle name="_GOM Transaction Comps_VPP Model_Copy of Aspect VPP model 10 7 2009 new RR v2c jph (2) 5" xfId="6021"/>
    <cellStyle name="_GOM Transaction Comps_VPP Model_Copy of Aspect VPP model 10 7 2009 new RR v2c jph (2) 50" xfId="6022"/>
    <cellStyle name="_GOM Transaction Comps_VPP Model_Copy of Aspect VPP model 10 7 2009 new RR v2c jph (2) 51" xfId="6023"/>
    <cellStyle name="_GOM Transaction Comps_VPP Model_Copy of Aspect VPP model 10 7 2009 new RR v2c jph (2) 52" xfId="6024"/>
    <cellStyle name="_GOM Transaction Comps_VPP Model_Copy of Aspect VPP model 10 7 2009 new RR v2c jph (2) 53" xfId="6025"/>
    <cellStyle name="_GOM Transaction Comps_VPP Model_Copy of Aspect VPP model 10 7 2009 new RR v2c jph (2) 54" xfId="6026"/>
    <cellStyle name="_GOM Transaction Comps_VPP Model_Copy of Aspect VPP model 10 7 2009 new RR v2c jph (2) 55" xfId="6027"/>
    <cellStyle name="_GOM Transaction Comps_VPP Model_Copy of Aspect VPP model 10 7 2009 new RR v2c jph (2) 56" xfId="6028"/>
    <cellStyle name="_GOM Transaction Comps_VPP Model_Copy of Aspect VPP model 10 7 2009 new RR v2c jph (2) 57" xfId="6029"/>
    <cellStyle name="_GOM Transaction Comps_VPP Model_Copy of Aspect VPP model 10 7 2009 new RR v2c jph (2) 58" xfId="6030"/>
    <cellStyle name="_GOM Transaction Comps_VPP Model_Copy of Aspect VPP model 10 7 2009 new RR v2c jph (2) 59" xfId="6031"/>
    <cellStyle name="_GOM Transaction Comps_VPP Model_Copy of Aspect VPP model 10 7 2009 new RR v2c jph (2) 6" xfId="6032"/>
    <cellStyle name="_GOM Transaction Comps_VPP Model_Copy of Aspect VPP model 10 7 2009 new RR v2c jph (2) 60" xfId="6033"/>
    <cellStyle name="_GOM Transaction Comps_VPP Model_Copy of Aspect VPP model 10 7 2009 new RR v2c jph (2) 61" xfId="6034"/>
    <cellStyle name="_GOM Transaction Comps_VPP Model_Copy of Aspect VPP model 10 7 2009 new RR v2c jph (2) 62" xfId="6035"/>
    <cellStyle name="_GOM Transaction Comps_VPP Model_Copy of Aspect VPP model 10 7 2009 new RR v2c jph (2) 63" xfId="6036"/>
    <cellStyle name="_GOM Transaction Comps_VPP Model_Copy of Aspect VPP model 10 7 2009 new RR v2c jph (2) 64" xfId="6037"/>
    <cellStyle name="_GOM Transaction Comps_VPP Model_Copy of Aspect VPP model 10 7 2009 new RR v2c jph (2) 65" xfId="6038"/>
    <cellStyle name="_GOM Transaction Comps_VPP Model_Copy of Aspect VPP model 10 7 2009 new RR v2c jph (2) 66" xfId="6039"/>
    <cellStyle name="_GOM Transaction Comps_VPP Model_Copy of Aspect VPP model 10 7 2009 new RR v2c jph (2) 67" xfId="6040"/>
    <cellStyle name="_GOM Transaction Comps_VPP Model_Copy of Aspect VPP model 10 7 2009 new RR v2c jph (2) 68" xfId="6041"/>
    <cellStyle name="_GOM Transaction Comps_VPP Model_Copy of Aspect VPP model 10 7 2009 new RR v2c jph (2) 69" xfId="6042"/>
    <cellStyle name="_GOM Transaction Comps_VPP Model_Copy of Aspect VPP model 10 7 2009 new RR v2c jph (2) 7" xfId="6043"/>
    <cellStyle name="_GOM Transaction Comps_VPP Model_Copy of Aspect VPP model 10 7 2009 new RR v2c jph (2) 70" xfId="6044"/>
    <cellStyle name="_GOM Transaction Comps_VPP Model_Copy of Aspect VPP model 10 7 2009 new RR v2c jph (2) 71" xfId="6045"/>
    <cellStyle name="_GOM Transaction Comps_VPP Model_Copy of Aspect VPP model 10 7 2009 new RR v2c jph (2) 72" xfId="6046"/>
    <cellStyle name="_GOM Transaction Comps_VPP Model_Copy of Aspect VPP model 10 7 2009 new RR v2c jph (2) 73" xfId="6047"/>
    <cellStyle name="_GOM Transaction Comps_VPP Model_Copy of Aspect VPP model 10 7 2009 new RR v2c jph (2) 74" xfId="6048"/>
    <cellStyle name="_GOM Transaction Comps_VPP Model_Copy of Aspect VPP model 10 7 2009 new RR v2c jph (2) 8" xfId="6049"/>
    <cellStyle name="_GOM Transaction Comps_VPP Model_Copy of Aspect VPP model 10 7 2009 new RR v2c jph (2) 9" xfId="6050"/>
    <cellStyle name="_GOM Transaction Comps_VPP Model_Copy of Aspect VPP model 10 7 2009 new RR v2c jph 10" xfId="6051"/>
    <cellStyle name="_GOM Transaction Comps_VPP Model_Copy of Aspect VPP model 10 7 2009 new RR v2c jph 11" xfId="6052"/>
    <cellStyle name="_GOM Transaction Comps_VPP Model_Copy of Aspect VPP model 10 7 2009 new RR v2c jph 12" xfId="6053"/>
    <cellStyle name="_GOM Transaction Comps_VPP Model_Copy of Aspect VPP model 10 7 2009 new RR v2c jph 13" xfId="6054"/>
    <cellStyle name="_GOM Transaction Comps_VPP Model_Copy of Aspect VPP model 10 7 2009 new RR v2c jph 14" xfId="6055"/>
    <cellStyle name="_GOM Transaction Comps_VPP Model_Copy of Aspect VPP model 10 7 2009 new RR v2c jph 15" xfId="6056"/>
    <cellStyle name="_GOM Transaction Comps_VPP Model_Copy of Aspect VPP model 10 7 2009 new RR v2c jph 16" xfId="6057"/>
    <cellStyle name="_GOM Transaction Comps_VPP Model_Copy of Aspect VPP model 10 7 2009 new RR v2c jph 17" xfId="6058"/>
    <cellStyle name="_GOM Transaction Comps_VPP Model_Copy of Aspect VPP model 10 7 2009 new RR v2c jph 18" xfId="6059"/>
    <cellStyle name="_GOM Transaction Comps_VPP Model_Copy of Aspect VPP model 10 7 2009 new RR v2c jph 19" xfId="6060"/>
    <cellStyle name="_GOM Transaction Comps_VPP Model_Copy of Aspect VPP model 10 7 2009 new RR v2c jph 2" xfId="6061"/>
    <cellStyle name="_GOM Transaction Comps_VPP Model_Copy of Aspect VPP model 10 7 2009 new RR v2c jph 20" xfId="6062"/>
    <cellStyle name="_GOM Transaction Comps_VPP Model_Copy of Aspect VPP model 10 7 2009 new RR v2c jph 21" xfId="6063"/>
    <cellStyle name="_GOM Transaction Comps_VPP Model_Copy of Aspect VPP model 10 7 2009 new RR v2c jph 22" xfId="6064"/>
    <cellStyle name="_GOM Transaction Comps_VPP Model_Copy of Aspect VPP model 10 7 2009 new RR v2c jph 23" xfId="6065"/>
    <cellStyle name="_GOM Transaction Comps_VPP Model_Copy of Aspect VPP model 10 7 2009 new RR v2c jph 24" xfId="6066"/>
    <cellStyle name="_GOM Transaction Comps_VPP Model_Copy of Aspect VPP model 10 7 2009 new RR v2c jph 25" xfId="6067"/>
    <cellStyle name="_GOM Transaction Comps_VPP Model_Copy of Aspect VPP model 10 7 2009 new RR v2c jph 26" xfId="6068"/>
    <cellStyle name="_GOM Transaction Comps_VPP Model_Copy of Aspect VPP model 10 7 2009 new RR v2c jph 27" xfId="6069"/>
    <cellStyle name="_GOM Transaction Comps_VPP Model_Copy of Aspect VPP model 10 7 2009 new RR v2c jph 28" xfId="6070"/>
    <cellStyle name="_GOM Transaction Comps_VPP Model_Copy of Aspect VPP model 10 7 2009 new RR v2c jph 29" xfId="6071"/>
    <cellStyle name="_GOM Transaction Comps_VPP Model_Copy of Aspect VPP model 10 7 2009 new RR v2c jph 3" xfId="6072"/>
    <cellStyle name="_GOM Transaction Comps_VPP Model_Copy of Aspect VPP model 10 7 2009 new RR v2c jph 30" xfId="6073"/>
    <cellStyle name="_GOM Transaction Comps_VPP Model_Copy of Aspect VPP model 10 7 2009 new RR v2c jph 31" xfId="6074"/>
    <cellStyle name="_GOM Transaction Comps_VPP Model_Copy of Aspect VPP model 10 7 2009 new RR v2c jph 32" xfId="6075"/>
    <cellStyle name="_GOM Transaction Comps_VPP Model_Copy of Aspect VPP model 10 7 2009 new RR v2c jph 33" xfId="6076"/>
    <cellStyle name="_GOM Transaction Comps_VPP Model_Copy of Aspect VPP model 10 7 2009 new RR v2c jph 34" xfId="6077"/>
    <cellStyle name="_GOM Transaction Comps_VPP Model_Copy of Aspect VPP model 10 7 2009 new RR v2c jph 35" xfId="6078"/>
    <cellStyle name="_GOM Transaction Comps_VPP Model_Copy of Aspect VPP model 10 7 2009 new RR v2c jph 36" xfId="6079"/>
    <cellStyle name="_GOM Transaction Comps_VPP Model_Copy of Aspect VPP model 10 7 2009 new RR v2c jph 37" xfId="6080"/>
    <cellStyle name="_GOM Transaction Comps_VPP Model_Copy of Aspect VPP model 10 7 2009 new RR v2c jph 38" xfId="6081"/>
    <cellStyle name="_GOM Transaction Comps_VPP Model_Copy of Aspect VPP model 10 7 2009 new RR v2c jph 39" xfId="6082"/>
    <cellStyle name="_GOM Transaction Comps_VPP Model_Copy of Aspect VPP model 10 7 2009 new RR v2c jph 4" xfId="6083"/>
    <cellStyle name="_GOM Transaction Comps_VPP Model_Copy of Aspect VPP model 10 7 2009 new RR v2c jph 40" xfId="6084"/>
    <cellStyle name="_GOM Transaction Comps_VPP Model_Copy of Aspect VPP model 10 7 2009 new RR v2c jph 41" xfId="6085"/>
    <cellStyle name="_GOM Transaction Comps_VPP Model_Copy of Aspect VPP model 10 7 2009 new RR v2c jph 42" xfId="6086"/>
    <cellStyle name="_GOM Transaction Comps_VPP Model_Copy of Aspect VPP model 10 7 2009 new RR v2c jph 43" xfId="6087"/>
    <cellStyle name="_GOM Transaction Comps_VPP Model_Copy of Aspect VPP model 10 7 2009 new RR v2c jph 44" xfId="6088"/>
    <cellStyle name="_GOM Transaction Comps_VPP Model_Copy of Aspect VPP model 10 7 2009 new RR v2c jph 45" xfId="6089"/>
    <cellStyle name="_GOM Transaction Comps_VPP Model_Copy of Aspect VPP model 10 7 2009 new RR v2c jph 46" xfId="6090"/>
    <cellStyle name="_GOM Transaction Comps_VPP Model_Copy of Aspect VPP model 10 7 2009 new RR v2c jph 47" xfId="6091"/>
    <cellStyle name="_GOM Transaction Comps_VPP Model_Copy of Aspect VPP model 10 7 2009 new RR v2c jph 48" xfId="6092"/>
    <cellStyle name="_GOM Transaction Comps_VPP Model_Copy of Aspect VPP model 10 7 2009 new RR v2c jph 49" xfId="6093"/>
    <cellStyle name="_GOM Transaction Comps_VPP Model_Copy of Aspect VPP model 10 7 2009 new RR v2c jph 5" xfId="6094"/>
    <cellStyle name="_GOM Transaction Comps_VPP Model_Copy of Aspect VPP model 10 7 2009 new RR v2c jph 50" xfId="6095"/>
    <cellStyle name="_GOM Transaction Comps_VPP Model_Copy of Aspect VPP model 10 7 2009 new RR v2c jph 51" xfId="6096"/>
    <cellStyle name="_GOM Transaction Comps_VPP Model_Copy of Aspect VPP model 10 7 2009 new RR v2c jph 52" xfId="6097"/>
    <cellStyle name="_GOM Transaction Comps_VPP Model_Copy of Aspect VPP model 10 7 2009 new RR v2c jph 53" xfId="6098"/>
    <cellStyle name="_GOM Transaction Comps_VPP Model_Copy of Aspect VPP model 10 7 2009 new RR v2c jph 54" xfId="6099"/>
    <cellStyle name="_GOM Transaction Comps_VPP Model_Copy of Aspect VPP model 10 7 2009 new RR v2c jph 55" xfId="6100"/>
    <cellStyle name="_GOM Transaction Comps_VPP Model_Copy of Aspect VPP model 10 7 2009 new RR v2c jph 56" xfId="6101"/>
    <cellStyle name="_GOM Transaction Comps_VPP Model_Copy of Aspect VPP model 10 7 2009 new RR v2c jph 57" xfId="6102"/>
    <cellStyle name="_GOM Transaction Comps_VPP Model_Copy of Aspect VPP model 10 7 2009 new RR v2c jph 58" xfId="6103"/>
    <cellStyle name="_GOM Transaction Comps_VPP Model_Copy of Aspect VPP model 10 7 2009 new RR v2c jph 59" xfId="6104"/>
    <cellStyle name="_GOM Transaction Comps_VPP Model_Copy of Aspect VPP model 10 7 2009 new RR v2c jph 6" xfId="6105"/>
    <cellStyle name="_GOM Transaction Comps_VPP Model_Copy of Aspect VPP model 10 7 2009 new RR v2c jph 60" xfId="6106"/>
    <cellStyle name="_GOM Transaction Comps_VPP Model_Copy of Aspect VPP model 10 7 2009 new RR v2c jph 61" xfId="6107"/>
    <cellStyle name="_GOM Transaction Comps_VPP Model_Copy of Aspect VPP model 10 7 2009 new RR v2c jph 62" xfId="6108"/>
    <cellStyle name="_GOM Transaction Comps_VPP Model_Copy of Aspect VPP model 10 7 2009 new RR v2c jph 63" xfId="6109"/>
    <cellStyle name="_GOM Transaction Comps_VPP Model_Copy of Aspect VPP model 10 7 2009 new RR v2c jph 64" xfId="6110"/>
    <cellStyle name="_GOM Transaction Comps_VPP Model_Copy of Aspect VPP model 10 7 2009 new RR v2c jph 65" xfId="6111"/>
    <cellStyle name="_GOM Transaction Comps_VPP Model_Copy of Aspect VPP model 10 7 2009 new RR v2c jph 66" xfId="6112"/>
    <cellStyle name="_GOM Transaction Comps_VPP Model_Copy of Aspect VPP model 10 7 2009 new RR v2c jph 67" xfId="6113"/>
    <cellStyle name="_GOM Transaction Comps_VPP Model_Copy of Aspect VPP model 10 7 2009 new RR v2c jph 68" xfId="6114"/>
    <cellStyle name="_GOM Transaction Comps_VPP Model_Copy of Aspect VPP model 10 7 2009 new RR v2c jph 69" xfId="6115"/>
    <cellStyle name="_GOM Transaction Comps_VPP Model_Copy of Aspect VPP model 10 7 2009 new RR v2c jph 7" xfId="6116"/>
    <cellStyle name="_GOM Transaction Comps_VPP Model_Copy of Aspect VPP model 10 7 2009 new RR v2c jph 70" xfId="6117"/>
    <cellStyle name="_GOM Transaction Comps_VPP Model_Copy of Aspect VPP model 10 7 2009 new RR v2c jph 71" xfId="6118"/>
    <cellStyle name="_GOM Transaction Comps_VPP Model_Copy of Aspect VPP model 10 7 2009 new RR v2c jph 72" xfId="6119"/>
    <cellStyle name="_GOM Transaction Comps_VPP Model_Copy of Aspect VPP model 10 7 2009 new RR v2c jph 73" xfId="6120"/>
    <cellStyle name="_GOM Transaction Comps_VPP Model_Copy of Aspect VPP model 10 7 2009 new RR v2c jph 74" xfId="6121"/>
    <cellStyle name="_GOM Transaction Comps_VPP Model_Copy of Aspect VPP model 10 7 2009 new RR v2c jph 8" xfId="6122"/>
    <cellStyle name="_GOM Transaction Comps_VPP Model_Copy of Aspect VPP model 10 7 2009 new RR v2c jph 9" xfId="6123"/>
    <cellStyle name="_Intermtn VPP" xfId="6124"/>
    <cellStyle name="_Intermtn VPP 10" xfId="6125"/>
    <cellStyle name="_Intermtn VPP 11" xfId="6126"/>
    <cellStyle name="_Intermtn VPP 12" xfId="6127"/>
    <cellStyle name="_Intermtn VPP 13" xfId="6128"/>
    <cellStyle name="_Intermtn VPP 14" xfId="6129"/>
    <cellStyle name="_Intermtn VPP 15" xfId="6130"/>
    <cellStyle name="_Intermtn VPP 16" xfId="6131"/>
    <cellStyle name="_Intermtn VPP 17" xfId="6132"/>
    <cellStyle name="_Intermtn VPP 18" xfId="6133"/>
    <cellStyle name="_Intermtn VPP 19" xfId="6134"/>
    <cellStyle name="_Intermtn VPP 2" xfId="6135"/>
    <cellStyle name="_Intermtn VPP 20" xfId="6136"/>
    <cellStyle name="_Intermtn VPP 21" xfId="6137"/>
    <cellStyle name="_Intermtn VPP 22" xfId="6138"/>
    <cellStyle name="_Intermtn VPP 23" xfId="6139"/>
    <cellStyle name="_Intermtn VPP 24" xfId="6140"/>
    <cellStyle name="_Intermtn VPP 25" xfId="6141"/>
    <cellStyle name="_Intermtn VPP 26" xfId="6142"/>
    <cellStyle name="_Intermtn VPP 27" xfId="6143"/>
    <cellStyle name="_Intermtn VPP 28" xfId="6144"/>
    <cellStyle name="_Intermtn VPP 29" xfId="6145"/>
    <cellStyle name="_Intermtn VPP 3" xfId="6146"/>
    <cellStyle name="_Intermtn VPP 30" xfId="6147"/>
    <cellStyle name="_Intermtn VPP 31" xfId="6148"/>
    <cellStyle name="_Intermtn VPP 32" xfId="6149"/>
    <cellStyle name="_Intermtn VPP 33" xfId="6150"/>
    <cellStyle name="_Intermtn VPP 34" xfId="6151"/>
    <cellStyle name="_Intermtn VPP 35" xfId="6152"/>
    <cellStyle name="_Intermtn VPP 36" xfId="6153"/>
    <cellStyle name="_Intermtn VPP 37" xfId="6154"/>
    <cellStyle name="_Intermtn VPP 38" xfId="6155"/>
    <cellStyle name="_Intermtn VPP 39" xfId="6156"/>
    <cellStyle name="_Intermtn VPP 4" xfId="6157"/>
    <cellStyle name="_Intermtn VPP 40" xfId="6158"/>
    <cellStyle name="_Intermtn VPP 41" xfId="6159"/>
    <cellStyle name="_Intermtn VPP 42" xfId="6160"/>
    <cellStyle name="_Intermtn VPP 43" xfId="6161"/>
    <cellStyle name="_Intermtn VPP 44" xfId="6162"/>
    <cellStyle name="_Intermtn VPP 45" xfId="6163"/>
    <cellStyle name="_Intermtn VPP 46" xfId="6164"/>
    <cellStyle name="_Intermtn VPP 47" xfId="6165"/>
    <cellStyle name="_Intermtn VPP 48" xfId="6166"/>
    <cellStyle name="_Intermtn VPP 49" xfId="6167"/>
    <cellStyle name="_Intermtn VPP 5" xfId="6168"/>
    <cellStyle name="_Intermtn VPP 50" xfId="6169"/>
    <cellStyle name="_Intermtn VPP 51" xfId="6170"/>
    <cellStyle name="_Intermtn VPP 52" xfId="6171"/>
    <cellStyle name="_Intermtn VPP 53" xfId="6172"/>
    <cellStyle name="_Intermtn VPP 54" xfId="6173"/>
    <cellStyle name="_Intermtn VPP 55" xfId="6174"/>
    <cellStyle name="_Intermtn VPP 56" xfId="6175"/>
    <cellStyle name="_Intermtn VPP 57" xfId="6176"/>
    <cellStyle name="_Intermtn VPP 58" xfId="6177"/>
    <cellStyle name="_Intermtn VPP 59" xfId="6178"/>
    <cellStyle name="_Intermtn VPP 6" xfId="6179"/>
    <cellStyle name="_Intermtn VPP 60" xfId="6180"/>
    <cellStyle name="_Intermtn VPP 61" xfId="6181"/>
    <cellStyle name="_Intermtn VPP 62" xfId="6182"/>
    <cellStyle name="_Intermtn VPP 63" xfId="6183"/>
    <cellStyle name="_Intermtn VPP 64" xfId="6184"/>
    <cellStyle name="_Intermtn VPP 65" xfId="6185"/>
    <cellStyle name="_Intermtn VPP 66" xfId="6186"/>
    <cellStyle name="_Intermtn VPP 67" xfId="6187"/>
    <cellStyle name="_Intermtn VPP 68" xfId="6188"/>
    <cellStyle name="_Intermtn VPP 69" xfId="6189"/>
    <cellStyle name="_Intermtn VPP 7" xfId="6190"/>
    <cellStyle name="_Intermtn VPP 70" xfId="6191"/>
    <cellStyle name="_Intermtn VPP 71" xfId="6192"/>
    <cellStyle name="_Intermtn VPP 72" xfId="6193"/>
    <cellStyle name="_Intermtn VPP 73" xfId="6194"/>
    <cellStyle name="_Intermtn VPP 74" xfId="6195"/>
    <cellStyle name="_Intermtn VPP 8" xfId="6196"/>
    <cellStyle name="_Intermtn VPP 9" xfId="6197"/>
    <cellStyle name="_Intermtn VPP_Copy of Aspect VPP model 10 7 2009 new RR v2c jph" xfId="6198"/>
    <cellStyle name="_Intermtn VPP_Copy of Aspect VPP model 10 7 2009 new RR v2c jph (2)" xfId="6199"/>
    <cellStyle name="_Intermtn VPP_Copy of Aspect VPP model 10 7 2009 new RR v2c jph (2) 10" xfId="6200"/>
    <cellStyle name="_Intermtn VPP_Copy of Aspect VPP model 10 7 2009 new RR v2c jph (2) 11" xfId="6201"/>
    <cellStyle name="_Intermtn VPP_Copy of Aspect VPP model 10 7 2009 new RR v2c jph (2) 12" xfId="6202"/>
    <cellStyle name="_Intermtn VPP_Copy of Aspect VPP model 10 7 2009 new RR v2c jph (2) 13" xfId="6203"/>
    <cellStyle name="_Intermtn VPP_Copy of Aspect VPP model 10 7 2009 new RR v2c jph (2) 14" xfId="6204"/>
    <cellStyle name="_Intermtn VPP_Copy of Aspect VPP model 10 7 2009 new RR v2c jph (2) 15" xfId="6205"/>
    <cellStyle name="_Intermtn VPP_Copy of Aspect VPP model 10 7 2009 new RR v2c jph (2) 16" xfId="6206"/>
    <cellStyle name="_Intermtn VPP_Copy of Aspect VPP model 10 7 2009 new RR v2c jph (2) 17" xfId="6207"/>
    <cellStyle name="_Intermtn VPP_Copy of Aspect VPP model 10 7 2009 new RR v2c jph (2) 18" xfId="6208"/>
    <cellStyle name="_Intermtn VPP_Copy of Aspect VPP model 10 7 2009 new RR v2c jph (2) 19" xfId="6209"/>
    <cellStyle name="_Intermtn VPP_Copy of Aspect VPP model 10 7 2009 new RR v2c jph (2) 2" xfId="6210"/>
    <cellStyle name="_Intermtn VPP_Copy of Aspect VPP model 10 7 2009 new RR v2c jph (2) 20" xfId="6211"/>
    <cellStyle name="_Intermtn VPP_Copy of Aspect VPP model 10 7 2009 new RR v2c jph (2) 21" xfId="6212"/>
    <cellStyle name="_Intermtn VPP_Copy of Aspect VPP model 10 7 2009 new RR v2c jph (2) 22" xfId="6213"/>
    <cellStyle name="_Intermtn VPP_Copy of Aspect VPP model 10 7 2009 new RR v2c jph (2) 23" xfId="6214"/>
    <cellStyle name="_Intermtn VPP_Copy of Aspect VPP model 10 7 2009 new RR v2c jph (2) 24" xfId="6215"/>
    <cellStyle name="_Intermtn VPP_Copy of Aspect VPP model 10 7 2009 new RR v2c jph (2) 25" xfId="6216"/>
    <cellStyle name="_Intermtn VPP_Copy of Aspect VPP model 10 7 2009 new RR v2c jph (2) 26" xfId="6217"/>
    <cellStyle name="_Intermtn VPP_Copy of Aspect VPP model 10 7 2009 new RR v2c jph (2) 27" xfId="6218"/>
    <cellStyle name="_Intermtn VPP_Copy of Aspect VPP model 10 7 2009 new RR v2c jph (2) 28" xfId="6219"/>
    <cellStyle name="_Intermtn VPP_Copy of Aspect VPP model 10 7 2009 new RR v2c jph (2) 29" xfId="6220"/>
    <cellStyle name="_Intermtn VPP_Copy of Aspect VPP model 10 7 2009 new RR v2c jph (2) 3" xfId="6221"/>
    <cellStyle name="_Intermtn VPP_Copy of Aspect VPP model 10 7 2009 new RR v2c jph (2) 30" xfId="6222"/>
    <cellStyle name="_Intermtn VPP_Copy of Aspect VPP model 10 7 2009 new RR v2c jph (2) 31" xfId="6223"/>
    <cellStyle name="_Intermtn VPP_Copy of Aspect VPP model 10 7 2009 new RR v2c jph (2) 32" xfId="6224"/>
    <cellStyle name="_Intermtn VPP_Copy of Aspect VPP model 10 7 2009 new RR v2c jph (2) 33" xfId="6225"/>
    <cellStyle name="_Intermtn VPP_Copy of Aspect VPP model 10 7 2009 new RR v2c jph (2) 34" xfId="6226"/>
    <cellStyle name="_Intermtn VPP_Copy of Aspect VPP model 10 7 2009 new RR v2c jph (2) 35" xfId="6227"/>
    <cellStyle name="_Intermtn VPP_Copy of Aspect VPP model 10 7 2009 new RR v2c jph (2) 36" xfId="6228"/>
    <cellStyle name="_Intermtn VPP_Copy of Aspect VPP model 10 7 2009 new RR v2c jph (2) 37" xfId="6229"/>
    <cellStyle name="_Intermtn VPP_Copy of Aspect VPP model 10 7 2009 new RR v2c jph (2) 38" xfId="6230"/>
    <cellStyle name="_Intermtn VPP_Copy of Aspect VPP model 10 7 2009 new RR v2c jph (2) 39" xfId="6231"/>
    <cellStyle name="_Intermtn VPP_Copy of Aspect VPP model 10 7 2009 new RR v2c jph (2) 4" xfId="6232"/>
    <cellStyle name="_Intermtn VPP_Copy of Aspect VPP model 10 7 2009 new RR v2c jph (2) 40" xfId="6233"/>
    <cellStyle name="_Intermtn VPP_Copy of Aspect VPP model 10 7 2009 new RR v2c jph (2) 41" xfId="6234"/>
    <cellStyle name="_Intermtn VPP_Copy of Aspect VPP model 10 7 2009 new RR v2c jph (2) 42" xfId="6235"/>
    <cellStyle name="_Intermtn VPP_Copy of Aspect VPP model 10 7 2009 new RR v2c jph (2) 43" xfId="6236"/>
    <cellStyle name="_Intermtn VPP_Copy of Aspect VPP model 10 7 2009 new RR v2c jph (2) 44" xfId="6237"/>
    <cellStyle name="_Intermtn VPP_Copy of Aspect VPP model 10 7 2009 new RR v2c jph (2) 45" xfId="6238"/>
    <cellStyle name="_Intermtn VPP_Copy of Aspect VPP model 10 7 2009 new RR v2c jph (2) 46" xfId="6239"/>
    <cellStyle name="_Intermtn VPP_Copy of Aspect VPP model 10 7 2009 new RR v2c jph (2) 47" xfId="6240"/>
    <cellStyle name="_Intermtn VPP_Copy of Aspect VPP model 10 7 2009 new RR v2c jph (2) 48" xfId="6241"/>
    <cellStyle name="_Intermtn VPP_Copy of Aspect VPP model 10 7 2009 new RR v2c jph (2) 49" xfId="6242"/>
    <cellStyle name="_Intermtn VPP_Copy of Aspect VPP model 10 7 2009 new RR v2c jph (2) 5" xfId="6243"/>
    <cellStyle name="_Intermtn VPP_Copy of Aspect VPP model 10 7 2009 new RR v2c jph (2) 50" xfId="6244"/>
    <cellStyle name="_Intermtn VPP_Copy of Aspect VPP model 10 7 2009 new RR v2c jph (2) 51" xfId="6245"/>
    <cellStyle name="_Intermtn VPP_Copy of Aspect VPP model 10 7 2009 new RR v2c jph (2) 52" xfId="6246"/>
    <cellStyle name="_Intermtn VPP_Copy of Aspect VPP model 10 7 2009 new RR v2c jph (2) 53" xfId="6247"/>
    <cellStyle name="_Intermtn VPP_Copy of Aspect VPP model 10 7 2009 new RR v2c jph (2) 54" xfId="6248"/>
    <cellStyle name="_Intermtn VPP_Copy of Aspect VPP model 10 7 2009 new RR v2c jph (2) 55" xfId="6249"/>
    <cellStyle name="_Intermtn VPP_Copy of Aspect VPP model 10 7 2009 new RR v2c jph (2) 56" xfId="6250"/>
    <cellStyle name="_Intermtn VPP_Copy of Aspect VPP model 10 7 2009 new RR v2c jph (2) 57" xfId="6251"/>
    <cellStyle name="_Intermtn VPP_Copy of Aspect VPP model 10 7 2009 new RR v2c jph (2) 58" xfId="6252"/>
    <cellStyle name="_Intermtn VPP_Copy of Aspect VPP model 10 7 2009 new RR v2c jph (2) 59" xfId="6253"/>
    <cellStyle name="_Intermtn VPP_Copy of Aspect VPP model 10 7 2009 new RR v2c jph (2) 6" xfId="6254"/>
    <cellStyle name="_Intermtn VPP_Copy of Aspect VPP model 10 7 2009 new RR v2c jph (2) 60" xfId="6255"/>
    <cellStyle name="_Intermtn VPP_Copy of Aspect VPP model 10 7 2009 new RR v2c jph (2) 61" xfId="6256"/>
    <cellStyle name="_Intermtn VPP_Copy of Aspect VPP model 10 7 2009 new RR v2c jph (2) 62" xfId="6257"/>
    <cellStyle name="_Intermtn VPP_Copy of Aspect VPP model 10 7 2009 new RR v2c jph (2) 63" xfId="6258"/>
    <cellStyle name="_Intermtn VPP_Copy of Aspect VPP model 10 7 2009 new RR v2c jph (2) 64" xfId="6259"/>
    <cellStyle name="_Intermtn VPP_Copy of Aspect VPP model 10 7 2009 new RR v2c jph (2) 65" xfId="6260"/>
    <cellStyle name="_Intermtn VPP_Copy of Aspect VPP model 10 7 2009 new RR v2c jph (2) 66" xfId="6261"/>
    <cellStyle name="_Intermtn VPP_Copy of Aspect VPP model 10 7 2009 new RR v2c jph (2) 67" xfId="6262"/>
    <cellStyle name="_Intermtn VPP_Copy of Aspect VPP model 10 7 2009 new RR v2c jph (2) 68" xfId="6263"/>
    <cellStyle name="_Intermtn VPP_Copy of Aspect VPP model 10 7 2009 new RR v2c jph (2) 69" xfId="6264"/>
    <cellStyle name="_Intermtn VPP_Copy of Aspect VPP model 10 7 2009 new RR v2c jph (2) 7" xfId="6265"/>
    <cellStyle name="_Intermtn VPP_Copy of Aspect VPP model 10 7 2009 new RR v2c jph (2) 70" xfId="6266"/>
    <cellStyle name="_Intermtn VPP_Copy of Aspect VPP model 10 7 2009 new RR v2c jph (2) 71" xfId="6267"/>
    <cellStyle name="_Intermtn VPP_Copy of Aspect VPP model 10 7 2009 new RR v2c jph (2) 72" xfId="6268"/>
    <cellStyle name="_Intermtn VPP_Copy of Aspect VPP model 10 7 2009 new RR v2c jph (2) 73" xfId="6269"/>
    <cellStyle name="_Intermtn VPP_Copy of Aspect VPP model 10 7 2009 new RR v2c jph (2) 74" xfId="6270"/>
    <cellStyle name="_Intermtn VPP_Copy of Aspect VPP model 10 7 2009 new RR v2c jph (2) 8" xfId="6271"/>
    <cellStyle name="_Intermtn VPP_Copy of Aspect VPP model 10 7 2009 new RR v2c jph (2) 9" xfId="6272"/>
    <cellStyle name="_Intermtn VPP_Copy of Aspect VPP model 10 7 2009 new RR v2c jph 10" xfId="6273"/>
    <cellStyle name="_Intermtn VPP_Copy of Aspect VPP model 10 7 2009 new RR v2c jph 11" xfId="6274"/>
    <cellStyle name="_Intermtn VPP_Copy of Aspect VPP model 10 7 2009 new RR v2c jph 12" xfId="6275"/>
    <cellStyle name="_Intermtn VPP_Copy of Aspect VPP model 10 7 2009 new RR v2c jph 13" xfId="6276"/>
    <cellStyle name="_Intermtn VPP_Copy of Aspect VPP model 10 7 2009 new RR v2c jph 14" xfId="6277"/>
    <cellStyle name="_Intermtn VPP_Copy of Aspect VPP model 10 7 2009 new RR v2c jph 15" xfId="6278"/>
    <cellStyle name="_Intermtn VPP_Copy of Aspect VPP model 10 7 2009 new RR v2c jph 16" xfId="6279"/>
    <cellStyle name="_Intermtn VPP_Copy of Aspect VPP model 10 7 2009 new RR v2c jph 17" xfId="6280"/>
    <cellStyle name="_Intermtn VPP_Copy of Aspect VPP model 10 7 2009 new RR v2c jph 18" xfId="6281"/>
    <cellStyle name="_Intermtn VPP_Copy of Aspect VPP model 10 7 2009 new RR v2c jph 19" xfId="6282"/>
    <cellStyle name="_Intermtn VPP_Copy of Aspect VPP model 10 7 2009 new RR v2c jph 2" xfId="6283"/>
    <cellStyle name="_Intermtn VPP_Copy of Aspect VPP model 10 7 2009 new RR v2c jph 20" xfId="6284"/>
    <cellStyle name="_Intermtn VPP_Copy of Aspect VPP model 10 7 2009 new RR v2c jph 21" xfId="6285"/>
    <cellStyle name="_Intermtn VPP_Copy of Aspect VPP model 10 7 2009 new RR v2c jph 22" xfId="6286"/>
    <cellStyle name="_Intermtn VPP_Copy of Aspect VPP model 10 7 2009 new RR v2c jph 23" xfId="6287"/>
    <cellStyle name="_Intermtn VPP_Copy of Aspect VPP model 10 7 2009 new RR v2c jph 24" xfId="6288"/>
    <cellStyle name="_Intermtn VPP_Copy of Aspect VPP model 10 7 2009 new RR v2c jph 25" xfId="6289"/>
    <cellStyle name="_Intermtn VPP_Copy of Aspect VPP model 10 7 2009 new RR v2c jph 26" xfId="6290"/>
    <cellStyle name="_Intermtn VPP_Copy of Aspect VPP model 10 7 2009 new RR v2c jph 27" xfId="6291"/>
    <cellStyle name="_Intermtn VPP_Copy of Aspect VPP model 10 7 2009 new RR v2c jph 28" xfId="6292"/>
    <cellStyle name="_Intermtn VPP_Copy of Aspect VPP model 10 7 2009 new RR v2c jph 29" xfId="6293"/>
    <cellStyle name="_Intermtn VPP_Copy of Aspect VPP model 10 7 2009 new RR v2c jph 3" xfId="6294"/>
    <cellStyle name="_Intermtn VPP_Copy of Aspect VPP model 10 7 2009 new RR v2c jph 30" xfId="6295"/>
    <cellStyle name="_Intermtn VPP_Copy of Aspect VPP model 10 7 2009 new RR v2c jph 31" xfId="6296"/>
    <cellStyle name="_Intermtn VPP_Copy of Aspect VPP model 10 7 2009 new RR v2c jph 32" xfId="6297"/>
    <cellStyle name="_Intermtn VPP_Copy of Aspect VPP model 10 7 2009 new RR v2c jph 33" xfId="6298"/>
    <cellStyle name="_Intermtn VPP_Copy of Aspect VPP model 10 7 2009 new RR v2c jph 34" xfId="6299"/>
    <cellStyle name="_Intermtn VPP_Copy of Aspect VPP model 10 7 2009 new RR v2c jph 35" xfId="6300"/>
    <cellStyle name="_Intermtn VPP_Copy of Aspect VPP model 10 7 2009 new RR v2c jph 36" xfId="6301"/>
    <cellStyle name="_Intermtn VPP_Copy of Aspect VPP model 10 7 2009 new RR v2c jph 37" xfId="6302"/>
    <cellStyle name="_Intermtn VPP_Copy of Aspect VPP model 10 7 2009 new RR v2c jph 38" xfId="6303"/>
    <cellStyle name="_Intermtn VPP_Copy of Aspect VPP model 10 7 2009 new RR v2c jph 39" xfId="6304"/>
    <cellStyle name="_Intermtn VPP_Copy of Aspect VPP model 10 7 2009 new RR v2c jph 4" xfId="6305"/>
    <cellStyle name="_Intermtn VPP_Copy of Aspect VPP model 10 7 2009 new RR v2c jph 40" xfId="6306"/>
    <cellStyle name="_Intermtn VPP_Copy of Aspect VPP model 10 7 2009 new RR v2c jph 41" xfId="6307"/>
    <cellStyle name="_Intermtn VPP_Copy of Aspect VPP model 10 7 2009 new RR v2c jph 42" xfId="6308"/>
    <cellStyle name="_Intermtn VPP_Copy of Aspect VPP model 10 7 2009 new RR v2c jph 43" xfId="6309"/>
    <cellStyle name="_Intermtn VPP_Copy of Aspect VPP model 10 7 2009 new RR v2c jph 44" xfId="6310"/>
    <cellStyle name="_Intermtn VPP_Copy of Aspect VPP model 10 7 2009 new RR v2c jph 45" xfId="6311"/>
    <cellStyle name="_Intermtn VPP_Copy of Aspect VPP model 10 7 2009 new RR v2c jph 46" xfId="6312"/>
    <cellStyle name="_Intermtn VPP_Copy of Aspect VPP model 10 7 2009 new RR v2c jph 47" xfId="6313"/>
    <cellStyle name="_Intermtn VPP_Copy of Aspect VPP model 10 7 2009 new RR v2c jph 48" xfId="6314"/>
    <cellStyle name="_Intermtn VPP_Copy of Aspect VPP model 10 7 2009 new RR v2c jph 49" xfId="6315"/>
    <cellStyle name="_Intermtn VPP_Copy of Aspect VPP model 10 7 2009 new RR v2c jph 5" xfId="6316"/>
    <cellStyle name="_Intermtn VPP_Copy of Aspect VPP model 10 7 2009 new RR v2c jph 50" xfId="6317"/>
    <cellStyle name="_Intermtn VPP_Copy of Aspect VPP model 10 7 2009 new RR v2c jph 51" xfId="6318"/>
    <cellStyle name="_Intermtn VPP_Copy of Aspect VPP model 10 7 2009 new RR v2c jph 52" xfId="6319"/>
    <cellStyle name="_Intermtn VPP_Copy of Aspect VPP model 10 7 2009 new RR v2c jph 53" xfId="6320"/>
    <cellStyle name="_Intermtn VPP_Copy of Aspect VPP model 10 7 2009 new RR v2c jph 54" xfId="6321"/>
    <cellStyle name="_Intermtn VPP_Copy of Aspect VPP model 10 7 2009 new RR v2c jph 55" xfId="6322"/>
    <cellStyle name="_Intermtn VPP_Copy of Aspect VPP model 10 7 2009 new RR v2c jph 56" xfId="6323"/>
    <cellStyle name="_Intermtn VPP_Copy of Aspect VPP model 10 7 2009 new RR v2c jph 57" xfId="6324"/>
    <cellStyle name="_Intermtn VPP_Copy of Aspect VPP model 10 7 2009 new RR v2c jph 58" xfId="6325"/>
    <cellStyle name="_Intermtn VPP_Copy of Aspect VPP model 10 7 2009 new RR v2c jph 59" xfId="6326"/>
    <cellStyle name="_Intermtn VPP_Copy of Aspect VPP model 10 7 2009 new RR v2c jph 6" xfId="6327"/>
    <cellStyle name="_Intermtn VPP_Copy of Aspect VPP model 10 7 2009 new RR v2c jph 60" xfId="6328"/>
    <cellStyle name="_Intermtn VPP_Copy of Aspect VPP model 10 7 2009 new RR v2c jph 61" xfId="6329"/>
    <cellStyle name="_Intermtn VPP_Copy of Aspect VPP model 10 7 2009 new RR v2c jph 62" xfId="6330"/>
    <cellStyle name="_Intermtn VPP_Copy of Aspect VPP model 10 7 2009 new RR v2c jph 63" xfId="6331"/>
    <cellStyle name="_Intermtn VPP_Copy of Aspect VPP model 10 7 2009 new RR v2c jph 64" xfId="6332"/>
    <cellStyle name="_Intermtn VPP_Copy of Aspect VPP model 10 7 2009 new RR v2c jph 65" xfId="6333"/>
    <cellStyle name="_Intermtn VPP_Copy of Aspect VPP model 10 7 2009 new RR v2c jph 66" xfId="6334"/>
    <cellStyle name="_Intermtn VPP_Copy of Aspect VPP model 10 7 2009 new RR v2c jph 67" xfId="6335"/>
    <cellStyle name="_Intermtn VPP_Copy of Aspect VPP model 10 7 2009 new RR v2c jph 68" xfId="6336"/>
    <cellStyle name="_Intermtn VPP_Copy of Aspect VPP model 10 7 2009 new RR v2c jph 69" xfId="6337"/>
    <cellStyle name="_Intermtn VPP_Copy of Aspect VPP model 10 7 2009 new RR v2c jph 7" xfId="6338"/>
    <cellStyle name="_Intermtn VPP_Copy of Aspect VPP model 10 7 2009 new RR v2c jph 70" xfId="6339"/>
    <cellStyle name="_Intermtn VPP_Copy of Aspect VPP model 10 7 2009 new RR v2c jph 71" xfId="6340"/>
    <cellStyle name="_Intermtn VPP_Copy of Aspect VPP model 10 7 2009 new RR v2c jph 72" xfId="6341"/>
    <cellStyle name="_Intermtn VPP_Copy of Aspect VPP model 10 7 2009 new RR v2c jph 73" xfId="6342"/>
    <cellStyle name="_Intermtn VPP_Copy of Aspect VPP model 10 7 2009 new RR v2c jph 74" xfId="6343"/>
    <cellStyle name="_Intermtn VPP_Copy of Aspect VPP model 10 7 2009 new RR v2c jph 8" xfId="6344"/>
    <cellStyle name="_Intermtn VPP_Copy of Aspect VPP model 10 7 2009 new RR v2c jph 9" xfId="6345"/>
    <cellStyle name="_IPO Analysis 5-4-06" xfId="6346"/>
    <cellStyle name="_IPO Analysis 5-4-06 10" xfId="6347"/>
    <cellStyle name="_IPO Analysis 5-4-06 11" xfId="6348"/>
    <cellStyle name="_IPO Analysis 5-4-06 12" xfId="6349"/>
    <cellStyle name="_IPO Analysis 5-4-06 13" xfId="6350"/>
    <cellStyle name="_IPO Analysis 5-4-06 14" xfId="6351"/>
    <cellStyle name="_IPO Analysis 5-4-06 15" xfId="6352"/>
    <cellStyle name="_IPO Analysis 5-4-06 16" xfId="6353"/>
    <cellStyle name="_IPO Analysis 5-4-06 17" xfId="6354"/>
    <cellStyle name="_IPO Analysis 5-4-06 18" xfId="6355"/>
    <cellStyle name="_IPO Analysis 5-4-06 19" xfId="6356"/>
    <cellStyle name="_IPO Analysis 5-4-06 2" xfId="6357"/>
    <cellStyle name="_IPO Analysis 5-4-06 20" xfId="6358"/>
    <cellStyle name="_IPO Analysis 5-4-06 21" xfId="6359"/>
    <cellStyle name="_IPO Analysis 5-4-06 22" xfId="6360"/>
    <cellStyle name="_IPO Analysis 5-4-06 23" xfId="6361"/>
    <cellStyle name="_IPO Analysis 5-4-06 24" xfId="6362"/>
    <cellStyle name="_IPO Analysis 5-4-06 25" xfId="6363"/>
    <cellStyle name="_IPO Analysis 5-4-06 26" xfId="6364"/>
    <cellStyle name="_IPO Analysis 5-4-06 27" xfId="6365"/>
    <cellStyle name="_IPO Analysis 5-4-06 28" xfId="6366"/>
    <cellStyle name="_IPO Analysis 5-4-06 29" xfId="6367"/>
    <cellStyle name="_IPO Analysis 5-4-06 3" xfId="6368"/>
    <cellStyle name="_IPO Analysis 5-4-06 30" xfId="6369"/>
    <cellStyle name="_IPO Analysis 5-4-06 31" xfId="6370"/>
    <cellStyle name="_IPO Analysis 5-4-06 32" xfId="6371"/>
    <cellStyle name="_IPO Analysis 5-4-06 33" xfId="6372"/>
    <cellStyle name="_IPO Analysis 5-4-06 34" xfId="6373"/>
    <cellStyle name="_IPO Analysis 5-4-06 35" xfId="6374"/>
    <cellStyle name="_IPO Analysis 5-4-06 36" xfId="6375"/>
    <cellStyle name="_IPO Analysis 5-4-06 37" xfId="6376"/>
    <cellStyle name="_IPO Analysis 5-4-06 38" xfId="6377"/>
    <cellStyle name="_IPO Analysis 5-4-06 39" xfId="6378"/>
    <cellStyle name="_IPO Analysis 5-4-06 4" xfId="6379"/>
    <cellStyle name="_IPO Analysis 5-4-06 40" xfId="6380"/>
    <cellStyle name="_IPO Analysis 5-4-06 41" xfId="6381"/>
    <cellStyle name="_IPO Analysis 5-4-06 42" xfId="6382"/>
    <cellStyle name="_IPO Analysis 5-4-06 43" xfId="6383"/>
    <cellStyle name="_IPO Analysis 5-4-06 44" xfId="6384"/>
    <cellStyle name="_IPO Analysis 5-4-06 45" xfId="6385"/>
    <cellStyle name="_IPO Analysis 5-4-06 46" xfId="6386"/>
    <cellStyle name="_IPO Analysis 5-4-06 47" xfId="6387"/>
    <cellStyle name="_IPO Analysis 5-4-06 48" xfId="6388"/>
    <cellStyle name="_IPO Analysis 5-4-06 49" xfId="6389"/>
    <cellStyle name="_IPO Analysis 5-4-06 5" xfId="6390"/>
    <cellStyle name="_IPO Analysis 5-4-06 50" xfId="6391"/>
    <cellStyle name="_IPO Analysis 5-4-06 51" xfId="6392"/>
    <cellStyle name="_IPO Analysis 5-4-06 52" xfId="6393"/>
    <cellStyle name="_IPO Analysis 5-4-06 53" xfId="6394"/>
    <cellStyle name="_IPO Analysis 5-4-06 54" xfId="6395"/>
    <cellStyle name="_IPO Analysis 5-4-06 55" xfId="6396"/>
    <cellStyle name="_IPO Analysis 5-4-06 56" xfId="6397"/>
    <cellStyle name="_IPO Analysis 5-4-06 57" xfId="6398"/>
    <cellStyle name="_IPO Analysis 5-4-06 58" xfId="6399"/>
    <cellStyle name="_IPO Analysis 5-4-06 59" xfId="6400"/>
    <cellStyle name="_IPO Analysis 5-4-06 6" xfId="6401"/>
    <cellStyle name="_IPO Analysis 5-4-06 60" xfId="6402"/>
    <cellStyle name="_IPO Analysis 5-4-06 61" xfId="6403"/>
    <cellStyle name="_IPO Analysis 5-4-06 62" xfId="6404"/>
    <cellStyle name="_IPO Analysis 5-4-06 63" xfId="6405"/>
    <cellStyle name="_IPO Analysis 5-4-06 64" xfId="6406"/>
    <cellStyle name="_IPO Analysis 5-4-06 65" xfId="6407"/>
    <cellStyle name="_IPO Analysis 5-4-06 66" xfId="6408"/>
    <cellStyle name="_IPO Analysis 5-4-06 67" xfId="6409"/>
    <cellStyle name="_IPO Analysis 5-4-06 68" xfId="6410"/>
    <cellStyle name="_IPO Analysis 5-4-06 69" xfId="6411"/>
    <cellStyle name="_IPO Analysis 5-4-06 7" xfId="6412"/>
    <cellStyle name="_IPO Analysis 5-4-06 70" xfId="6413"/>
    <cellStyle name="_IPO Analysis 5-4-06 71" xfId="6414"/>
    <cellStyle name="_IPO Analysis 5-4-06 72" xfId="6415"/>
    <cellStyle name="_IPO Analysis 5-4-06 73" xfId="6416"/>
    <cellStyle name="_IPO Analysis 5-4-06 74" xfId="6417"/>
    <cellStyle name="_IPO Analysis 5-4-06 8" xfId="6418"/>
    <cellStyle name="_IPO Analysis 5-4-06 9" xfId="6419"/>
    <cellStyle name="_laroux" xfId="6420"/>
    <cellStyle name="_laroux 10" xfId="6421"/>
    <cellStyle name="_laroux 11" xfId="6422"/>
    <cellStyle name="_laroux 12" xfId="6423"/>
    <cellStyle name="_laroux 13" xfId="6424"/>
    <cellStyle name="_laroux 14" xfId="6425"/>
    <cellStyle name="_laroux 15" xfId="6426"/>
    <cellStyle name="_laroux 16" xfId="6427"/>
    <cellStyle name="_laroux 17" xfId="6428"/>
    <cellStyle name="_laroux 18" xfId="6429"/>
    <cellStyle name="_laroux 19" xfId="6430"/>
    <cellStyle name="_laroux 2" xfId="6431"/>
    <cellStyle name="_laroux 20" xfId="6432"/>
    <cellStyle name="_laroux 21" xfId="6433"/>
    <cellStyle name="_laroux 22" xfId="6434"/>
    <cellStyle name="_laroux 23" xfId="6435"/>
    <cellStyle name="_laroux 24" xfId="6436"/>
    <cellStyle name="_laroux 25" xfId="6437"/>
    <cellStyle name="_laroux 26" xfId="6438"/>
    <cellStyle name="_laroux 27" xfId="6439"/>
    <cellStyle name="_laroux 28" xfId="6440"/>
    <cellStyle name="_laroux 29" xfId="6441"/>
    <cellStyle name="_laroux 3" xfId="6442"/>
    <cellStyle name="_laroux 30" xfId="6443"/>
    <cellStyle name="_laroux 31" xfId="6444"/>
    <cellStyle name="_laroux 32" xfId="6445"/>
    <cellStyle name="_laroux 33" xfId="6446"/>
    <cellStyle name="_laroux 34" xfId="6447"/>
    <cellStyle name="_laroux 35" xfId="6448"/>
    <cellStyle name="_laroux 36" xfId="6449"/>
    <cellStyle name="_laroux 37" xfId="6450"/>
    <cellStyle name="_laroux 38" xfId="6451"/>
    <cellStyle name="_laroux 39" xfId="6452"/>
    <cellStyle name="_laroux 4" xfId="6453"/>
    <cellStyle name="_laroux 40" xfId="6454"/>
    <cellStyle name="_laroux 41" xfId="6455"/>
    <cellStyle name="_laroux 42" xfId="6456"/>
    <cellStyle name="_laroux 43" xfId="6457"/>
    <cellStyle name="_laroux 44" xfId="6458"/>
    <cellStyle name="_laroux 45" xfId="6459"/>
    <cellStyle name="_laroux 46" xfId="6460"/>
    <cellStyle name="_laroux 47" xfId="6461"/>
    <cellStyle name="_laroux 48" xfId="6462"/>
    <cellStyle name="_laroux 49" xfId="6463"/>
    <cellStyle name="_laroux 5" xfId="6464"/>
    <cellStyle name="_laroux 50" xfId="6465"/>
    <cellStyle name="_laroux 51" xfId="6466"/>
    <cellStyle name="_laroux 52" xfId="6467"/>
    <cellStyle name="_laroux 53" xfId="6468"/>
    <cellStyle name="_laroux 54" xfId="6469"/>
    <cellStyle name="_laroux 55" xfId="6470"/>
    <cellStyle name="_laroux 56" xfId="6471"/>
    <cellStyle name="_laroux 57" xfId="6472"/>
    <cellStyle name="_laroux 58" xfId="6473"/>
    <cellStyle name="_laroux 59" xfId="6474"/>
    <cellStyle name="_laroux 6" xfId="6475"/>
    <cellStyle name="_laroux 60" xfId="6476"/>
    <cellStyle name="_laroux 61" xfId="6477"/>
    <cellStyle name="_laroux 62" xfId="6478"/>
    <cellStyle name="_laroux 63" xfId="6479"/>
    <cellStyle name="_laroux 64" xfId="6480"/>
    <cellStyle name="_laroux 65" xfId="6481"/>
    <cellStyle name="_laroux 66" xfId="6482"/>
    <cellStyle name="_laroux 67" xfId="6483"/>
    <cellStyle name="_laroux 68" xfId="6484"/>
    <cellStyle name="_laroux 69" xfId="6485"/>
    <cellStyle name="_laroux 7" xfId="6486"/>
    <cellStyle name="_laroux 70" xfId="6487"/>
    <cellStyle name="_laroux 71" xfId="6488"/>
    <cellStyle name="_laroux 72" xfId="6489"/>
    <cellStyle name="_laroux 73" xfId="6490"/>
    <cellStyle name="_laroux 74" xfId="6491"/>
    <cellStyle name="_laroux 8" xfId="6492"/>
    <cellStyle name="_laroux 9" xfId="6493"/>
    <cellStyle name="_laroux_2000 Reforecast Summary 6-00" xfId="6494"/>
    <cellStyle name="_laroux_2000 Reforecast Summary 6-00 10" xfId="6495"/>
    <cellStyle name="_laroux_2000 Reforecast Summary 6-00 11" xfId="6496"/>
    <cellStyle name="_laroux_2000 Reforecast Summary 6-00 12" xfId="6497"/>
    <cellStyle name="_laroux_2000 Reforecast Summary 6-00 13" xfId="6498"/>
    <cellStyle name="_laroux_2000 Reforecast Summary 6-00 14" xfId="6499"/>
    <cellStyle name="_laroux_2000 Reforecast Summary 6-00 15" xfId="6500"/>
    <cellStyle name="_laroux_2000 Reforecast Summary 6-00 16" xfId="6501"/>
    <cellStyle name="_laroux_2000 Reforecast Summary 6-00 17" xfId="6502"/>
    <cellStyle name="_laroux_2000 Reforecast Summary 6-00 18" xfId="6503"/>
    <cellStyle name="_laroux_2000 Reforecast Summary 6-00 19" xfId="6504"/>
    <cellStyle name="_laroux_2000 Reforecast Summary 6-00 2" xfId="6505"/>
    <cellStyle name="_laroux_2000 Reforecast Summary 6-00 20" xfId="6506"/>
    <cellStyle name="_laroux_2000 Reforecast Summary 6-00 21" xfId="6507"/>
    <cellStyle name="_laroux_2000 Reforecast Summary 6-00 22" xfId="6508"/>
    <cellStyle name="_laroux_2000 Reforecast Summary 6-00 23" xfId="6509"/>
    <cellStyle name="_laroux_2000 Reforecast Summary 6-00 24" xfId="6510"/>
    <cellStyle name="_laroux_2000 Reforecast Summary 6-00 25" xfId="6511"/>
    <cellStyle name="_laroux_2000 Reforecast Summary 6-00 26" xfId="6512"/>
    <cellStyle name="_laroux_2000 Reforecast Summary 6-00 27" xfId="6513"/>
    <cellStyle name="_laroux_2000 Reforecast Summary 6-00 28" xfId="6514"/>
    <cellStyle name="_laroux_2000 Reforecast Summary 6-00 29" xfId="6515"/>
    <cellStyle name="_laroux_2000 Reforecast Summary 6-00 3" xfId="6516"/>
    <cellStyle name="_laroux_2000 Reforecast Summary 6-00 30" xfId="6517"/>
    <cellStyle name="_laroux_2000 Reforecast Summary 6-00 31" xfId="6518"/>
    <cellStyle name="_laroux_2000 Reforecast Summary 6-00 32" xfId="6519"/>
    <cellStyle name="_laroux_2000 Reforecast Summary 6-00 33" xfId="6520"/>
    <cellStyle name="_laroux_2000 Reforecast Summary 6-00 34" xfId="6521"/>
    <cellStyle name="_laroux_2000 Reforecast Summary 6-00 35" xfId="6522"/>
    <cellStyle name="_laroux_2000 Reforecast Summary 6-00 36" xfId="6523"/>
    <cellStyle name="_laroux_2000 Reforecast Summary 6-00 37" xfId="6524"/>
    <cellStyle name="_laroux_2000 Reforecast Summary 6-00 38" xfId="6525"/>
    <cellStyle name="_laroux_2000 Reforecast Summary 6-00 39" xfId="6526"/>
    <cellStyle name="_laroux_2000 Reforecast Summary 6-00 4" xfId="6527"/>
    <cellStyle name="_laroux_2000 Reforecast Summary 6-00 40" xfId="6528"/>
    <cellStyle name="_laroux_2000 Reforecast Summary 6-00 41" xfId="6529"/>
    <cellStyle name="_laroux_2000 Reforecast Summary 6-00 42" xfId="6530"/>
    <cellStyle name="_laroux_2000 Reforecast Summary 6-00 43" xfId="6531"/>
    <cellStyle name="_laroux_2000 Reforecast Summary 6-00 44" xfId="6532"/>
    <cellStyle name="_laroux_2000 Reforecast Summary 6-00 45" xfId="6533"/>
    <cellStyle name="_laroux_2000 Reforecast Summary 6-00 46" xfId="6534"/>
    <cellStyle name="_laroux_2000 Reforecast Summary 6-00 47" xfId="6535"/>
    <cellStyle name="_laroux_2000 Reforecast Summary 6-00 48" xfId="6536"/>
    <cellStyle name="_laroux_2000 Reforecast Summary 6-00 49" xfId="6537"/>
    <cellStyle name="_laroux_2000 Reforecast Summary 6-00 5" xfId="6538"/>
    <cellStyle name="_laroux_2000 Reforecast Summary 6-00 50" xfId="6539"/>
    <cellStyle name="_laroux_2000 Reforecast Summary 6-00 51" xfId="6540"/>
    <cellStyle name="_laroux_2000 Reforecast Summary 6-00 52" xfId="6541"/>
    <cellStyle name="_laroux_2000 Reforecast Summary 6-00 53" xfId="6542"/>
    <cellStyle name="_laroux_2000 Reforecast Summary 6-00 54" xfId="6543"/>
    <cellStyle name="_laroux_2000 Reforecast Summary 6-00 55" xfId="6544"/>
    <cellStyle name="_laroux_2000 Reforecast Summary 6-00 56" xfId="6545"/>
    <cellStyle name="_laroux_2000 Reforecast Summary 6-00 57" xfId="6546"/>
    <cellStyle name="_laroux_2000 Reforecast Summary 6-00 58" xfId="6547"/>
    <cellStyle name="_laroux_2000 Reforecast Summary 6-00 59" xfId="6548"/>
    <cellStyle name="_laroux_2000 Reforecast Summary 6-00 6" xfId="6549"/>
    <cellStyle name="_laroux_2000 Reforecast Summary 6-00 60" xfId="6550"/>
    <cellStyle name="_laroux_2000 Reforecast Summary 6-00 61" xfId="6551"/>
    <cellStyle name="_laroux_2000 Reforecast Summary 6-00 62" xfId="6552"/>
    <cellStyle name="_laroux_2000 Reforecast Summary 6-00 63" xfId="6553"/>
    <cellStyle name="_laroux_2000 Reforecast Summary 6-00 64" xfId="6554"/>
    <cellStyle name="_laroux_2000 Reforecast Summary 6-00 65" xfId="6555"/>
    <cellStyle name="_laroux_2000 Reforecast Summary 6-00 66" xfId="6556"/>
    <cellStyle name="_laroux_2000 Reforecast Summary 6-00 67" xfId="6557"/>
    <cellStyle name="_laroux_2000 Reforecast Summary 6-00 68" xfId="6558"/>
    <cellStyle name="_laroux_2000 Reforecast Summary 6-00 69" xfId="6559"/>
    <cellStyle name="_laroux_2000 Reforecast Summary 6-00 7" xfId="6560"/>
    <cellStyle name="_laroux_2000 Reforecast Summary 6-00 70" xfId="6561"/>
    <cellStyle name="_laroux_2000 Reforecast Summary 6-00 71" xfId="6562"/>
    <cellStyle name="_laroux_2000 Reforecast Summary 6-00 72" xfId="6563"/>
    <cellStyle name="_laroux_2000 Reforecast Summary 6-00 73" xfId="6564"/>
    <cellStyle name="_laroux_2000 Reforecast Summary 6-00 74" xfId="6565"/>
    <cellStyle name="_laroux_2000 Reforecast Summary 6-00 8" xfId="6566"/>
    <cellStyle name="_laroux_2000 Reforecast Summary 6-00 9" xfId="6567"/>
    <cellStyle name="_laroux_2000 Reforecast Summary 6-00_Black Scholes Valuation - Indigo" xfId="6568"/>
    <cellStyle name="_laroux_2000 Reforecast Summary 6-00_Black Scholes Valuation - Indigo 10" xfId="6569"/>
    <cellStyle name="_laroux_2000 Reforecast Summary 6-00_Black Scholes Valuation - Indigo 11" xfId="6570"/>
    <cellStyle name="_laroux_2000 Reforecast Summary 6-00_Black Scholes Valuation - Indigo 12" xfId="6571"/>
    <cellStyle name="_laroux_2000 Reforecast Summary 6-00_Black Scholes Valuation - Indigo 13" xfId="6572"/>
    <cellStyle name="_laroux_2000 Reforecast Summary 6-00_Black Scholes Valuation - Indigo 14" xfId="6573"/>
    <cellStyle name="_laroux_2000 Reforecast Summary 6-00_Black Scholes Valuation - Indigo 15" xfId="6574"/>
    <cellStyle name="_laroux_2000 Reforecast Summary 6-00_Black Scholes Valuation - Indigo 16" xfId="6575"/>
    <cellStyle name="_laroux_2000 Reforecast Summary 6-00_Black Scholes Valuation - Indigo 17" xfId="6576"/>
    <cellStyle name="_laroux_2000 Reforecast Summary 6-00_Black Scholes Valuation - Indigo 18" xfId="6577"/>
    <cellStyle name="_laroux_2000 Reforecast Summary 6-00_Black Scholes Valuation - Indigo 19" xfId="6578"/>
    <cellStyle name="_laroux_2000 Reforecast Summary 6-00_Black Scholes Valuation - Indigo 2" xfId="6579"/>
    <cellStyle name="_laroux_2000 Reforecast Summary 6-00_Black Scholes Valuation - Indigo 20" xfId="6580"/>
    <cellStyle name="_laroux_2000 Reforecast Summary 6-00_Black Scholes Valuation - Indigo 21" xfId="6581"/>
    <cellStyle name="_laroux_2000 Reforecast Summary 6-00_Black Scholes Valuation - Indigo 22" xfId="6582"/>
    <cellStyle name="_laroux_2000 Reforecast Summary 6-00_Black Scholes Valuation - Indigo 23" xfId="6583"/>
    <cellStyle name="_laroux_2000 Reforecast Summary 6-00_Black Scholes Valuation - Indigo 24" xfId="6584"/>
    <cellStyle name="_laroux_2000 Reforecast Summary 6-00_Black Scholes Valuation - Indigo 25" xfId="6585"/>
    <cellStyle name="_laroux_2000 Reforecast Summary 6-00_Black Scholes Valuation - Indigo 26" xfId="6586"/>
    <cellStyle name="_laroux_2000 Reforecast Summary 6-00_Black Scholes Valuation - Indigo 27" xfId="6587"/>
    <cellStyle name="_laroux_2000 Reforecast Summary 6-00_Black Scholes Valuation - Indigo 28" xfId="6588"/>
    <cellStyle name="_laroux_2000 Reforecast Summary 6-00_Black Scholes Valuation - Indigo 29" xfId="6589"/>
    <cellStyle name="_laroux_2000 Reforecast Summary 6-00_Black Scholes Valuation - Indigo 3" xfId="6590"/>
    <cellStyle name="_laroux_2000 Reforecast Summary 6-00_Black Scholes Valuation - Indigo 30" xfId="6591"/>
    <cellStyle name="_laroux_2000 Reforecast Summary 6-00_Black Scholes Valuation - Indigo 31" xfId="6592"/>
    <cellStyle name="_laroux_2000 Reforecast Summary 6-00_Black Scholes Valuation - Indigo 32" xfId="6593"/>
    <cellStyle name="_laroux_2000 Reforecast Summary 6-00_Black Scholes Valuation - Indigo 33" xfId="6594"/>
    <cellStyle name="_laroux_2000 Reforecast Summary 6-00_Black Scholes Valuation - Indigo 34" xfId="6595"/>
    <cellStyle name="_laroux_2000 Reforecast Summary 6-00_Black Scholes Valuation - Indigo 35" xfId="6596"/>
    <cellStyle name="_laroux_2000 Reforecast Summary 6-00_Black Scholes Valuation - Indigo 36" xfId="6597"/>
    <cellStyle name="_laroux_2000 Reforecast Summary 6-00_Black Scholes Valuation - Indigo 37" xfId="6598"/>
    <cellStyle name="_laroux_2000 Reforecast Summary 6-00_Black Scholes Valuation - Indigo 38" xfId="6599"/>
    <cellStyle name="_laroux_2000 Reforecast Summary 6-00_Black Scholes Valuation - Indigo 39" xfId="6600"/>
    <cellStyle name="_laroux_2000 Reforecast Summary 6-00_Black Scholes Valuation - Indigo 4" xfId="6601"/>
    <cellStyle name="_laroux_2000 Reforecast Summary 6-00_Black Scholes Valuation - Indigo 40" xfId="6602"/>
    <cellStyle name="_laroux_2000 Reforecast Summary 6-00_Black Scholes Valuation - Indigo 41" xfId="6603"/>
    <cellStyle name="_laroux_2000 Reforecast Summary 6-00_Black Scholes Valuation - Indigo 42" xfId="6604"/>
    <cellStyle name="_laroux_2000 Reforecast Summary 6-00_Black Scholes Valuation - Indigo 43" xfId="6605"/>
    <cellStyle name="_laroux_2000 Reforecast Summary 6-00_Black Scholes Valuation - Indigo 44" xfId="6606"/>
    <cellStyle name="_laroux_2000 Reforecast Summary 6-00_Black Scholes Valuation - Indigo 45" xfId="6607"/>
    <cellStyle name="_laroux_2000 Reforecast Summary 6-00_Black Scholes Valuation - Indigo 46" xfId="6608"/>
    <cellStyle name="_laroux_2000 Reforecast Summary 6-00_Black Scholes Valuation - Indigo 47" xfId="6609"/>
    <cellStyle name="_laroux_2000 Reforecast Summary 6-00_Black Scholes Valuation - Indigo 48" xfId="6610"/>
    <cellStyle name="_laroux_2000 Reforecast Summary 6-00_Black Scholes Valuation - Indigo 49" xfId="6611"/>
    <cellStyle name="_laroux_2000 Reforecast Summary 6-00_Black Scholes Valuation - Indigo 5" xfId="6612"/>
    <cellStyle name="_laroux_2000 Reforecast Summary 6-00_Black Scholes Valuation - Indigo 50" xfId="6613"/>
    <cellStyle name="_laroux_2000 Reforecast Summary 6-00_Black Scholes Valuation - Indigo 51" xfId="6614"/>
    <cellStyle name="_laroux_2000 Reforecast Summary 6-00_Black Scholes Valuation - Indigo 52" xfId="6615"/>
    <cellStyle name="_laroux_2000 Reforecast Summary 6-00_Black Scholes Valuation - Indigo 53" xfId="6616"/>
    <cellStyle name="_laroux_2000 Reforecast Summary 6-00_Black Scholes Valuation - Indigo 54" xfId="6617"/>
    <cellStyle name="_laroux_2000 Reforecast Summary 6-00_Black Scholes Valuation - Indigo 55" xfId="6618"/>
    <cellStyle name="_laroux_2000 Reforecast Summary 6-00_Black Scholes Valuation - Indigo 56" xfId="6619"/>
    <cellStyle name="_laroux_2000 Reforecast Summary 6-00_Black Scholes Valuation - Indigo 57" xfId="6620"/>
    <cellStyle name="_laroux_2000 Reforecast Summary 6-00_Black Scholes Valuation - Indigo 58" xfId="6621"/>
    <cellStyle name="_laroux_2000 Reforecast Summary 6-00_Black Scholes Valuation - Indigo 59" xfId="6622"/>
    <cellStyle name="_laroux_2000 Reforecast Summary 6-00_Black Scholes Valuation - Indigo 6" xfId="6623"/>
    <cellStyle name="_laroux_2000 Reforecast Summary 6-00_Black Scholes Valuation - Indigo 60" xfId="6624"/>
    <cellStyle name="_laroux_2000 Reforecast Summary 6-00_Black Scholes Valuation - Indigo 61" xfId="6625"/>
    <cellStyle name="_laroux_2000 Reforecast Summary 6-00_Black Scholes Valuation - Indigo 62" xfId="6626"/>
    <cellStyle name="_laroux_2000 Reforecast Summary 6-00_Black Scholes Valuation - Indigo 63" xfId="6627"/>
    <cellStyle name="_laroux_2000 Reforecast Summary 6-00_Black Scholes Valuation - Indigo 64" xfId="6628"/>
    <cellStyle name="_laroux_2000 Reforecast Summary 6-00_Black Scholes Valuation - Indigo 65" xfId="6629"/>
    <cellStyle name="_laroux_2000 Reforecast Summary 6-00_Black Scholes Valuation - Indigo 66" xfId="6630"/>
    <cellStyle name="_laroux_2000 Reforecast Summary 6-00_Black Scholes Valuation - Indigo 67" xfId="6631"/>
    <cellStyle name="_laroux_2000 Reforecast Summary 6-00_Black Scholes Valuation - Indigo 68" xfId="6632"/>
    <cellStyle name="_laroux_2000 Reforecast Summary 6-00_Black Scholes Valuation - Indigo 69" xfId="6633"/>
    <cellStyle name="_laroux_2000 Reforecast Summary 6-00_Black Scholes Valuation - Indigo 7" xfId="6634"/>
    <cellStyle name="_laroux_2000 Reforecast Summary 6-00_Black Scholes Valuation - Indigo 70" xfId="6635"/>
    <cellStyle name="_laroux_2000 Reforecast Summary 6-00_Black Scholes Valuation - Indigo 71" xfId="6636"/>
    <cellStyle name="_laroux_2000 Reforecast Summary 6-00_Black Scholes Valuation - Indigo 72" xfId="6637"/>
    <cellStyle name="_laroux_2000 Reforecast Summary 6-00_Black Scholes Valuation - Indigo 73" xfId="6638"/>
    <cellStyle name="_laroux_2000 Reforecast Summary 6-00_Black Scholes Valuation - Indigo 74" xfId="6639"/>
    <cellStyle name="_laroux_2000 Reforecast Summary 6-00_Black Scholes Valuation - Indigo 8" xfId="6640"/>
    <cellStyle name="_laroux_2000 Reforecast Summary 6-00_Black Scholes Valuation - Indigo 9" xfId="6641"/>
    <cellStyle name="_laroux_April 2000 Review" xfId="6642"/>
    <cellStyle name="_laroux_April 2000 Review 10" xfId="6643"/>
    <cellStyle name="_laroux_April 2000 Review 11" xfId="6644"/>
    <cellStyle name="_laroux_April 2000 Review 12" xfId="6645"/>
    <cellStyle name="_laroux_April 2000 Review 13" xfId="6646"/>
    <cellStyle name="_laroux_April 2000 Review 14" xfId="6647"/>
    <cellStyle name="_laroux_April 2000 Review 15" xfId="6648"/>
    <cellStyle name="_laroux_April 2000 Review 16" xfId="6649"/>
    <cellStyle name="_laroux_April 2000 Review 17" xfId="6650"/>
    <cellStyle name="_laroux_April 2000 Review 18" xfId="6651"/>
    <cellStyle name="_laroux_April 2000 Review 19" xfId="6652"/>
    <cellStyle name="_laroux_April 2000 Review 2" xfId="6653"/>
    <cellStyle name="_laroux_April 2000 Review 20" xfId="6654"/>
    <cellStyle name="_laroux_April 2000 Review 21" xfId="6655"/>
    <cellStyle name="_laroux_April 2000 Review 22" xfId="6656"/>
    <cellStyle name="_laroux_April 2000 Review 23" xfId="6657"/>
    <cellStyle name="_laroux_April 2000 Review 24" xfId="6658"/>
    <cellStyle name="_laroux_April 2000 Review 25" xfId="6659"/>
    <cellStyle name="_laroux_April 2000 Review 26" xfId="6660"/>
    <cellStyle name="_laroux_April 2000 Review 27" xfId="6661"/>
    <cellStyle name="_laroux_April 2000 Review 28" xfId="6662"/>
    <cellStyle name="_laroux_April 2000 Review 29" xfId="6663"/>
    <cellStyle name="_laroux_April 2000 Review 3" xfId="6664"/>
    <cellStyle name="_laroux_April 2000 Review 30" xfId="6665"/>
    <cellStyle name="_laroux_April 2000 Review 31" xfId="6666"/>
    <cellStyle name="_laroux_April 2000 Review 32" xfId="6667"/>
    <cellStyle name="_laroux_April 2000 Review 33" xfId="6668"/>
    <cellStyle name="_laroux_April 2000 Review 34" xfId="6669"/>
    <cellStyle name="_laroux_April 2000 Review 35" xfId="6670"/>
    <cellStyle name="_laroux_April 2000 Review 36" xfId="6671"/>
    <cellStyle name="_laroux_April 2000 Review 37" xfId="6672"/>
    <cellStyle name="_laroux_April 2000 Review 38" xfId="6673"/>
    <cellStyle name="_laroux_April 2000 Review 39" xfId="6674"/>
    <cellStyle name="_laroux_April 2000 Review 4" xfId="6675"/>
    <cellStyle name="_laroux_April 2000 Review 40" xfId="6676"/>
    <cellStyle name="_laroux_April 2000 Review 41" xfId="6677"/>
    <cellStyle name="_laroux_April 2000 Review 42" xfId="6678"/>
    <cellStyle name="_laroux_April 2000 Review 43" xfId="6679"/>
    <cellStyle name="_laroux_April 2000 Review 44" xfId="6680"/>
    <cellStyle name="_laroux_April 2000 Review 45" xfId="6681"/>
    <cellStyle name="_laroux_April 2000 Review 46" xfId="6682"/>
    <cellStyle name="_laroux_April 2000 Review 47" xfId="6683"/>
    <cellStyle name="_laroux_April 2000 Review 48" xfId="6684"/>
    <cellStyle name="_laroux_April 2000 Review 49" xfId="6685"/>
    <cellStyle name="_laroux_April 2000 Review 5" xfId="6686"/>
    <cellStyle name="_laroux_April 2000 Review 50" xfId="6687"/>
    <cellStyle name="_laroux_April 2000 Review 51" xfId="6688"/>
    <cellStyle name="_laroux_April 2000 Review 52" xfId="6689"/>
    <cellStyle name="_laroux_April 2000 Review 53" xfId="6690"/>
    <cellStyle name="_laroux_April 2000 Review 54" xfId="6691"/>
    <cellStyle name="_laroux_April 2000 Review 55" xfId="6692"/>
    <cellStyle name="_laroux_April 2000 Review 56" xfId="6693"/>
    <cellStyle name="_laroux_April 2000 Review 57" xfId="6694"/>
    <cellStyle name="_laroux_April 2000 Review 58" xfId="6695"/>
    <cellStyle name="_laroux_April 2000 Review 59" xfId="6696"/>
    <cellStyle name="_laroux_April 2000 Review 6" xfId="6697"/>
    <cellStyle name="_laroux_April 2000 Review 60" xfId="6698"/>
    <cellStyle name="_laroux_April 2000 Review 61" xfId="6699"/>
    <cellStyle name="_laroux_April 2000 Review 62" xfId="6700"/>
    <cellStyle name="_laroux_April 2000 Review 63" xfId="6701"/>
    <cellStyle name="_laroux_April 2000 Review 64" xfId="6702"/>
    <cellStyle name="_laroux_April 2000 Review 65" xfId="6703"/>
    <cellStyle name="_laroux_April 2000 Review 66" xfId="6704"/>
    <cellStyle name="_laroux_April 2000 Review 67" xfId="6705"/>
    <cellStyle name="_laroux_April 2000 Review 68" xfId="6706"/>
    <cellStyle name="_laroux_April 2000 Review 69" xfId="6707"/>
    <cellStyle name="_laroux_April 2000 Review 7" xfId="6708"/>
    <cellStyle name="_laroux_April 2000 Review 70" xfId="6709"/>
    <cellStyle name="_laroux_April 2000 Review 71" xfId="6710"/>
    <cellStyle name="_laroux_April 2000 Review 72" xfId="6711"/>
    <cellStyle name="_laroux_April 2000 Review 73" xfId="6712"/>
    <cellStyle name="_laroux_April 2000 Review 74" xfId="6713"/>
    <cellStyle name="_laroux_April 2000 Review 8" xfId="6714"/>
    <cellStyle name="_laroux_April 2000 Review 9" xfId="6715"/>
    <cellStyle name="_laroux_April 2000 Review_Property Disclosure 2000 Reforecast 8-00" xfId="6716"/>
    <cellStyle name="_laroux_April 2000 Review_Property Disclosure 2000 Reforecast 8-00 10" xfId="6717"/>
    <cellStyle name="_laroux_April 2000 Review_Property Disclosure 2000 Reforecast 8-00 11" xfId="6718"/>
    <cellStyle name="_laroux_April 2000 Review_Property Disclosure 2000 Reforecast 8-00 12" xfId="6719"/>
    <cellStyle name="_laroux_April 2000 Review_Property Disclosure 2000 Reforecast 8-00 13" xfId="6720"/>
    <cellStyle name="_laroux_April 2000 Review_Property Disclosure 2000 Reforecast 8-00 14" xfId="6721"/>
    <cellStyle name="_laroux_April 2000 Review_Property Disclosure 2000 Reforecast 8-00 15" xfId="6722"/>
    <cellStyle name="_laroux_April 2000 Review_Property Disclosure 2000 Reforecast 8-00 16" xfId="6723"/>
    <cellStyle name="_laroux_April 2000 Review_Property Disclosure 2000 Reforecast 8-00 17" xfId="6724"/>
    <cellStyle name="_laroux_April 2000 Review_Property Disclosure 2000 Reforecast 8-00 18" xfId="6725"/>
    <cellStyle name="_laroux_April 2000 Review_Property Disclosure 2000 Reforecast 8-00 19" xfId="6726"/>
    <cellStyle name="_laroux_April 2000 Review_Property Disclosure 2000 Reforecast 8-00 2" xfId="6727"/>
    <cellStyle name="_laroux_April 2000 Review_Property Disclosure 2000 Reforecast 8-00 20" xfId="6728"/>
    <cellStyle name="_laroux_April 2000 Review_Property Disclosure 2000 Reforecast 8-00 21" xfId="6729"/>
    <cellStyle name="_laroux_April 2000 Review_Property Disclosure 2000 Reforecast 8-00 22" xfId="6730"/>
    <cellStyle name="_laroux_April 2000 Review_Property Disclosure 2000 Reforecast 8-00 23" xfId="6731"/>
    <cellStyle name="_laroux_April 2000 Review_Property Disclosure 2000 Reforecast 8-00 24" xfId="6732"/>
    <cellStyle name="_laroux_April 2000 Review_Property Disclosure 2000 Reforecast 8-00 25" xfId="6733"/>
    <cellStyle name="_laroux_April 2000 Review_Property Disclosure 2000 Reforecast 8-00 26" xfId="6734"/>
    <cellStyle name="_laroux_April 2000 Review_Property Disclosure 2000 Reforecast 8-00 27" xfId="6735"/>
    <cellStyle name="_laroux_April 2000 Review_Property Disclosure 2000 Reforecast 8-00 28" xfId="6736"/>
    <cellStyle name="_laroux_April 2000 Review_Property Disclosure 2000 Reforecast 8-00 29" xfId="6737"/>
    <cellStyle name="_laroux_April 2000 Review_Property Disclosure 2000 Reforecast 8-00 3" xfId="6738"/>
    <cellStyle name="_laroux_April 2000 Review_Property Disclosure 2000 Reforecast 8-00 30" xfId="6739"/>
    <cellStyle name="_laroux_April 2000 Review_Property Disclosure 2000 Reforecast 8-00 31" xfId="6740"/>
    <cellStyle name="_laroux_April 2000 Review_Property Disclosure 2000 Reforecast 8-00 32" xfId="6741"/>
    <cellStyle name="_laroux_April 2000 Review_Property Disclosure 2000 Reforecast 8-00 33" xfId="6742"/>
    <cellStyle name="_laroux_April 2000 Review_Property Disclosure 2000 Reforecast 8-00 34" xfId="6743"/>
    <cellStyle name="_laroux_April 2000 Review_Property Disclosure 2000 Reforecast 8-00 35" xfId="6744"/>
    <cellStyle name="_laroux_April 2000 Review_Property Disclosure 2000 Reforecast 8-00 36" xfId="6745"/>
    <cellStyle name="_laroux_April 2000 Review_Property Disclosure 2000 Reforecast 8-00 37" xfId="6746"/>
    <cellStyle name="_laroux_April 2000 Review_Property Disclosure 2000 Reforecast 8-00 38" xfId="6747"/>
    <cellStyle name="_laroux_April 2000 Review_Property Disclosure 2000 Reforecast 8-00 39" xfId="6748"/>
    <cellStyle name="_laroux_April 2000 Review_Property Disclosure 2000 Reforecast 8-00 4" xfId="6749"/>
    <cellStyle name="_laroux_April 2000 Review_Property Disclosure 2000 Reforecast 8-00 40" xfId="6750"/>
    <cellStyle name="_laroux_April 2000 Review_Property Disclosure 2000 Reforecast 8-00 41" xfId="6751"/>
    <cellStyle name="_laroux_April 2000 Review_Property Disclosure 2000 Reforecast 8-00 42" xfId="6752"/>
    <cellStyle name="_laroux_April 2000 Review_Property Disclosure 2000 Reforecast 8-00 43" xfId="6753"/>
    <cellStyle name="_laroux_April 2000 Review_Property Disclosure 2000 Reforecast 8-00 44" xfId="6754"/>
    <cellStyle name="_laroux_April 2000 Review_Property Disclosure 2000 Reforecast 8-00 45" xfId="6755"/>
    <cellStyle name="_laroux_April 2000 Review_Property Disclosure 2000 Reforecast 8-00 46" xfId="6756"/>
    <cellStyle name="_laroux_April 2000 Review_Property Disclosure 2000 Reforecast 8-00 47" xfId="6757"/>
    <cellStyle name="_laroux_April 2000 Review_Property Disclosure 2000 Reforecast 8-00 48" xfId="6758"/>
    <cellStyle name="_laroux_April 2000 Review_Property Disclosure 2000 Reforecast 8-00 49" xfId="6759"/>
    <cellStyle name="_laroux_April 2000 Review_Property Disclosure 2000 Reforecast 8-00 5" xfId="6760"/>
    <cellStyle name="_laroux_April 2000 Review_Property Disclosure 2000 Reforecast 8-00 50" xfId="6761"/>
    <cellStyle name="_laroux_April 2000 Review_Property Disclosure 2000 Reforecast 8-00 51" xfId="6762"/>
    <cellStyle name="_laroux_April 2000 Review_Property Disclosure 2000 Reforecast 8-00 52" xfId="6763"/>
    <cellStyle name="_laroux_April 2000 Review_Property Disclosure 2000 Reforecast 8-00 53" xfId="6764"/>
    <cellStyle name="_laroux_April 2000 Review_Property Disclosure 2000 Reforecast 8-00 54" xfId="6765"/>
    <cellStyle name="_laroux_April 2000 Review_Property Disclosure 2000 Reforecast 8-00 55" xfId="6766"/>
    <cellStyle name="_laroux_April 2000 Review_Property Disclosure 2000 Reforecast 8-00 56" xfId="6767"/>
    <cellStyle name="_laroux_April 2000 Review_Property Disclosure 2000 Reforecast 8-00 57" xfId="6768"/>
    <cellStyle name="_laroux_April 2000 Review_Property Disclosure 2000 Reforecast 8-00 58" xfId="6769"/>
    <cellStyle name="_laroux_April 2000 Review_Property Disclosure 2000 Reforecast 8-00 59" xfId="6770"/>
    <cellStyle name="_laroux_April 2000 Review_Property Disclosure 2000 Reforecast 8-00 6" xfId="6771"/>
    <cellStyle name="_laroux_April 2000 Review_Property Disclosure 2000 Reforecast 8-00 60" xfId="6772"/>
    <cellStyle name="_laroux_April 2000 Review_Property Disclosure 2000 Reforecast 8-00 61" xfId="6773"/>
    <cellStyle name="_laroux_April 2000 Review_Property Disclosure 2000 Reforecast 8-00 62" xfId="6774"/>
    <cellStyle name="_laroux_April 2000 Review_Property Disclosure 2000 Reforecast 8-00 63" xfId="6775"/>
    <cellStyle name="_laroux_April 2000 Review_Property Disclosure 2000 Reforecast 8-00 64" xfId="6776"/>
    <cellStyle name="_laroux_April 2000 Review_Property Disclosure 2000 Reforecast 8-00 65" xfId="6777"/>
    <cellStyle name="_laroux_April 2000 Review_Property Disclosure 2000 Reforecast 8-00 66" xfId="6778"/>
    <cellStyle name="_laroux_April 2000 Review_Property Disclosure 2000 Reforecast 8-00 67" xfId="6779"/>
    <cellStyle name="_laroux_April 2000 Review_Property Disclosure 2000 Reforecast 8-00 68" xfId="6780"/>
    <cellStyle name="_laroux_April 2000 Review_Property Disclosure 2000 Reforecast 8-00 69" xfId="6781"/>
    <cellStyle name="_laroux_April 2000 Review_Property Disclosure 2000 Reforecast 8-00 7" xfId="6782"/>
    <cellStyle name="_laroux_April 2000 Review_Property Disclosure 2000 Reforecast 8-00 70" xfId="6783"/>
    <cellStyle name="_laroux_April 2000 Review_Property Disclosure 2000 Reforecast 8-00 71" xfId="6784"/>
    <cellStyle name="_laroux_April 2000 Review_Property Disclosure 2000 Reforecast 8-00 72" xfId="6785"/>
    <cellStyle name="_laroux_April 2000 Review_Property Disclosure 2000 Reforecast 8-00 73" xfId="6786"/>
    <cellStyle name="_laroux_April 2000 Review_Property Disclosure 2000 Reforecast 8-00 74" xfId="6787"/>
    <cellStyle name="_laroux_April 2000 Review_Property Disclosure 2000 Reforecast 8-00 8" xfId="6788"/>
    <cellStyle name="_laroux_April 2000 Review_Property Disclosure 2000 Reforecast 8-00 9" xfId="6789"/>
    <cellStyle name="_laroux_Aug Outlook Internet Marketing 10-14-99" xfId="6790"/>
    <cellStyle name="_laroux_Aug Outlook Internet Marketing 10-14-99 10" xfId="6791"/>
    <cellStyle name="_laroux_Aug Outlook Internet Marketing 10-14-99 11" xfId="6792"/>
    <cellStyle name="_laroux_Aug Outlook Internet Marketing 10-14-99 12" xfId="6793"/>
    <cellStyle name="_laroux_Aug Outlook Internet Marketing 10-14-99 13" xfId="6794"/>
    <cellStyle name="_laroux_Aug Outlook Internet Marketing 10-14-99 14" xfId="6795"/>
    <cellStyle name="_laroux_Aug Outlook Internet Marketing 10-14-99 15" xfId="6796"/>
    <cellStyle name="_laroux_Aug Outlook Internet Marketing 10-14-99 16" xfId="6797"/>
    <cellStyle name="_laroux_Aug Outlook Internet Marketing 10-14-99 17" xfId="6798"/>
    <cellStyle name="_laroux_Aug Outlook Internet Marketing 10-14-99 18" xfId="6799"/>
    <cellStyle name="_laroux_Aug Outlook Internet Marketing 10-14-99 19" xfId="6800"/>
    <cellStyle name="_laroux_Aug Outlook Internet Marketing 10-14-99 2" xfId="6801"/>
    <cellStyle name="_laroux_Aug Outlook Internet Marketing 10-14-99 20" xfId="6802"/>
    <cellStyle name="_laroux_Aug Outlook Internet Marketing 10-14-99 21" xfId="6803"/>
    <cellStyle name="_laroux_Aug Outlook Internet Marketing 10-14-99 22" xfId="6804"/>
    <cellStyle name="_laroux_Aug Outlook Internet Marketing 10-14-99 23" xfId="6805"/>
    <cellStyle name="_laroux_Aug Outlook Internet Marketing 10-14-99 24" xfId="6806"/>
    <cellStyle name="_laroux_Aug Outlook Internet Marketing 10-14-99 25" xfId="6807"/>
    <cellStyle name="_laroux_Aug Outlook Internet Marketing 10-14-99 26" xfId="6808"/>
    <cellStyle name="_laroux_Aug Outlook Internet Marketing 10-14-99 27" xfId="6809"/>
    <cellStyle name="_laroux_Aug Outlook Internet Marketing 10-14-99 28" xfId="6810"/>
    <cellStyle name="_laroux_Aug Outlook Internet Marketing 10-14-99 29" xfId="6811"/>
    <cellStyle name="_laroux_Aug Outlook Internet Marketing 10-14-99 3" xfId="6812"/>
    <cellStyle name="_laroux_Aug Outlook Internet Marketing 10-14-99 30" xfId="6813"/>
    <cellStyle name="_laroux_Aug Outlook Internet Marketing 10-14-99 31" xfId="6814"/>
    <cellStyle name="_laroux_Aug Outlook Internet Marketing 10-14-99 32" xfId="6815"/>
    <cellStyle name="_laroux_Aug Outlook Internet Marketing 10-14-99 33" xfId="6816"/>
    <cellStyle name="_laroux_Aug Outlook Internet Marketing 10-14-99 34" xfId="6817"/>
    <cellStyle name="_laroux_Aug Outlook Internet Marketing 10-14-99 35" xfId="6818"/>
    <cellStyle name="_laroux_Aug Outlook Internet Marketing 10-14-99 36" xfId="6819"/>
    <cellStyle name="_laroux_Aug Outlook Internet Marketing 10-14-99 37" xfId="6820"/>
    <cellStyle name="_laroux_Aug Outlook Internet Marketing 10-14-99 38" xfId="6821"/>
    <cellStyle name="_laroux_Aug Outlook Internet Marketing 10-14-99 39" xfId="6822"/>
    <cellStyle name="_laroux_Aug Outlook Internet Marketing 10-14-99 4" xfId="6823"/>
    <cellStyle name="_laroux_Aug Outlook Internet Marketing 10-14-99 40" xfId="6824"/>
    <cellStyle name="_laroux_Aug Outlook Internet Marketing 10-14-99 41" xfId="6825"/>
    <cellStyle name="_laroux_Aug Outlook Internet Marketing 10-14-99 42" xfId="6826"/>
    <cellStyle name="_laroux_Aug Outlook Internet Marketing 10-14-99 43" xfId="6827"/>
    <cellStyle name="_laroux_Aug Outlook Internet Marketing 10-14-99 44" xfId="6828"/>
    <cellStyle name="_laroux_Aug Outlook Internet Marketing 10-14-99 45" xfId="6829"/>
    <cellStyle name="_laroux_Aug Outlook Internet Marketing 10-14-99 46" xfId="6830"/>
    <cellStyle name="_laroux_Aug Outlook Internet Marketing 10-14-99 47" xfId="6831"/>
    <cellStyle name="_laroux_Aug Outlook Internet Marketing 10-14-99 48" xfId="6832"/>
    <cellStyle name="_laroux_Aug Outlook Internet Marketing 10-14-99 49" xfId="6833"/>
    <cellStyle name="_laroux_Aug Outlook Internet Marketing 10-14-99 5" xfId="6834"/>
    <cellStyle name="_laroux_Aug Outlook Internet Marketing 10-14-99 50" xfId="6835"/>
    <cellStyle name="_laroux_Aug Outlook Internet Marketing 10-14-99 51" xfId="6836"/>
    <cellStyle name="_laroux_Aug Outlook Internet Marketing 10-14-99 52" xfId="6837"/>
    <cellStyle name="_laroux_Aug Outlook Internet Marketing 10-14-99 53" xfId="6838"/>
    <cellStyle name="_laroux_Aug Outlook Internet Marketing 10-14-99 54" xfId="6839"/>
    <cellStyle name="_laroux_Aug Outlook Internet Marketing 10-14-99 55" xfId="6840"/>
    <cellStyle name="_laroux_Aug Outlook Internet Marketing 10-14-99 56" xfId="6841"/>
    <cellStyle name="_laroux_Aug Outlook Internet Marketing 10-14-99 57" xfId="6842"/>
    <cellStyle name="_laroux_Aug Outlook Internet Marketing 10-14-99 58" xfId="6843"/>
    <cellStyle name="_laroux_Aug Outlook Internet Marketing 10-14-99 59" xfId="6844"/>
    <cellStyle name="_laroux_Aug Outlook Internet Marketing 10-14-99 6" xfId="6845"/>
    <cellStyle name="_laroux_Aug Outlook Internet Marketing 10-14-99 60" xfId="6846"/>
    <cellStyle name="_laroux_Aug Outlook Internet Marketing 10-14-99 61" xfId="6847"/>
    <cellStyle name="_laroux_Aug Outlook Internet Marketing 10-14-99 62" xfId="6848"/>
    <cellStyle name="_laroux_Aug Outlook Internet Marketing 10-14-99 63" xfId="6849"/>
    <cellStyle name="_laroux_Aug Outlook Internet Marketing 10-14-99 64" xfId="6850"/>
    <cellStyle name="_laroux_Aug Outlook Internet Marketing 10-14-99 65" xfId="6851"/>
    <cellStyle name="_laroux_Aug Outlook Internet Marketing 10-14-99 66" xfId="6852"/>
    <cellStyle name="_laroux_Aug Outlook Internet Marketing 10-14-99 67" xfId="6853"/>
    <cellStyle name="_laroux_Aug Outlook Internet Marketing 10-14-99 68" xfId="6854"/>
    <cellStyle name="_laroux_Aug Outlook Internet Marketing 10-14-99 69" xfId="6855"/>
    <cellStyle name="_laroux_Aug Outlook Internet Marketing 10-14-99 7" xfId="6856"/>
    <cellStyle name="_laroux_Aug Outlook Internet Marketing 10-14-99 70" xfId="6857"/>
    <cellStyle name="_laroux_Aug Outlook Internet Marketing 10-14-99 71" xfId="6858"/>
    <cellStyle name="_laroux_Aug Outlook Internet Marketing 10-14-99 72" xfId="6859"/>
    <cellStyle name="_laroux_Aug Outlook Internet Marketing 10-14-99 73" xfId="6860"/>
    <cellStyle name="_laroux_Aug Outlook Internet Marketing 10-14-99 74" xfId="6861"/>
    <cellStyle name="_laroux_Aug Outlook Internet Marketing 10-14-99 8" xfId="6862"/>
    <cellStyle name="_laroux_Aug Outlook Internet Marketing 10-14-99 9" xfId="6863"/>
    <cellStyle name="_laroux_Aug Outlook Internet Marketing 10-14-99_Black Scholes Valuation - Indigo" xfId="6864"/>
    <cellStyle name="_laroux_Aug Outlook Internet Marketing 10-14-99_Black Scholes Valuation - Indigo 10" xfId="6865"/>
    <cellStyle name="_laroux_Aug Outlook Internet Marketing 10-14-99_Black Scholes Valuation - Indigo 11" xfId="6866"/>
    <cellStyle name="_laroux_Aug Outlook Internet Marketing 10-14-99_Black Scholes Valuation - Indigo 12" xfId="6867"/>
    <cellStyle name="_laroux_Aug Outlook Internet Marketing 10-14-99_Black Scholes Valuation - Indigo 13" xfId="6868"/>
    <cellStyle name="_laroux_Aug Outlook Internet Marketing 10-14-99_Black Scholes Valuation - Indigo 14" xfId="6869"/>
    <cellStyle name="_laroux_Aug Outlook Internet Marketing 10-14-99_Black Scholes Valuation - Indigo 15" xfId="6870"/>
    <cellStyle name="_laroux_Aug Outlook Internet Marketing 10-14-99_Black Scholes Valuation - Indigo 16" xfId="6871"/>
    <cellStyle name="_laroux_Aug Outlook Internet Marketing 10-14-99_Black Scholes Valuation - Indigo 17" xfId="6872"/>
    <cellStyle name="_laroux_Aug Outlook Internet Marketing 10-14-99_Black Scholes Valuation - Indigo 18" xfId="6873"/>
    <cellStyle name="_laroux_Aug Outlook Internet Marketing 10-14-99_Black Scholes Valuation - Indigo 19" xfId="6874"/>
    <cellStyle name="_laroux_Aug Outlook Internet Marketing 10-14-99_Black Scholes Valuation - Indigo 2" xfId="6875"/>
    <cellStyle name="_laroux_Aug Outlook Internet Marketing 10-14-99_Black Scholes Valuation - Indigo 20" xfId="6876"/>
    <cellStyle name="_laroux_Aug Outlook Internet Marketing 10-14-99_Black Scholes Valuation - Indigo 21" xfId="6877"/>
    <cellStyle name="_laroux_Aug Outlook Internet Marketing 10-14-99_Black Scholes Valuation - Indigo 22" xfId="6878"/>
    <cellStyle name="_laroux_Aug Outlook Internet Marketing 10-14-99_Black Scholes Valuation - Indigo 23" xfId="6879"/>
    <cellStyle name="_laroux_Aug Outlook Internet Marketing 10-14-99_Black Scholes Valuation - Indigo 24" xfId="6880"/>
    <cellStyle name="_laroux_Aug Outlook Internet Marketing 10-14-99_Black Scholes Valuation - Indigo 25" xfId="6881"/>
    <cellStyle name="_laroux_Aug Outlook Internet Marketing 10-14-99_Black Scholes Valuation - Indigo 26" xfId="6882"/>
    <cellStyle name="_laroux_Aug Outlook Internet Marketing 10-14-99_Black Scholes Valuation - Indigo 27" xfId="6883"/>
    <cellStyle name="_laroux_Aug Outlook Internet Marketing 10-14-99_Black Scholes Valuation - Indigo 28" xfId="6884"/>
    <cellStyle name="_laroux_Aug Outlook Internet Marketing 10-14-99_Black Scholes Valuation - Indigo 29" xfId="6885"/>
    <cellStyle name="_laroux_Aug Outlook Internet Marketing 10-14-99_Black Scholes Valuation - Indigo 3" xfId="6886"/>
    <cellStyle name="_laroux_Aug Outlook Internet Marketing 10-14-99_Black Scholes Valuation - Indigo 30" xfId="6887"/>
    <cellStyle name="_laroux_Aug Outlook Internet Marketing 10-14-99_Black Scholes Valuation - Indigo 31" xfId="6888"/>
    <cellStyle name="_laroux_Aug Outlook Internet Marketing 10-14-99_Black Scholes Valuation - Indigo 32" xfId="6889"/>
    <cellStyle name="_laroux_Aug Outlook Internet Marketing 10-14-99_Black Scholes Valuation - Indigo 33" xfId="6890"/>
    <cellStyle name="_laroux_Aug Outlook Internet Marketing 10-14-99_Black Scholes Valuation - Indigo 34" xfId="6891"/>
    <cellStyle name="_laroux_Aug Outlook Internet Marketing 10-14-99_Black Scholes Valuation - Indigo 35" xfId="6892"/>
    <cellStyle name="_laroux_Aug Outlook Internet Marketing 10-14-99_Black Scholes Valuation - Indigo 36" xfId="6893"/>
    <cellStyle name="_laroux_Aug Outlook Internet Marketing 10-14-99_Black Scholes Valuation - Indigo 37" xfId="6894"/>
    <cellStyle name="_laroux_Aug Outlook Internet Marketing 10-14-99_Black Scholes Valuation - Indigo 38" xfId="6895"/>
    <cellStyle name="_laroux_Aug Outlook Internet Marketing 10-14-99_Black Scholes Valuation - Indigo 39" xfId="6896"/>
    <cellStyle name="_laroux_Aug Outlook Internet Marketing 10-14-99_Black Scholes Valuation - Indigo 4" xfId="6897"/>
    <cellStyle name="_laroux_Aug Outlook Internet Marketing 10-14-99_Black Scholes Valuation - Indigo 40" xfId="6898"/>
    <cellStyle name="_laroux_Aug Outlook Internet Marketing 10-14-99_Black Scholes Valuation - Indigo 41" xfId="6899"/>
    <cellStyle name="_laroux_Aug Outlook Internet Marketing 10-14-99_Black Scholes Valuation - Indigo 42" xfId="6900"/>
    <cellStyle name="_laroux_Aug Outlook Internet Marketing 10-14-99_Black Scholes Valuation - Indigo 43" xfId="6901"/>
    <cellStyle name="_laroux_Aug Outlook Internet Marketing 10-14-99_Black Scholes Valuation - Indigo 44" xfId="6902"/>
    <cellStyle name="_laroux_Aug Outlook Internet Marketing 10-14-99_Black Scholes Valuation - Indigo 45" xfId="6903"/>
    <cellStyle name="_laroux_Aug Outlook Internet Marketing 10-14-99_Black Scholes Valuation - Indigo 46" xfId="6904"/>
    <cellStyle name="_laroux_Aug Outlook Internet Marketing 10-14-99_Black Scholes Valuation - Indigo 47" xfId="6905"/>
    <cellStyle name="_laroux_Aug Outlook Internet Marketing 10-14-99_Black Scholes Valuation - Indigo 48" xfId="6906"/>
    <cellStyle name="_laroux_Aug Outlook Internet Marketing 10-14-99_Black Scholes Valuation - Indigo 49" xfId="6907"/>
    <cellStyle name="_laroux_Aug Outlook Internet Marketing 10-14-99_Black Scholes Valuation - Indigo 5" xfId="6908"/>
    <cellStyle name="_laroux_Aug Outlook Internet Marketing 10-14-99_Black Scholes Valuation - Indigo 50" xfId="6909"/>
    <cellStyle name="_laroux_Aug Outlook Internet Marketing 10-14-99_Black Scholes Valuation - Indigo 51" xfId="6910"/>
    <cellStyle name="_laroux_Aug Outlook Internet Marketing 10-14-99_Black Scholes Valuation - Indigo 52" xfId="6911"/>
    <cellStyle name="_laroux_Aug Outlook Internet Marketing 10-14-99_Black Scholes Valuation - Indigo 53" xfId="6912"/>
    <cellStyle name="_laroux_Aug Outlook Internet Marketing 10-14-99_Black Scholes Valuation - Indigo 54" xfId="6913"/>
    <cellStyle name="_laroux_Aug Outlook Internet Marketing 10-14-99_Black Scholes Valuation - Indigo 55" xfId="6914"/>
    <cellStyle name="_laroux_Aug Outlook Internet Marketing 10-14-99_Black Scholes Valuation - Indigo 56" xfId="6915"/>
    <cellStyle name="_laroux_Aug Outlook Internet Marketing 10-14-99_Black Scholes Valuation - Indigo 57" xfId="6916"/>
    <cellStyle name="_laroux_Aug Outlook Internet Marketing 10-14-99_Black Scholes Valuation - Indigo 58" xfId="6917"/>
    <cellStyle name="_laroux_Aug Outlook Internet Marketing 10-14-99_Black Scholes Valuation - Indigo 59" xfId="6918"/>
    <cellStyle name="_laroux_Aug Outlook Internet Marketing 10-14-99_Black Scholes Valuation - Indigo 6" xfId="6919"/>
    <cellStyle name="_laroux_Aug Outlook Internet Marketing 10-14-99_Black Scholes Valuation - Indigo 60" xfId="6920"/>
    <cellStyle name="_laroux_Aug Outlook Internet Marketing 10-14-99_Black Scholes Valuation - Indigo 61" xfId="6921"/>
    <cellStyle name="_laroux_Aug Outlook Internet Marketing 10-14-99_Black Scholes Valuation - Indigo 62" xfId="6922"/>
    <cellStyle name="_laroux_Aug Outlook Internet Marketing 10-14-99_Black Scholes Valuation - Indigo 63" xfId="6923"/>
    <cellStyle name="_laroux_Aug Outlook Internet Marketing 10-14-99_Black Scholes Valuation - Indigo 64" xfId="6924"/>
    <cellStyle name="_laroux_Aug Outlook Internet Marketing 10-14-99_Black Scholes Valuation - Indigo 65" xfId="6925"/>
    <cellStyle name="_laroux_Aug Outlook Internet Marketing 10-14-99_Black Scholes Valuation - Indigo 66" xfId="6926"/>
    <cellStyle name="_laroux_Aug Outlook Internet Marketing 10-14-99_Black Scholes Valuation - Indigo 67" xfId="6927"/>
    <cellStyle name="_laroux_Aug Outlook Internet Marketing 10-14-99_Black Scholes Valuation - Indigo 68" xfId="6928"/>
    <cellStyle name="_laroux_Aug Outlook Internet Marketing 10-14-99_Black Scholes Valuation - Indigo 69" xfId="6929"/>
    <cellStyle name="_laroux_Aug Outlook Internet Marketing 10-14-99_Black Scholes Valuation - Indigo 7" xfId="6930"/>
    <cellStyle name="_laroux_Aug Outlook Internet Marketing 10-14-99_Black Scholes Valuation - Indigo 70" xfId="6931"/>
    <cellStyle name="_laroux_Aug Outlook Internet Marketing 10-14-99_Black Scholes Valuation - Indigo 71" xfId="6932"/>
    <cellStyle name="_laroux_Aug Outlook Internet Marketing 10-14-99_Black Scholes Valuation - Indigo 72" xfId="6933"/>
    <cellStyle name="_laroux_Aug Outlook Internet Marketing 10-14-99_Black Scholes Valuation - Indigo 73" xfId="6934"/>
    <cellStyle name="_laroux_Aug Outlook Internet Marketing 10-14-99_Black Scholes Valuation - Indigo 74" xfId="6935"/>
    <cellStyle name="_laroux_Aug Outlook Internet Marketing 10-14-99_Black Scholes Valuation - Indigo 8" xfId="6936"/>
    <cellStyle name="_laroux_Aug Outlook Internet Marketing 10-14-99_Black Scholes Valuation - Indigo 9" xfId="6937"/>
    <cellStyle name="_laroux_Black Scholes Valuation - Indigo" xfId="6938"/>
    <cellStyle name="_laroux_Black Scholes Valuation - Indigo 10" xfId="6939"/>
    <cellStyle name="_laroux_Black Scholes Valuation - Indigo 11" xfId="6940"/>
    <cellStyle name="_laroux_Black Scholes Valuation - Indigo 12" xfId="6941"/>
    <cellStyle name="_laroux_Black Scholes Valuation - Indigo 13" xfId="6942"/>
    <cellStyle name="_laroux_Black Scholes Valuation - Indigo 14" xfId="6943"/>
    <cellStyle name="_laroux_Black Scholes Valuation - Indigo 15" xfId="6944"/>
    <cellStyle name="_laroux_Black Scholes Valuation - Indigo 16" xfId="6945"/>
    <cellStyle name="_laroux_Black Scholes Valuation - Indigo 17" xfId="6946"/>
    <cellStyle name="_laroux_Black Scholes Valuation - Indigo 18" xfId="6947"/>
    <cellStyle name="_laroux_Black Scholes Valuation - Indigo 19" xfId="6948"/>
    <cellStyle name="_laroux_Black Scholes Valuation - Indigo 2" xfId="6949"/>
    <cellStyle name="_laroux_Black Scholes Valuation - Indigo 20" xfId="6950"/>
    <cellStyle name="_laroux_Black Scholes Valuation - Indigo 21" xfId="6951"/>
    <cellStyle name="_laroux_Black Scholes Valuation - Indigo 22" xfId="6952"/>
    <cellStyle name="_laroux_Black Scholes Valuation - Indigo 23" xfId="6953"/>
    <cellStyle name="_laroux_Black Scholes Valuation - Indigo 24" xfId="6954"/>
    <cellStyle name="_laroux_Black Scholes Valuation - Indigo 25" xfId="6955"/>
    <cellStyle name="_laroux_Black Scholes Valuation - Indigo 26" xfId="6956"/>
    <cellStyle name="_laroux_Black Scholes Valuation - Indigo 27" xfId="6957"/>
    <cellStyle name="_laroux_Black Scholes Valuation - Indigo 28" xfId="6958"/>
    <cellStyle name="_laroux_Black Scholes Valuation - Indigo 29" xfId="6959"/>
    <cellStyle name="_laroux_Black Scholes Valuation - Indigo 3" xfId="6960"/>
    <cellStyle name="_laroux_Black Scholes Valuation - Indigo 30" xfId="6961"/>
    <cellStyle name="_laroux_Black Scholes Valuation - Indigo 31" xfId="6962"/>
    <cellStyle name="_laroux_Black Scholes Valuation - Indigo 32" xfId="6963"/>
    <cellStyle name="_laroux_Black Scholes Valuation - Indigo 33" xfId="6964"/>
    <cellStyle name="_laroux_Black Scholes Valuation - Indigo 34" xfId="6965"/>
    <cellStyle name="_laroux_Black Scholes Valuation - Indigo 35" xfId="6966"/>
    <cellStyle name="_laroux_Black Scholes Valuation - Indigo 36" xfId="6967"/>
    <cellStyle name="_laroux_Black Scholes Valuation - Indigo 37" xfId="6968"/>
    <cellStyle name="_laroux_Black Scholes Valuation - Indigo 38" xfId="6969"/>
    <cellStyle name="_laroux_Black Scholes Valuation - Indigo 39" xfId="6970"/>
    <cellStyle name="_laroux_Black Scholes Valuation - Indigo 4" xfId="6971"/>
    <cellStyle name="_laroux_Black Scholes Valuation - Indigo 40" xfId="6972"/>
    <cellStyle name="_laroux_Black Scholes Valuation - Indigo 41" xfId="6973"/>
    <cellStyle name="_laroux_Black Scholes Valuation - Indigo 42" xfId="6974"/>
    <cellStyle name="_laroux_Black Scholes Valuation - Indigo 43" xfId="6975"/>
    <cellStyle name="_laroux_Black Scholes Valuation - Indigo 44" xfId="6976"/>
    <cellStyle name="_laroux_Black Scholes Valuation - Indigo 45" xfId="6977"/>
    <cellStyle name="_laroux_Black Scholes Valuation - Indigo 46" xfId="6978"/>
    <cellStyle name="_laroux_Black Scholes Valuation - Indigo 47" xfId="6979"/>
    <cellStyle name="_laroux_Black Scholes Valuation - Indigo 48" xfId="6980"/>
    <cellStyle name="_laroux_Black Scholes Valuation - Indigo 49" xfId="6981"/>
    <cellStyle name="_laroux_Black Scholes Valuation - Indigo 5" xfId="6982"/>
    <cellStyle name="_laroux_Black Scholes Valuation - Indigo 50" xfId="6983"/>
    <cellStyle name="_laroux_Black Scholes Valuation - Indigo 51" xfId="6984"/>
    <cellStyle name="_laroux_Black Scholes Valuation - Indigo 52" xfId="6985"/>
    <cellStyle name="_laroux_Black Scholes Valuation - Indigo 53" xfId="6986"/>
    <cellStyle name="_laroux_Black Scholes Valuation - Indigo 54" xfId="6987"/>
    <cellStyle name="_laroux_Black Scholes Valuation - Indigo 55" xfId="6988"/>
    <cellStyle name="_laroux_Black Scholes Valuation - Indigo 56" xfId="6989"/>
    <cellStyle name="_laroux_Black Scholes Valuation - Indigo 57" xfId="6990"/>
    <cellStyle name="_laroux_Black Scholes Valuation - Indigo 58" xfId="6991"/>
    <cellStyle name="_laroux_Black Scholes Valuation - Indigo 59" xfId="6992"/>
    <cellStyle name="_laroux_Black Scholes Valuation - Indigo 6" xfId="6993"/>
    <cellStyle name="_laroux_Black Scholes Valuation - Indigo 60" xfId="6994"/>
    <cellStyle name="_laroux_Black Scholes Valuation - Indigo 61" xfId="6995"/>
    <cellStyle name="_laroux_Black Scholes Valuation - Indigo 62" xfId="6996"/>
    <cellStyle name="_laroux_Black Scholes Valuation - Indigo 63" xfId="6997"/>
    <cellStyle name="_laroux_Black Scholes Valuation - Indigo 64" xfId="6998"/>
    <cellStyle name="_laroux_Black Scholes Valuation - Indigo 65" xfId="6999"/>
    <cellStyle name="_laroux_Black Scholes Valuation - Indigo 66" xfId="7000"/>
    <cellStyle name="_laroux_Black Scholes Valuation - Indigo 67" xfId="7001"/>
    <cellStyle name="_laroux_Black Scholes Valuation - Indigo 68" xfId="7002"/>
    <cellStyle name="_laroux_Black Scholes Valuation - Indigo 69" xfId="7003"/>
    <cellStyle name="_laroux_Black Scholes Valuation - Indigo 7" xfId="7004"/>
    <cellStyle name="_laroux_Black Scholes Valuation - Indigo 70" xfId="7005"/>
    <cellStyle name="_laroux_Black Scholes Valuation - Indigo 71" xfId="7006"/>
    <cellStyle name="_laroux_Black Scholes Valuation - Indigo 72" xfId="7007"/>
    <cellStyle name="_laroux_Black Scholes Valuation - Indigo 73" xfId="7008"/>
    <cellStyle name="_laroux_Black Scholes Valuation - Indigo 74" xfId="7009"/>
    <cellStyle name="_laroux_Black Scholes Valuation - Indigo 8" xfId="7010"/>
    <cellStyle name="_laroux_Black Scholes Valuation - Indigo 9" xfId="7011"/>
    <cellStyle name="_laroux_Geo Analysis file 10-7-99" xfId="7012"/>
    <cellStyle name="_laroux_Geo Analysis file 10-7-99 10" xfId="7013"/>
    <cellStyle name="_laroux_Geo Analysis file 10-7-99 11" xfId="7014"/>
    <cellStyle name="_laroux_Geo Analysis file 10-7-99 12" xfId="7015"/>
    <cellStyle name="_laroux_Geo Analysis file 10-7-99 13" xfId="7016"/>
    <cellStyle name="_laroux_Geo Analysis file 10-7-99 14" xfId="7017"/>
    <cellStyle name="_laroux_Geo Analysis file 10-7-99 15" xfId="7018"/>
    <cellStyle name="_laroux_Geo Analysis file 10-7-99 16" xfId="7019"/>
    <cellStyle name="_laroux_Geo Analysis file 10-7-99 17" xfId="7020"/>
    <cellStyle name="_laroux_Geo Analysis file 10-7-99 18" xfId="7021"/>
    <cellStyle name="_laroux_Geo Analysis file 10-7-99 19" xfId="7022"/>
    <cellStyle name="_laroux_Geo Analysis file 10-7-99 2" xfId="7023"/>
    <cellStyle name="_laroux_Geo Analysis file 10-7-99 20" xfId="7024"/>
    <cellStyle name="_laroux_Geo Analysis file 10-7-99 21" xfId="7025"/>
    <cellStyle name="_laroux_Geo Analysis file 10-7-99 22" xfId="7026"/>
    <cellStyle name="_laroux_Geo Analysis file 10-7-99 23" xfId="7027"/>
    <cellStyle name="_laroux_Geo Analysis file 10-7-99 24" xfId="7028"/>
    <cellStyle name="_laroux_Geo Analysis file 10-7-99 25" xfId="7029"/>
    <cellStyle name="_laroux_Geo Analysis file 10-7-99 26" xfId="7030"/>
    <cellStyle name="_laroux_Geo Analysis file 10-7-99 27" xfId="7031"/>
    <cellStyle name="_laroux_Geo Analysis file 10-7-99 28" xfId="7032"/>
    <cellStyle name="_laroux_Geo Analysis file 10-7-99 29" xfId="7033"/>
    <cellStyle name="_laroux_Geo Analysis file 10-7-99 3" xfId="7034"/>
    <cellStyle name="_laroux_Geo Analysis file 10-7-99 30" xfId="7035"/>
    <cellStyle name="_laroux_Geo Analysis file 10-7-99 31" xfId="7036"/>
    <cellStyle name="_laroux_Geo Analysis file 10-7-99 32" xfId="7037"/>
    <cellStyle name="_laroux_Geo Analysis file 10-7-99 33" xfId="7038"/>
    <cellStyle name="_laroux_Geo Analysis file 10-7-99 34" xfId="7039"/>
    <cellStyle name="_laroux_Geo Analysis file 10-7-99 35" xfId="7040"/>
    <cellStyle name="_laroux_Geo Analysis file 10-7-99 36" xfId="7041"/>
    <cellStyle name="_laroux_Geo Analysis file 10-7-99 37" xfId="7042"/>
    <cellStyle name="_laroux_Geo Analysis file 10-7-99 38" xfId="7043"/>
    <cellStyle name="_laroux_Geo Analysis file 10-7-99 39" xfId="7044"/>
    <cellStyle name="_laroux_Geo Analysis file 10-7-99 4" xfId="7045"/>
    <cellStyle name="_laroux_Geo Analysis file 10-7-99 40" xfId="7046"/>
    <cellStyle name="_laroux_Geo Analysis file 10-7-99 41" xfId="7047"/>
    <cellStyle name="_laroux_Geo Analysis file 10-7-99 42" xfId="7048"/>
    <cellStyle name="_laroux_Geo Analysis file 10-7-99 43" xfId="7049"/>
    <cellStyle name="_laroux_Geo Analysis file 10-7-99 44" xfId="7050"/>
    <cellStyle name="_laroux_Geo Analysis file 10-7-99 45" xfId="7051"/>
    <cellStyle name="_laroux_Geo Analysis file 10-7-99 46" xfId="7052"/>
    <cellStyle name="_laroux_Geo Analysis file 10-7-99 47" xfId="7053"/>
    <cellStyle name="_laroux_Geo Analysis file 10-7-99 48" xfId="7054"/>
    <cellStyle name="_laroux_Geo Analysis file 10-7-99 49" xfId="7055"/>
    <cellStyle name="_laroux_Geo Analysis file 10-7-99 5" xfId="7056"/>
    <cellStyle name="_laroux_Geo Analysis file 10-7-99 50" xfId="7057"/>
    <cellStyle name="_laroux_Geo Analysis file 10-7-99 51" xfId="7058"/>
    <cellStyle name="_laroux_Geo Analysis file 10-7-99 52" xfId="7059"/>
    <cellStyle name="_laroux_Geo Analysis file 10-7-99 53" xfId="7060"/>
    <cellStyle name="_laroux_Geo Analysis file 10-7-99 54" xfId="7061"/>
    <cellStyle name="_laroux_Geo Analysis file 10-7-99 55" xfId="7062"/>
    <cellStyle name="_laroux_Geo Analysis file 10-7-99 56" xfId="7063"/>
    <cellStyle name="_laroux_Geo Analysis file 10-7-99 57" xfId="7064"/>
    <cellStyle name="_laroux_Geo Analysis file 10-7-99 58" xfId="7065"/>
    <cellStyle name="_laroux_Geo Analysis file 10-7-99 59" xfId="7066"/>
    <cellStyle name="_laroux_Geo Analysis file 10-7-99 6" xfId="7067"/>
    <cellStyle name="_laroux_Geo Analysis file 10-7-99 60" xfId="7068"/>
    <cellStyle name="_laroux_Geo Analysis file 10-7-99 61" xfId="7069"/>
    <cellStyle name="_laroux_Geo Analysis file 10-7-99 62" xfId="7070"/>
    <cellStyle name="_laroux_Geo Analysis file 10-7-99 63" xfId="7071"/>
    <cellStyle name="_laroux_Geo Analysis file 10-7-99 64" xfId="7072"/>
    <cellStyle name="_laroux_Geo Analysis file 10-7-99 65" xfId="7073"/>
    <cellStyle name="_laroux_Geo Analysis file 10-7-99 66" xfId="7074"/>
    <cellStyle name="_laroux_Geo Analysis file 10-7-99 67" xfId="7075"/>
    <cellStyle name="_laroux_Geo Analysis file 10-7-99 68" xfId="7076"/>
    <cellStyle name="_laroux_Geo Analysis file 10-7-99 69" xfId="7077"/>
    <cellStyle name="_laroux_Geo Analysis file 10-7-99 7" xfId="7078"/>
    <cellStyle name="_laroux_Geo Analysis file 10-7-99 70" xfId="7079"/>
    <cellStyle name="_laroux_Geo Analysis file 10-7-99 71" xfId="7080"/>
    <cellStyle name="_laroux_Geo Analysis file 10-7-99 72" xfId="7081"/>
    <cellStyle name="_laroux_Geo Analysis file 10-7-99 73" xfId="7082"/>
    <cellStyle name="_laroux_Geo Analysis file 10-7-99 74" xfId="7083"/>
    <cellStyle name="_laroux_Geo Analysis file 10-7-99 8" xfId="7084"/>
    <cellStyle name="_laroux_Geo Analysis file 10-7-99 9" xfId="7085"/>
    <cellStyle name="_laroux_Geo Analysis file 10-7-99_Black Scholes Valuation - Indigo" xfId="7086"/>
    <cellStyle name="_laroux_Geo Analysis file 10-7-99_Black Scholes Valuation - Indigo 10" xfId="7087"/>
    <cellStyle name="_laroux_Geo Analysis file 10-7-99_Black Scholes Valuation - Indigo 11" xfId="7088"/>
    <cellStyle name="_laroux_Geo Analysis file 10-7-99_Black Scholes Valuation - Indigo 12" xfId="7089"/>
    <cellStyle name="_laroux_Geo Analysis file 10-7-99_Black Scholes Valuation - Indigo 13" xfId="7090"/>
    <cellStyle name="_laroux_Geo Analysis file 10-7-99_Black Scholes Valuation - Indigo 14" xfId="7091"/>
    <cellStyle name="_laroux_Geo Analysis file 10-7-99_Black Scholes Valuation - Indigo 15" xfId="7092"/>
    <cellStyle name="_laroux_Geo Analysis file 10-7-99_Black Scholes Valuation - Indigo 16" xfId="7093"/>
    <cellStyle name="_laroux_Geo Analysis file 10-7-99_Black Scholes Valuation - Indigo 17" xfId="7094"/>
    <cellStyle name="_laroux_Geo Analysis file 10-7-99_Black Scholes Valuation - Indigo 18" xfId="7095"/>
    <cellStyle name="_laroux_Geo Analysis file 10-7-99_Black Scholes Valuation - Indigo 19" xfId="7096"/>
    <cellStyle name="_laroux_Geo Analysis file 10-7-99_Black Scholes Valuation - Indigo 2" xfId="7097"/>
    <cellStyle name="_laroux_Geo Analysis file 10-7-99_Black Scholes Valuation - Indigo 20" xfId="7098"/>
    <cellStyle name="_laroux_Geo Analysis file 10-7-99_Black Scholes Valuation - Indigo 21" xfId="7099"/>
    <cellStyle name="_laroux_Geo Analysis file 10-7-99_Black Scholes Valuation - Indigo 22" xfId="7100"/>
    <cellStyle name="_laroux_Geo Analysis file 10-7-99_Black Scholes Valuation - Indigo 23" xfId="7101"/>
    <cellStyle name="_laroux_Geo Analysis file 10-7-99_Black Scholes Valuation - Indigo 24" xfId="7102"/>
    <cellStyle name="_laroux_Geo Analysis file 10-7-99_Black Scholes Valuation - Indigo 25" xfId="7103"/>
    <cellStyle name="_laroux_Geo Analysis file 10-7-99_Black Scholes Valuation - Indigo 26" xfId="7104"/>
    <cellStyle name="_laroux_Geo Analysis file 10-7-99_Black Scholes Valuation - Indigo 27" xfId="7105"/>
    <cellStyle name="_laroux_Geo Analysis file 10-7-99_Black Scholes Valuation - Indigo 28" xfId="7106"/>
    <cellStyle name="_laroux_Geo Analysis file 10-7-99_Black Scholes Valuation - Indigo 29" xfId="7107"/>
    <cellStyle name="_laroux_Geo Analysis file 10-7-99_Black Scholes Valuation - Indigo 3" xfId="7108"/>
    <cellStyle name="_laroux_Geo Analysis file 10-7-99_Black Scholes Valuation - Indigo 30" xfId="7109"/>
    <cellStyle name="_laroux_Geo Analysis file 10-7-99_Black Scholes Valuation - Indigo 31" xfId="7110"/>
    <cellStyle name="_laroux_Geo Analysis file 10-7-99_Black Scholes Valuation - Indigo 32" xfId="7111"/>
    <cellStyle name="_laroux_Geo Analysis file 10-7-99_Black Scholes Valuation - Indigo 33" xfId="7112"/>
    <cellStyle name="_laroux_Geo Analysis file 10-7-99_Black Scholes Valuation - Indigo 34" xfId="7113"/>
    <cellStyle name="_laroux_Geo Analysis file 10-7-99_Black Scholes Valuation - Indigo 35" xfId="7114"/>
    <cellStyle name="_laroux_Geo Analysis file 10-7-99_Black Scholes Valuation - Indigo 36" xfId="7115"/>
    <cellStyle name="_laroux_Geo Analysis file 10-7-99_Black Scholes Valuation - Indigo 37" xfId="7116"/>
    <cellStyle name="_laroux_Geo Analysis file 10-7-99_Black Scholes Valuation - Indigo 38" xfId="7117"/>
    <cellStyle name="_laroux_Geo Analysis file 10-7-99_Black Scholes Valuation - Indigo 39" xfId="7118"/>
    <cellStyle name="_laroux_Geo Analysis file 10-7-99_Black Scholes Valuation - Indigo 4" xfId="7119"/>
    <cellStyle name="_laroux_Geo Analysis file 10-7-99_Black Scholes Valuation - Indigo 40" xfId="7120"/>
    <cellStyle name="_laroux_Geo Analysis file 10-7-99_Black Scholes Valuation - Indigo 41" xfId="7121"/>
    <cellStyle name="_laroux_Geo Analysis file 10-7-99_Black Scholes Valuation - Indigo 42" xfId="7122"/>
    <cellStyle name="_laroux_Geo Analysis file 10-7-99_Black Scholes Valuation - Indigo 43" xfId="7123"/>
    <cellStyle name="_laroux_Geo Analysis file 10-7-99_Black Scholes Valuation - Indigo 44" xfId="7124"/>
    <cellStyle name="_laroux_Geo Analysis file 10-7-99_Black Scholes Valuation - Indigo 45" xfId="7125"/>
    <cellStyle name="_laroux_Geo Analysis file 10-7-99_Black Scholes Valuation - Indigo 46" xfId="7126"/>
    <cellStyle name="_laroux_Geo Analysis file 10-7-99_Black Scholes Valuation - Indigo 47" xfId="7127"/>
    <cellStyle name="_laroux_Geo Analysis file 10-7-99_Black Scholes Valuation - Indigo 48" xfId="7128"/>
    <cellStyle name="_laroux_Geo Analysis file 10-7-99_Black Scholes Valuation - Indigo 49" xfId="7129"/>
    <cellStyle name="_laroux_Geo Analysis file 10-7-99_Black Scholes Valuation - Indigo 5" xfId="7130"/>
    <cellStyle name="_laroux_Geo Analysis file 10-7-99_Black Scholes Valuation - Indigo 50" xfId="7131"/>
    <cellStyle name="_laroux_Geo Analysis file 10-7-99_Black Scholes Valuation - Indigo 51" xfId="7132"/>
    <cellStyle name="_laroux_Geo Analysis file 10-7-99_Black Scholes Valuation - Indigo 52" xfId="7133"/>
    <cellStyle name="_laroux_Geo Analysis file 10-7-99_Black Scholes Valuation - Indigo 53" xfId="7134"/>
    <cellStyle name="_laroux_Geo Analysis file 10-7-99_Black Scholes Valuation - Indigo 54" xfId="7135"/>
    <cellStyle name="_laroux_Geo Analysis file 10-7-99_Black Scholes Valuation - Indigo 55" xfId="7136"/>
    <cellStyle name="_laroux_Geo Analysis file 10-7-99_Black Scholes Valuation - Indigo 56" xfId="7137"/>
    <cellStyle name="_laroux_Geo Analysis file 10-7-99_Black Scholes Valuation - Indigo 57" xfId="7138"/>
    <cellStyle name="_laroux_Geo Analysis file 10-7-99_Black Scholes Valuation - Indigo 58" xfId="7139"/>
    <cellStyle name="_laroux_Geo Analysis file 10-7-99_Black Scholes Valuation - Indigo 59" xfId="7140"/>
    <cellStyle name="_laroux_Geo Analysis file 10-7-99_Black Scholes Valuation - Indigo 6" xfId="7141"/>
    <cellStyle name="_laroux_Geo Analysis file 10-7-99_Black Scholes Valuation - Indigo 60" xfId="7142"/>
    <cellStyle name="_laroux_Geo Analysis file 10-7-99_Black Scholes Valuation - Indigo 61" xfId="7143"/>
    <cellStyle name="_laroux_Geo Analysis file 10-7-99_Black Scholes Valuation - Indigo 62" xfId="7144"/>
    <cellStyle name="_laroux_Geo Analysis file 10-7-99_Black Scholes Valuation - Indigo 63" xfId="7145"/>
    <cellStyle name="_laroux_Geo Analysis file 10-7-99_Black Scholes Valuation - Indigo 64" xfId="7146"/>
    <cellStyle name="_laroux_Geo Analysis file 10-7-99_Black Scholes Valuation - Indigo 65" xfId="7147"/>
    <cellStyle name="_laroux_Geo Analysis file 10-7-99_Black Scholes Valuation - Indigo 66" xfId="7148"/>
    <cellStyle name="_laroux_Geo Analysis file 10-7-99_Black Scholes Valuation - Indigo 67" xfId="7149"/>
    <cellStyle name="_laroux_Geo Analysis file 10-7-99_Black Scholes Valuation - Indigo 68" xfId="7150"/>
    <cellStyle name="_laroux_Geo Analysis file 10-7-99_Black Scholes Valuation - Indigo 69" xfId="7151"/>
    <cellStyle name="_laroux_Geo Analysis file 10-7-99_Black Scholes Valuation - Indigo 7" xfId="7152"/>
    <cellStyle name="_laroux_Geo Analysis file 10-7-99_Black Scholes Valuation - Indigo 70" xfId="7153"/>
    <cellStyle name="_laroux_Geo Analysis file 10-7-99_Black Scholes Valuation - Indigo 71" xfId="7154"/>
    <cellStyle name="_laroux_Geo Analysis file 10-7-99_Black Scholes Valuation - Indigo 72" xfId="7155"/>
    <cellStyle name="_laroux_Geo Analysis file 10-7-99_Black Scholes Valuation - Indigo 73" xfId="7156"/>
    <cellStyle name="_laroux_Geo Analysis file 10-7-99_Black Scholes Valuation - Indigo 74" xfId="7157"/>
    <cellStyle name="_laroux_Geo Analysis file 10-7-99_Black Scholes Valuation - Indigo 8" xfId="7158"/>
    <cellStyle name="_laroux_Geo Analysis file 10-7-99_Black Scholes Valuation - Indigo 9" xfId="7159"/>
    <cellStyle name="_laroux_June 2000 Review - board package 7-14-00 v2" xfId="7160"/>
    <cellStyle name="_laroux_June 2000 Review - board package 7-14-00 v2 10" xfId="7161"/>
    <cellStyle name="_laroux_June 2000 Review - board package 7-14-00 v2 11" xfId="7162"/>
    <cellStyle name="_laroux_June 2000 Review - board package 7-14-00 v2 12" xfId="7163"/>
    <cellStyle name="_laroux_June 2000 Review - board package 7-14-00 v2 13" xfId="7164"/>
    <cellStyle name="_laroux_June 2000 Review - board package 7-14-00 v2 14" xfId="7165"/>
    <cellStyle name="_laroux_June 2000 Review - board package 7-14-00 v2 15" xfId="7166"/>
    <cellStyle name="_laroux_June 2000 Review - board package 7-14-00 v2 16" xfId="7167"/>
    <cellStyle name="_laroux_June 2000 Review - board package 7-14-00 v2 17" xfId="7168"/>
    <cellStyle name="_laroux_June 2000 Review - board package 7-14-00 v2 18" xfId="7169"/>
    <cellStyle name="_laroux_June 2000 Review - board package 7-14-00 v2 19" xfId="7170"/>
    <cellStyle name="_laroux_June 2000 Review - board package 7-14-00 v2 2" xfId="7171"/>
    <cellStyle name="_laroux_June 2000 Review - board package 7-14-00 v2 20" xfId="7172"/>
    <cellStyle name="_laroux_June 2000 Review - board package 7-14-00 v2 21" xfId="7173"/>
    <cellStyle name="_laroux_June 2000 Review - board package 7-14-00 v2 22" xfId="7174"/>
    <cellStyle name="_laroux_June 2000 Review - board package 7-14-00 v2 23" xfId="7175"/>
    <cellStyle name="_laroux_June 2000 Review - board package 7-14-00 v2 24" xfId="7176"/>
    <cellStyle name="_laroux_June 2000 Review - board package 7-14-00 v2 25" xfId="7177"/>
    <cellStyle name="_laroux_June 2000 Review - board package 7-14-00 v2 26" xfId="7178"/>
    <cellStyle name="_laroux_June 2000 Review - board package 7-14-00 v2 27" xfId="7179"/>
    <cellStyle name="_laroux_June 2000 Review - board package 7-14-00 v2 28" xfId="7180"/>
    <cellStyle name="_laroux_June 2000 Review - board package 7-14-00 v2 29" xfId="7181"/>
    <cellStyle name="_laroux_June 2000 Review - board package 7-14-00 v2 3" xfId="7182"/>
    <cellStyle name="_laroux_June 2000 Review - board package 7-14-00 v2 30" xfId="7183"/>
    <cellStyle name="_laroux_June 2000 Review - board package 7-14-00 v2 31" xfId="7184"/>
    <cellStyle name="_laroux_June 2000 Review - board package 7-14-00 v2 32" xfId="7185"/>
    <cellStyle name="_laroux_June 2000 Review - board package 7-14-00 v2 33" xfId="7186"/>
    <cellStyle name="_laroux_June 2000 Review - board package 7-14-00 v2 34" xfId="7187"/>
    <cellStyle name="_laroux_June 2000 Review - board package 7-14-00 v2 35" xfId="7188"/>
    <cellStyle name="_laroux_June 2000 Review - board package 7-14-00 v2 36" xfId="7189"/>
    <cellStyle name="_laroux_June 2000 Review - board package 7-14-00 v2 37" xfId="7190"/>
    <cellStyle name="_laroux_June 2000 Review - board package 7-14-00 v2 38" xfId="7191"/>
    <cellStyle name="_laroux_June 2000 Review - board package 7-14-00 v2 39" xfId="7192"/>
    <cellStyle name="_laroux_June 2000 Review - board package 7-14-00 v2 4" xfId="7193"/>
    <cellStyle name="_laroux_June 2000 Review - board package 7-14-00 v2 40" xfId="7194"/>
    <cellStyle name="_laroux_June 2000 Review - board package 7-14-00 v2 41" xfId="7195"/>
    <cellStyle name="_laroux_June 2000 Review - board package 7-14-00 v2 42" xfId="7196"/>
    <cellStyle name="_laroux_June 2000 Review - board package 7-14-00 v2 43" xfId="7197"/>
    <cellStyle name="_laroux_June 2000 Review - board package 7-14-00 v2 44" xfId="7198"/>
    <cellStyle name="_laroux_June 2000 Review - board package 7-14-00 v2 45" xfId="7199"/>
    <cellStyle name="_laroux_June 2000 Review - board package 7-14-00 v2 46" xfId="7200"/>
    <cellStyle name="_laroux_June 2000 Review - board package 7-14-00 v2 47" xfId="7201"/>
    <cellStyle name="_laroux_June 2000 Review - board package 7-14-00 v2 48" xfId="7202"/>
    <cellStyle name="_laroux_June 2000 Review - board package 7-14-00 v2 49" xfId="7203"/>
    <cellStyle name="_laroux_June 2000 Review - board package 7-14-00 v2 5" xfId="7204"/>
    <cellStyle name="_laroux_June 2000 Review - board package 7-14-00 v2 50" xfId="7205"/>
    <cellStyle name="_laroux_June 2000 Review - board package 7-14-00 v2 51" xfId="7206"/>
    <cellStyle name="_laroux_June 2000 Review - board package 7-14-00 v2 52" xfId="7207"/>
    <cellStyle name="_laroux_June 2000 Review - board package 7-14-00 v2 53" xfId="7208"/>
    <cellStyle name="_laroux_June 2000 Review - board package 7-14-00 v2 54" xfId="7209"/>
    <cellStyle name="_laroux_June 2000 Review - board package 7-14-00 v2 55" xfId="7210"/>
    <cellStyle name="_laroux_June 2000 Review - board package 7-14-00 v2 56" xfId="7211"/>
    <cellStyle name="_laroux_June 2000 Review - board package 7-14-00 v2 57" xfId="7212"/>
    <cellStyle name="_laroux_June 2000 Review - board package 7-14-00 v2 58" xfId="7213"/>
    <cellStyle name="_laroux_June 2000 Review - board package 7-14-00 v2 59" xfId="7214"/>
    <cellStyle name="_laroux_June 2000 Review - board package 7-14-00 v2 6" xfId="7215"/>
    <cellStyle name="_laroux_June 2000 Review - board package 7-14-00 v2 60" xfId="7216"/>
    <cellStyle name="_laroux_June 2000 Review - board package 7-14-00 v2 61" xfId="7217"/>
    <cellStyle name="_laroux_June 2000 Review - board package 7-14-00 v2 62" xfId="7218"/>
    <cellStyle name="_laroux_June 2000 Review - board package 7-14-00 v2 63" xfId="7219"/>
    <cellStyle name="_laroux_June 2000 Review - board package 7-14-00 v2 64" xfId="7220"/>
    <cellStyle name="_laroux_June 2000 Review - board package 7-14-00 v2 65" xfId="7221"/>
    <cellStyle name="_laroux_June 2000 Review - board package 7-14-00 v2 66" xfId="7222"/>
    <cellStyle name="_laroux_June 2000 Review - board package 7-14-00 v2 67" xfId="7223"/>
    <cellStyle name="_laroux_June 2000 Review - board package 7-14-00 v2 68" xfId="7224"/>
    <cellStyle name="_laroux_June 2000 Review - board package 7-14-00 v2 69" xfId="7225"/>
    <cellStyle name="_laroux_June 2000 Review - board package 7-14-00 v2 7" xfId="7226"/>
    <cellStyle name="_laroux_June 2000 Review - board package 7-14-00 v2 70" xfId="7227"/>
    <cellStyle name="_laroux_June 2000 Review - board package 7-14-00 v2 71" xfId="7228"/>
    <cellStyle name="_laroux_June 2000 Review - board package 7-14-00 v2 72" xfId="7229"/>
    <cellStyle name="_laroux_June 2000 Review - board package 7-14-00 v2 73" xfId="7230"/>
    <cellStyle name="_laroux_June 2000 Review - board package 7-14-00 v2 74" xfId="7231"/>
    <cellStyle name="_laroux_June 2000 Review - board package 7-14-00 v2 8" xfId="7232"/>
    <cellStyle name="_laroux_June 2000 Review - board package 7-14-00 v2 9" xfId="7233"/>
    <cellStyle name="_laroux_June 2000 Review - board package 7-14-00 v2_Black Scholes Valuation - Indigo" xfId="7234"/>
    <cellStyle name="_laroux_June 2000 Review - board package 7-14-00 v2_Black Scholes Valuation - Indigo 10" xfId="7235"/>
    <cellStyle name="_laroux_June 2000 Review - board package 7-14-00 v2_Black Scholes Valuation - Indigo 11" xfId="7236"/>
    <cellStyle name="_laroux_June 2000 Review - board package 7-14-00 v2_Black Scholes Valuation - Indigo 12" xfId="7237"/>
    <cellStyle name="_laroux_June 2000 Review - board package 7-14-00 v2_Black Scholes Valuation - Indigo 13" xfId="7238"/>
    <cellStyle name="_laroux_June 2000 Review - board package 7-14-00 v2_Black Scholes Valuation - Indigo 14" xfId="7239"/>
    <cellStyle name="_laroux_June 2000 Review - board package 7-14-00 v2_Black Scholes Valuation - Indigo 15" xfId="7240"/>
    <cellStyle name="_laroux_June 2000 Review - board package 7-14-00 v2_Black Scholes Valuation - Indigo 16" xfId="7241"/>
    <cellStyle name="_laroux_June 2000 Review - board package 7-14-00 v2_Black Scholes Valuation - Indigo 17" xfId="7242"/>
    <cellStyle name="_laroux_June 2000 Review - board package 7-14-00 v2_Black Scholes Valuation - Indigo 18" xfId="7243"/>
    <cellStyle name="_laroux_June 2000 Review - board package 7-14-00 v2_Black Scholes Valuation - Indigo 19" xfId="7244"/>
    <cellStyle name="_laroux_June 2000 Review - board package 7-14-00 v2_Black Scholes Valuation - Indigo 2" xfId="7245"/>
    <cellStyle name="_laroux_June 2000 Review - board package 7-14-00 v2_Black Scholes Valuation - Indigo 20" xfId="7246"/>
    <cellStyle name="_laroux_June 2000 Review - board package 7-14-00 v2_Black Scholes Valuation - Indigo 21" xfId="7247"/>
    <cellStyle name="_laroux_June 2000 Review - board package 7-14-00 v2_Black Scholes Valuation - Indigo 22" xfId="7248"/>
    <cellStyle name="_laroux_June 2000 Review - board package 7-14-00 v2_Black Scholes Valuation - Indigo 23" xfId="7249"/>
    <cellStyle name="_laroux_June 2000 Review - board package 7-14-00 v2_Black Scholes Valuation - Indigo 24" xfId="7250"/>
    <cellStyle name="_laroux_June 2000 Review - board package 7-14-00 v2_Black Scholes Valuation - Indigo 25" xfId="7251"/>
    <cellStyle name="_laroux_June 2000 Review - board package 7-14-00 v2_Black Scholes Valuation - Indigo 26" xfId="7252"/>
    <cellStyle name="_laroux_June 2000 Review - board package 7-14-00 v2_Black Scholes Valuation - Indigo 27" xfId="7253"/>
    <cellStyle name="_laroux_June 2000 Review - board package 7-14-00 v2_Black Scholes Valuation - Indigo 28" xfId="7254"/>
    <cellStyle name="_laroux_June 2000 Review - board package 7-14-00 v2_Black Scholes Valuation - Indigo 29" xfId="7255"/>
    <cellStyle name="_laroux_June 2000 Review - board package 7-14-00 v2_Black Scholes Valuation - Indigo 3" xfId="7256"/>
    <cellStyle name="_laroux_June 2000 Review - board package 7-14-00 v2_Black Scholes Valuation - Indigo 30" xfId="7257"/>
    <cellStyle name="_laroux_June 2000 Review - board package 7-14-00 v2_Black Scholes Valuation - Indigo 31" xfId="7258"/>
    <cellStyle name="_laroux_June 2000 Review - board package 7-14-00 v2_Black Scholes Valuation - Indigo 32" xfId="7259"/>
    <cellStyle name="_laroux_June 2000 Review - board package 7-14-00 v2_Black Scholes Valuation - Indigo 33" xfId="7260"/>
    <cellStyle name="_laroux_June 2000 Review - board package 7-14-00 v2_Black Scholes Valuation - Indigo 34" xfId="7261"/>
    <cellStyle name="_laroux_June 2000 Review - board package 7-14-00 v2_Black Scholes Valuation - Indigo 35" xfId="7262"/>
    <cellStyle name="_laroux_June 2000 Review - board package 7-14-00 v2_Black Scholes Valuation - Indigo 36" xfId="7263"/>
    <cellStyle name="_laroux_June 2000 Review - board package 7-14-00 v2_Black Scholes Valuation - Indigo 37" xfId="7264"/>
    <cellStyle name="_laroux_June 2000 Review - board package 7-14-00 v2_Black Scholes Valuation - Indigo 38" xfId="7265"/>
    <cellStyle name="_laroux_June 2000 Review - board package 7-14-00 v2_Black Scholes Valuation - Indigo 39" xfId="7266"/>
    <cellStyle name="_laroux_June 2000 Review - board package 7-14-00 v2_Black Scholes Valuation - Indigo 4" xfId="7267"/>
    <cellStyle name="_laroux_June 2000 Review - board package 7-14-00 v2_Black Scholes Valuation - Indigo 40" xfId="7268"/>
    <cellStyle name="_laroux_June 2000 Review - board package 7-14-00 v2_Black Scholes Valuation - Indigo 41" xfId="7269"/>
    <cellStyle name="_laroux_June 2000 Review - board package 7-14-00 v2_Black Scholes Valuation - Indigo 42" xfId="7270"/>
    <cellStyle name="_laroux_June 2000 Review - board package 7-14-00 v2_Black Scholes Valuation - Indigo 43" xfId="7271"/>
    <cellStyle name="_laroux_June 2000 Review - board package 7-14-00 v2_Black Scholes Valuation - Indigo 44" xfId="7272"/>
    <cellStyle name="_laroux_June 2000 Review - board package 7-14-00 v2_Black Scholes Valuation - Indigo 45" xfId="7273"/>
    <cellStyle name="_laroux_June 2000 Review - board package 7-14-00 v2_Black Scholes Valuation - Indigo 46" xfId="7274"/>
    <cellStyle name="_laroux_June 2000 Review - board package 7-14-00 v2_Black Scholes Valuation - Indigo 47" xfId="7275"/>
    <cellStyle name="_laroux_June 2000 Review - board package 7-14-00 v2_Black Scholes Valuation - Indigo 48" xfId="7276"/>
    <cellStyle name="_laroux_June 2000 Review - board package 7-14-00 v2_Black Scholes Valuation - Indigo 49" xfId="7277"/>
    <cellStyle name="_laroux_June 2000 Review - board package 7-14-00 v2_Black Scholes Valuation - Indigo 5" xfId="7278"/>
    <cellStyle name="_laroux_June 2000 Review - board package 7-14-00 v2_Black Scholes Valuation - Indigo 50" xfId="7279"/>
    <cellStyle name="_laroux_June 2000 Review - board package 7-14-00 v2_Black Scholes Valuation - Indigo 51" xfId="7280"/>
    <cellStyle name="_laroux_June 2000 Review - board package 7-14-00 v2_Black Scholes Valuation - Indigo 52" xfId="7281"/>
    <cellStyle name="_laroux_June 2000 Review - board package 7-14-00 v2_Black Scholes Valuation - Indigo 53" xfId="7282"/>
    <cellStyle name="_laroux_June 2000 Review - board package 7-14-00 v2_Black Scholes Valuation - Indigo 54" xfId="7283"/>
    <cellStyle name="_laroux_June 2000 Review - board package 7-14-00 v2_Black Scholes Valuation - Indigo 55" xfId="7284"/>
    <cellStyle name="_laroux_June 2000 Review - board package 7-14-00 v2_Black Scholes Valuation - Indigo 56" xfId="7285"/>
    <cellStyle name="_laroux_June 2000 Review - board package 7-14-00 v2_Black Scholes Valuation - Indigo 57" xfId="7286"/>
    <cellStyle name="_laroux_June 2000 Review - board package 7-14-00 v2_Black Scholes Valuation - Indigo 58" xfId="7287"/>
    <cellStyle name="_laroux_June 2000 Review - board package 7-14-00 v2_Black Scholes Valuation - Indigo 59" xfId="7288"/>
    <cellStyle name="_laroux_June 2000 Review - board package 7-14-00 v2_Black Scholes Valuation - Indigo 6" xfId="7289"/>
    <cellStyle name="_laroux_June 2000 Review - board package 7-14-00 v2_Black Scholes Valuation - Indigo 60" xfId="7290"/>
    <cellStyle name="_laroux_June 2000 Review - board package 7-14-00 v2_Black Scholes Valuation - Indigo 61" xfId="7291"/>
    <cellStyle name="_laroux_June 2000 Review - board package 7-14-00 v2_Black Scholes Valuation - Indigo 62" xfId="7292"/>
    <cellStyle name="_laroux_June 2000 Review - board package 7-14-00 v2_Black Scholes Valuation - Indigo 63" xfId="7293"/>
    <cellStyle name="_laroux_June 2000 Review - board package 7-14-00 v2_Black Scholes Valuation - Indigo 64" xfId="7294"/>
    <cellStyle name="_laroux_June 2000 Review - board package 7-14-00 v2_Black Scholes Valuation - Indigo 65" xfId="7295"/>
    <cellStyle name="_laroux_June 2000 Review - board package 7-14-00 v2_Black Scholes Valuation - Indigo 66" xfId="7296"/>
    <cellStyle name="_laroux_June 2000 Review - board package 7-14-00 v2_Black Scholes Valuation - Indigo 67" xfId="7297"/>
    <cellStyle name="_laroux_June 2000 Review - board package 7-14-00 v2_Black Scholes Valuation - Indigo 68" xfId="7298"/>
    <cellStyle name="_laroux_June 2000 Review - board package 7-14-00 v2_Black Scholes Valuation - Indigo 69" xfId="7299"/>
    <cellStyle name="_laroux_June 2000 Review - board package 7-14-00 v2_Black Scholes Valuation - Indigo 7" xfId="7300"/>
    <cellStyle name="_laroux_June 2000 Review - board package 7-14-00 v2_Black Scholes Valuation - Indigo 70" xfId="7301"/>
    <cellStyle name="_laroux_June 2000 Review - board package 7-14-00 v2_Black Scholes Valuation - Indigo 71" xfId="7302"/>
    <cellStyle name="_laroux_June 2000 Review - board package 7-14-00 v2_Black Scholes Valuation - Indigo 72" xfId="7303"/>
    <cellStyle name="_laroux_June 2000 Review - board package 7-14-00 v2_Black Scholes Valuation - Indigo 73" xfId="7304"/>
    <cellStyle name="_laroux_June 2000 Review - board package 7-14-00 v2_Black Scholes Valuation - Indigo 74" xfId="7305"/>
    <cellStyle name="_laroux_June 2000 Review - board package 7-14-00 v2_Black Scholes Valuation - Indigo 8" xfId="7306"/>
    <cellStyle name="_laroux_June 2000 Review - board package 7-14-00 v2_Black Scholes Valuation - Indigo 9" xfId="7307"/>
    <cellStyle name="_laroux_revbyprod Prop Disc" xfId="7308"/>
    <cellStyle name="_laroux_revbyprod Prop Disc 10" xfId="7309"/>
    <cellStyle name="_laroux_revbyprod Prop Disc 11" xfId="7310"/>
    <cellStyle name="_laroux_revbyprod Prop Disc 12" xfId="7311"/>
    <cellStyle name="_laroux_revbyprod Prop Disc 13" xfId="7312"/>
    <cellStyle name="_laroux_revbyprod Prop Disc 14" xfId="7313"/>
    <cellStyle name="_laroux_revbyprod Prop Disc 15" xfId="7314"/>
    <cellStyle name="_laroux_revbyprod Prop Disc 16" xfId="7315"/>
    <cellStyle name="_laroux_revbyprod Prop Disc 17" xfId="7316"/>
    <cellStyle name="_laroux_revbyprod Prop Disc 18" xfId="7317"/>
    <cellStyle name="_laroux_revbyprod Prop Disc 19" xfId="7318"/>
    <cellStyle name="_laroux_revbyprod Prop Disc 2" xfId="7319"/>
    <cellStyle name="_laroux_revbyprod Prop Disc 20" xfId="7320"/>
    <cellStyle name="_laroux_revbyprod Prop Disc 21" xfId="7321"/>
    <cellStyle name="_laroux_revbyprod Prop Disc 22" xfId="7322"/>
    <cellStyle name="_laroux_revbyprod Prop Disc 23" xfId="7323"/>
    <cellStyle name="_laroux_revbyprod Prop Disc 24" xfId="7324"/>
    <cellStyle name="_laroux_revbyprod Prop Disc 25" xfId="7325"/>
    <cellStyle name="_laroux_revbyprod Prop Disc 26" xfId="7326"/>
    <cellStyle name="_laroux_revbyprod Prop Disc 27" xfId="7327"/>
    <cellStyle name="_laroux_revbyprod Prop Disc 28" xfId="7328"/>
    <cellStyle name="_laroux_revbyprod Prop Disc 29" xfId="7329"/>
    <cellStyle name="_laroux_revbyprod Prop Disc 3" xfId="7330"/>
    <cellStyle name="_laroux_revbyprod Prop Disc 30" xfId="7331"/>
    <cellStyle name="_laroux_revbyprod Prop Disc 31" xfId="7332"/>
    <cellStyle name="_laroux_revbyprod Prop Disc 32" xfId="7333"/>
    <cellStyle name="_laroux_revbyprod Prop Disc 33" xfId="7334"/>
    <cellStyle name="_laroux_revbyprod Prop Disc 34" xfId="7335"/>
    <cellStyle name="_laroux_revbyprod Prop Disc 35" xfId="7336"/>
    <cellStyle name="_laroux_revbyprod Prop Disc 36" xfId="7337"/>
    <cellStyle name="_laroux_revbyprod Prop Disc 37" xfId="7338"/>
    <cellStyle name="_laroux_revbyprod Prop Disc 38" xfId="7339"/>
    <cellStyle name="_laroux_revbyprod Prop Disc 39" xfId="7340"/>
    <cellStyle name="_laroux_revbyprod Prop Disc 4" xfId="7341"/>
    <cellStyle name="_laroux_revbyprod Prop Disc 40" xfId="7342"/>
    <cellStyle name="_laroux_revbyprod Prop Disc 41" xfId="7343"/>
    <cellStyle name="_laroux_revbyprod Prop Disc 42" xfId="7344"/>
    <cellStyle name="_laroux_revbyprod Prop Disc 43" xfId="7345"/>
    <cellStyle name="_laroux_revbyprod Prop Disc 44" xfId="7346"/>
    <cellStyle name="_laroux_revbyprod Prop Disc 45" xfId="7347"/>
    <cellStyle name="_laroux_revbyprod Prop Disc 46" xfId="7348"/>
    <cellStyle name="_laroux_revbyprod Prop Disc 47" xfId="7349"/>
    <cellStyle name="_laroux_revbyprod Prop Disc 48" xfId="7350"/>
    <cellStyle name="_laroux_revbyprod Prop Disc 49" xfId="7351"/>
    <cellStyle name="_laroux_revbyprod Prop Disc 5" xfId="7352"/>
    <cellStyle name="_laroux_revbyprod Prop Disc 50" xfId="7353"/>
    <cellStyle name="_laroux_revbyprod Prop Disc 51" xfId="7354"/>
    <cellStyle name="_laroux_revbyprod Prop Disc 52" xfId="7355"/>
    <cellStyle name="_laroux_revbyprod Prop Disc 53" xfId="7356"/>
    <cellStyle name="_laroux_revbyprod Prop Disc 54" xfId="7357"/>
    <cellStyle name="_laroux_revbyprod Prop Disc 55" xfId="7358"/>
    <cellStyle name="_laroux_revbyprod Prop Disc 56" xfId="7359"/>
    <cellStyle name="_laroux_revbyprod Prop Disc 57" xfId="7360"/>
    <cellStyle name="_laroux_revbyprod Prop Disc 58" xfId="7361"/>
    <cellStyle name="_laroux_revbyprod Prop Disc 59" xfId="7362"/>
    <cellStyle name="_laroux_revbyprod Prop Disc 6" xfId="7363"/>
    <cellStyle name="_laroux_revbyprod Prop Disc 60" xfId="7364"/>
    <cellStyle name="_laroux_revbyprod Prop Disc 61" xfId="7365"/>
    <cellStyle name="_laroux_revbyprod Prop Disc 62" xfId="7366"/>
    <cellStyle name="_laroux_revbyprod Prop Disc 63" xfId="7367"/>
    <cellStyle name="_laroux_revbyprod Prop Disc 64" xfId="7368"/>
    <cellStyle name="_laroux_revbyprod Prop Disc 65" xfId="7369"/>
    <cellStyle name="_laroux_revbyprod Prop Disc 66" xfId="7370"/>
    <cellStyle name="_laroux_revbyprod Prop Disc 67" xfId="7371"/>
    <cellStyle name="_laroux_revbyprod Prop Disc 68" xfId="7372"/>
    <cellStyle name="_laroux_revbyprod Prop Disc 69" xfId="7373"/>
    <cellStyle name="_laroux_revbyprod Prop Disc 7" xfId="7374"/>
    <cellStyle name="_laroux_revbyprod Prop Disc 70" xfId="7375"/>
    <cellStyle name="_laroux_revbyprod Prop Disc 71" xfId="7376"/>
    <cellStyle name="_laroux_revbyprod Prop Disc 72" xfId="7377"/>
    <cellStyle name="_laroux_revbyprod Prop Disc 73" xfId="7378"/>
    <cellStyle name="_laroux_revbyprod Prop Disc 74" xfId="7379"/>
    <cellStyle name="_laroux_revbyprod Prop Disc 8" xfId="7380"/>
    <cellStyle name="_laroux_revbyprod Prop Disc 9" xfId="7381"/>
    <cellStyle name="_laroux_revbyprod Prop Disc_Black Scholes Valuation - Indigo" xfId="7382"/>
    <cellStyle name="_laroux_revbyprod Prop Disc_Black Scholes Valuation - Indigo 10" xfId="7383"/>
    <cellStyle name="_laroux_revbyprod Prop Disc_Black Scholes Valuation - Indigo 11" xfId="7384"/>
    <cellStyle name="_laroux_revbyprod Prop Disc_Black Scholes Valuation - Indigo 12" xfId="7385"/>
    <cellStyle name="_laroux_revbyprod Prop Disc_Black Scholes Valuation - Indigo 13" xfId="7386"/>
    <cellStyle name="_laroux_revbyprod Prop Disc_Black Scholes Valuation - Indigo 14" xfId="7387"/>
    <cellStyle name="_laroux_revbyprod Prop Disc_Black Scholes Valuation - Indigo 15" xfId="7388"/>
    <cellStyle name="_laroux_revbyprod Prop Disc_Black Scholes Valuation - Indigo 16" xfId="7389"/>
    <cellStyle name="_laroux_revbyprod Prop Disc_Black Scholes Valuation - Indigo 17" xfId="7390"/>
    <cellStyle name="_laroux_revbyprod Prop Disc_Black Scholes Valuation - Indigo 18" xfId="7391"/>
    <cellStyle name="_laroux_revbyprod Prop Disc_Black Scholes Valuation - Indigo 19" xfId="7392"/>
    <cellStyle name="_laroux_revbyprod Prop Disc_Black Scholes Valuation - Indigo 2" xfId="7393"/>
    <cellStyle name="_laroux_revbyprod Prop Disc_Black Scholes Valuation - Indigo 20" xfId="7394"/>
    <cellStyle name="_laroux_revbyprod Prop Disc_Black Scholes Valuation - Indigo 21" xfId="7395"/>
    <cellStyle name="_laroux_revbyprod Prop Disc_Black Scholes Valuation - Indigo 22" xfId="7396"/>
    <cellStyle name="_laroux_revbyprod Prop Disc_Black Scholes Valuation - Indigo 23" xfId="7397"/>
    <cellStyle name="_laroux_revbyprod Prop Disc_Black Scholes Valuation - Indigo 24" xfId="7398"/>
    <cellStyle name="_laroux_revbyprod Prop Disc_Black Scholes Valuation - Indigo 25" xfId="7399"/>
    <cellStyle name="_laroux_revbyprod Prop Disc_Black Scholes Valuation - Indigo 26" xfId="7400"/>
    <cellStyle name="_laroux_revbyprod Prop Disc_Black Scholes Valuation - Indigo 27" xfId="7401"/>
    <cellStyle name="_laroux_revbyprod Prop Disc_Black Scholes Valuation - Indigo 28" xfId="7402"/>
    <cellStyle name="_laroux_revbyprod Prop Disc_Black Scholes Valuation - Indigo 29" xfId="7403"/>
    <cellStyle name="_laroux_revbyprod Prop Disc_Black Scholes Valuation - Indigo 3" xfId="7404"/>
    <cellStyle name="_laroux_revbyprod Prop Disc_Black Scholes Valuation - Indigo 30" xfId="7405"/>
    <cellStyle name="_laroux_revbyprod Prop Disc_Black Scholes Valuation - Indigo 31" xfId="7406"/>
    <cellStyle name="_laroux_revbyprod Prop Disc_Black Scholes Valuation - Indigo 32" xfId="7407"/>
    <cellStyle name="_laroux_revbyprod Prop Disc_Black Scholes Valuation - Indigo 33" xfId="7408"/>
    <cellStyle name="_laroux_revbyprod Prop Disc_Black Scholes Valuation - Indigo 34" xfId="7409"/>
    <cellStyle name="_laroux_revbyprod Prop Disc_Black Scholes Valuation - Indigo 35" xfId="7410"/>
    <cellStyle name="_laroux_revbyprod Prop Disc_Black Scholes Valuation - Indigo 36" xfId="7411"/>
    <cellStyle name="_laroux_revbyprod Prop Disc_Black Scholes Valuation - Indigo 37" xfId="7412"/>
    <cellStyle name="_laroux_revbyprod Prop Disc_Black Scholes Valuation - Indigo 38" xfId="7413"/>
    <cellStyle name="_laroux_revbyprod Prop Disc_Black Scholes Valuation - Indigo 39" xfId="7414"/>
    <cellStyle name="_laroux_revbyprod Prop Disc_Black Scholes Valuation - Indigo 4" xfId="7415"/>
    <cellStyle name="_laroux_revbyprod Prop Disc_Black Scholes Valuation - Indigo 40" xfId="7416"/>
    <cellStyle name="_laroux_revbyprod Prop Disc_Black Scholes Valuation - Indigo 41" xfId="7417"/>
    <cellStyle name="_laroux_revbyprod Prop Disc_Black Scholes Valuation - Indigo 42" xfId="7418"/>
    <cellStyle name="_laroux_revbyprod Prop Disc_Black Scholes Valuation - Indigo 43" xfId="7419"/>
    <cellStyle name="_laroux_revbyprod Prop Disc_Black Scholes Valuation - Indigo 44" xfId="7420"/>
    <cellStyle name="_laroux_revbyprod Prop Disc_Black Scholes Valuation - Indigo 45" xfId="7421"/>
    <cellStyle name="_laroux_revbyprod Prop Disc_Black Scholes Valuation - Indigo 46" xfId="7422"/>
    <cellStyle name="_laroux_revbyprod Prop Disc_Black Scholes Valuation - Indigo 47" xfId="7423"/>
    <cellStyle name="_laroux_revbyprod Prop Disc_Black Scholes Valuation - Indigo 48" xfId="7424"/>
    <cellStyle name="_laroux_revbyprod Prop Disc_Black Scholes Valuation - Indigo 49" xfId="7425"/>
    <cellStyle name="_laroux_revbyprod Prop Disc_Black Scholes Valuation - Indigo 5" xfId="7426"/>
    <cellStyle name="_laroux_revbyprod Prop Disc_Black Scholes Valuation - Indigo 50" xfId="7427"/>
    <cellStyle name="_laroux_revbyprod Prop Disc_Black Scholes Valuation - Indigo 51" xfId="7428"/>
    <cellStyle name="_laroux_revbyprod Prop Disc_Black Scholes Valuation - Indigo 52" xfId="7429"/>
    <cellStyle name="_laroux_revbyprod Prop Disc_Black Scholes Valuation - Indigo 53" xfId="7430"/>
    <cellStyle name="_laroux_revbyprod Prop Disc_Black Scholes Valuation - Indigo 54" xfId="7431"/>
    <cellStyle name="_laroux_revbyprod Prop Disc_Black Scholes Valuation - Indigo 55" xfId="7432"/>
    <cellStyle name="_laroux_revbyprod Prop Disc_Black Scholes Valuation - Indigo 56" xfId="7433"/>
    <cellStyle name="_laroux_revbyprod Prop Disc_Black Scholes Valuation - Indigo 57" xfId="7434"/>
    <cellStyle name="_laroux_revbyprod Prop Disc_Black Scholes Valuation - Indigo 58" xfId="7435"/>
    <cellStyle name="_laroux_revbyprod Prop Disc_Black Scholes Valuation - Indigo 59" xfId="7436"/>
    <cellStyle name="_laroux_revbyprod Prop Disc_Black Scholes Valuation - Indigo 6" xfId="7437"/>
    <cellStyle name="_laroux_revbyprod Prop Disc_Black Scholes Valuation - Indigo 60" xfId="7438"/>
    <cellStyle name="_laroux_revbyprod Prop Disc_Black Scholes Valuation - Indigo 61" xfId="7439"/>
    <cellStyle name="_laroux_revbyprod Prop Disc_Black Scholes Valuation - Indigo 62" xfId="7440"/>
    <cellStyle name="_laroux_revbyprod Prop Disc_Black Scholes Valuation - Indigo 63" xfId="7441"/>
    <cellStyle name="_laroux_revbyprod Prop Disc_Black Scholes Valuation - Indigo 64" xfId="7442"/>
    <cellStyle name="_laroux_revbyprod Prop Disc_Black Scholes Valuation - Indigo 65" xfId="7443"/>
    <cellStyle name="_laroux_revbyprod Prop Disc_Black Scholes Valuation - Indigo 66" xfId="7444"/>
    <cellStyle name="_laroux_revbyprod Prop Disc_Black Scholes Valuation - Indigo 67" xfId="7445"/>
    <cellStyle name="_laroux_revbyprod Prop Disc_Black Scholes Valuation - Indigo 68" xfId="7446"/>
    <cellStyle name="_laroux_revbyprod Prop Disc_Black Scholes Valuation - Indigo 69" xfId="7447"/>
    <cellStyle name="_laroux_revbyprod Prop Disc_Black Scholes Valuation - Indigo 7" xfId="7448"/>
    <cellStyle name="_laroux_revbyprod Prop Disc_Black Scholes Valuation - Indigo 70" xfId="7449"/>
    <cellStyle name="_laroux_revbyprod Prop Disc_Black Scholes Valuation - Indigo 71" xfId="7450"/>
    <cellStyle name="_laroux_revbyprod Prop Disc_Black Scholes Valuation - Indigo 72" xfId="7451"/>
    <cellStyle name="_laroux_revbyprod Prop Disc_Black Scholes Valuation - Indigo 73" xfId="7452"/>
    <cellStyle name="_laroux_revbyprod Prop Disc_Black Scholes Valuation - Indigo 74" xfId="7453"/>
    <cellStyle name="_laroux_revbyprod Prop Disc_Black Scholes Valuation - Indigo 8" xfId="7454"/>
    <cellStyle name="_laroux_revbyprod Prop Disc_Black Scholes Valuation - Indigo 9" xfId="7455"/>
    <cellStyle name="_laroux_Revenue Prop Disc Budget 12-21" xfId="7456"/>
    <cellStyle name="_laroux_Revenue Prop Disc Budget 12-21 10" xfId="7457"/>
    <cellStyle name="_laroux_Revenue Prop Disc Budget 12-21 11" xfId="7458"/>
    <cellStyle name="_laroux_Revenue Prop Disc Budget 12-21 12" xfId="7459"/>
    <cellStyle name="_laroux_Revenue Prop Disc Budget 12-21 13" xfId="7460"/>
    <cellStyle name="_laroux_Revenue Prop Disc Budget 12-21 14" xfId="7461"/>
    <cellStyle name="_laroux_Revenue Prop Disc Budget 12-21 15" xfId="7462"/>
    <cellStyle name="_laroux_Revenue Prop Disc Budget 12-21 16" xfId="7463"/>
    <cellStyle name="_laroux_Revenue Prop Disc Budget 12-21 17" xfId="7464"/>
    <cellStyle name="_laroux_Revenue Prop Disc Budget 12-21 18" xfId="7465"/>
    <cellStyle name="_laroux_Revenue Prop Disc Budget 12-21 19" xfId="7466"/>
    <cellStyle name="_laroux_Revenue Prop Disc Budget 12-21 2" xfId="7467"/>
    <cellStyle name="_laroux_Revenue Prop Disc Budget 12-21 20" xfId="7468"/>
    <cellStyle name="_laroux_Revenue Prop Disc Budget 12-21 21" xfId="7469"/>
    <cellStyle name="_laroux_Revenue Prop Disc Budget 12-21 22" xfId="7470"/>
    <cellStyle name="_laroux_Revenue Prop Disc Budget 12-21 23" xfId="7471"/>
    <cellStyle name="_laroux_Revenue Prop Disc Budget 12-21 24" xfId="7472"/>
    <cellStyle name="_laroux_Revenue Prop Disc Budget 12-21 25" xfId="7473"/>
    <cellStyle name="_laroux_Revenue Prop Disc Budget 12-21 26" xfId="7474"/>
    <cellStyle name="_laroux_Revenue Prop Disc Budget 12-21 27" xfId="7475"/>
    <cellStyle name="_laroux_Revenue Prop Disc Budget 12-21 28" xfId="7476"/>
    <cellStyle name="_laroux_Revenue Prop Disc Budget 12-21 29" xfId="7477"/>
    <cellStyle name="_laroux_Revenue Prop Disc Budget 12-21 3" xfId="7478"/>
    <cellStyle name="_laroux_Revenue Prop Disc Budget 12-21 30" xfId="7479"/>
    <cellStyle name="_laroux_Revenue Prop Disc Budget 12-21 31" xfId="7480"/>
    <cellStyle name="_laroux_Revenue Prop Disc Budget 12-21 32" xfId="7481"/>
    <cellStyle name="_laroux_Revenue Prop Disc Budget 12-21 33" xfId="7482"/>
    <cellStyle name="_laroux_Revenue Prop Disc Budget 12-21 34" xfId="7483"/>
    <cellStyle name="_laroux_Revenue Prop Disc Budget 12-21 35" xfId="7484"/>
    <cellStyle name="_laroux_Revenue Prop Disc Budget 12-21 36" xfId="7485"/>
    <cellStyle name="_laroux_Revenue Prop Disc Budget 12-21 37" xfId="7486"/>
    <cellStyle name="_laroux_Revenue Prop Disc Budget 12-21 38" xfId="7487"/>
    <cellStyle name="_laroux_Revenue Prop Disc Budget 12-21 39" xfId="7488"/>
    <cellStyle name="_laroux_Revenue Prop Disc Budget 12-21 4" xfId="7489"/>
    <cellStyle name="_laroux_Revenue Prop Disc Budget 12-21 40" xfId="7490"/>
    <cellStyle name="_laroux_Revenue Prop Disc Budget 12-21 41" xfId="7491"/>
    <cellStyle name="_laroux_Revenue Prop Disc Budget 12-21 42" xfId="7492"/>
    <cellStyle name="_laroux_Revenue Prop Disc Budget 12-21 43" xfId="7493"/>
    <cellStyle name="_laroux_Revenue Prop Disc Budget 12-21 44" xfId="7494"/>
    <cellStyle name="_laroux_Revenue Prop Disc Budget 12-21 45" xfId="7495"/>
    <cellStyle name="_laroux_Revenue Prop Disc Budget 12-21 46" xfId="7496"/>
    <cellStyle name="_laroux_Revenue Prop Disc Budget 12-21 47" xfId="7497"/>
    <cellStyle name="_laroux_Revenue Prop Disc Budget 12-21 48" xfId="7498"/>
    <cellStyle name="_laroux_Revenue Prop Disc Budget 12-21 49" xfId="7499"/>
    <cellStyle name="_laroux_Revenue Prop Disc Budget 12-21 5" xfId="7500"/>
    <cellStyle name="_laroux_Revenue Prop Disc Budget 12-21 50" xfId="7501"/>
    <cellStyle name="_laroux_Revenue Prop Disc Budget 12-21 51" xfId="7502"/>
    <cellStyle name="_laroux_Revenue Prop Disc Budget 12-21 52" xfId="7503"/>
    <cellStyle name="_laroux_Revenue Prop Disc Budget 12-21 53" xfId="7504"/>
    <cellStyle name="_laroux_Revenue Prop Disc Budget 12-21 54" xfId="7505"/>
    <cellStyle name="_laroux_Revenue Prop Disc Budget 12-21 55" xfId="7506"/>
    <cellStyle name="_laroux_Revenue Prop Disc Budget 12-21 56" xfId="7507"/>
    <cellStyle name="_laroux_Revenue Prop Disc Budget 12-21 57" xfId="7508"/>
    <cellStyle name="_laroux_Revenue Prop Disc Budget 12-21 58" xfId="7509"/>
    <cellStyle name="_laroux_Revenue Prop Disc Budget 12-21 59" xfId="7510"/>
    <cellStyle name="_laroux_Revenue Prop Disc Budget 12-21 6" xfId="7511"/>
    <cellStyle name="_laroux_Revenue Prop Disc Budget 12-21 60" xfId="7512"/>
    <cellStyle name="_laroux_Revenue Prop Disc Budget 12-21 61" xfId="7513"/>
    <cellStyle name="_laroux_Revenue Prop Disc Budget 12-21 62" xfId="7514"/>
    <cellStyle name="_laroux_Revenue Prop Disc Budget 12-21 63" xfId="7515"/>
    <cellStyle name="_laroux_Revenue Prop Disc Budget 12-21 64" xfId="7516"/>
    <cellStyle name="_laroux_Revenue Prop Disc Budget 12-21 65" xfId="7517"/>
    <cellStyle name="_laroux_Revenue Prop Disc Budget 12-21 66" xfId="7518"/>
    <cellStyle name="_laroux_Revenue Prop Disc Budget 12-21 67" xfId="7519"/>
    <cellStyle name="_laroux_Revenue Prop Disc Budget 12-21 68" xfId="7520"/>
    <cellStyle name="_laroux_Revenue Prop Disc Budget 12-21 69" xfId="7521"/>
    <cellStyle name="_laroux_Revenue Prop Disc Budget 12-21 7" xfId="7522"/>
    <cellStyle name="_laroux_Revenue Prop Disc Budget 12-21 70" xfId="7523"/>
    <cellStyle name="_laroux_Revenue Prop Disc Budget 12-21 71" xfId="7524"/>
    <cellStyle name="_laroux_Revenue Prop Disc Budget 12-21 72" xfId="7525"/>
    <cellStyle name="_laroux_Revenue Prop Disc Budget 12-21 73" xfId="7526"/>
    <cellStyle name="_laroux_Revenue Prop Disc Budget 12-21 74" xfId="7527"/>
    <cellStyle name="_laroux_Revenue Prop Disc Budget 12-21 8" xfId="7528"/>
    <cellStyle name="_laroux_Revenue Prop Disc Budget 12-21 9" xfId="7529"/>
    <cellStyle name="_laroux_Revenue Prop Disc Budget 12-21_Black Scholes Valuation - Indigo" xfId="7530"/>
    <cellStyle name="_laroux_Revenue Prop Disc Budget 12-21_Black Scholes Valuation - Indigo 10" xfId="7531"/>
    <cellStyle name="_laroux_Revenue Prop Disc Budget 12-21_Black Scholes Valuation - Indigo 11" xfId="7532"/>
    <cellStyle name="_laroux_Revenue Prop Disc Budget 12-21_Black Scholes Valuation - Indigo 12" xfId="7533"/>
    <cellStyle name="_laroux_Revenue Prop Disc Budget 12-21_Black Scholes Valuation - Indigo 13" xfId="7534"/>
    <cellStyle name="_laroux_Revenue Prop Disc Budget 12-21_Black Scholes Valuation - Indigo 14" xfId="7535"/>
    <cellStyle name="_laroux_Revenue Prop Disc Budget 12-21_Black Scholes Valuation - Indigo 15" xfId="7536"/>
    <cellStyle name="_laroux_Revenue Prop Disc Budget 12-21_Black Scholes Valuation - Indigo 16" xfId="7537"/>
    <cellStyle name="_laroux_Revenue Prop Disc Budget 12-21_Black Scholes Valuation - Indigo 17" xfId="7538"/>
    <cellStyle name="_laroux_Revenue Prop Disc Budget 12-21_Black Scholes Valuation - Indigo 18" xfId="7539"/>
    <cellStyle name="_laroux_Revenue Prop Disc Budget 12-21_Black Scholes Valuation - Indigo 19" xfId="7540"/>
    <cellStyle name="_laroux_Revenue Prop Disc Budget 12-21_Black Scholes Valuation - Indigo 2" xfId="7541"/>
    <cellStyle name="_laroux_Revenue Prop Disc Budget 12-21_Black Scholes Valuation - Indigo 20" xfId="7542"/>
    <cellStyle name="_laroux_Revenue Prop Disc Budget 12-21_Black Scholes Valuation - Indigo 21" xfId="7543"/>
    <cellStyle name="_laroux_Revenue Prop Disc Budget 12-21_Black Scholes Valuation - Indigo 22" xfId="7544"/>
    <cellStyle name="_laroux_Revenue Prop Disc Budget 12-21_Black Scholes Valuation - Indigo 23" xfId="7545"/>
    <cellStyle name="_laroux_Revenue Prop Disc Budget 12-21_Black Scholes Valuation - Indigo 24" xfId="7546"/>
    <cellStyle name="_laroux_Revenue Prop Disc Budget 12-21_Black Scholes Valuation - Indigo 25" xfId="7547"/>
    <cellStyle name="_laroux_Revenue Prop Disc Budget 12-21_Black Scholes Valuation - Indigo 26" xfId="7548"/>
    <cellStyle name="_laroux_Revenue Prop Disc Budget 12-21_Black Scholes Valuation - Indigo 27" xfId="7549"/>
    <cellStyle name="_laroux_Revenue Prop Disc Budget 12-21_Black Scholes Valuation - Indigo 28" xfId="7550"/>
    <cellStyle name="_laroux_Revenue Prop Disc Budget 12-21_Black Scholes Valuation - Indigo 29" xfId="7551"/>
    <cellStyle name="_laroux_Revenue Prop Disc Budget 12-21_Black Scholes Valuation - Indigo 3" xfId="7552"/>
    <cellStyle name="_laroux_Revenue Prop Disc Budget 12-21_Black Scholes Valuation - Indigo 30" xfId="7553"/>
    <cellStyle name="_laroux_Revenue Prop Disc Budget 12-21_Black Scholes Valuation - Indigo 31" xfId="7554"/>
    <cellStyle name="_laroux_Revenue Prop Disc Budget 12-21_Black Scholes Valuation - Indigo 32" xfId="7555"/>
    <cellStyle name="_laroux_Revenue Prop Disc Budget 12-21_Black Scholes Valuation - Indigo 33" xfId="7556"/>
    <cellStyle name="_laroux_Revenue Prop Disc Budget 12-21_Black Scholes Valuation - Indigo 34" xfId="7557"/>
    <cellStyle name="_laroux_Revenue Prop Disc Budget 12-21_Black Scholes Valuation - Indigo 35" xfId="7558"/>
    <cellStyle name="_laroux_Revenue Prop Disc Budget 12-21_Black Scholes Valuation - Indigo 36" xfId="7559"/>
    <cellStyle name="_laroux_Revenue Prop Disc Budget 12-21_Black Scholes Valuation - Indigo 37" xfId="7560"/>
    <cellStyle name="_laroux_Revenue Prop Disc Budget 12-21_Black Scholes Valuation - Indigo 38" xfId="7561"/>
    <cellStyle name="_laroux_Revenue Prop Disc Budget 12-21_Black Scholes Valuation - Indigo 39" xfId="7562"/>
    <cellStyle name="_laroux_Revenue Prop Disc Budget 12-21_Black Scholes Valuation - Indigo 4" xfId="7563"/>
    <cellStyle name="_laroux_Revenue Prop Disc Budget 12-21_Black Scholes Valuation - Indigo 40" xfId="7564"/>
    <cellStyle name="_laroux_Revenue Prop Disc Budget 12-21_Black Scholes Valuation - Indigo 41" xfId="7565"/>
    <cellStyle name="_laroux_Revenue Prop Disc Budget 12-21_Black Scholes Valuation - Indigo 42" xfId="7566"/>
    <cellStyle name="_laroux_Revenue Prop Disc Budget 12-21_Black Scholes Valuation - Indigo 43" xfId="7567"/>
    <cellStyle name="_laroux_Revenue Prop Disc Budget 12-21_Black Scholes Valuation - Indigo 44" xfId="7568"/>
    <cellStyle name="_laroux_Revenue Prop Disc Budget 12-21_Black Scholes Valuation - Indigo 45" xfId="7569"/>
    <cellStyle name="_laroux_Revenue Prop Disc Budget 12-21_Black Scholes Valuation - Indigo 46" xfId="7570"/>
    <cellStyle name="_laroux_Revenue Prop Disc Budget 12-21_Black Scholes Valuation - Indigo 47" xfId="7571"/>
    <cellStyle name="_laroux_Revenue Prop Disc Budget 12-21_Black Scholes Valuation - Indigo 48" xfId="7572"/>
    <cellStyle name="_laroux_Revenue Prop Disc Budget 12-21_Black Scholes Valuation - Indigo 49" xfId="7573"/>
    <cellStyle name="_laroux_Revenue Prop Disc Budget 12-21_Black Scholes Valuation - Indigo 5" xfId="7574"/>
    <cellStyle name="_laroux_Revenue Prop Disc Budget 12-21_Black Scholes Valuation - Indigo 50" xfId="7575"/>
    <cellStyle name="_laroux_Revenue Prop Disc Budget 12-21_Black Scholes Valuation - Indigo 51" xfId="7576"/>
    <cellStyle name="_laroux_Revenue Prop Disc Budget 12-21_Black Scholes Valuation - Indigo 52" xfId="7577"/>
    <cellStyle name="_laroux_Revenue Prop Disc Budget 12-21_Black Scholes Valuation - Indigo 53" xfId="7578"/>
    <cellStyle name="_laroux_Revenue Prop Disc Budget 12-21_Black Scholes Valuation - Indigo 54" xfId="7579"/>
    <cellStyle name="_laroux_Revenue Prop Disc Budget 12-21_Black Scholes Valuation - Indigo 55" xfId="7580"/>
    <cellStyle name="_laroux_Revenue Prop Disc Budget 12-21_Black Scholes Valuation - Indigo 56" xfId="7581"/>
    <cellStyle name="_laroux_Revenue Prop Disc Budget 12-21_Black Scholes Valuation - Indigo 57" xfId="7582"/>
    <cellStyle name="_laroux_Revenue Prop Disc Budget 12-21_Black Scholes Valuation - Indigo 58" xfId="7583"/>
    <cellStyle name="_laroux_Revenue Prop Disc Budget 12-21_Black Scholes Valuation - Indigo 59" xfId="7584"/>
    <cellStyle name="_laroux_Revenue Prop Disc Budget 12-21_Black Scholes Valuation - Indigo 6" xfId="7585"/>
    <cellStyle name="_laroux_Revenue Prop Disc Budget 12-21_Black Scholes Valuation - Indigo 60" xfId="7586"/>
    <cellStyle name="_laroux_Revenue Prop Disc Budget 12-21_Black Scholes Valuation - Indigo 61" xfId="7587"/>
    <cellStyle name="_laroux_Revenue Prop Disc Budget 12-21_Black Scholes Valuation - Indigo 62" xfId="7588"/>
    <cellStyle name="_laroux_Revenue Prop Disc Budget 12-21_Black Scholes Valuation - Indigo 63" xfId="7589"/>
    <cellStyle name="_laroux_Revenue Prop Disc Budget 12-21_Black Scholes Valuation - Indigo 64" xfId="7590"/>
    <cellStyle name="_laroux_Revenue Prop Disc Budget 12-21_Black Scholes Valuation - Indigo 65" xfId="7591"/>
    <cellStyle name="_laroux_Revenue Prop Disc Budget 12-21_Black Scholes Valuation - Indigo 66" xfId="7592"/>
    <cellStyle name="_laroux_Revenue Prop Disc Budget 12-21_Black Scholes Valuation - Indigo 67" xfId="7593"/>
    <cellStyle name="_laroux_Revenue Prop Disc Budget 12-21_Black Scholes Valuation - Indigo 68" xfId="7594"/>
    <cellStyle name="_laroux_Revenue Prop Disc Budget 12-21_Black Scholes Valuation - Indigo 69" xfId="7595"/>
    <cellStyle name="_laroux_Revenue Prop Disc Budget 12-21_Black Scholes Valuation - Indigo 7" xfId="7596"/>
    <cellStyle name="_laroux_Revenue Prop Disc Budget 12-21_Black Scholes Valuation - Indigo 70" xfId="7597"/>
    <cellStyle name="_laroux_Revenue Prop Disc Budget 12-21_Black Scholes Valuation - Indigo 71" xfId="7598"/>
    <cellStyle name="_laroux_Revenue Prop Disc Budget 12-21_Black Scholes Valuation - Indigo 72" xfId="7599"/>
    <cellStyle name="_laroux_Revenue Prop Disc Budget 12-21_Black Scholes Valuation - Indigo 73" xfId="7600"/>
    <cellStyle name="_laroux_Revenue Prop Disc Budget 12-21_Black Scholes Valuation - Indigo 74" xfId="7601"/>
    <cellStyle name="_laroux_Revenue Prop Disc Budget 12-21_Black Scholes Valuation - Indigo 8" xfId="7602"/>
    <cellStyle name="_laroux_Revenue Prop Disc Budget 12-21_Black Scholes Valuation - Indigo 9" xfId="7603"/>
    <cellStyle name="_laroux_Strategy Meeting 8-22-00b" xfId="7604"/>
    <cellStyle name="_laroux_Strategy Meeting 8-22-00b 10" xfId="7605"/>
    <cellStyle name="_laroux_Strategy Meeting 8-22-00b 11" xfId="7606"/>
    <cellStyle name="_laroux_Strategy Meeting 8-22-00b 12" xfId="7607"/>
    <cellStyle name="_laroux_Strategy Meeting 8-22-00b 13" xfId="7608"/>
    <cellStyle name="_laroux_Strategy Meeting 8-22-00b 14" xfId="7609"/>
    <cellStyle name="_laroux_Strategy Meeting 8-22-00b 15" xfId="7610"/>
    <cellStyle name="_laroux_Strategy Meeting 8-22-00b 16" xfId="7611"/>
    <cellStyle name="_laroux_Strategy Meeting 8-22-00b 17" xfId="7612"/>
    <cellStyle name="_laroux_Strategy Meeting 8-22-00b 18" xfId="7613"/>
    <cellStyle name="_laroux_Strategy Meeting 8-22-00b 19" xfId="7614"/>
    <cellStyle name="_laroux_Strategy Meeting 8-22-00b 2" xfId="7615"/>
    <cellStyle name="_laroux_Strategy Meeting 8-22-00b 20" xfId="7616"/>
    <cellStyle name="_laroux_Strategy Meeting 8-22-00b 21" xfId="7617"/>
    <cellStyle name="_laroux_Strategy Meeting 8-22-00b 22" xfId="7618"/>
    <cellStyle name="_laroux_Strategy Meeting 8-22-00b 23" xfId="7619"/>
    <cellStyle name="_laroux_Strategy Meeting 8-22-00b 24" xfId="7620"/>
    <cellStyle name="_laroux_Strategy Meeting 8-22-00b 25" xfId="7621"/>
    <cellStyle name="_laroux_Strategy Meeting 8-22-00b 26" xfId="7622"/>
    <cellStyle name="_laroux_Strategy Meeting 8-22-00b 27" xfId="7623"/>
    <cellStyle name="_laroux_Strategy Meeting 8-22-00b 28" xfId="7624"/>
    <cellStyle name="_laroux_Strategy Meeting 8-22-00b 29" xfId="7625"/>
    <cellStyle name="_laroux_Strategy Meeting 8-22-00b 3" xfId="7626"/>
    <cellStyle name="_laroux_Strategy Meeting 8-22-00b 30" xfId="7627"/>
    <cellStyle name="_laroux_Strategy Meeting 8-22-00b 31" xfId="7628"/>
    <cellStyle name="_laroux_Strategy Meeting 8-22-00b 32" xfId="7629"/>
    <cellStyle name="_laroux_Strategy Meeting 8-22-00b 33" xfId="7630"/>
    <cellStyle name="_laroux_Strategy Meeting 8-22-00b 34" xfId="7631"/>
    <cellStyle name="_laroux_Strategy Meeting 8-22-00b 35" xfId="7632"/>
    <cellStyle name="_laroux_Strategy Meeting 8-22-00b 36" xfId="7633"/>
    <cellStyle name="_laroux_Strategy Meeting 8-22-00b 37" xfId="7634"/>
    <cellStyle name="_laroux_Strategy Meeting 8-22-00b 38" xfId="7635"/>
    <cellStyle name="_laroux_Strategy Meeting 8-22-00b 39" xfId="7636"/>
    <cellStyle name="_laroux_Strategy Meeting 8-22-00b 4" xfId="7637"/>
    <cellStyle name="_laroux_Strategy Meeting 8-22-00b 40" xfId="7638"/>
    <cellStyle name="_laroux_Strategy Meeting 8-22-00b 41" xfId="7639"/>
    <cellStyle name="_laroux_Strategy Meeting 8-22-00b 42" xfId="7640"/>
    <cellStyle name="_laroux_Strategy Meeting 8-22-00b 43" xfId="7641"/>
    <cellStyle name="_laroux_Strategy Meeting 8-22-00b 44" xfId="7642"/>
    <cellStyle name="_laroux_Strategy Meeting 8-22-00b 45" xfId="7643"/>
    <cellStyle name="_laroux_Strategy Meeting 8-22-00b 46" xfId="7644"/>
    <cellStyle name="_laroux_Strategy Meeting 8-22-00b 47" xfId="7645"/>
    <cellStyle name="_laroux_Strategy Meeting 8-22-00b 48" xfId="7646"/>
    <cellStyle name="_laroux_Strategy Meeting 8-22-00b 49" xfId="7647"/>
    <cellStyle name="_laroux_Strategy Meeting 8-22-00b 5" xfId="7648"/>
    <cellStyle name="_laroux_Strategy Meeting 8-22-00b 50" xfId="7649"/>
    <cellStyle name="_laroux_Strategy Meeting 8-22-00b 51" xfId="7650"/>
    <cellStyle name="_laroux_Strategy Meeting 8-22-00b 52" xfId="7651"/>
    <cellStyle name="_laroux_Strategy Meeting 8-22-00b 53" xfId="7652"/>
    <cellStyle name="_laroux_Strategy Meeting 8-22-00b 54" xfId="7653"/>
    <cellStyle name="_laroux_Strategy Meeting 8-22-00b 55" xfId="7654"/>
    <cellStyle name="_laroux_Strategy Meeting 8-22-00b 56" xfId="7655"/>
    <cellStyle name="_laroux_Strategy Meeting 8-22-00b 57" xfId="7656"/>
    <cellStyle name="_laroux_Strategy Meeting 8-22-00b 58" xfId="7657"/>
    <cellStyle name="_laroux_Strategy Meeting 8-22-00b 59" xfId="7658"/>
    <cellStyle name="_laroux_Strategy Meeting 8-22-00b 6" xfId="7659"/>
    <cellStyle name="_laroux_Strategy Meeting 8-22-00b 60" xfId="7660"/>
    <cellStyle name="_laroux_Strategy Meeting 8-22-00b 61" xfId="7661"/>
    <cellStyle name="_laroux_Strategy Meeting 8-22-00b 62" xfId="7662"/>
    <cellStyle name="_laroux_Strategy Meeting 8-22-00b 63" xfId="7663"/>
    <cellStyle name="_laroux_Strategy Meeting 8-22-00b 64" xfId="7664"/>
    <cellStyle name="_laroux_Strategy Meeting 8-22-00b 65" xfId="7665"/>
    <cellStyle name="_laroux_Strategy Meeting 8-22-00b 66" xfId="7666"/>
    <cellStyle name="_laroux_Strategy Meeting 8-22-00b 67" xfId="7667"/>
    <cellStyle name="_laroux_Strategy Meeting 8-22-00b 68" xfId="7668"/>
    <cellStyle name="_laroux_Strategy Meeting 8-22-00b 69" xfId="7669"/>
    <cellStyle name="_laroux_Strategy Meeting 8-22-00b 7" xfId="7670"/>
    <cellStyle name="_laroux_Strategy Meeting 8-22-00b 70" xfId="7671"/>
    <cellStyle name="_laroux_Strategy Meeting 8-22-00b 71" xfId="7672"/>
    <cellStyle name="_laroux_Strategy Meeting 8-22-00b 72" xfId="7673"/>
    <cellStyle name="_laroux_Strategy Meeting 8-22-00b 73" xfId="7674"/>
    <cellStyle name="_laroux_Strategy Meeting 8-22-00b 74" xfId="7675"/>
    <cellStyle name="_laroux_Strategy Meeting 8-22-00b 8" xfId="7676"/>
    <cellStyle name="_laroux_Strategy Meeting 8-22-00b 9" xfId="7677"/>
    <cellStyle name="_laroux_Strategy Meeting 8-22-00b_Black Scholes Valuation - Indigo" xfId="7678"/>
    <cellStyle name="_laroux_Strategy Meeting 8-22-00b_Black Scholes Valuation - Indigo 10" xfId="7679"/>
    <cellStyle name="_laroux_Strategy Meeting 8-22-00b_Black Scholes Valuation - Indigo 11" xfId="7680"/>
    <cellStyle name="_laroux_Strategy Meeting 8-22-00b_Black Scholes Valuation - Indigo 12" xfId="7681"/>
    <cellStyle name="_laroux_Strategy Meeting 8-22-00b_Black Scholes Valuation - Indigo 13" xfId="7682"/>
    <cellStyle name="_laroux_Strategy Meeting 8-22-00b_Black Scholes Valuation - Indigo 14" xfId="7683"/>
    <cellStyle name="_laroux_Strategy Meeting 8-22-00b_Black Scholes Valuation - Indigo 15" xfId="7684"/>
    <cellStyle name="_laroux_Strategy Meeting 8-22-00b_Black Scholes Valuation - Indigo 16" xfId="7685"/>
    <cellStyle name="_laroux_Strategy Meeting 8-22-00b_Black Scholes Valuation - Indigo 17" xfId="7686"/>
    <cellStyle name="_laroux_Strategy Meeting 8-22-00b_Black Scholes Valuation - Indigo 18" xfId="7687"/>
    <cellStyle name="_laroux_Strategy Meeting 8-22-00b_Black Scholes Valuation - Indigo 19" xfId="7688"/>
    <cellStyle name="_laroux_Strategy Meeting 8-22-00b_Black Scholes Valuation - Indigo 2" xfId="7689"/>
    <cellStyle name="_laroux_Strategy Meeting 8-22-00b_Black Scholes Valuation - Indigo 20" xfId="7690"/>
    <cellStyle name="_laroux_Strategy Meeting 8-22-00b_Black Scholes Valuation - Indigo 21" xfId="7691"/>
    <cellStyle name="_laroux_Strategy Meeting 8-22-00b_Black Scholes Valuation - Indigo 22" xfId="7692"/>
    <cellStyle name="_laroux_Strategy Meeting 8-22-00b_Black Scholes Valuation - Indigo 23" xfId="7693"/>
    <cellStyle name="_laroux_Strategy Meeting 8-22-00b_Black Scholes Valuation - Indigo 24" xfId="7694"/>
    <cellStyle name="_laroux_Strategy Meeting 8-22-00b_Black Scholes Valuation - Indigo 25" xfId="7695"/>
    <cellStyle name="_laroux_Strategy Meeting 8-22-00b_Black Scholes Valuation - Indigo 26" xfId="7696"/>
    <cellStyle name="_laroux_Strategy Meeting 8-22-00b_Black Scholes Valuation - Indigo 27" xfId="7697"/>
    <cellStyle name="_laroux_Strategy Meeting 8-22-00b_Black Scholes Valuation - Indigo 28" xfId="7698"/>
    <cellStyle name="_laroux_Strategy Meeting 8-22-00b_Black Scholes Valuation - Indigo 29" xfId="7699"/>
    <cellStyle name="_laroux_Strategy Meeting 8-22-00b_Black Scholes Valuation - Indigo 3" xfId="7700"/>
    <cellStyle name="_laroux_Strategy Meeting 8-22-00b_Black Scholes Valuation - Indigo 30" xfId="7701"/>
    <cellStyle name="_laroux_Strategy Meeting 8-22-00b_Black Scholes Valuation - Indigo 31" xfId="7702"/>
    <cellStyle name="_laroux_Strategy Meeting 8-22-00b_Black Scholes Valuation - Indigo 32" xfId="7703"/>
    <cellStyle name="_laroux_Strategy Meeting 8-22-00b_Black Scholes Valuation - Indigo 33" xfId="7704"/>
    <cellStyle name="_laroux_Strategy Meeting 8-22-00b_Black Scholes Valuation - Indigo 34" xfId="7705"/>
    <cellStyle name="_laroux_Strategy Meeting 8-22-00b_Black Scholes Valuation - Indigo 35" xfId="7706"/>
    <cellStyle name="_laroux_Strategy Meeting 8-22-00b_Black Scholes Valuation - Indigo 36" xfId="7707"/>
    <cellStyle name="_laroux_Strategy Meeting 8-22-00b_Black Scholes Valuation - Indigo 37" xfId="7708"/>
    <cellStyle name="_laroux_Strategy Meeting 8-22-00b_Black Scholes Valuation - Indigo 38" xfId="7709"/>
    <cellStyle name="_laroux_Strategy Meeting 8-22-00b_Black Scholes Valuation - Indigo 39" xfId="7710"/>
    <cellStyle name="_laroux_Strategy Meeting 8-22-00b_Black Scholes Valuation - Indigo 4" xfId="7711"/>
    <cellStyle name="_laroux_Strategy Meeting 8-22-00b_Black Scholes Valuation - Indigo 40" xfId="7712"/>
    <cellStyle name="_laroux_Strategy Meeting 8-22-00b_Black Scholes Valuation - Indigo 41" xfId="7713"/>
    <cellStyle name="_laroux_Strategy Meeting 8-22-00b_Black Scholes Valuation - Indigo 42" xfId="7714"/>
    <cellStyle name="_laroux_Strategy Meeting 8-22-00b_Black Scholes Valuation - Indigo 43" xfId="7715"/>
    <cellStyle name="_laroux_Strategy Meeting 8-22-00b_Black Scholes Valuation - Indigo 44" xfId="7716"/>
    <cellStyle name="_laroux_Strategy Meeting 8-22-00b_Black Scholes Valuation - Indigo 45" xfId="7717"/>
    <cellStyle name="_laroux_Strategy Meeting 8-22-00b_Black Scholes Valuation - Indigo 46" xfId="7718"/>
    <cellStyle name="_laroux_Strategy Meeting 8-22-00b_Black Scholes Valuation - Indigo 47" xfId="7719"/>
    <cellStyle name="_laroux_Strategy Meeting 8-22-00b_Black Scholes Valuation - Indigo 48" xfId="7720"/>
    <cellStyle name="_laroux_Strategy Meeting 8-22-00b_Black Scholes Valuation - Indigo 49" xfId="7721"/>
    <cellStyle name="_laroux_Strategy Meeting 8-22-00b_Black Scholes Valuation - Indigo 5" xfId="7722"/>
    <cellStyle name="_laroux_Strategy Meeting 8-22-00b_Black Scholes Valuation - Indigo 50" xfId="7723"/>
    <cellStyle name="_laroux_Strategy Meeting 8-22-00b_Black Scholes Valuation - Indigo 51" xfId="7724"/>
    <cellStyle name="_laroux_Strategy Meeting 8-22-00b_Black Scholes Valuation - Indigo 52" xfId="7725"/>
    <cellStyle name="_laroux_Strategy Meeting 8-22-00b_Black Scholes Valuation - Indigo 53" xfId="7726"/>
    <cellStyle name="_laroux_Strategy Meeting 8-22-00b_Black Scholes Valuation - Indigo 54" xfId="7727"/>
    <cellStyle name="_laroux_Strategy Meeting 8-22-00b_Black Scholes Valuation - Indigo 55" xfId="7728"/>
    <cellStyle name="_laroux_Strategy Meeting 8-22-00b_Black Scholes Valuation - Indigo 56" xfId="7729"/>
    <cellStyle name="_laroux_Strategy Meeting 8-22-00b_Black Scholes Valuation - Indigo 57" xfId="7730"/>
    <cellStyle name="_laroux_Strategy Meeting 8-22-00b_Black Scholes Valuation - Indigo 58" xfId="7731"/>
    <cellStyle name="_laroux_Strategy Meeting 8-22-00b_Black Scholes Valuation - Indigo 59" xfId="7732"/>
    <cellStyle name="_laroux_Strategy Meeting 8-22-00b_Black Scholes Valuation - Indigo 6" xfId="7733"/>
    <cellStyle name="_laroux_Strategy Meeting 8-22-00b_Black Scholes Valuation - Indigo 60" xfId="7734"/>
    <cellStyle name="_laroux_Strategy Meeting 8-22-00b_Black Scholes Valuation - Indigo 61" xfId="7735"/>
    <cellStyle name="_laroux_Strategy Meeting 8-22-00b_Black Scholes Valuation - Indigo 62" xfId="7736"/>
    <cellStyle name="_laroux_Strategy Meeting 8-22-00b_Black Scholes Valuation - Indigo 63" xfId="7737"/>
    <cellStyle name="_laroux_Strategy Meeting 8-22-00b_Black Scholes Valuation - Indigo 64" xfId="7738"/>
    <cellStyle name="_laroux_Strategy Meeting 8-22-00b_Black Scholes Valuation - Indigo 65" xfId="7739"/>
    <cellStyle name="_laroux_Strategy Meeting 8-22-00b_Black Scholes Valuation - Indigo 66" xfId="7740"/>
    <cellStyle name="_laroux_Strategy Meeting 8-22-00b_Black Scholes Valuation - Indigo 67" xfId="7741"/>
    <cellStyle name="_laroux_Strategy Meeting 8-22-00b_Black Scholes Valuation - Indigo 68" xfId="7742"/>
    <cellStyle name="_laroux_Strategy Meeting 8-22-00b_Black Scholes Valuation - Indigo 69" xfId="7743"/>
    <cellStyle name="_laroux_Strategy Meeting 8-22-00b_Black Scholes Valuation - Indigo 7" xfId="7744"/>
    <cellStyle name="_laroux_Strategy Meeting 8-22-00b_Black Scholes Valuation - Indigo 70" xfId="7745"/>
    <cellStyle name="_laroux_Strategy Meeting 8-22-00b_Black Scholes Valuation - Indigo 71" xfId="7746"/>
    <cellStyle name="_laroux_Strategy Meeting 8-22-00b_Black Scholes Valuation - Indigo 72" xfId="7747"/>
    <cellStyle name="_laroux_Strategy Meeting 8-22-00b_Black Scholes Valuation - Indigo 73" xfId="7748"/>
    <cellStyle name="_laroux_Strategy Meeting 8-22-00b_Black Scholes Valuation - Indigo 74" xfId="7749"/>
    <cellStyle name="_laroux_Strategy Meeting 8-22-00b_Black Scholes Valuation - Indigo 8" xfId="7750"/>
    <cellStyle name="_laroux_Strategy Meeting 8-22-00b_Black Scholes Valuation - Indigo 9" xfId="7751"/>
    <cellStyle name="_laroux_Strategy Meeting Update 10-9-00" xfId="7752"/>
    <cellStyle name="_laroux_Strategy Meeting Update 10-9-00 10" xfId="7753"/>
    <cellStyle name="_laroux_Strategy Meeting Update 10-9-00 11" xfId="7754"/>
    <cellStyle name="_laroux_Strategy Meeting Update 10-9-00 12" xfId="7755"/>
    <cellStyle name="_laroux_Strategy Meeting Update 10-9-00 13" xfId="7756"/>
    <cellStyle name="_laroux_Strategy Meeting Update 10-9-00 14" xfId="7757"/>
    <cellStyle name="_laroux_Strategy Meeting Update 10-9-00 15" xfId="7758"/>
    <cellStyle name="_laroux_Strategy Meeting Update 10-9-00 16" xfId="7759"/>
    <cellStyle name="_laroux_Strategy Meeting Update 10-9-00 17" xfId="7760"/>
    <cellStyle name="_laroux_Strategy Meeting Update 10-9-00 18" xfId="7761"/>
    <cellStyle name="_laroux_Strategy Meeting Update 10-9-00 19" xfId="7762"/>
    <cellStyle name="_laroux_Strategy Meeting Update 10-9-00 2" xfId="7763"/>
    <cellStyle name="_laroux_Strategy Meeting Update 10-9-00 20" xfId="7764"/>
    <cellStyle name="_laroux_Strategy Meeting Update 10-9-00 21" xfId="7765"/>
    <cellStyle name="_laroux_Strategy Meeting Update 10-9-00 22" xfId="7766"/>
    <cellStyle name="_laroux_Strategy Meeting Update 10-9-00 23" xfId="7767"/>
    <cellStyle name="_laroux_Strategy Meeting Update 10-9-00 24" xfId="7768"/>
    <cellStyle name="_laroux_Strategy Meeting Update 10-9-00 25" xfId="7769"/>
    <cellStyle name="_laroux_Strategy Meeting Update 10-9-00 26" xfId="7770"/>
    <cellStyle name="_laroux_Strategy Meeting Update 10-9-00 27" xfId="7771"/>
    <cellStyle name="_laroux_Strategy Meeting Update 10-9-00 28" xfId="7772"/>
    <cellStyle name="_laroux_Strategy Meeting Update 10-9-00 29" xfId="7773"/>
    <cellStyle name="_laroux_Strategy Meeting Update 10-9-00 3" xfId="7774"/>
    <cellStyle name="_laroux_Strategy Meeting Update 10-9-00 30" xfId="7775"/>
    <cellStyle name="_laroux_Strategy Meeting Update 10-9-00 31" xfId="7776"/>
    <cellStyle name="_laroux_Strategy Meeting Update 10-9-00 32" xfId="7777"/>
    <cellStyle name="_laroux_Strategy Meeting Update 10-9-00 33" xfId="7778"/>
    <cellStyle name="_laroux_Strategy Meeting Update 10-9-00 34" xfId="7779"/>
    <cellStyle name="_laroux_Strategy Meeting Update 10-9-00 35" xfId="7780"/>
    <cellStyle name="_laroux_Strategy Meeting Update 10-9-00 36" xfId="7781"/>
    <cellStyle name="_laroux_Strategy Meeting Update 10-9-00 37" xfId="7782"/>
    <cellStyle name="_laroux_Strategy Meeting Update 10-9-00 38" xfId="7783"/>
    <cellStyle name="_laroux_Strategy Meeting Update 10-9-00 39" xfId="7784"/>
    <cellStyle name="_laroux_Strategy Meeting Update 10-9-00 4" xfId="7785"/>
    <cellStyle name="_laroux_Strategy Meeting Update 10-9-00 40" xfId="7786"/>
    <cellStyle name="_laroux_Strategy Meeting Update 10-9-00 41" xfId="7787"/>
    <cellStyle name="_laroux_Strategy Meeting Update 10-9-00 42" xfId="7788"/>
    <cellStyle name="_laroux_Strategy Meeting Update 10-9-00 43" xfId="7789"/>
    <cellStyle name="_laroux_Strategy Meeting Update 10-9-00 44" xfId="7790"/>
    <cellStyle name="_laroux_Strategy Meeting Update 10-9-00 45" xfId="7791"/>
    <cellStyle name="_laroux_Strategy Meeting Update 10-9-00 46" xfId="7792"/>
    <cellStyle name="_laroux_Strategy Meeting Update 10-9-00 47" xfId="7793"/>
    <cellStyle name="_laroux_Strategy Meeting Update 10-9-00 48" xfId="7794"/>
    <cellStyle name="_laroux_Strategy Meeting Update 10-9-00 49" xfId="7795"/>
    <cellStyle name="_laroux_Strategy Meeting Update 10-9-00 5" xfId="7796"/>
    <cellStyle name="_laroux_Strategy Meeting Update 10-9-00 50" xfId="7797"/>
    <cellStyle name="_laroux_Strategy Meeting Update 10-9-00 51" xfId="7798"/>
    <cellStyle name="_laroux_Strategy Meeting Update 10-9-00 52" xfId="7799"/>
    <cellStyle name="_laroux_Strategy Meeting Update 10-9-00 53" xfId="7800"/>
    <cellStyle name="_laroux_Strategy Meeting Update 10-9-00 54" xfId="7801"/>
    <cellStyle name="_laroux_Strategy Meeting Update 10-9-00 55" xfId="7802"/>
    <cellStyle name="_laroux_Strategy Meeting Update 10-9-00 56" xfId="7803"/>
    <cellStyle name="_laroux_Strategy Meeting Update 10-9-00 57" xfId="7804"/>
    <cellStyle name="_laroux_Strategy Meeting Update 10-9-00 58" xfId="7805"/>
    <cellStyle name="_laroux_Strategy Meeting Update 10-9-00 59" xfId="7806"/>
    <cellStyle name="_laroux_Strategy Meeting Update 10-9-00 6" xfId="7807"/>
    <cellStyle name="_laroux_Strategy Meeting Update 10-9-00 60" xfId="7808"/>
    <cellStyle name="_laroux_Strategy Meeting Update 10-9-00 61" xfId="7809"/>
    <cellStyle name="_laroux_Strategy Meeting Update 10-9-00 62" xfId="7810"/>
    <cellStyle name="_laroux_Strategy Meeting Update 10-9-00 63" xfId="7811"/>
    <cellStyle name="_laroux_Strategy Meeting Update 10-9-00 64" xfId="7812"/>
    <cellStyle name="_laroux_Strategy Meeting Update 10-9-00 65" xfId="7813"/>
    <cellStyle name="_laroux_Strategy Meeting Update 10-9-00 66" xfId="7814"/>
    <cellStyle name="_laroux_Strategy Meeting Update 10-9-00 67" xfId="7815"/>
    <cellStyle name="_laroux_Strategy Meeting Update 10-9-00 68" xfId="7816"/>
    <cellStyle name="_laroux_Strategy Meeting Update 10-9-00 69" xfId="7817"/>
    <cellStyle name="_laroux_Strategy Meeting Update 10-9-00 7" xfId="7818"/>
    <cellStyle name="_laroux_Strategy Meeting Update 10-9-00 70" xfId="7819"/>
    <cellStyle name="_laroux_Strategy Meeting Update 10-9-00 71" xfId="7820"/>
    <cellStyle name="_laroux_Strategy Meeting Update 10-9-00 72" xfId="7821"/>
    <cellStyle name="_laroux_Strategy Meeting Update 10-9-00 73" xfId="7822"/>
    <cellStyle name="_laroux_Strategy Meeting Update 10-9-00 74" xfId="7823"/>
    <cellStyle name="_laroux_Strategy Meeting Update 10-9-00 8" xfId="7824"/>
    <cellStyle name="_laroux_Strategy Meeting Update 10-9-00 9" xfId="7825"/>
    <cellStyle name="_laroux_Strategy Meeting Update 10-9-00_Black Scholes Valuation - Indigo" xfId="7826"/>
    <cellStyle name="_laroux_Strategy Meeting Update 10-9-00_Black Scholes Valuation - Indigo 10" xfId="7827"/>
    <cellStyle name="_laroux_Strategy Meeting Update 10-9-00_Black Scholes Valuation - Indigo 11" xfId="7828"/>
    <cellStyle name="_laroux_Strategy Meeting Update 10-9-00_Black Scholes Valuation - Indigo 12" xfId="7829"/>
    <cellStyle name="_laroux_Strategy Meeting Update 10-9-00_Black Scholes Valuation - Indigo 13" xfId="7830"/>
    <cellStyle name="_laroux_Strategy Meeting Update 10-9-00_Black Scholes Valuation - Indigo 14" xfId="7831"/>
    <cellStyle name="_laroux_Strategy Meeting Update 10-9-00_Black Scholes Valuation - Indigo 15" xfId="7832"/>
    <cellStyle name="_laroux_Strategy Meeting Update 10-9-00_Black Scholes Valuation - Indigo 16" xfId="7833"/>
    <cellStyle name="_laroux_Strategy Meeting Update 10-9-00_Black Scholes Valuation - Indigo 17" xfId="7834"/>
    <cellStyle name="_laroux_Strategy Meeting Update 10-9-00_Black Scholes Valuation - Indigo 18" xfId="7835"/>
    <cellStyle name="_laroux_Strategy Meeting Update 10-9-00_Black Scholes Valuation - Indigo 19" xfId="7836"/>
    <cellStyle name="_laroux_Strategy Meeting Update 10-9-00_Black Scholes Valuation - Indigo 2" xfId="7837"/>
    <cellStyle name="_laroux_Strategy Meeting Update 10-9-00_Black Scholes Valuation - Indigo 20" xfId="7838"/>
    <cellStyle name="_laroux_Strategy Meeting Update 10-9-00_Black Scholes Valuation - Indigo 21" xfId="7839"/>
    <cellStyle name="_laroux_Strategy Meeting Update 10-9-00_Black Scholes Valuation - Indigo 22" xfId="7840"/>
    <cellStyle name="_laroux_Strategy Meeting Update 10-9-00_Black Scholes Valuation - Indigo 23" xfId="7841"/>
    <cellStyle name="_laroux_Strategy Meeting Update 10-9-00_Black Scholes Valuation - Indigo 24" xfId="7842"/>
    <cellStyle name="_laroux_Strategy Meeting Update 10-9-00_Black Scholes Valuation - Indigo 25" xfId="7843"/>
    <cellStyle name="_laroux_Strategy Meeting Update 10-9-00_Black Scholes Valuation - Indigo 26" xfId="7844"/>
    <cellStyle name="_laroux_Strategy Meeting Update 10-9-00_Black Scholes Valuation - Indigo 27" xfId="7845"/>
    <cellStyle name="_laroux_Strategy Meeting Update 10-9-00_Black Scholes Valuation - Indigo 28" xfId="7846"/>
    <cellStyle name="_laroux_Strategy Meeting Update 10-9-00_Black Scholes Valuation - Indigo 29" xfId="7847"/>
    <cellStyle name="_laroux_Strategy Meeting Update 10-9-00_Black Scholes Valuation - Indigo 3" xfId="7848"/>
    <cellStyle name="_laroux_Strategy Meeting Update 10-9-00_Black Scholes Valuation - Indigo 30" xfId="7849"/>
    <cellStyle name="_laroux_Strategy Meeting Update 10-9-00_Black Scholes Valuation - Indigo 31" xfId="7850"/>
    <cellStyle name="_laroux_Strategy Meeting Update 10-9-00_Black Scholes Valuation - Indigo 32" xfId="7851"/>
    <cellStyle name="_laroux_Strategy Meeting Update 10-9-00_Black Scholes Valuation - Indigo 33" xfId="7852"/>
    <cellStyle name="_laroux_Strategy Meeting Update 10-9-00_Black Scholes Valuation - Indigo 34" xfId="7853"/>
    <cellStyle name="_laroux_Strategy Meeting Update 10-9-00_Black Scholes Valuation - Indigo 35" xfId="7854"/>
    <cellStyle name="_laroux_Strategy Meeting Update 10-9-00_Black Scholes Valuation - Indigo 36" xfId="7855"/>
    <cellStyle name="_laroux_Strategy Meeting Update 10-9-00_Black Scholes Valuation - Indigo 37" xfId="7856"/>
    <cellStyle name="_laroux_Strategy Meeting Update 10-9-00_Black Scholes Valuation - Indigo 38" xfId="7857"/>
    <cellStyle name="_laroux_Strategy Meeting Update 10-9-00_Black Scholes Valuation - Indigo 39" xfId="7858"/>
    <cellStyle name="_laroux_Strategy Meeting Update 10-9-00_Black Scholes Valuation - Indigo 4" xfId="7859"/>
    <cellStyle name="_laroux_Strategy Meeting Update 10-9-00_Black Scholes Valuation - Indigo 40" xfId="7860"/>
    <cellStyle name="_laroux_Strategy Meeting Update 10-9-00_Black Scholes Valuation - Indigo 41" xfId="7861"/>
    <cellStyle name="_laroux_Strategy Meeting Update 10-9-00_Black Scholes Valuation - Indigo 42" xfId="7862"/>
    <cellStyle name="_laroux_Strategy Meeting Update 10-9-00_Black Scholes Valuation - Indigo 43" xfId="7863"/>
    <cellStyle name="_laroux_Strategy Meeting Update 10-9-00_Black Scholes Valuation - Indigo 44" xfId="7864"/>
    <cellStyle name="_laroux_Strategy Meeting Update 10-9-00_Black Scholes Valuation - Indigo 45" xfId="7865"/>
    <cellStyle name="_laroux_Strategy Meeting Update 10-9-00_Black Scholes Valuation - Indigo 46" xfId="7866"/>
    <cellStyle name="_laroux_Strategy Meeting Update 10-9-00_Black Scholes Valuation - Indigo 47" xfId="7867"/>
    <cellStyle name="_laroux_Strategy Meeting Update 10-9-00_Black Scholes Valuation - Indigo 48" xfId="7868"/>
    <cellStyle name="_laroux_Strategy Meeting Update 10-9-00_Black Scholes Valuation - Indigo 49" xfId="7869"/>
    <cellStyle name="_laroux_Strategy Meeting Update 10-9-00_Black Scholes Valuation - Indigo 5" xfId="7870"/>
    <cellStyle name="_laroux_Strategy Meeting Update 10-9-00_Black Scholes Valuation - Indigo 50" xfId="7871"/>
    <cellStyle name="_laroux_Strategy Meeting Update 10-9-00_Black Scholes Valuation - Indigo 51" xfId="7872"/>
    <cellStyle name="_laroux_Strategy Meeting Update 10-9-00_Black Scholes Valuation - Indigo 52" xfId="7873"/>
    <cellStyle name="_laroux_Strategy Meeting Update 10-9-00_Black Scholes Valuation - Indigo 53" xfId="7874"/>
    <cellStyle name="_laroux_Strategy Meeting Update 10-9-00_Black Scholes Valuation - Indigo 54" xfId="7875"/>
    <cellStyle name="_laroux_Strategy Meeting Update 10-9-00_Black Scholes Valuation - Indigo 55" xfId="7876"/>
    <cellStyle name="_laroux_Strategy Meeting Update 10-9-00_Black Scholes Valuation - Indigo 56" xfId="7877"/>
    <cellStyle name="_laroux_Strategy Meeting Update 10-9-00_Black Scholes Valuation - Indigo 57" xfId="7878"/>
    <cellStyle name="_laroux_Strategy Meeting Update 10-9-00_Black Scholes Valuation - Indigo 58" xfId="7879"/>
    <cellStyle name="_laroux_Strategy Meeting Update 10-9-00_Black Scholes Valuation - Indigo 59" xfId="7880"/>
    <cellStyle name="_laroux_Strategy Meeting Update 10-9-00_Black Scholes Valuation - Indigo 6" xfId="7881"/>
    <cellStyle name="_laroux_Strategy Meeting Update 10-9-00_Black Scholes Valuation - Indigo 60" xfId="7882"/>
    <cellStyle name="_laroux_Strategy Meeting Update 10-9-00_Black Scholes Valuation - Indigo 61" xfId="7883"/>
    <cellStyle name="_laroux_Strategy Meeting Update 10-9-00_Black Scholes Valuation - Indigo 62" xfId="7884"/>
    <cellStyle name="_laroux_Strategy Meeting Update 10-9-00_Black Scholes Valuation - Indigo 63" xfId="7885"/>
    <cellStyle name="_laroux_Strategy Meeting Update 10-9-00_Black Scholes Valuation - Indigo 64" xfId="7886"/>
    <cellStyle name="_laroux_Strategy Meeting Update 10-9-00_Black Scholes Valuation - Indigo 65" xfId="7887"/>
    <cellStyle name="_laroux_Strategy Meeting Update 10-9-00_Black Scholes Valuation - Indigo 66" xfId="7888"/>
    <cellStyle name="_laroux_Strategy Meeting Update 10-9-00_Black Scholes Valuation - Indigo 67" xfId="7889"/>
    <cellStyle name="_laroux_Strategy Meeting Update 10-9-00_Black Scholes Valuation - Indigo 68" xfId="7890"/>
    <cellStyle name="_laroux_Strategy Meeting Update 10-9-00_Black Scholes Valuation - Indigo 69" xfId="7891"/>
    <cellStyle name="_laroux_Strategy Meeting Update 10-9-00_Black Scholes Valuation - Indigo 7" xfId="7892"/>
    <cellStyle name="_laroux_Strategy Meeting Update 10-9-00_Black Scholes Valuation - Indigo 70" xfId="7893"/>
    <cellStyle name="_laroux_Strategy Meeting Update 10-9-00_Black Scholes Valuation - Indigo 71" xfId="7894"/>
    <cellStyle name="_laroux_Strategy Meeting Update 10-9-00_Black Scholes Valuation - Indigo 72" xfId="7895"/>
    <cellStyle name="_laroux_Strategy Meeting Update 10-9-00_Black Scholes Valuation - Indigo 73" xfId="7896"/>
    <cellStyle name="_laroux_Strategy Meeting Update 10-9-00_Black Scholes Valuation - Indigo 74" xfId="7897"/>
    <cellStyle name="_laroux_Strategy Meeting Update 10-9-00_Black Scholes Valuation - Indigo 8" xfId="7898"/>
    <cellStyle name="_laroux_Strategy Meeting Update 10-9-00_Black Scholes Valuation - Indigo 9" xfId="7899"/>
    <cellStyle name="_laroux_Strategy Meeting Update 11-6-00" xfId="7900"/>
    <cellStyle name="_laroux_Strategy Meeting Update 11-6-00 10" xfId="7901"/>
    <cellStyle name="_laroux_Strategy Meeting Update 11-6-00 11" xfId="7902"/>
    <cellStyle name="_laroux_Strategy Meeting Update 11-6-00 12" xfId="7903"/>
    <cellStyle name="_laroux_Strategy Meeting Update 11-6-00 13" xfId="7904"/>
    <cellStyle name="_laroux_Strategy Meeting Update 11-6-00 14" xfId="7905"/>
    <cellStyle name="_laroux_Strategy Meeting Update 11-6-00 15" xfId="7906"/>
    <cellStyle name="_laroux_Strategy Meeting Update 11-6-00 16" xfId="7907"/>
    <cellStyle name="_laroux_Strategy Meeting Update 11-6-00 17" xfId="7908"/>
    <cellStyle name="_laroux_Strategy Meeting Update 11-6-00 18" xfId="7909"/>
    <cellStyle name="_laroux_Strategy Meeting Update 11-6-00 19" xfId="7910"/>
    <cellStyle name="_laroux_Strategy Meeting Update 11-6-00 2" xfId="7911"/>
    <cellStyle name="_laroux_Strategy Meeting Update 11-6-00 20" xfId="7912"/>
    <cellStyle name="_laroux_Strategy Meeting Update 11-6-00 21" xfId="7913"/>
    <cellStyle name="_laroux_Strategy Meeting Update 11-6-00 22" xfId="7914"/>
    <cellStyle name="_laroux_Strategy Meeting Update 11-6-00 23" xfId="7915"/>
    <cellStyle name="_laroux_Strategy Meeting Update 11-6-00 24" xfId="7916"/>
    <cellStyle name="_laroux_Strategy Meeting Update 11-6-00 25" xfId="7917"/>
    <cellStyle name="_laroux_Strategy Meeting Update 11-6-00 26" xfId="7918"/>
    <cellStyle name="_laroux_Strategy Meeting Update 11-6-00 27" xfId="7919"/>
    <cellStyle name="_laroux_Strategy Meeting Update 11-6-00 28" xfId="7920"/>
    <cellStyle name="_laroux_Strategy Meeting Update 11-6-00 29" xfId="7921"/>
    <cellStyle name="_laroux_Strategy Meeting Update 11-6-00 3" xfId="7922"/>
    <cellStyle name="_laroux_Strategy Meeting Update 11-6-00 30" xfId="7923"/>
    <cellStyle name="_laroux_Strategy Meeting Update 11-6-00 31" xfId="7924"/>
    <cellStyle name="_laroux_Strategy Meeting Update 11-6-00 32" xfId="7925"/>
    <cellStyle name="_laroux_Strategy Meeting Update 11-6-00 33" xfId="7926"/>
    <cellStyle name="_laroux_Strategy Meeting Update 11-6-00 34" xfId="7927"/>
    <cellStyle name="_laroux_Strategy Meeting Update 11-6-00 35" xfId="7928"/>
    <cellStyle name="_laroux_Strategy Meeting Update 11-6-00 36" xfId="7929"/>
    <cellStyle name="_laroux_Strategy Meeting Update 11-6-00 37" xfId="7930"/>
    <cellStyle name="_laroux_Strategy Meeting Update 11-6-00 38" xfId="7931"/>
    <cellStyle name="_laroux_Strategy Meeting Update 11-6-00 39" xfId="7932"/>
    <cellStyle name="_laroux_Strategy Meeting Update 11-6-00 4" xfId="7933"/>
    <cellStyle name="_laroux_Strategy Meeting Update 11-6-00 40" xfId="7934"/>
    <cellStyle name="_laroux_Strategy Meeting Update 11-6-00 41" xfId="7935"/>
    <cellStyle name="_laroux_Strategy Meeting Update 11-6-00 42" xfId="7936"/>
    <cellStyle name="_laroux_Strategy Meeting Update 11-6-00 43" xfId="7937"/>
    <cellStyle name="_laroux_Strategy Meeting Update 11-6-00 44" xfId="7938"/>
    <cellStyle name="_laroux_Strategy Meeting Update 11-6-00 45" xfId="7939"/>
    <cellStyle name="_laroux_Strategy Meeting Update 11-6-00 46" xfId="7940"/>
    <cellStyle name="_laroux_Strategy Meeting Update 11-6-00 47" xfId="7941"/>
    <cellStyle name="_laroux_Strategy Meeting Update 11-6-00 48" xfId="7942"/>
    <cellStyle name="_laroux_Strategy Meeting Update 11-6-00 49" xfId="7943"/>
    <cellStyle name="_laroux_Strategy Meeting Update 11-6-00 5" xfId="7944"/>
    <cellStyle name="_laroux_Strategy Meeting Update 11-6-00 50" xfId="7945"/>
    <cellStyle name="_laroux_Strategy Meeting Update 11-6-00 51" xfId="7946"/>
    <cellStyle name="_laroux_Strategy Meeting Update 11-6-00 52" xfId="7947"/>
    <cellStyle name="_laroux_Strategy Meeting Update 11-6-00 53" xfId="7948"/>
    <cellStyle name="_laroux_Strategy Meeting Update 11-6-00 54" xfId="7949"/>
    <cellStyle name="_laroux_Strategy Meeting Update 11-6-00 55" xfId="7950"/>
    <cellStyle name="_laroux_Strategy Meeting Update 11-6-00 56" xfId="7951"/>
    <cellStyle name="_laroux_Strategy Meeting Update 11-6-00 57" xfId="7952"/>
    <cellStyle name="_laroux_Strategy Meeting Update 11-6-00 58" xfId="7953"/>
    <cellStyle name="_laroux_Strategy Meeting Update 11-6-00 59" xfId="7954"/>
    <cellStyle name="_laroux_Strategy Meeting Update 11-6-00 6" xfId="7955"/>
    <cellStyle name="_laroux_Strategy Meeting Update 11-6-00 60" xfId="7956"/>
    <cellStyle name="_laroux_Strategy Meeting Update 11-6-00 61" xfId="7957"/>
    <cellStyle name="_laroux_Strategy Meeting Update 11-6-00 62" xfId="7958"/>
    <cellStyle name="_laroux_Strategy Meeting Update 11-6-00 63" xfId="7959"/>
    <cellStyle name="_laroux_Strategy Meeting Update 11-6-00 64" xfId="7960"/>
    <cellStyle name="_laroux_Strategy Meeting Update 11-6-00 65" xfId="7961"/>
    <cellStyle name="_laroux_Strategy Meeting Update 11-6-00 66" xfId="7962"/>
    <cellStyle name="_laroux_Strategy Meeting Update 11-6-00 67" xfId="7963"/>
    <cellStyle name="_laroux_Strategy Meeting Update 11-6-00 68" xfId="7964"/>
    <cellStyle name="_laroux_Strategy Meeting Update 11-6-00 69" xfId="7965"/>
    <cellStyle name="_laroux_Strategy Meeting Update 11-6-00 7" xfId="7966"/>
    <cellStyle name="_laroux_Strategy Meeting Update 11-6-00 70" xfId="7967"/>
    <cellStyle name="_laroux_Strategy Meeting Update 11-6-00 71" xfId="7968"/>
    <cellStyle name="_laroux_Strategy Meeting Update 11-6-00 72" xfId="7969"/>
    <cellStyle name="_laroux_Strategy Meeting Update 11-6-00 73" xfId="7970"/>
    <cellStyle name="_laroux_Strategy Meeting Update 11-6-00 74" xfId="7971"/>
    <cellStyle name="_laroux_Strategy Meeting Update 11-6-00 8" xfId="7972"/>
    <cellStyle name="_laroux_Strategy Meeting Update 11-6-00 9" xfId="7973"/>
    <cellStyle name="_laroux_Strategy Meeting Update 11-6-00_Black Scholes Valuation - Indigo" xfId="7974"/>
    <cellStyle name="_laroux_Strategy Meeting Update 11-6-00_Black Scholes Valuation - Indigo 10" xfId="7975"/>
    <cellStyle name="_laroux_Strategy Meeting Update 11-6-00_Black Scholes Valuation - Indigo 11" xfId="7976"/>
    <cellStyle name="_laroux_Strategy Meeting Update 11-6-00_Black Scholes Valuation - Indigo 12" xfId="7977"/>
    <cellStyle name="_laroux_Strategy Meeting Update 11-6-00_Black Scholes Valuation - Indigo 13" xfId="7978"/>
    <cellStyle name="_laroux_Strategy Meeting Update 11-6-00_Black Scholes Valuation - Indigo 14" xfId="7979"/>
    <cellStyle name="_laroux_Strategy Meeting Update 11-6-00_Black Scholes Valuation - Indigo 15" xfId="7980"/>
    <cellStyle name="_laroux_Strategy Meeting Update 11-6-00_Black Scholes Valuation - Indigo 16" xfId="7981"/>
    <cellStyle name="_laroux_Strategy Meeting Update 11-6-00_Black Scholes Valuation - Indigo 17" xfId="7982"/>
    <cellStyle name="_laroux_Strategy Meeting Update 11-6-00_Black Scholes Valuation - Indigo 18" xfId="7983"/>
    <cellStyle name="_laroux_Strategy Meeting Update 11-6-00_Black Scholes Valuation - Indigo 19" xfId="7984"/>
    <cellStyle name="_laroux_Strategy Meeting Update 11-6-00_Black Scholes Valuation - Indigo 2" xfId="7985"/>
    <cellStyle name="_laroux_Strategy Meeting Update 11-6-00_Black Scholes Valuation - Indigo 20" xfId="7986"/>
    <cellStyle name="_laroux_Strategy Meeting Update 11-6-00_Black Scholes Valuation - Indigo 21" xfId="7987"/>
    <cellStyle name="_laroux_Strategy Meeting Update 11-6-00_Black Scholes Valuation - Indigo 22" xfId="7988"/>
    <cellStyle name="_laroux_Strategy Meeting Update 11-6-00_Black Scholes Valuation - Indigo 23" xfId="7989"/>
    <cellStyle name="_laroux_Strategy Meeting Update 11-6-00_Black Scholes Valuation - Indigo 24" xfId="7990"/>
    <cellStyle name="_laroux_Strategy Meeting Update 11-6-00_Black Scholes Valuation - Indigo 25" xfId="7991"/>
    <cellStyle name="_laroux_Strategy Meeting Update 11-6-00_Black Scholes Valuation - Indigo 26" xfId="7992"/>
    <cellStyle name="_laroux_Strategy Meeting Update 11-6-00_Black Scholes Valuation - Indigo 27" xfId="7993"/>
    <cellStyle name="_laroux_Strategy Meeting Update 11-6-00_Black Scholes Valuation - Indigo 28" xfId="7994"/>
    <cellStyle name="_laroux_Strategy Meeting Update 11-6-00_Black Scholes Valuation - Indigo 29" xfId="7995"/>
    <cellStyle name="_laroux_Strategy Meeting Update 11-6-00_Black Scholes Valuation - Indigo 3" xfId="7996"/>
    <cellStyle name="_laroux_Strategy Meeting Update 11-6-00_Black Scholes Valuation - Indigo 30" xfId="7997"/>
    <cellStyle name="_laroux_Strategy Meeting Update 11-6-00_Black Scholes Valuation - Indigo 31" xfId="7998"/>
    <cellStyle name="_laroux_Strategy Meeting Update 11-6-00_Black Scholes Valuation - Indigo 32" xfId="7999"/>
    <cellStyle name="_laroux_Strategy Meeting Update 11-6-00_Black Scholes Valuation - Indigo 33" xfId="8000"/>
    <cellStyle name="_laroux_Strategy Meeting Update 11-6-00_Black Scholes Valuation - Indigo 34" xfId="8001"/>
    <cellStyle name="_laroux_Strategy Meeting Update 11-6-00_Black Scholes Valuation - Indigo 35" xfId="8002"/>
    <cellStyle name="_laroux_Strategy Meeting Update 11-6-00_Black Scholes Valuation - Indigo 36" xfId="8003"/>
    <cellStyle name="_laroux_Strategy Meeting Update 11-6-00_Black Scholes Valuation - Indigo 37" xfId="8004"/>
    <cellStyle name="_laroux_Strategy Meeting Update 11-6-00_Black Scholes Valuation - Indigo 38" xfId="8005"/>
    <cellStyle name="_laroux_Strategy Meeting Update 11-6-00_Black Scholes Valuation - Indigo 39" xfId="8006"/>
    <cellStyle name="_laroux_Strategy Meeting Update 11-6-00_Black Scholes Valuation - Indigo 4" xfId="8007"/>
    <cellStyle name="_laroux_Strategy Meeting Update 11-6-00_Black Scholes Valuation - Indigo 40" xfId="8008"/>
    <cellStyle name="_laroux_Strategy Meeting Update 11-6-00_Black Scholes Valuation - Indigo 41" xfId="8009"/>
    <cellStyle name="_laroux_Strategy Meeting Update 11-6-00_Black Scholes Valuation - Indigo 42" xfId="8010"/>
    <cellStyle name="_laroux_Strategy Meeting Update 11-6-00_Black Scholes Valuation - Indigo 43" xfId="8011"/>
    <cellStyle name="_laroux_Strategy Meeting Update 11-6-00_Black Scholes Valuation - Indigo 44" xfId="8012"/>
    <cellStyle name="_laroux_Strategy Meeting Update 11-6-00_Black Scholes Valuation - Indigo 45" xfId="8013"/>
    <cellStyle name="_laroux_Strategy Meeting Update 11-6-00_Black Scholes Valuation - Indigo 46" xfId="8014"/>
    <cellStyle name="_laroux_Strategy Meeting Update 11-6-00_Black Scholes Valuation - Indigo 47" xfId="8015"/>
    <cellStyle name="_laroux_Strategy Meeting Update 11-6-00_Black Scholes Valuation - Indigo 48" xfId="8016"/>
    <cellStyle name="_laroux_Strategy Meeting Update 11-6-00_Black Scholes Valuation - Indigo 49" xfId="8017"/>
    <cellStyle name="_laroux_Strategy Meeting Update 11-6-00_Black Scholes Valuation - Indigo 5" xfId="8018"/>
    <cellStyle name="_laroux_Strategy Meeting Update 11-6-00_Black Scholes Valuation - Indigo 50" xfId="8019"/>
    <cellStyle name="_laroux_Strategy Meeting Update 11-6-00_Black Scholes Valuation - Indigo 51" xfId="8020"/>
    <cellStyle name="_laroux_Strategy Meeting Update 11-6-00_Black Scholes Valuation - Indigo 52" xfId="8021"/>
    <cellStyle name="_laroux_Strategy Meeting Update 11-6-00_Black Scholes Valuation - Indigo 53" xfId="8022"/>
    <cellStyle name="_laroux_Strategy Meeting Update 11-6-00_Black Scholes Valuation - Indigo 54" xfId="8023"/>
    <cellStyle name="_laroux_Strategy Meeting Update 11-6-00_Black Scholes Valuation - Indigo 55" xfId="8024"/>
    <cellStyle name="_laroux_Strategy Meeting Update 11-6-00_Black Scholes Valuation - Indigo 56" xfId="8025"/>
    <cellStyle name="_laroux_Strategy Meeting Update 11-6-00_Black Scholes Valuation - Indigo 57" xfId="8026"/>
    <cellStyle name="_laroux_Strategy Meeting Update 11-6-00_Black Scholes Valuation - Indigo 58" xfId="8027"/>
    <cellStyle name="_laroux_Strategy Meeting Update 11-6-00_Black Scholes Valuation - Indigo 59" xfId="8028"/>
    <cellStyle name="_laroux_Strategy Meeting Update 11-6-00_Black Scholes Valuation - Indigo 6" xfId="8029"/>
    <cellStyle name="_laroux_Strategy Meeting Update 11-6-00_Black Scholes Valuation - Indigo 60" xfId="8030"/>
    <cellStyle name="_laroux_Strategy Meeting Update 11-6-00_Black Scholes Valuation - Indigo 61" xfId="8031"/>
    <cellStyle name="_laroux_Strategy Meeting Update 11-6-00_Black Scholes Valuation - Indigo 62" xfId="8032"/>
    <cellStyle name="_laroux_Strategy Meeting Update 11-6-00_Black Scholes Valuation - Indigo 63" xfId="8033"/>
    <cellStyle name="_laroux_Strategy Meeting Update 11-6-00_Black Scholes Valuation - Indigo 64" xfId="8034"/>
    <cellStyle name="_laroux_Strategy Meeting Update 11-6-00_Black Scholes Valuation - Indigo 65" xfId="8035"/>
    <cellStyle name="_laroux_Strategy Meeting Update 11-6-00_Black Scholes Valuation - Indigo 66" xfId="8036"/>
    <cellStyle name="_laroux_Strategy Meeting Update 11-6-00_Black Scholes Valuation - Indigo 67" xfId="8037"/>
    <cellStyle name="_laroux_Strategy Meeting Update 11-6-00_Black Scholes Valuation - Indigo 68" xfId="8038"/>
    <cellStyle name="_laroux_Strategy Meeting Update 11-6-00_Black Scholes Valuation - Indigo 69" xfId="8039"/>
    <cellStyle name="_laroux_Strategy Meeting Update 11-6-00_Black Scholes Valuation - Indigo 7" xfId="8040"/>
    <cellStyle name="_laroux_Strategy Meeting Update 11-6-00_Black Scholes Valuation - Indigo 70" xfId="8041"/>
    <cellStyle name="_laroux_Strategy Meeting Update 11-6-00_Black Scholes Valuation - Indigo 71" xfId="8042"/>
    <cellStyle name="_laroux_Strategy Meeting Update 11-6-00_Black Scholes Valuation - Indigo 72" xfId="8043"/>
    <cellStyle name="_laroux_Strategy Meeting Update 11-6-00_Black Scholes Valuation - Indigo 73" xfId="8044"/>
    <cellStyle name="_laroux_Strategy Meeting Update 11-6-00_Black Scholes Valuation - Indigo 74" xfId="8045"/>
    <cellStyle name="_laroux_Strategy Meeting Update 11-6-00_Black Scholes Valuation - Indigo 8" xfId="8046"/>
    <cellStyle name="_laroux_Strategy Meeting Update 11-6-00_Black Scholes Valuation - Indigo 9" xfId="8047"/>
    <cellStyle name="_Precedent Transactions" xfId="8048"/>
    <cellStyle name="_RR Partial Sale" xfId="8049"/>
    <cellStyle name="_RR Partial Sale 10" xfId="8050"/>
    <cellStyle name="_RR Partial Sale 11" xfId="8051"/>
    <cellStyle name="_RR Partial Sale 12" xfId="8052"/>
    <cellStyle name="_RR Partial Sale 13" xfId="8053"/>
    <cellStyle name="_RR Partial Sale 14" xfId="8054"/>
    <cellStyle name="_RR Partial Sale 15" xfId="8055"/>
    <cellStyle name="_RR Partial Sale 16" xfId="8056"/>
    <cellStyle name="_RR Partial Sale 17" xfId="8057"/>
    <cellStyle name="_RR Partial Sale 18" xfId="8058"/>
    <cellStyle name="_RR Partial Sale 19" xfId="8059"/>
    <cellStyle name="_RR Partial Sale 2" xfId="8060"/>
    <cellStyle name="_RR Partial Sale 20" xfId="8061"/>
    <cellStyle name="_RR Partial Sale 21" xfId="8062"/>
    <cellStyle name="_RR Partial Sale 22" xfId="8063"/>
    <cellStyle name="_RR Partial Sale 23" xfId="8064"/>
    <cellStyle name="_RR Partial Sale 24" xfId="8065"/>
    <cellStyle name="_RR Partial Sale 25" xfId="8066"/>
    <cellStyle name="_RR Partial Sale 26" xfId="8067"/>
    <cellStyle name="_RR Partial Sale 27" xfId="8068"/>
    <cellStyle name="_RR Partial Sale 28" xfId="8069"/>
    <cellStyle name="_RR Partial Sale 29" xfId="8070"/>
    <cellStyle name="_RR Partial Sale 3" xfId="8071"/>
    <cellStyle name="_RR Partial Sale 30" xfId="8072"/>
    <cellStyle name="_RR Partial Sale 31" xfId="8073"/>
    <cellStyle name="_RR Partial Sale 32" xfId="8074"/>
    <cellStyle name="_RR Partial Sale 33" xfId="8075"/>
    <cellStyle name="_RR Partial Sale 34" xfId="8076"/>
    <cellStyle name="_RR Partial Sale 35" xfId="8077"/>
    <cellStyle name="_RR Partial Sale 36" xfId="8078"/>
    <cellStyle name="_RR Partial Sale 37" xfId="8079"/>
    <cellStyle name="_RR Partial Sale 38" xfId="8080"/>
    <cellStyle name="_RR Partial Sale 39" xfId="8081"/>
    <cellStyle name="_RR Partial Sale 4" xfId="8082"/>
    <cellStyle name="_RR Partial Sale 40" xfId="8083"/>
    <cellStyle name="_RR Partial Sale 41" xfId="8084"/>
    <cellStyle name="_RR Partial Sale 42" xfId="8085"/>
    <cellStyle name="_RR Partial Sale 43" xfId="8086"/>
    <cellStyle name="_RR Partial Sale 44" xfId="8087"/>
    <cellStyle name="_RR Partial Sale 45" xfId="8088"/>
    <cellStyle name="_RR Partial Sale 46" xfId="8089"/>
    <cellStyle name="_RR Partial Sale 47" xfId="8090"/>
    <cellStyle name="_RR Partial Sale 48" xfId="8091"/>
    <cellStyle name="_RR Partial Sale 49" xfId="8092"/>
    <cellStyle name="_RR Partial Sale 5" xfId="8093"/>
    <cellStyle name="_RR Partial Sale 50" xfId="8094"/>
    <cellStyle name="_RR Partial Sale 51" xfId="8095"/>
    <cellStyle name="_RR Partial Sale 52" xfId="8096"/>
    <cellStyle name="_RR Partial Sale 53" xfId="8097"/>
    <cellStyle name="_RR Partial Sale 54" xfId="8098"/>
    <cellStyle name="_RR Partial Sale 55" xfId="8099"/>
    <cellStyle name="_RR Partial Sale 56" xfId="8100"/>
    <cellStyle name="_RR Partial Sale 57" xfId="8101"/>
    <cellStyle name="_RR Partial Sale 58" xfId="8102"/>
    <cellStyle name="_RR Partial Sale 59" xfId="8103"/>
    <cellStyle name="_RR Partial Sale 6" xfId="8104"/>
    <cellStyle name="_RR Partial Sale 60" xfId="8105"/>
    <cellStyle name="_RR Partial Sale 61" xfId="8106"/>
    <cellStyle name="_RR Partial Sale 62" xfId="8107"/>
    <cellStyle name="_RR Partial Sale 63" xfId="8108"/>
    <cellStyle name="_RR Partial Sale 64" xfId="8109"/>
    <cellStyle name="_RR Partial Sale 65" xfId="8110"/>
    <cellStyle name="_RR Partial Sale 66" xfId="8111"/>
    <cellStyle name="_RR Partial Sale 67" xfId="8112"/>
    <cellStyle name="_RR Partial Sale 68" xfId="8113"/>
    <cellStyle name="_RR Partial Sale 69" xfId="8114"/>
    <cellStyle name="_RR Partial Sale 7" xfId="8115"/>
    <cellStyle name="_RR Partial Sale 70" xfId="8116"/>
    <cellStyle name="_RR Partial Sale 71" xfId="8117"/>
    <cellStyle name="_RR Partial Sale 72" xfId="8118"/>
    <cellStyle name="_RR Partial Sale 73" xfId="8119"/>
    <cellStyle name="_RR Partial Sale 74" xfId="8120"/>
    <cellStyle name="_RR Partial Sale 8" xfId="8121"/>
    <cellStyle name="_RR Partial Sale 9" xfId="8122"/>
    <cellStyle name="_RR Partial Sale_CHK Mid-Con RR Model Monthly (11.20.07)_Bids_v1" xfId="8123"/>
    <cellStyle name="_RR Partial Sale_CHK Mid-Con RR Model Monthly (11.20.07)_Bids_v1 10" xfId="8124"/>
    <cellStyle name="_RR Partial Sale_CHK Mid-Con RR Model Monthly (11.20.07)_Bids_v1 11" xfId="8125"/>
    <cellStyle name="_RR Partial Sale_CHK Mid-Con RR Model Monthly (11.20.07)_Bids_v1 12" xfId="8126"/>
    <cellStyle name="_RR Partial Sale_CHK Mid-Con RR Model Monthly (11.20.07)_Bids_v1 13" xfId="8127"/>
    <cellStyle name="_RR Partial Sale_CHK Mid-Con RR Model Monthly (11.20.07)_Bids_v1 14" xfId="8128"/>
    <cellStyle name="_RR Partial Sale_CHK Mid-Con RR Model Monthly (11.20.07)_Bids_v1 15" xfId="8129"/>
    <cellStyle name="_RR Partial Sale_CHK Mid-Con RR Model Monthly (11.20.07)_Bids_v1 16" xfId="8130"/>
    <cellStyle name="_RR Partial Sale_CHK Mid-Con RR Model Monthly (11.20.07)_Bids_v1 17" xfId="8131"/>
    <cellStyle name="_RR Partial Sale_CHK Mid-Con RR Model Monthly (11.20.07)_Bids_v1 18" xfId="8132"/>
    <cellStyle name="_RR Partial Sale_CHK Mid-Con RR Model Monthly (11.20.07)_Bids_v1 19" xfId="8133"/>
    <cellStyle name="_RR Partial Sale_CHK Mid-Con RR Model Monthly (11.20.07)_Bids_v1 2" xfId="8134"/>
    <cellStyle name="_RR Partial Sale_CHK Mid-Con RR Model Monthly (11.20.07)_Bids_v1 20" xfId="8135"/>
    <cellStyle name="_RR Partial Sale_CHK Mid-Con RR Model Monthly (11.20.07)_Bids_v1 21" xfId="8136"/>
    <cellStyle name="_RR Partial Sale_CHK Mid-Con RR Model Monthly (11.20.07)_Bids_v1 22" xfId="8137"/>
    <cellStyle name="_RR Partial Sale_CHK Mid-Con RR Model Monthly (11.20.07)_Bids_v1 23" xfId="8138"/>
    <cellStyle name="_RR Partial Sale_CHK Mid-Con RR Model Monthly (11.20.07)_Bids_v1 24" xfId="8139"/>
    <cellStyle name="_RR Partial Sale_CHK Mid-Con RR Model Monthly (11.20.07)_Bids_v1 25" xfId="8140"/>
    <cellStyle name="_RR Partial Sale_CHK Mid-Con RR Model Monthly (11.20.07)_Bids_v1 26" xfId="8141"/>
    <cellStyle name="_RR Partial Sale_CHK Mid-Con RR Model Monthly (11.20.07)_Bids_v1 27" xfId="8142"/>
    <cellStyle name="_RR Partial Sale_CHK Mid-Con RR Model Monthly (11.20.07)_Bids_v1 28" xfId="8143"/>
    <cellStyle name="_RR Partial Sale_CHK Mid-Con RR Model Monthly (11.20.07)_Bids_v1 29" xfId="8144"/>
    <cellStyle name="_RR Partial Sale_CHK Mid-Con RR Model Monthly (11.20.07)_Bids_v1 3" xfId="8145"/>
    <cellStyle name="_RR Partial Sale_CHK Mid-Con RR Model Monthly (11.20.07)_Bids_v1 30" xfId="8146"/>
    <cellStyle name="_RR Partial Sale_CHK Mid-Con RR Model Monthly (11.20.07)_Bids_v1 31" xfId="8147"/>
    <cellStyle name="_RR Partial Sale_CHK Mid-Con RR Model Monthly (11.20.07)_Bids_v1 32" xfId="8148"/>
    <cellStyle name="_RR Partial Sale_CHK Mid-Con RR Model Monthly (11.20.07)_Bids_v1 33" xfId="8149"/>
    <cellStyle name="_RR Partial Sale_CHK Mid-Con RR Model Monthly (11.20.07)_Bids_v1 34" xfId="8150"/>
    <cellStyle name="_RR Partial Sale_CHK Mid-Con RR Model Monthly (11.20.07)_Bids_v1 35" xfId="8151"/>
    <cellStyle name="_RR Partial Sale_CHK Mid-Con RR Model Monthly (11.20.07)_Bids_v1 36" xfId="8152"/>
    <cellStyle name="_RR Partial Sale_CHK Mid-Con RR Model Monthly (11.20.07)_Bids_v1 37" xfId="8153"/>
    <cellStyle name="_RR Partial Sale_CHK Mid-Con RR Model Monthly (11.20.07)_Bids_v1 38" xfId="8154"/>
    <cellStyle name="_RR Partial Sale_CHK Mid-Con RR Model Monthly (11.20.07)_Bids_v1 39" xfId="8155"/>
    <cellStyle name="_RR Partial Sale_CHK Mid-Con RR Model Monthly (11.20.07)_Bids_v1 4" xfId="8156"/>
    <cellStyle name="_RR Partial Sale_CHK Mid-Con RR Model Monthly (11.20.07)_Bids_v1 40" xfId="8157"/>
    <cellStyle name="_RR Partial Sale_CHK Mid-Con RR Model Monthly (11.20.07)_Bids_v1 41" xfId="8158"/>
    <cellStyle name="_RR Partial Sale_CHK Mid-Con RR Model Monthly (11.20.07)_Bids_v1 42" xfId="8159"/>
    <cellStyle name="_RR Partial Sale_CHK Mid-Con RR Model Monthly (11.20.07)_Bids_v1 43" xfId="8160"/>
    <cellStyle name="_RR Partial Sale_CHK Mid-Con RR Model Monthly (11.20.07)_Bids_v1 44" xfId="8161"/>
    <cellStyle name="_RR Partial Sale_CHK Mid-Con RR Model Monthly (11.20.07)_Bids_v1 45" xfId="8162"/>
    <cellStyle name="_RR Partial Sale_CHK Mid-Con RR Model Monthly (11.20.07)_Bids_v1 46" xfId="8163"/>
    <cellStyle name="_RR Partial Sale_CHK Mid-Con RR Model Monthly (11.20.07)_Bids_v1 47" xfId="8164"/>
    <cellStyle name="_RR Partial Sale_CHK Mid-Con RR Model Monthly (11.20.07)_Bids_v1 48" xfId="8165"/>
    <cellStyle name="_RR Partial Sale_CHK Mid-Con RR Model Monthly (11.20.07)_Bids_v1 49" xfId="8166"/>
    <cellStyle name="_RR Partial Sale_CHK Mid-Con RR Model Monthly (11.20.07)_Bids_v1 5" xfId="8167"/>
    <cellStyle name="_RR Partial Sale_CHK Mid-Con RR Model Monthly (11.20.07)_Bids_v1 50" xfId="8168"/>
    <cellStyle name="_RR Partial Sale_CHK Mid-Con RR Model Monthly (11.20.07)_Bids_v1 51" xfId="8169"/>
    <cellStyle name="_RR Partial Sale_CHK Mid-Con RR Model Monthly (11.20.07)_Bids_v1 52" xfId="8170"/>
    <cellStyle name="_RR Partial Sale_CHK Mid-Con RR Model Monthly (11.20.07)_Bids_v1 53" xfId="8171"/>
    <cellStyle name="_RR Partial Sale_CHK Mid-Con RR Model Monthly (11.20.07)_Bids_v1 54" xfId="8172"/>
    <cellStyle name="_RR Partial Sale_CHK Mid-Con RR Model Monthly (11.20.07)_Bids_v1 55" xfId="8173"/>
    <cellStyle name="_RR Partial Sale_CHK Mid-Con RR Model Monthly (11.20.07)_Bids_v1 56" xfId="8174"/>
    <cellStyle name="_RR Partial Sale_CHK Mid-Con RR Model Monthly (11.20.07)_Bids_v1 57" xfId="8175"/>
    <cellStyle name="_RR Partial Sale_CHK Mid-Con RR Model Monthly (11.20.07)_Bids_v1 58" xfId="8176"/>
    <cellStyle name="_RR Partial Sale_CHK Mid-Con RR Model Monthly (11.20.07)_Bids_v1 59" xfId="8177"/>
    <cellStyle name="_RR Partial Sale_CHK Mid-Con RR Model Monthly (11.20.07)_Bids_v1 6" xfId="8178"/>
    <cellStyle name="_RR Partial Sale_CHK Mid-Con RR Model Monthly (11.20.07)_Bids_v1 60" xfId="8179"/>
    <cellStyle name="_RR Partial Sale_CHK Mid-Con RR Model Monthly (11.20.07)_Bids_v1 61" xfId="8180"/>
    <cellStyle name="_RR Partial Sale_CHK Mid-Con RR Model Monthly (11.20.07)_Bids_v1 62" xfId="8181"/>
    <cellStyle name="_RR Partial Sale_CHK Mid-Con RR Model Monthly (11.20.07)_Bids_v1 63" xfId="8182"/>
    <cellStyle name="_RR Partial Sale_CHK Mid-Con RR Model Monthly (11.20.07)_Bids_v1 64" xfId="8183"/>
    <cellStyle name="_RR Partial Sale_CHK Mid-Con RR Model Monthly (11.20.07)_Bids_v1 65" xfId="8184"/>
    <cellStyle name="_RR Partial Sale_CHK Mid-Con RR Model Monthly (11.20.07)_Bids_v1 66" xfId="8185"/>
    <cellStyle name="_RR Partial Sale_CHK Mid-Con RR Model Monthly (11.20.07)_Bids_v1 67" xfId="8186"/>
    <cellStyle name="_RR Partial Sale_CHK Mid-Con RR Model Monthly (11.20.07)_Bids_v1 68" xfId="8187"/>
    <cellStyle name="_RR Partial Sale_CHK Mid-Con RR Model Monthly (11.20.07)_Bids_v1 69" xfId="8188"/>
    <cellStyle name="_RR Partial Sale_CHK Mid-Con RR Model Monthly (11.20.07)_Bids_v1 7" xfId="8189"/>
    <cellStyle name="_RR Partial Sale_CHK Mid-Con RR Model Monthly (11.20.07)_Bids_v1 70" xfId="8190"/>
    <cellStyle name="_RR Partial Sale_CHK Mid-Con RR Model Monthly (11.20.07)_Bids_v1 71" xfId="8191"/>
    <cellStyle name="_RR Partial Sale_CHK Mid-Con RR Model Monthly (11.20.07)_Bids_v1 72" xfId="8192"/>
    <cellStyle name="_RR Partial Sale_CHK Mid-Con RR Model Monthly (11.20.07)_Bids_v1 73" xfId="8193"/>
    <cellStyle name="_RR Partial Sale_CHK Mid-Con RR Model Monthly (11.20.07)_Bids_v1 74" xfId="8194"/>
    <cellStyle name="_RR Partial Sale_CHK Mid-Con RR Model Monthly (11.20.07)_Bids_v1 8" xfId="8195"/>
    <cellStyle name="_RR Partial Sale_CHK Mid-Con RR Model Monthly (11.20.07)_Bids_v1 9" xfId="8196"/>
    <cellStyle name="_RR Partial Sale_CHK Mid-Con RR Model Monthly (11.20.07)_Bids_v1_Copy of Aspect VPP model 10 7 2009 new RR v2c jph" xfId="8197"/>
    <cellStyle name="_RR Partial Sale_CHK Mid-Con RR Model Monthly (11.20.07)_Bids_v1_Copy of Aspect VPP model 10 7 2009 new RR v2c jph (2)" xfId="8198"/>
    <cellStyle name="_RR Partial Sale_CHK Mid-Con RR Model Monthly (11.20.07)_Bids_v1_Copy of Aspect VPP model 10 7 2009 new RR v2c jph (2) 10" xfId="8199"/>
    <cellStyle name="_RR Partial Sale_CHK Mid-Con RR Model Monthly (11.20.07)_Bids_v1_Copy of Aspect VPP model 10 7 2009 new RR v2c jph (2) 11" xfId="8200"/>
    <cellStyle name="_RR Partial Sale_CHK Mid-Con RR Model Monthly (11.20.07)_Bids_v1_Copy of Aspect VPP model 10 7 2009 new RR v2c jph (2) 12" xfId="8201"/>
    <cellStyle name="_RR Partial Sale_CHK Mid-Con RR Model Monthly (11.20.07)_Bids_v1_Copy of Aspect VPP model 10 7 2009 new RR v2c jph (2) 13" xfId="8202"/>
    <cellStyle name="_RR Partial Sale_CHK Mid-Con RR Model Monthly (11.20.07)_Bids_v1_Copy of Aspect VPP model 10 7 2009 new RR v2c jph (2) 14" xfId="8203"/>
    <cellStyle name="_RR Partial Sale_CHK Mid-Con RR Model Monthly (11.20.07)_Bids_v1_Copy of Aspect VPP model 10 7 2009 new RR v2c jph (2) 15" xfId="8204"/>
    <cellStyle name="_RR Partial Sale_CHK Mid-Con RR Model Monthly (11.20.07)_Bids_v1_Copy of Aspect VPP model 10 7 2009 new RR v2c jph (2) 16" xfId="8205"/>
    <cellStyle name="_RR Partial Sale_CHK Mid-Con RR Model Monthly (11.20.07)_Bids_v1_Copy of Aspect VPP model 10 7 2009 new RR v2c jph (2) 17" xfId="8206"/>
    <cellStyle name="_RR Partial Sale_CHK Mid-Con RR Model Monthly (11.20.07)_Bids_v1_Copy of Aspect VPP model 10 7 2009 new RR v2c jph (2) 18" xfId="8207"/>
    <cellStyle name="_RR Partial Sale_CHK Mid-Con RR Model Monthly (11.20.07)_Bids_v1_Copy of Aspect VPP model 10 7 2009 new RR v2c jph (2) 19" xfId="8208"/>
    <cellStyle name="_RR Partial Sale_CHK Mid-Con RR Model Monthly (11.20.07)_Bids_v1_Copy of Aspect VPP model 10 7 2009 new RR v2c jph (2) 2" xfId="8209"/>
    <cellStyle name="_RR Partial Sale_CHK Mid-Con RR Model Monthly (11.20.07)_Bids_v1_Copy of Aspect VPP model 10 7 2009 new RR v2c jph (2) 20" xfId="8210"/>
    <cellStyle name="_RR Partial Sale_CHK Mid-Con RR Model Monthly (11.20.07)_Bids_v1_Copy of Aspect VPP model 10 7 2009 new RR v2c jph (2) 21" xfId="8211"/>
    <cellStyle name="_RR Partial Sale_CHK Mid-Con RR Model Monthly (11.20.07)_Bids_v1_Copy of Aspect VPP model 10 7 2009 new RR v2c jph (2) 22" xfId="8212"/>
    <cellStyle name="_RR Partial Sale_CHK Mid-Con RR Model Monthly (11.20.07)_Bids_v1_Copy of Aspect VPP model 10 7 2009 new RR v2c jph (2) 23" xfId="8213"/>
    <cellStyle name="_RR Partial Sale_CHK Mid-Con RR Model Monthly (11.20.07)_Bids_v1_Copy of Aspect VPP model 10 7 2009 new RR v2c jph (2) 24" xfId="8214"/>
    <cellStyle name="_RR Partial Sale_CHK Mid-Con RR Model Monthly (11.20.07)_Bids_v1_Copy of Aspect VPP model 10 7 2009 new RR v2c jph (2) 25" xfId="8215"/>
    <cellStyle name="_RR Partial Sale_CHK Mid-Con RR Model Monthly (11.20.07)_Bids_v1_Copy of Aspect VPP model 10 7 2009 new RR v2c jph (2) 26" xfId="8216"/>
    <cellStyle name="_RR Partial Sale_CHK Mid-Con RR Model Monthly (11.20.07)_Bids_v1_Copy of Aspect VPP model 10 7 2009 new RR v2c jph (2) 27" xfId="8217"/>
    <cellStyle name="_RR Partial Sale_CHK Mid-Con RR Model Monthly (11.20.07)_Bids_v1_Copy of Aspect VPP model 10 7 2009 new RR v2c jph (2) 28" xfId="8218"/>
    <cellStyle name="_RR Partial Sale_CHK Mid-Con RR Model Monthly (11.20.07)_Bids_v1_Copy of Aspect VPP model 10 7 2009 new RR v2c jph (2) 29" xfId="8219"/>
    <cellStyle name="_RR Partial Sale_CHK Mid-Con RR Model Monthly (11.20.07)_Bids_v1_Copy of Aspect VPP model 10 7 2009 new RR v2c jph (2) 3" xfId="8220"/>
    <cellStyle name="_RR Partial Sale_CHK Mid-Con RR Model Monthly (11.20.07)_Bids_v1_Copy of Aspect VPP model 10 7 2009 new RR v2c jph (2) 30" xfId="8221"/>
    <cellStyle name="_RR Partial Sale_CHK Mid-Con RR Model Monthly (11.20.07)_Bids_v1_Copy of Aspect VPP model 10 7 2009 new RR v2c jph (2) 31" xfId="8222"/>
    <cellStyle name="_RR Partial Sale_CHK Mid-Con RR Model Monthly (11.20.07)_Bids_v1_Copy of Aspect VPP model 10 7 2009 new RR v2c jph (2) 32" xfId="8223"/>
    <cellStyle name="_RR Partial Sale_CHK Mid-Con RR Model Monthly (11.20.07)_Bids_v1_Copy of Aspect VPP model 10 7 2009 new RR v2c jph (2) 33" xfId="8224"/>
    <cellStyle name="_RR Partial Sale_CHK Mid-Con RR Model Monthly (11.20.07)_Bids_v1_Copy of Aspect VPP model 10 7 2009 new RR v2c jph (2) 34" xfId="8225"/>
    <cellStyle name="_RR Partial Sale_CHK Mid-Con RR Model Monthly (11.20.07)_Bids_v1_Copy of Aspect VPP model 10 7 2009 new RR v2c jph (2) 35" xfId="8226"/>
    <cellStyle name="_RR Partial Sale_CHK Mid-Con RR Model Monthly (11.20.07)_Bids_v1_Copy of Aspect VPP model 10 7 2009 new RR v2c jph (2) 36" xfId="8227"/>
    <cellStyle name="_RR Partial Sale_CHK Mid-Con RR Model Monthly (11.20.07)_Bids_v1_Copy of Aspect VPP model 10 7 2009 new RR v2c jph (2) 37" xfId="8228"/>
    <cellStyle name="_RR Partial Sale_CHK Mid-Con RR Model Monthly (11.20.07)_Bids_v1_Copy of Aspect VPP model 10 7 2009 new RR v2c jph (2) 38" xfId="8229"/>
    <cellStyle name="_RR Partial Sale_CHK Mid-Con RR Model Monthly (11.20.07)_Bids_v1_Copy of Aspect VPP model 10 7 2009 new RR v2c jph (2) 39" xfId="8230"/>
    <cellStyle name="_RR Partial Sale_CHK Mid-Con RR Model Monthly (11.20.07)_Bids_v1_Copy of Aspect VPP model 10 7 2009 new RR v2c jph (2) 4" xfId="8231"/>
    <cellStyle name="_RR Partial Sale_CHK Mid-Con RR Model Monthly (11.20.07)_Bids_v1_Copy of Aspect VPP model 10 7 2009 new RR v2c jph (2) 40" xfId="8232"/>
    <cellStyle name="_RR Partial Sale_CHK Mid-Con RR Model Monthly (11.20.07)_Bids_v1_Copy of Aspect VPP model 10 7 2009 new RR v2c jph (2) 41" xfId="8233"/>
    <cellStyle name="_RR Partial Sale_CHK Mid-Con RR Model Monthly (11.20.07)_Bids_v1_Copy of Aspect VPP model 10 7 2009 new RR v2c jph (2) 42" xfId="8234"/>
    <cellStyle name="_RR Partial Sale_CHK Mid-Con RR Model Monthly (11.20.07)_Bids_v1_Copy of Aspect VPP model 10 7 2009 new RR v2c jph (2) 43" xfId="8235"/>
    <cellStyle name="_RR Partial Sale_CHK Mid-Con RR Model Monthly (11.20.07)_Bids_v1_Copy of Aspect VPP model 10 7 2009 new RR v2c jph (2) 44" xfId="8236"/>
    <cellStyle name="_RR Partial Sale_CHK Mid-Con RR Model Monthly (11.20.07)_Bids_v1_Copy of Aspect VPP model 10 7 2009 new RR v2c jph (2) 45" xfId="8237"/>
    <cellStyle name="_RR Partial Sale_CHK Mid-Con RR Model Monthly (11.20.07)_Bids_v1_Copy of Aspect VPP model 10 7 2009 new RR v2c jph (2) 46" xfId="8238"/>
    <cellStyle name="_RR Partial Sale_CHK Mid-Con RR Model Monthly (11.20.07)_Bids_v1_Copy of Aspect VPP model 10 7 2009 new RR v2c jph (2) 47" xfId="8239"/>
    <cellStyle name="_RR Partial Sale_CHK Mid-Con RR Model Monthly (11.20.07)_Bids_v1_Copy of Aspect VPP model 10 7 2009 new RR v2c jph (2) 48" xfId="8240"/>
    <cellStyle name="_RR Partial Sale_CHK Mid-Con RR Model Monthly (11.20.07)_Bids_v1_Copy of Aspect VPP model 10 7 2009 new RR v2c jph (2) 49" xfId="8241"/>
    <cellStyle name="_RR Partial Sale_CHK Mid-Con RR Model Monthly (11.20.07)_Bids_v1_Copy of Aspect VPP model 10 7 2009 new RR v2c jph (2) 5" xfId="8242"/>
    <cellStyle name="_RR Partial Sale_CHK Mid-Con RR Model Monthly (11.20.07)_Bids_v1_Copy of Aspect VPP model 10 7 2009 new RR v2c jph (2) 50" xfId="8243"/>
    <cellStyle name="_RR Partial Sale_CHK Mid-Con RR Model Monthly (11.20.07)_Bids_v1_Copy of Aspect VPP model 10 7 2009 new RR v2c jph (2) 51" xfId="8244"/>
    <cellStyle name="_RR Partial Sale_CHK Mid-Con RR Model Monthly (11.20.07)_Bids_v1_Copy of Aspect VPP model 10 7 2009 new RR v2c jph (2) 52" xfId="8245"/>
    <cellStyle name="_RR Partial Sale_CHK Mid-Con RR Model Monthly (11.20.07)_Bids_v1_Copy of Aspect VPP model 10 7 2009 new RR v2c jph (2) 53" xfId="8246"/>
    <cellStyle name="_RR Partial Sale_CHK Mid-Con RR Model Monthly (11.20.07)_Bids_v1_Copy of Aspect VPP model 10 7 2009 new RR v2c jph (2) 54" xfId="8247"/>
    <cellStyle name="_RR Partial Sale_CHK Mid-Con RR Model Monthly (11.20.07)_Bids_v1_Copy of Aspect VPP model 10 7 2009 new RR v2c jph (2) 55" xfId="8248"/>
    <cellStyle name="_RR Partial Sale_CHK Mid-Con RR Model Monthly (11.20.07)_Bids_v1_Copy of Aspect VPP model 10 7 2009 new RR v2c jph (2) 56" xfId="8249"/>
    <cellStyle name="_RR Partial Sale_CHK Mid-Con RR Model Monthly (11.20.07)_Bids_v1_Copy of Aspect VPP model 10 7 2009 new RR v2c jph (2) 57" xfId="8250"/>
    <cellStyle name="_RR Partial Sale_CHK Mid-Con RR Model Monthly (11.20.07)_Bids_v1_Copy of Aspect VPP model 10 7 2009 new RR v2c jph (2) 58" xfId="8251"/>
    <cellStyle name="_RR Partial Sale_CHK Mid-Con RR Model Monthly (11.20.07)_Bids_v1_Copy of Aspect VPP model 10 7 2009 new RR v2c jph (2) 59" xfId="8252"/>
    <cellStyle name="_RR Partial Sale_CHK Mid-Con RR Model Monthly (11.20.07)_Bids_v1_Copy of Aspect VPP model 10 7 2009 new RR v2c jph (2) 6" xfId="8253"/>
    <cellStyle name="_RR Partial Sale_CHK Mid-Con RR Model Monthly (11.20.07)_Bids_v1_Copy of Aspect VPP model 10 7 2009 new RR v2c jph (2) 60" xfId="8254"/>
    <cellStyle name="_RR Partial Sale_CHK Mid-Con RR Model Monthly (11.20.07)_Bids_v1_Copy of Aspect VPP model 10 7 2009 new RR v2c jph (2) 61" xfId="8255"/>
    <cellStyle name="_RR Partial Sale_CHK Mid-Con RR Model Monthly (11.20.07)_Bids_v1_Copy of Aspect VPP model 10 7 2009 new RR v2c jph (2) 62" xfId="8256"/>
    <cellStyle name="_RR Partial Sale_CHK Mid-Con RR Model Monthly (11.20.07)_Bids_v1_Copy of Aspect VPP model 10 7 2009 new RR v2c jph (2) 63" xfId="8257"/>
    <cellStyle name="_RR Partial Sale_CHK Mid-Con RR Model Monthly (11.20.07)_Bids_v1_Copy of Aspect VPP model 10 7 2009 new RR v2c jph (2) 64" xfId="8258"/>
    <cellStyle name="_RR Partial Sale_CHK Mid-Con RR Model Monthly (11.20.07)_Bids_v1_Copy of Aspect VPP model 10 7 2009 new RR v2c jph (2) 65" xfId="8259"/>
    <cellStyle name="_RR Partial Sale_CHK Mid-Con RR Model Monthly (11.20.07)_Bids_v1_Copy of Aspect VPP model 10 7 2009 new RR v2c jph (2) 66" xfId="8260"/>
    <cellStyle name="_RR Partial Sale_CHK Mid-Con RR Model Monthly (11.20.07)_Bids_v1_Copy of Aspect VPP model 10 7 2009 new RR v2c jph (2) 67" xfId="8261"/>
    <cellStyle name="_RR Partial Sale_CHK Mid-Con RR Model Monthly (11.20.07)_Bids_v1_Copy of Aspect VPP model 10 7 2009 new RR v2c jph (2) 68" xfId="8262"/>
    <cellStyle name="_RR Partial Sale_CHK Mid-Con RR Model Monthly (11.20.07)_Bids_v1_Copy of Aspect VPP model 10 7 2009 new RR v2c jph (2) 69" xfId="8263"/>
    <cellStyle name="_RR Partial Sale_CHK Mid-Con RR Model Monthly (11.20.07)_Bids_v1_Copy of Aspect VPP model 10 7 2009 new RR v2c jph (2) 7" xfId="8264"/>
    <cellStyle name="_RR Partial Sale_CHK Mid-Con RR Model Monthly (11.20.07)_Bids_v1_Copy of Aspect VPP model 10 7 2009 new RR v2c jph (2) 70" xfId="8265"/>
    <cellStyle name="_RR Partial Sale_CHK Mid-Con RR Model Monthly (11.20.07)_Bids_v1_Copy of Aspect VPP model 10 7 2009 new RR v2c jph (2) 71" xfId="8266"/>
    <cellStyle name="_RR Partial Sale_CHK Mid-Con RR Model Monthly (11.20.07)_Bids_v1_Copy of Aspect VPP model 10 7 2009 new RR v2c jph (2) 72" xfId="8267"/>
    <cellStyle name="_RR Partial Sale_CHK Mid-Con RR Model Monthly (11.20.07)_Bids_v1_Copy of Aspect VPP model 10 7 2009 new RR v2c jph (2) 73" xfId="8268"/>
    <cellStyle name="_RR Partial Sale_CHK Mid-Con RR Model Monthly (11.20.07)_Bids_v1_Copy of Aspect VPP model 10 7 2009 new RR v2c jph (2) 74" xfId="8269"/>
    <cellStyle name="_RR Partial Sale_CHK Mid-Con RR Model Monthly (11.20.07)_Bids_v1_Copy of Aspect VPP model 10 7 2009 new RR v2c jph (2) 8" xfId="8270"/>
    <cellStyle name="_RR Partial Sale_CHK Mid-Con RR Model Monthly (11.20.07)_Bids_v1_Copy of Aspect VPP model 10 7 2009 new RR v2c jph (2) 9" xfId="8271"/>
    <cellStyle name="_RR Partial Sale_CHK Mid-Con RR Model Monthly (11.20.07)_Bids_v1_Copy of Aspect VPP model 10 7 2009 new RR v2c jph 10" xfId="8272"/>
    <cellStyle name="_RR Partial Sale_CHK Mid-Con RR Model Monthly (11.20.07)_Bids_v1_Copy of Aspect VPP model 10 7 2009 new RR v2c jph 11" xfId="8273"/>
    <cellStyle name="_RR Partial Sale_CHK Mid-Con RR Model Monthly (11.20.07)_Bids_v1_Copy of Aspect VPP model 10 7 2009 new RR v2c jph 12" xfId="8274"/>
    <cellStyle name="_RR Partial Sale_CHK Mid-Con RR Model Monthly (11.20.07)_Bids_v1_Copy of Aspect VPP model 10 7 2009 new RR v2c jph 13" xfId="8275"/>
    <cellStyle name="_RR Partial Sale_CHK Mid-Con RR Model Monthly (11.20.07)_Bids_v1_Copy of Aspect VPP model 10 7 2009 new RR v2c jph 14" xfId="8276"/>
    <cellStyle name="_RR Partial Sale_CHK Mid-Con RR Model Monthly (11.20.07)_Bids_v1_Copy of Aspect VPP model 10 7 2009 new RR v2c jph 15" xfId="8277"/>
    <cellStyle name="_RR Partial Sale_CHK Mid-Con RR Model Monthly (11.20.07)_Bids_v1_Copy of Aspect VPP model 10 7 2009 new RR v2c jph 16" xfId="8278"/>
    <cellStyle name="_RR Partial Sale_CHK Mid-Con RR Model Monthly (11.20.07)_Bids_v1_Copy of Aspect VPP model 10 7 2009 new RR v2c jph 17" xfId="8279"/>
    <cellStyle name="_RR Partial Sale_CHK Mid-Con RR Model Monthly (11.20.07)_Bids_v1_Copy of Aspect VPP model 10 7 2009 new RR v2c jph 18" xfId="8280"/>
    <cellStyle name="_RR Partial Sale_CHK Mid-Con RR Model Monthly (11.20.07)_Bids_v1_Copy of Aspect VPP model 10 7 2009 new RR v2c jph 19" xfId="8281"/>
    <cellStyle name="_RR Partial Sale_CHK Mid-Con RR Model Monthly (11.20.07)_Bids_v1_Copy of Aspect VPP model 10 7 2009 new RR v2c jph 2" xfId="8282"/>
    <cellStyle name="_RR Partial Sale_CHK Mid-Con RR Model Monthly (11.20.07)_Bids_v1_Copy of Aspect VPP model 10 7 2009 new RR v2c jph 20" xfId="8283"/>
    <cellStyle name="_RR Partial Sale_CHK Mid-Con RR Model Monthly (11.20.07)_Bids_v1_Copy of Aspect VPP model 10 7 2009 new RR v2c jph 21" xfId="8284"/>
    <cellStyle name="_RR Partial Sale_CHK Mid-Con RR Model Monthly (11.20.07)_Bids_v1_Copy of Aspect VPP model 10 7 2009 new RR v2c jph 22" xfId="8285"/>
    <cellStyle name="_RR Partial Sale_CHK Mid-Con RR Model Monthly (11.20.07)_Bids_v1_Copy of Aspect VPP model 10 7 2009 new RR v2c jph 23" xfId="8286"/>
    <cellStyle name="_RR Partial Sale_CHK Mid-Con RR Model Monthly (11.20.07)_Bids_v1_Copy of Aspect VPP model 10 7 2009 new RR v2c jph 24" xfId="8287"/>
    <cellStyle name="_RR Partial Sale_CHK Mid-Con RR Model Monthly (11.20.07)_Bids_v1_Copy of Aspect VPP model 10 7 2009 new RR v2c jph 25" xfId="8288"/>
    <cellStyle name="_RR Partial Sale_CHK Mid-Con RR Model Monthly (11.20.07)_Bids_v1_Copy of Aspect VPP model 10 7 2009 new RR v2c jph 26" xfId="8289"/>
    <cellStyle name="_RR Partial Sale_CHK Mid-Con RR Model Monthly (11.20.07)_Bids_v1_Copy of Aspect VPP model 10 7 2009 new RR v2c jph 27" xfId="8290"/>
    <cellStyle name="_RR Partial Sale_CHK Mid-Con RR Model Monthly (11.20.07)_Bids_v1_Copy of Aspect VPP model 10 7 2009 new RR v2c jph 28" xfId="8291"/>
    <cellStyle name="_RR Partial Sale_CHK Mid-Con RR Model Monthly (11.20.07)_Bids_v1_Copy of Aspect VPP model 10 7 2009 new RR v2c jph 29" xfId="8292"/>
    <cellStyle name="_RR Partial Sale_CHK Mid-Con RR Model Monthly (11.20.07)_Bids_v1_Copy of Aspect VPP model 10 7 2009 new RR v2c jph 3" xfId="8293"/>
    <cellStyle name="_RR Partial Sale_CHK Mid-Con RR Model Monthly (11.20.07)_Bids_v1_Copy of Aspect VPP model 10 7 2009 new RR v2c jph 30" xfId="8294"/>
    <cellStyle name="_RR Partial Sale_CHK Mid-Con RR Model Monthly (11.20.07)_Bids_v1_Copy of Aspect VPP model 10 7 2009 new RR v2c jph 31" xfId="8295"/>
    <cellStyle name="_RR Partial Sale_CHK Mid-Con RR Model Monthly (11.20.07)_Bids_v1_Copy of Aspect VPP model 10 7 2009 new RR v2c jph 32" xfId="8296"/>
    <cellStyle name="_RR Partial Sale_CHK Mid-Con RR Model Monthly (11.20.07)_Bids_v1_Copy of Aspect VPP model 10 7 2009 new RR v2c jph 33" xfId="8297"/>
    <cellStyle name="_RR Partial Sale_CHK Mid-Con RR Model Monthly (11.20.07)_Bids_v1_Copy of Aspect VPP model 10 7 2009 new RR v2c jph 34" xfId="8298"/>
    <cellStyle name="_RR Partial Sale_CHK Mid-Con RR Model Monthly (11.20.07)_Bids_v1_Copy of Aspect VPP model 10 7 2009 new RR v2c jph 35" xfId="8299"/>
    <cellStyle name="_RR Partial Sale_CHK Mid-Con RR Model Monthly (11.20.07)_Bids_v1_Copy of Aspect VPP model 10 7 2009 new RR v2c jph 36" xfId="8300"/>
    <cellStyle name="_RR Partial Sale_CHK Mid-Con RR Model Monthly (11.20.07)_Bids_v1_Copy of Aspect VPP model 10 7 2009 new RR v2c jph 37" xfId="8301"/>
    <cellStyle name="_RR Partial Sale_CHK Mid-Con RR Model Monthly (11.20.07)_Bids_v1_Copy of Aspect VPP model 10 7 2009 new RR v2c jph 38" xfId="8302"/>
    <cellStyle name="_RR Partial Sale_CHK Mid-Con RR Model Monthly (11.20.07)_Bids_v1_Copy of Aspect VPP model 10 7 2009 new RR v2c jph 39" xfId="8303"/>
    <cellStyle name="_RR Partial Sale_CHK Mid-Con RR Model Monthly (11.20.07)_Bids_v1_Copy of Aspect VPP model 10 7 2009 new RR v2c jph 4" xfId="8304"/>
    <cellStyle name="_RR Partial Sale_CHK Mid-Con RR Model Monthly (11.20.07)_Bids_v1_Copy of Aspect VPP model 10 7 2009 new RR v2c jph 40" xfId="8305"/>
    <cellStyle name="_RR Partial Sale_CHK Mid-Con RR Model Monthly (11.20.07)_Bids_v1_Copy of Aspect VPP model 10 7 2009 new RR v2c jph 41" xfId="8306"/>
    <cellStyle name="_RR Partial Sale_CHK Mid-Con RR Model Monthly (11.20.07)_Bids_v1_Copy of Aspect VPP model 10 7 2009 new RR v2c jph 42" xfId="8307"/>
    <cellStyle name="_RR Partial Sale_CHK Mid-Con RR Model Monthly (11.20.07)_Bids_v1_Copy of Aspect VPP model 10 7 2009 new RR v2c jph 43" xfId="8308"/>
    <cellStyle name="_RR Partial Sale_CHK Mid-Con RR Model Monthly (11.20.07)_Bids_v1_Copy of Aspect VPP model 10 7 2009 new RR v2c jph 44" xfId="8309"/>
    <cellStyle name="_RR Partial Sale_CHK Mid-Con RR Model Monthly (11.20.07)_Bids_v1_Copy of Aspect VPP model 10 7 2009 new RR v2c jph 45" xfId="8310"/>
    <cellStyle name="_RR Partial Sale_CHK Mid-Con RR Model Monthly (11.20.07)_Bids_v1_Copy of Aspect VPP model 10 7 2009 new RR v2c jph 46" xfId="8311"/>
    <cellStyle name="_RR Partial Sale_CHK Mid-Con RR Model Monthly (11.20.07)_Bids_v1_Copy of Aspect VPP model 10 7 2009 new RR v2c jph 47" xfId="8312"/>
    <cellStyle name="_RR Partial Sale_CHK Mid-Con RR Model Monthly (11.20.07)_Bids_v1_Copy of Aspect VPP model 10 7 2009 new RR v2c jph 48" xfId="8313"/>
    <cellStyle name="_RR Partial Sale_CHK Mid-Con RR Model Monthly (11.20.07)_Bids_v1_Copy of Aspect VPP model 10 7 2009 new RR v2c jph 49" xfId="8314"/>
    <cellStyle name="_RR Partial Sale_CHK Mid-Con RR Model Monthly (11.20.07)_Bids_v1_Copy of Aspect VPP model 10 7 2009 new RR v2c jph 5" xfId="8315"/>
    <cellStyle name="_RR Partial Sale_CHK Mid-Con RR Model Monthly (11.20.07)_Bids_v1_Copy of Aspect VPP model 10 7 2009 new RR v2c jph 50" xfId="8316"/>
    <cellStyle name="_RR Partial Sale_CHK Mid-Con RR Model Monthly (11.20.07)_Bids_v1_Copy of Aspect VPP model 10 7 2009 new RR v2c jph 51" xfId="8317"/>
    <cellStyle name="_RR Partial Sale_CHK Mid-Con RR Model Monthly (11.20.07)_Bids_v1_Copy of Aspect VPP model 10 7 2009 new RR v2c jph 52" xfId="8318"/>
    <cellStyle name="_RR Partial Sale_CHK Mid-Con RR Model Monthly (11.20.07)_Bids_v1_Copy of Aspect VPP model 10 7 2009 new RR v2c jph 53" xfId="8319"/>
    <cellStyle name="_RR Partial Sale_CHK Mid-Con RR Model Monthly (11.20.07)_Bids_v1_Copy of Aspect VPP model 10 7 2009 new RR v2c jph 54" xfId="8320"/>
    <cellStyle name="_RR Partial Sale_CHK Mid-Con RR Model Monthly (11.20.07)_Bids_v1_Copy of Aspect VPP model 10 7 2009 new RR v2c jph 55" xfId="8321"/>
    <cellStyle name="_RR Partial Sale_CHK Mid-Con RR Model Monthly (11.20.07)_Bids_v1_Copy of Aspect VPP model 10 7 2009 new RR v2c jph 56" xfId="8322"/>
    <cellStyle name="_RR Partial Sale_CHK Mid-Con RR Model Monthly (11.20.07)_Bids_v1_Copy of Aspect VPP model 10 7 2009 new RR v2c jph 57" xfId="8323"/>
    <cellStyle name="_RR Partial Sale_CHK Mid-Con RR Model Monthly (11.20.07)_Bids_v1_Copy of Aspect VPP model 10 7 2009 new RR v2c jph 58" xfId="8324"/>
    <cellStyle name="_RR Partial Sale_CHK Mid-Con RR Model Monthly (11.20.07)_Bids_v1_Copy of Aspect VPP model 10 7 2009 new RR v2c jph 59" xfId="8325"/>
    <cellStyle name="_RR Partial Sale_CHK Mid-Con RR Model Monthly (11.20.07)_Bids_v1_Copy of Aspect VPP model 10 7 2009 new RR v2c jph 6" xfId="8326"/>
    <cellStyle name="_RR Partial Sale_CHK Mid-Con RR Model Monthly (11.20.07)_Bids_v1_Copy of Aspect VPP model 10 7 2009 new RR v2c jph 60" xfId="8327"/>
    <cellStyle name="_RR Partial Sale_CHK Mid-Con RR Model Monthly (11.20.07)_Bids_v1_Copy of Aspect VPP model 10 7 2009 new RR v2c jph 61" xfId="8328"/>
    <cellStyle name="_RR Partial Sale_CHK Mid-Con RR Model Monthly (11.20.07)_Bids_v1_Copy of Aspect VPP model 10 7 2009 new RR v2c jph 62" xfId="8329"/>
    <cellStyle name="_RR Partial Sale_CHK Mid-Con RR Model Monthly (11.20.07)_Bids_v1_Copy of Aspect VPP model 10 7 2009 new RR v2c jph 63" xfId="8330"/>
    <cellStyle name="_RR Partial Sale_CHK Mid-Con RR Model Monthly (11.20.07)_Bids_v1_Copy of Aspect VPP model 10 7 2009 new RR v2c jph 64" xfId="8331"/>
    <cellStyle name="_RR Partial Sale_CHK Mid-Con RR Model Monthly (11.20.07)_Bids_v1_Copy of Aspect VPP model 10 7 2009 new RR v2c jph 65" xfId="8332"/>
    <cellStyle name="_RR Partial Sale_CHK Mid-Con RR Model Monthly (11.20.07)_Bids_v1_Copy of Aspect VPP model 10 7 2009 new RR v2c jph 66" xfId="8333"/>
    <cellStyle name="_RR Partial Sale_CHK Mid-Con RR Model Monthly (11.20.07)_Bids_v1_Copy of Aspect VPP model 10 7 2009 new RR v2c jph 67" xfId="8334"/>
    <cellStyle name="_RR Partial Sale_CHK Mid-Con RR Model Monthly (11.20.07)_Bids_v1_Copy of Aspect VPP model 10 7 2009 new RR v2c jph 68" xfId="8335"/>
    <cellStyle name="_RR Partial Sale_CHK Mid-Con RR Model Monthly (11.20.07)_Bids_v1_Copy of Aspect VPP model 10 7 2009 new RR v2c jph 69" xfId="8336"/>
    <cellStyle name="_RR Partial Sale_CHK Mid-Con RR Model Monthly (11.20.07)_Bids_v1_Copy of Aspect VPP model 10 7 2009 new RR v2c jph 7" xfId="8337"/>
    <cellStyle name="_RR Partial Sale_CHK Mid-Con RR Model Monthly (11.20.07)_Bids_v1_Copy of Aspect VPP model 10 7 2009 new RR v2c jph 70" xfId="8338"/>
    <cellStyle name="_RR Partial Sale_CHK Mid-Con RR Model Monthly (11.20.07)_Bids_v1_Copy of Aspect VPP model 10 7 2009 new RR v2c jph 71" xfId="8339"/>
    <cellStyle name="_RR Partial Sale_CHK Mid-Con RR Model Monthly (11.20.07)_Bids_v1_Copy of Aspect VPP model 10 7 2009 new RR v2c jph 72" xfId="8340"/>
    <cellStyle name="_RR Partial Sale_CHK Mid-Con RR Model Monthly (11.20.07)_Bids_v1_Copy of Aspect VPP model 10 7 2009 new RR v2c jph 73" xfId="8341"/>
    <cellStyle name="_RR Partial Sale_CHK Mid-Con RR Model Monthly (11.20.07)_Bids_v1_Copy of Aspect VPP model 10 7 2009 new RR v2c jph 74" xfId="8342"/>
    <cellStyle name="_RR Partial Sale_CHK Mid-Con RR Model Monthly (11.20.07)_Bids_v1_Copy of Aspect VPP model 10 7 2009 new RR v2c jph 8" xfId="8343"/>
    <cellStyle name="_RR Partial Sale_CHK Mid-Con RR Model Monthly (11.20.07)_Bids_v1_Copy of Aspect VPP model 10 7 2009 new RR v2c jph 9" xfId="8344"/>
    <cellStyle name="_RR Partial Sale_Copy of Aspect VPP model 10 7 2009 new RR v2c jph" xfId="8345"/>
    <cellStyle name="_RR Partial Sale_Copy of Aspect VPP model 10 7 2009 new RR v2c jph (2)" xfId="8346"/>
    <cellStyle name="_RR Partial Sale_Copy of Aspect VPP model 10 7 2009 new RR v2c jph (2) 10" xfId="8347"/>
    <cellStyle name="_RR Partial Sale_Copy of Aspect VPP model 10 7 2009 new RR v2c jph (2) 11" xfId="8348"/>
    <cellStyle name="_RR Partial Sale_Copy of Aspect VPP model 10 7 2009 new RR v2c jph (2) 12" xfId="8349"/>
    <cellStyle name="_RR Partial Sale_Copy of Aspect VPP model 10 7 2009 new RR v2c jph (2) 13" xfId="8350"/>
    <cellStyle name="_RR Partial Sale_Copy of Aspect VPP model 10 7 2009 new RR v2c jph (2) 14" xfId="8351"/>
    <cellStyle name="_RR Partial Sale_Copy of Aspect VPP model 10 7 2009 new RR v2c jph (2) 15" xfId="8352"/>
    <cellStyle name="_RR Partial Sale_Copy of Aspect VPP model 10 7 2009 new RR v2c jph (2) 16" xfId="8353"/>
    <cellStyle name="_RR Partial Sale_Copy of Aspect VPP model 10 7 2009 new RR v2c jph (2) 17" xfId="8354"/>
    <cellStyle name="_RR Partial Sale_Copy of Aspect VPP model 10 7 2009 new RR v2c jph (2) 18" xfId="8355"/>
    <cellStyle name="_RR Partial Sale_Copy of Aspect VPP model 10 7 2009 new RR v2c jph (2) 19" xfId="8356"/>
    <cellStyle name="_RR Partial Sale_Copy of Aspect VPP model 10 7 2009 new RR v2c jph (2) 2" xfId="8357"/>
    <cellStyle name="_RR Partial Sale_Copy of Aspect VPP model 10 7 2009 new RR v2c jph (2) 20" xfId="8358"/>
    <cellStyle name="_RR Partial Sale_Copy of Aspect VPP model 10 7 2009 new RR v2c jph (2) 21" xfId="8359"/>
    <cellStyle name="_RR Partial Sale_Copy of Aspect VPP model 10 7 2009 new RR v2c jph (2) 22" xfId="8360"/>
    <cellStyle name="_RR Partial Sale_Copy of Aspect VPP model 10 7 2009 new RR v2c jph (2) 23" xfId="8361"/>
    <cellStyle name="_RR Partial Sale_Copy of Aspect VPP model 10 7 2009 new RR v2c jph (2) 24" xfId="8362"/>
    <cellStyle name="_RR Partial Sale_Copy of Aspect VPP model 10 7 2009 new RR v2c jph (2) 25" xfId="8363"/>
    <cellStyle name="_RR Partial Sale_Copy of Aspect VPP model 10 7 2009 new RR v2c jph (2) 26" xfId="8364"/>
    <cellStyle name="_RR Partial Sale_Copy of Aspect VPP model 10 7 2009 new RR v2c jph (2) 27" xfId="8365"/>
    <cellStyle name="_RR Partial Sale_Copy of Aspect VPP model 10 7 2009 new RR v2c jph (2) 28" xfId="8366"/>
    <cellStyle name="_RR Partial Sale_Copy of Aspect VPP model 10 7 2009 new RR v2c jph (2) 29" xfId="8367"/>
    <cellStyle name="_RR Partial Sale_Copy of Aspect VPP model 10 7 2009 new RR v2c jph (2) 3" xfId="8368"/>
    <cellStyle name="_RR Partial Sale_Copy of Aspect VPP model 10 7 2009 new RR v2c jph (2) 30" xfId="8369"/>
    <cellStyle name="_RR Partial Sale_Copy of Aspect VPP model 10 7 2009 new RR v2c jph (2) 31" xfId="8370"/>
    <cellStyle name="_RR Partial Sale_Copy of Aspect VPP model 10 7 2009 new RR v2c jph (2) 32" xfId="8371"/>
    <cellStyle name="_RR Partial Sale_Copy of Aspect VPP model 10 7 2009 new RR v2c jph (2) 33" xfId="8372"/>
    <cellStyle name="_RR Partial Sale_Copy of Aspect VPP model 10 7 2009 new RR v2c jph (2) 34" xfId="8373"/>
    <cellStyle name="_RR Partial Sale_Copy of Aspect VPP model 10 7 2009 new RR v2c jph (2) 35" xfId="8374"/>
    <cellStyle name="_RR Partial Sale_Copy of Aspect VPP model 10 7 2009 new RR v2c jph (2) 36" xfId="8375"/>
    <cellStyle name="_RR Partial Sale_Copy of Aspect VPP model 10 7 2009 new RR v2c jph (2) 37" xfId="8376"/>
    <cellStyle name="_RR Partial Sale_Copy of Aspect VPP model 10 7 2009 new RR v2c jph (2) 38" xfId="8377"/>
    <cellStyle name="_RR Partial Sale_Copy of Aspect VPP model 10 7 2009 new RR v2c jph (2) 39" xfId="8378"/>
    <cellStyle name="_RR Partial Sale_Copy of Aspect VPP model 10 7 2009 new RR v2c jph (2) 4" xfId="8379"/>
    <cellStyle name="_RR Partial Sale_Copy of Aspect VPP model 10 7 2009 new RR v2c jph (2) 40" xfId="8380"/>
    <cellStyle name="_RR Partial Sale_Copy of Aspect VPP model 10 7 2009 new RR v2c jph (2) 41" xfId="8381"/>
    <cellStyle name="_RR Partial Sale_Copy of Aspect VPP model 10 7 2009 new RR v2c jph (2) 42" xfId="8382"/>
    <cellStyle name="_RR Partial Sale_Copy of Aspect VPP model 10 7 2009 new RR v2c jph (2) 43" xfId="8383"/>
    <cellStyle name="_RR Partial Sale_Copy of Aspect VPP model 10 7 2009 new RR v2c jph (2) 44" xfId="8384"/>
    <cellStyle name="_RR Partial Sale_Copy of Aspect VPP model 10 7 2009 new RR v2c jph (2) 45" xfId="8385"/>
    <cellStyle name="_RR Partial Sale_Copy of Aspect VPP model 10 7 2009 new RR v2c jph (2) 46" xfId="8386"/>
    <cellStyle name="_RR Partial Sale_Copy of Aspect VPP model 10 7 2009 new RR v2c jph (2) 47" xfId="8387"/>
    <cellStyle name="_RR Partial Sale_Copy of Aspect VPP model 10 7 2009 new RR v2c jph (2) 48" xfId="8388"/>
    <cellStyle name="_RR Partial Sale_Copy of Aspect VPP model 10 7 2009 new RR v2c jph (2) 49" xfId="8389"/>
    <cellStyle name="_RR Partial Sale_Copy of Aspect VPP model 10 7 2009 new RR v2c jph (2) 5" xfId="8390"/>
    <cellStyle name="_RR Partial Sale_Copy of Aspect VPP model 10 7 2009 new RR v2c jph (2) 50" xfId="8391"/>
    <cellStyle name="_RR Partial Sale_Copy of Aspect VPP model 10 7 2009 new RR v2c jph (2) 51" xfId="8392"/>
    <cellStyle name="_RR Partial Sale_Copy of Aspect VPP model 10 7 2009 new RR v2c jph (2) 52" xfId="8393"/>
    <cellStyle name="_RR Partial Sale_Copy of Aspect VPP model 10 7 2009 new RR v2c jph (2) 53" xfId="8394"/>
    <cellStyle name="_RR Partial Sale_Copy of Aspect VPP model 10 7 2009 new RR v2c jph (2) 54" xfId="8395"/>
    <cellStyle name="_RR Partial Sale_Copy of Aspect VPP model 10 7 2009 new RR v2c jph (2) 55" xfId="8396"/>
    <cellStyle name="_RR Partial Sale_Copy of Aspect VPP model 10 7 2009 new RR v2c jph (2) 56" xfId="8397"/>
    <cellStyle name="_RR Partial Sale_Copy of Aspect VPP model 10 7 2009 new RR v2c jph (2) 57" xfId="8398"/>
    <cellStyle name="_RR Partial Sale_Copy of Aspect VPP model 10 7 2009 new RR v2c jph (2) 58" xfId="8399"/>
    <cellStyle name="_RR Partial Sale_Copy of Aspect VPP model 10 7 2009 new RR v2c jph (2) 59" xfId="8400"/>
    <cellStyle name="_RR Partial Sale_Copy of Aspect VPP model 10 7 2009 new RR v2c jph (2) 6" xfId="8401"/>
    <cellStyle name="_RR Partial Sale_Copy of Aspect VPP model 10 7 2009 new RR v2c jph (2) 60" xfId="8402"/>
    <cellStyle name="_RR Partial Sale_Copy of Aspect VPP model 10 7 2009 new RR v2c jph (2) 61" xfId="8403"/>
    <cellStyle name="_RR Partial Sale_Copy of Aspect VPP model 10 7 2009 new RR v2c jph (2) 62" xfId="8404"/>
    <cellStyle name="_RR Partial Sale_Copy of Aspect VPP model 10 7 2009 new RR v2c jph (2) 63" xfId="8405"/>
    <cellStyle name="_RR Partial Sale_Copy of Aspect VPP model 10 7 2009 new RR v2c jph (2) 64" xfId="8406"/>
    <cellStyle name="_RR Partial Sale_Copy of Aspect VPP model 10 7 2009 new RR v2c jph (2) 65" xfId="8407"/>
    <cellStyle name="_RR Partial Sale_Copy of Aspect VPP model 10 7 2009 new RR v2c jph (2) 66" xfId="8408"/>
    <cellStyle name="_RR Partial Sale_Copy of Aspect VPP model 10 7 2009 new RR v2c jph (2) 67" xfId="8409"/>
    <cellStyle name="_RR Partial Sale_Copy of Aspect VPP model 10 7 2009 new RR v2c jph (2) 68" xfId="8410"/>
    <cellStyle name="_RR Partial Sale_Copy of Aspect VPP model 10 7 2009 new RR v2c jph (2) 69" xfId="8411"/>
    <cellStyle name="_RR Partial Sale_Copy of Aspect VPP model 10 7 2009 new RR v2c jph (2) 7" xfId="8412"/>
    <cellStyle name="_RR Partial Sale_Copy of Aspect VPP model 10 7 2009 new RR v2c jph (2) 70" xfId="8413"/>
    <cellStyle name="_RR Partial Sale_Copy of Aspect VPP model 10 7 2009 new RR v2c jph (2) 71" xfId="8414"/>
    <cellStyle name="_RR Partial Sale_Copy of Aspect VPP model 10 7 2009 new RR v2c jph (2) 72" xfId="8415"/>
    <cellStyle name="_RR Partial Sale_Copy of Aspect VPP model 10 7 2009 new RR v2c jph (2) 73" xfId="8416"/>
    <cellStyle name="_RR Partial Sale_Copy of Aspect VPP model 10 7 2009 new RR v2c jph (2) 74" xfId="8417"/>
    <cellStyle name="_RR Partial Sale_Copy of Aspect VPP model 10 7 2009 new RR v2c jph (2) 8" xfId="8418"/>
    <cellStyle name="_RR Partial Sale_Copy of Aspect VPP model 10 7 2009 new RR v2c jph (2) 9" xfId="8419"/>
    <cellStyle name="_RR Partial Sale_Copy of Aspect VPP model 10 7 2009 new RR v2c jph 10" xfId="8420"/>
    <cellStyle name="_RR Partial Sale_Copy of Aspect VPP model 10 7 2009 new RR v2c jph 11" xfId="8421"/>
    <cellStyle name="_RR Partial Sale_Copy of Aspect VPP model 10 7 2009 new RR v2c jph 12" xfId="8422"/>
    <cellStyle name="_RR Partial Sale_Copy of Aspect VPP model 10 7 2009 new RR v2c jph 13" xfId="8423"/>
    <cellStyle name="_RR Partial Sale_Copy of Aspect VPP model 10 7 2009 new RR v2c jph 14" xfId="8424"/>
    <cellStyle name="_RR Partial Sale_Copy of Aspect VPP model 10 7 2009 new RR v2c jph 15" xfId="8425"/>
    <cellStyle name="_RR Partial Sale_Copy of Aspect VPP model 10 7 2009 new RR v2c jph 16" xfId="8426"/>
    <cellStyle name="_RR Partial Sale_Copy of Aspect VPP model 10 7 2009 new RR v2c jph 17" xfId="8427"/>
    <cellStyle name="_RR Partial Sale_Copy of Aspect VPP model 10 7 2009 new RR v2c jph 18" xfId="8428"/>
    <cellStyle name="_RR Partial Sale_Copy of Aspect VPP model 10 7 2009 new RR v2c jph 19" xfId="8429"/>
    <cellStyle name="_RR Partial Sale_Copy of Aspect VPP model 10 7 2009 new RR v2c jph 2" xfId="8430"/>
    <cellStyle name="_RR Partial Sale_Copy of Aspect VPP model 10 7 2009 new RR v2c jph 20" xfId="8431"/>
    <cellStyle name="_RR Partial Sale_Copy of Aspect VPP model 10 7 2009 new RR v2c jph 21" xfId="8432"/>
    <cellStyle name="_RR Partial Sale_Copy of Aspect VPP model 10 7 2009 new RR v2c jph 22" xfId="8433"/>
    <cellStyle name="_RR Partial Sale_Copy of Aspect VPP model 10 7 2009 new RR v2c jph 23" xfId="8434"/>
    <cellStyle name="_RR Partial Sale_Copy of Aspect VPP model 10 7 2009 new RR v2c jph 24" xfId="8435"/>
    <cellStyle name="_RR Partial Sale_Copy of Aspect VPP model 10 7 2009 new RR v2c jph 25" xfId="8436"/>
    <cellStyle name="_RR Partial Sale_Copy of Aspect VPP model 10 7 2009 new RR v2c jph 26" xfId="8437"/>
    <cellStyle name="_RR Partial Sale_Copy of Aspect VPP model 10 7 2009 new RR v2c jph 27" xfId="8438"/>
    <cellStyle name="_RR Partial Sale_Copy of Aspect VPP model 10 7 2009 new RR v2c jph 28" xfId="8439"/>
    <cellStyle name="_RR Partial Sale_Copy of Aspect VPP model 10 7 2009 new RR v2c jph 29" xfId="8440"/>
    <cellStyle name="_RR Partial Sale_Copy of Aspect VPP model 10 7 2009 new RR v2c jph 3" xfId="8441"/>
    <cellStyle name="_RR Partial Sale_Copy of Aspect VPP model 10 7 2009 new RR v2c jph 30" xfId="8442"/>
    <cellStyle name="_RR Partial Sale_Copy of Aspect VPP model 10 7 2009 new RR v2c jph 31" xfId="8443"/>
    <cellStyle name="_RR Partial Sale_Copy of Aspect VPP model 10 7 2009 new RR v2c jph 32" xfId="8444"/>
    <cellStyle name="_RR Partial Sale_Copy of Aspect VPP model 10 7 2009 new RR v2c jph 33" xfId="8445"/>
    <cellStyle name="_RR Partial Sale_Copy of Aspect VPP model 10 7 2009 new RR v2c jph 34" xfId="8446"/>
    <cellStyle name="_RR Partial Sale_Copy of Aspect VPP model 10 7 2009 new RR v2c jph 35" xfId="8447"/>
    <cellStyle name="_RR Partial Sale_Copy of Aspect VPP model 10 7 2009 new RR v2c jph 36" xfId="8448"/>
    <cellStyle name="_RR Partial Sale_Copy of Aspect VPP model 10 7 2009 new RR v2c jph 37" xfId="8449"/>
    <cellStyle name="_RR Partial Sale_Copy of Aspect VPP model 10 7 2009 new RR v2c jph 38" xfId="8450"/>
    <cellStyle name="_RR Partial Sale_Copy of Aspect VPP model 10 7 2009 new RR v2c jph 39" xfId="8451"/>
    <cellStyle name="_RR Partial Sale_Copy of Aspect VPP model 10 7 2009 new RR v2c jph 4" xfId="8452"/>
    <cellStyle name="_RR Partial Sale_Copy of Aspect VPP model 10 7 2009 new RR v2c jph 40" xfId="8453"/>
    <cellStyle name="_RR Partial Sale_Copy of Aspect VPP model 10 7 2009 new RR v2c jph 41" xfId="8454"/>
    <cellStyle name="_RR Partial Sale_Copy of Aspect VPP model 10 7 2009 new RR v2c jph 42" xfId="8455"/>
    <cellStyle name="_RR Partial Sale_Copy of Aspect VPP model 10 7 2009 new RR v2c jph 43" xfId="8456"/>
    <cellStyle name="_RR Partial Sale_Copy of Aspect VPP model 10 7 2009 new RR v2c jph 44" xfId="8457"/>
    <cellStyle name="_RR Partial Sale_Copy of Aspect VPP model 10 7 2009 new RR v2c jph 45" xfId="8458"/>
    <cellStyle name="_RR Partial Sale_Copy of Aspect VPP model 10 7 2009 new RR v2c jph 46" xfId="8459"/>
    <cellStyle name="_RR Partial Sale_Copy of Aspect VPP model 10 7 2009 new RR v2c jph 47" xfId="8460"/>
    <cellStyle name="_RR Partial Sale_Copy of Aspect VPP model 10 7 2009 new RR v2c jph 48" xfId="8461"/>
    <cellStyle name="_RR Partial Sale_Copy of Aspect VPP model 10 7 2009 new RR v2c jph 49" xfId="8462"/>
    <cellStyle name="_RR Partial Sale_Copy of Aspect VPP model 10 7 2009 new RR v2c jph 5" xfId="8463"/>
    <cellStyle name="_RR Partial Sale_Copy of Aspect VPP model 10 7 2009 new RR v2c jph 50" xfId="8464"/>
    <cellStyle name="_RR Partial Sale_Copy of Aspect VPP model 10 7 2009 new RR v2c jph 51" xfId="8465"/>
    <cellStyle name="_RR Partial Sale_Copy of Aspect VPP model 10 7 2009 new RR v2c jph 52" xfId="8466"/>
    <cellStyle name="_RR Partial Sale_Copy of Aspect VPP model 10 7 2009 new RR v2c jph 53" xfId="8467"/>
    <cellStyle name="_RR Partial Sale_Copy of Aspect VPP model 10 7 2009 new RR v2c jph 54" xfId="8468"/>
    <cellStyle name="_RR Partial Sale_Copy of Aspect VPP model 10 7 2009 new RR v2c jph 55" xfId="8469"/>
    <cellStyle name="_RR Partial Sale_Copy of Aspect VPP model 10 7 2009 new RR v2c jph 56" xfId="8470"/>
    <cellStyle name="_RR Partial Sale_Copy of Aspect VPP model 10 7 2009 new RR v2c jph 57" xfId="8471"/>
    <cellStyle name="_RR Partial Sale_Copy of Aspect VPP model 10 7 2009 new RR v2c jph 58" xfId="8472"/>
    <cellStyle name="_RR Partial Sale_Copy of Aspect VPP model 10 7 2009 new RR v2c jph 59" xfId="8473"/>
    <cellStyle name="_RR Partial Sale_Copy of Aspect VPP model 10 7 2009 new RR v2c jph 6" xfId="8474"/>
    <cellStyle name="_RR Partial Sale_Copy of Aspect VPP model 10 7 2009 new RR v2c jph 60" xfId="8475"/>
    <cellStyle name="_RR Partial Sale_Copy of Aspect VPP model 10 7 2009 new RR v2c jph 61" xfId="8476"/>
    <cellStyle name="_RR Partial Sale_Copy of Aspect VPP model 10 7 2009 new RR v2c jph 62" xfId="8477"/>
    <cellStyle name="_RR Partial Sale_Copy of Aspect VPP model 10 7 2009 new RR v2c jph 63" xfId="8478"/>
    <cellStyle name="_RR Partial Sale_Copy of Aspect VPP model 10 7 2009 new RR v2c jph 64" xfId="8479"/>
    <cellStyle name="_RR Partial Sale_Copy of Aspect VPP model 10 7 2009 new RR v2c jph 65" xfId="8480"/>
    <cellStyle name="_RR Partial Sale_Copy of Aspect VPP model 10 7 2009 new RR v2c jph 66" xfId="8481"/>
    <cellStyle name="_RR Partial Sale_Copy of Aspect VPP model 10 7 2009 new RR v2c jph 67" xfId="8482"/>
    <cellStyle name="_RR Partial Sale_Copy of Aspect VPP model 10 7 2009 new RR v2c jph 68" xfId="8483"/>
    <cellStyle name="_RR Partial Sale_Copy of Aspect VPP model 10 7 2009 new RR v2c jph 69" xfId="8484"/>
    <cellStyle name="_RR Partial Sale_Copy of Aspect VPP model 10 7 2009 new RR v2c jph 7" xfId="8485"/>
    <cellStyle name="_RR Partial Sale_Copy of Aspect VPP model 10 7 2009 new RR v2c jph 70" xfId="8486"/>
    <cellStyle name="_RR Partial Sale_Copy of Aspect VPP model 10 7 2009 new RR v2c jph 71" xfId="8487"/>
    <cellStyle name="_RR Partial Sale_Copy of Aspect VPP model 10 7 2009 new RR v2c jph 72" xfId="8488"/>
    <cellStyle name="_RR Partial Sale_Copy of Aspect VPP model 10 7 2009 new RR v2c jph 73" xfId="8489"/>
    <cellStyle name="_RR Partial Sale_Copy of Aspect VPP model 10 7 2009 new RR v2c jph 74" xfId="8490"/>
    <cellStyle name="_RR Partial Sale_Copy of Aspect VPP model 10 7 2009 new RR v2c jph 8" xfId="8491"/>
    <cellStyle name="_RR Partial Sale_Copy of Aspect VPP model 10 7 2009 new RR v2c jph 9" xfId="8492"/>
    <cellStyle name="_RR Partial Sale_Equity Comps_ v1" xfId="8493"/>
    <cellStyle name="_RR Partial Sale_Equity Comps_ v1 10" xfId="8494"/>
    <cellStyle name="_RR Partial Sale_Equity Comps_ v1 11" xfId="8495"/>
    <cellStyle name="_RR Partial Sale_Equity Comps_ v1 12" xfId="8496"/>
    <cellStyle name="_RR Partial Sale_Equity Comps_ v1 13" xfId="8497"/>
    <cellStyle name="_RR Partial Sale_Equity Comps_ v1 14" xfId="8498"/>
    <cellStyle name="_RR Partial Sale_Equity Comps_ v1 15" xfId="8499"/>
    <cellStyle name="_RR Partial Sale_Equity Comps_ v1 16" xfId="8500"/>
    <cellStyle name="_RR Partial Sale_Equity Comps_ v1 17" xfId="8501"/>
    <cellStyle name="_RR Partial Sale_Equity Comps_ v1 18" xfId="8502"/>
    <cellStyle name="_RR Partial Sale_Equity Comps_ v1 19" xfId="8503"/>
    <cellStyle name="_RR Partial Sale_Equity Comps_ v1 2" xfId="8504"/>
    <cellStyle name="_RR Partial Sale_Equity Comps_ v1 20" xfId="8505"/>
    <cellStyle name="_RR Partial Sale_Equity Comps_ v1 21" xfId="8506"/>
    <cellStyle name="_RR Partial Sale_Equity Comps_ v1 22" xfId="8507"/>
    <cellStyle name="_RR Partial Sale_Equity Comps_ v1 23" xfId="8508"/>
    <cellStyle name="_RR Partial Sale_Equity Comps_ v1 24" xfId="8509"/>
    <cellStyle name="_RR Partial Sale_Equity Comps_ v1 25" xfId="8510"/>
    <cellStyle name="_RR Partial Sale_Equity Comps_ v1 26" xfId="8511"/>
    <cellStyle name="_RR Partial Sale_Equity Comps_ v1 27" xfId="8512"/>
    <cellStyle name="_RR Partial Sale_Equity Comps_ v1 28" xfId="8513"/>
    <cellStyle name="_RR Partial Sale_Equity Comps_ v1 29" xfId="8514"/>
    <cellStyle name="_RR Partial Sale_Equity Comps_ v1 3" xfId="8515"/>
    <cellStyle name="_RR Partial Sale_Equity Comps_ v1 30" xfId="8516"/>
    <cellStyle name="_RR Partial Sale_Equity Comps_ v1 31" xfId="8517"/>
    <cellStyle name="_RR Partial Sale_Equity Comps_ v1 32" xfId="8518"/>
    <cellStyle name="_RR Partial Sale_Equity Comps_ v1 33" xfId="8519"/>
    <cellStyle name="_RR Partial Sale_Equity Comps_ v1 34" xfId="8520"/>
    <cellStyle name="_RR Partial Sale_Equity Comps_ v1 35" xfId="8521"/>
    <cellStyle name="_RR Partial Sale_Equity Comps_ v1 36" xfId="8522"/>
    <cellStyle name="_RR Partial Sale_Equity Comps_ v1 37" xfId="8523"/>
    <cellStyle name="_RR Partial Sale_Equity Comps_ v1 38" xfId="8524"/>
    <cellStyle name="_RR Partial Sale_Equity Comps_ v1 39" xfId="8525"/>
    <cellStyle name="_RR Partial Sale_Equity Comps_ v1 4" xfId="8526"/>
    <cellStyle name="_RR Partial Sale_Equity Comps_ v1 40" xfId="8527"/>
    <cellStyle name="_RR Partial Sale_Equity Comps_ v1 41" xfId="8528"/>
    <cellStyle name="_RR Partial Sale_Equity Comps_ v1 42" xfId="8529"/>
    <cellStyle name="_RR Partial Sale_Equity Comps_ v1 43" xfId="8530"/>
    <cellStyle name="_RR Partial Sale_Equity Comps_ v1 44" xfId="8531"/>
    <cellStyle name="_RR Partial Sale_Equity Comps_ v1 45" xfId="8532"/>
    <cellStyle name="_RR Partial Sale_Equity Comps_ v1 46" xfId="8533"/>
    <cellStyle name="_RR Partial Sale_Equity Comps_ v1 47" xfId="8534"/>
    <cellStyle name="_RR Partial Sale_Equity Comps_ v1 48" xfId="8535"/>
    <cellStyle name="_RR Partial Sale_Equity Comps_ v1 49" xfId="8536"/>
    <cellStyle name="_RR Partial Sale_Equity Comps_ v1 5" xfId="8537"/>
    <cellStyle name="_RR Partial Sale_Equity Comps_ v1 50" xfId="8538"/>
    <cellStyle name="_RR Partial Sale_Equity Comps_ v1 51" xfId="8539"/>
    <cellStyle name="_RR Partial Sale_Equity Comps_ v1 52" xfId="8540"/>
    <cellStyle name="_RR Partial Sale_Equity Comps_ v1 53" xfId="8541"/>
    <cellStyle name="_RR Partial Sale_Equity Comps_ v1 54" xfId="8542"/>
    <cellStyle name="_RR Partial Sale_Equity Comps_ v1 55" xfId="8543"/>
    <cellStyle name="_RR Partial Sale_Equity Comps_ v1 56" xfId="8544"/>
    <cellStyle name="_RR Partial Sale_Equity Comps_ v1 57" xfId="8545"/>
    <cellStyle name="_RR Partial Sale_Equity Comps_ v1 58" xfId="8546"/>
    <cellStyle name="_RR Partial Sale_Equity Comps_ v1 59" xfId="8547"/>
    <cellStyle name="_RR Partial Sale_Equity Comps_ v1 6" xfId="8548"/>
    <cellStyle name="_RR Partial Sale_Equity Comps_ v1 60" xfId="8549"/>
    <cellStyle name="_RR Partial Sale_Equity Comps_ v1 61" xfId="8550"/>
    <cellStyle name="_RR Partial Sale_Equity Comps_ v1 62" xfId="8551"/>
    <cellStyle name="_RR Partial Sale_Equity Comps_ v1 63" xfId="8552"/>
    <cellStyle name="_RR Partial Sale_Equity Comps_ v1 64" xfId="8553"/>
    <cellStyle name="_RR Partial Sale_Equity Comps_ v1 65" xfId="8554"/>
    <cellStyle name="_RR Partial Sale_Equity Comps_ v1 66" xfId="8555"/>
    <cellStyle name="_RR Partial Sale_Equity Comps_ v1 67" xfId="8556"/>
    <cellStyle name="_RR Partial Sale_Equity Comps_ v1 68" xfId="8557"/>
    <cellStyle name="_RR Partial Sale_Equity Comps_ v1 69" xfId="8558"/>
    <cellStyle name="_RR Partial Sale_Equity Comps_ v1 7" xfId="8559"/>
    <cellStyle name="_RR Partial Sale_Equity Comps_ v1 70" xfId="8560"/>
    <cellStyle name="_RR Partial Sale_Equity Comps_ v1 71" xfId="8561"/>
    <cellStyle name="_RR Partial Sale_Equity Comps_ v1 72" xfId="8562"/>
    <cellStyle name="_RR Partial Sale_Equity Comps_ v1 73" xfId="8563"/>
    <cellStyle name="_RR Partial Sale_Equity Comps_ v1 74" xfId="8564"/>
    <cellStyle name="_RR Partial Sale_Equity Comps_ v1 8" xfId="8565"/>
    <cellStyle name="_RR Partial Sale_Equity Comps_ v1 9" xfId="8566"/>
    <cellStyle name="_RR Partial Sale_Equity Comps_ v1_Copy of Aspect VPP model 10 7 2009 new RR v2c jph" xfId="8567"/>
    <cellStyle name="_RR Partial Sale_Equity Comps_ v1_Copy of Aspect VPP model 10 7 2009 new RR v2c jph (2)" xfId="8568"/>
    <cellStyle name="_RR Partial Sale_Equity Comps_ v1_Copy of Aspect VPP model 10 7 2009 new RR v2c jph (2) 10" xfId="8569"/>
    <cellStyle name="_RR Partial Sale_Equity Comps_ v1_Copy of Aspect VPP model 10 7 2009 new RR v2c jph (2) 11" xfId="8570"/>
    <cellStyle name="_RR Partial Sale_Equity Comps_ v1_Copy of Aspect VPP model 10 7 2009 new RR v2c jph (2) 12" xfId="8571"/>
    <cellStyle name="_RR Partial Sale_Equity Comps_ v1_Copy of Aspect VPP model 10 7 2009 new RR v2c jph (2) 13" xfId="8572"/>
    <cellStyle name="_RR Partial Sale_Equity Comps_ v1_Copy of Aspect VPP model 10 7 2009 new RR v2c jph (2) 14" xfId="8573"/>
    <cellStyle name="_RR Partial Sale_Equity Comps_ v1_Copy of Aspect VPP model 10 7 2009 new RR v2c jph (2) 15" xfId="8574"/>
    <cellStyle name="_RR Partial Sale_Equity Comps_ v1_Copy of Aspect VPP model 10 7 2009 new RR v2c jph (2) 16" xfId="8575"/>
    <cellStyle name="_RR Partial Sale_Equity Comps_ v1_Copy of Aspect VPP model 10 7 2009 new RR v2c jph (2) 17" xfId="8576"/>
    <cellStyle name="_RR Partial Sale_Equity Comps_ v1_Copy of Aspect VPP model 10 7 2009 new RR v2c jph (2) 18" xfId="8577"/>
    <cellStyle name="_RR Partial Sale_Equity Comps_ v1_Copy of Aspect VPP model 10 7 2009 new RR v2c jph (2) 19" xfId="8578"/>
    <cellStyle name="_RR Partial Sale_Equity Comps_ v1_Copy of Aspect VPP model 10 7 2009 new RR v2c jph (2) 2" xfId="8579"/>
    <cellStyle name="_RR Partial Sale_Equity Comps_ v1_Copy of Aspect VPP model 10 7 2009 new RR v2c jph (2) 20" xfId="8580"/>
    <cellStyle name="_RR Partial Sale_Equity Comps_ v1_Copy of Aspect VPP model 10 7 2009 new RR v2c jph (2) 21" xfId="8581"/>
    <cellStyle name="_RR Partial Sale_Equity Comps_ v1_Copy of Aspect VPP model 10 7 2009 new RR v2c jph (2) 22" xfId="8582"/>
    <cellStyle name="_RR Partial Sale_Equity Comps_ v1_Copy of Aspect VPP model 10 7 2009 new RR v2c jph (2) 23" xfId="8583"/>
    <cellStyle name="_RR Partial Sale_Equity Comps_ v1_Copy of Aspect VPP model 10 7 2009 new RR v2c jph (2) 24" xfId="8584"/>
    <cellStyle name="_RR Partial Sale_Equity Comps_ v1_Copy of Aspect VPP model 10 7 2009 new RR v2c jph (2) 25" xfId="8585"/>
    <cellStyle name="_RR Partial Sale_Equity Comps_ v1_Copy of Aspect VPP model 10 7 2009 new RR v2c jph (2) 26" xfId="8586"/>
    <cellStyle name="_RR Partial Sale_Equity Comps_ v1_Copy of Aspect VPP model 10 7 2009 new RR v2c jph (2) 27" xfId="8587"/>
    <cellStyle name="_RR Partial Sale_Equity Comps_ v1_Copy of Aspect VPP model 10 7 2009 new RR v2c jph (2) 28" xfId="8588"/>
    <cellStyle name="_RR Partial Sale_Equity Comps_ v1_Copy of Aspect VPP model 10 7 2009 new RR v2c jph (2) 29" xfId="8589"/>
    <cellStyle name="_RR Partial Sale_Equity Comps_ v1_Copy of Aspect VPP model 10 7 2009 new RR v2c jph (2) 3" xfId="8590"/>
    <cellStyle name="_RR Partial Sale_Equity Comps_ v1_Copy of Aspect VPP model 10 7 2009 new RR v2c jph (2) 30" xfId="8591"/>
    <cellStyle name="_RR Partial Sale_Equity Comps_ v1_Copy of Aspect VPP model 10 7 2009 new RR v2c jph (2) 31" xfId="8592"/>
    <cellStyle name="_RR Partial Sale_Equity Comps_ v1_Copy of Aspect VPP model 10 7 2009 new RR v2c jph (2) 32" xfId="8593"/>
    <cellStyle name="_RR Partial Sale_Equity Comps_ v1_Copy of Aspect VPP model 10 7 2009 new RR v2c jph (2) 33" xfId="8594"/>
    <cellStyle name="_RR Partial Sale_Equity Comps_ v1_Copy of Aspect VPP model 10 7 2009 new RR v2c jph (2) 34" xfId="8595"/>
    <cellStyle name="_RR Partial Sale_Equity Comps_ v1_Copy of Aspect VPP model 10 7 2009 new RR v2c jph (2) 35" xfId="8596"/>
    <cellStyle name="_RR Partial Sale_Equity Comps_ v1_Copy of Aspect VPP model 10 7 2009 new RR v2c jph (2) 36" xfId="8597"/>
    <cellStyle name="_RR Partial Sale_Equity Comps_ v1_Copy of Aspect VPP model 10 7 2009 new RR v2c jph (2) 37" xfId="8598"/>
    <cellStyle name="_RR Partial Sale_Equity Comps_ v1_Copy of Aspect VPP model 10 7 2009 new RR v2c jph (2) 38" xfId="8599"/>
    <cellStyle name="_RR Partial Sale_Equity Comps_ v1_Copy of Aspect VPP model 10 7 2009 new RR v2c jph (2) 39" xfId="8600"/>
    <cellStyle name="_RR Partial Sale_Equity Comps_ v1_Copy of Aspect VPP model 10 7 2009 new RR v2c jph (2) 4" xfId="8601"/>
    <cellStyle name="_RR Partial Sale_Equity Comps_ v1_Copy of Aspect VPP model 10 7 2009 new RR v2c jph (2) 40" xfId="8602"/>
    <cellStyle name="_RR Partial Sale_Equity Comps_ v1_Copy of Aspect VPP model 10 7 2009 new RR v2c jph (2) 41" xfId="8603"/>
    <cellStyle name="_RR Partial Sale_Equity Comps_ v1_Copy of Aspect VPP model 10 7 2009 new RR v2c jph (2) 42" xfId="8604"/>
    <cellStyle name="_RR Partial Sale_Equity Comps_ v1_Copy of Aspect VPP model 10 7 2009 new RR v2c jph (2) 43" xfId="8605"/>
    <cellStyle name="_RR Partial Sale_Equity Comps_ v1_Copy of Aspect VPP model 10 7 2009 new RR v2c jph (2) 44" xfId="8606"/>
    <cellStyle name="_RR Partial Sale_Equity Comps_ v1_Copy of Aspect VPP model 10 7 2009 new RR v2c jph (2) 45" xfId="8607"/>
    <cellStyle name="_RR Partial Sale_Equity Comps_ v1_Copy of Aspect VPP model 10 7 2009 new RR v2c jph (2) 46" xfId="8608"/>
    <cellStyle name="_RR Partial Sale_Equity Comps_ v1_Copy of Aspect VPP model 10 7 2009 new RR v2c jph (2) 47" xfId="8609"/>
    <cellStyle name="_RR Partial Sale_Equity Comps_ v1_Copy of Aspect VPP model 10 7 2009 new RR v2c jph (2) 48" xfId="8610"/>
    <cellStyle name="_RR Partial Sale_Equity Comps_ v1_Copy of Aspect VPP model 10 7 2009 new RR v2c jph (2) 49" xfId="8611"/>
    <cellStyle name="_RR Partial Sale_Equity Comps_ v1_Copy of Aspect VPP model 10 7 2009 new RR v2c jph (2) 5" xfId="8612"/>
    <cellStyle name="_RR Partial Sale_Equity Comps_ v1_Copy of Aspect VPP model 10 7 2009 new RR v2c jph (2) 50" xfId="8613"/>
    <cellStyle name="_RR Partial Sale_Equity Comps_ v1_Copy of Aspect VPP model 10 7 2009 new RR v2c jph (2) 51" xfId="8614"/>
    <cellStyle name="_RR Partial Sale_Equity Comps_ v1_Copy of Aspect VPP model 10 7 2009 new RR v2c jph (2) 52" xfId="8615"/>
    <cellStyle name="_RR Partial Sale_Equity Comps_ v1_Copy of Aspect VPP model 10 7 2009 new RR v2c jph (2) 53" xfId="8616"/>
    <cellStyle name="_RR Partial Sale_Equity Comps_ v1_Copy of Aspect VPP model 10 7 2009 new RR v2c jph (2) 54" xfId="8617"/>
    <cellStyle name="_RR Partial Sale_Equity Comps_ v1_Copy of Aspect VPP model 10 7 2009 new RR v2c jph (2) 55" xfId="8618"/>
    <cellStyle name="_RR Partial Sale_Equity Comps_ v1_Copy of Aspect VPP model 10 7 2009 new RR v2c jph (2) 56" xfId="8619"/>
    <cellStyle name="_RR Partial Sale_Equity Comps_ v1_Copy of Aspect VPP model 10 7 2009 new RR v2c jph (2) 57" xfId="8620"/>
    <cellStyle name="_RR Partial Sale_Equity Comps_ v1_Copy of Aspect VPP model 10 7 2009 new RR v2c jph (2) 58" xfId="8621"/>
    <cellStyle name="_RR Partial Sale_Equity Comps_ v1_Copy of Aspect VPP model 10 7 2009 new RR v2c jph (2) 59" xfId="8622"/>
    <cellStyle name="_RR Partial Sale_Equity Comps_ v1_Copy of Aspect VPP model 10 7 2009 new RR v2c jph (2) 6" xfId="8623"/>
    <cellStyle name="_RR Partial Sale_Equity Comps_ v1_Copy of Aspect VPP model 10 7 2009 new RR v2c jph (2) 60" xfId="8624"/>
    <cellStyle name="_RR Partial Sale_Equity Comps_ v1_Copy of Aspect VPP model 10 7 2009 new RR v2c jph (2) 61" xfId="8625"/>
    <cellStyle name="_RR Partial Sale_Equity Comps_ v1_Copy of Aspect VPP model 10 7 2009 new RR v2c jph (2) 62" xfId="8626"/>
    <cellStyle name="_RR Partial Sale_Equity Comps_ v1_Copy of Aspect VPP model 10 7 2009 new RR v2c jph (2) 63" xfId="8627"/>
    <cellStyle name="_RR Partial Sale_Equity Comps_ v1_Copy of Aspect VPP model 10 7 2009 new RR v2c jph (2) 64" xfId="8628"/>
    <cellStyle name="_RR Partial Sale_Equity Comps_ v1_Copy of Aspect VPP model 10 7 2009 new RR v2c jph (2) 65" xfId="8629"/>
    <cellStyle name="_RR Partial Sale_Equity Comps_ v1_Copy of Aspect VPP model 10 7 2009 new RR v2c jph (2) 66" xfId="8630"/>
    <cellStyle name="_RR Partial Sale_Equity Comps_ v1_Copy of Aspect VPP model 10 7 2009 new RR v2c jph (2) 67" xfId="8631"/>
    <cellStyle name="_RR Partial Sale_Equity Comps_ v1_Copy of Aspect VPP model 10 7 2009 new RR v2c jph (2) 68" xfId="8632"/>
    <cellStyle name="_RR Partial Sale_Equity Comps_ v1_Copy of Aspect VPP model 10 7 2009 new RR v2c jph (2) 69" xfId="8633"/>
    <cellStyle name="_RR Partial Sale_Equity Comps_ v1_Copy of Aspect VPP model 10 7 2009 new RR v2c jph (2) 7" xfId="8634"/>
    <cellStyle name="_RR Partial Sale_Equity Comps_ v1_Copy of Aspect VPP model 10 7 2009 new RR v2c jph (2) 70" xfId="8635"/>
    <cellStyle name="_RR Partial Sale_Equity Comps_ v1_Copy of Aspect VPP model 10 7 2009 new RR v2c jph (2) 71" xfId="8636"/>
    <cellStyle name="_RR Partial Sale_Equity Comps_ v1_Copy of Aspect VPP model 10 7 2009 new RR v2c jph (2) 72" xfId="8637"/>
    <cellStyle name="_RR Partial Sale_Equity Comps_ v1_Copy of Aspect VPP model 10 7 2009 new RR v2c jph (2) 73" xfId="8638"/>
    <cellStyle name="_RR Partial Sale_Equity Comps_ v1_Copy of Aspect VPP model 10 7 2009 new RR v2c jph (2) 74" xfId="8639"/>
    <cellStyle name="_RR Partial Sale_Equity Comps_ v1_Copy of Aspect VPP model 10 7 2009 new RR v2c jph (2) 8" xfId="8640"/>
    <cellStyle name="_RR Partial Sale_Equity Comps_ v1_Copy of Aspect VPP model 10 7 2009 new RR v2c jph (2) 9" xfId="8641"/>
    <cellStyle name="_RR Partial Sale_Equity Comps_ v1_Copy of Aspect VPP model 10 7 2009 new RR v2c jph 10" xfId="8642"/>
    <cellStyle name="_RR Partial Sale_Equity Comps_ v1_Copy of Aspect VPP model 10 7 2009 new RR v2c jph 11" xfId="8643"/>
    <cellStyle name="_RR Partial Sale_Equity Comps_ v1_Copy of Aspect VPP model 10 7 2009 new RR v2c jph 12" xfId="8644"/>
    <cellStyle name="_RR Partial Sale_Equity Comps_ v1_Copy of Aspect VPP model 10 7 2009 new RR v2c jph 13" xfId="8645"/>
    <cellStyle name="_RR Partial Sale_Equity Comps_ v1_Copy of Aspect VPP model 10 7 2009 new RR v2c jph 14" xfId="8646"/>
    <cellStyle name="_RR Partial Sale_Equity Comps_ v1_Copy of Aspect VPP model 10 7 2009 new RR v2c jph 15" xfId="8647"/>
    <cellStyle name="_RR Partial Sale_Equity Comps_ v1_Copy of Aspect VPP model 10 7 2009 new RR v2c jph 16" xfId="8648"/>
    <cellStyle name="_RR Partial Sale_Equity Comps_ v1_Copy of Aspect VPP model 10 7 2009 new RR v2c jph 17" xfId="8649"/>
    <cellStyle name="_RR Partial Sale_Equity Comps_ v1_Copy of Aspect VPP model 10 7 2009 new RR v2c jph 18" xfId="8650"/>
    <cellStyle name="_RR Partial Sale_Equity Comps_ v1_Copy of Aspect VPP model 10 7 2009 new RR v2c jph 19" xfId="8651"/>
    <cellStyle name="_RR Partial Sale_Equity Comps_ v1_Copy of Aspect VPP model 10 7 2009 new RR v2c jph 2" xfId="8652"/>
    <cellStyle name="_RR Partial Sale_Equity Comps_ v1_Copy of Aspect VPP model 10 7 2009 new RR v2c jph 20" xfId="8653"/>
    <cellStyle name="_RR Partial Sale_Equity Comps_ v1_Copy of Aspect VPP model 10 7 2009 new RR v2c jph 21" xfId="8654"/>
    <cellStyle name="_RR Partial Sale_Equity Comps_ v1_Copy of Aspect VPP model 10 7 2009 new RR v2c jph 22" xfId="8655"/>
    <cellStyle name="_RR Partial Sale_Equity Comps_ v1_Copy of Aspect VPP model 10 7 2009 new RR v2c jph 23" xfId="8656"/>
    <cellStyle name="_RR Partial Sale_Equity Comps_ v1_Copy of Aspect VPP model 10 7 2009 new RR v2c jph 24" xfId="8657"/>
    <cellStyle name="_RR Partial Sale_Equity Comps_ v1_Copy of Aspect VPP model 10 7 2009 new RR v2c jph 25" xfId="8658"/>
    <cellStyle name="_RR Partial Sale_Equity Comps_ v1_Copy of Aspect VPP model 10 7 2009 new RR v2c jph 26" xfId="8659"/>
    <cellStyle name="_RR Partial Sale_Equity Comps_ v1_Copy of Aspect VPP model 10 7 2009 new RR v2c jph 27" xfId="8660"/>
    <cellStyle name="_RR Partial Sale_Equity Comps_ v1_Copy of Aspect VPP model 10 7 2009 new RR v2c jph 28" xfId="8661"/>
    <cellStyle name="_RR Partial Sale_Equity Comps_ v1_Copy of Aspect VPP model 10 7 2009 new RR v2c jph 29" xfId="8662"/>
    <cellStyle name="_RR Partial Sale_Equity Comps_ v1_Copy of Aspect VPP model 10 7 2009 new RR v2c jph 3" xfId="8663"/>
    <cellStyle name="_RR Partial Sale_Equity Comps_ v1_Copy of Aspect VPP model 10 7 2009 new RR v2c jph 30" xfId="8664"/>
    <cellStyle name="_RR Partial Sale_Equity Comps_ v1_Copy of Aspect VPP model 10 7 2009 new RR v2c jph 31" xfId="8665"/>
    <cellStyle name="_RR Partial Sale_Equity Comps_ v1_Copy of Aspect VPP model 10 7 2009 new RR v2c jph 32" xfId="8666"/>
    <cellStyle name="_RR Partial Sale_Equity Comps_ v1_Copy of Aspect VPP model 10 7 2009 new RR v2c jph 33" xfId="8667"/>
    <cellStyle name="_RR Partial Sale_Equity Comps_ v1_Copy of Aspect VPP model 10 7 2009 new RR v2c jph 34" xfId="8668"/>
    <cellStyle name="_RR Partial Sale_Equity Comps_ v1_Copy of Aspect VPP model 10 7 2009 new RR v2c jph 35" xfId="8669"/>
    <cellStyle name="_RR Partial Sale_Equity Comps_ v1_Copy of Aspect VPP model 10 7 2009 new RR v2c jph 36" xfId="8670"/>
    <cellStyle name="_RR Partial Sale_Equity Comps_ v1_Copy of Aspect VPP model 10 7 2009 new RR v2c jph 37" xfId="8671"/>
    <cellStyle name="_RR Partial Sale_Equity Comps_ v1_Copy of Aspect VPP model 10 7 2009 new RR v2c jph 38" xfId="8672"/>
    <cellStyle name="_RR Partial Sale_Equity Comps_ v1_Copy of Aspect VPP model 10 7 2009 new RR v2c jph 39" xfId="8673"/>
    <cellStyle name="_RR Partial Sale_Equity Comps_ v1_Copy of Aspect VPP model 10 7 2009 new RR v2c jph 4" xfId="8674"/>
    <cellStyle name="_RR Partial Sale_Equity Comps_ v1_Copy of Aspect VPP model 10 7 2009 new RR v2c jph 40" xfId="8675"/>
    <cellStyle name="_RR Partial Sale_Equity Comps_ v1_Copy of Aspect VPP model 10 7 2009 new RR v2c jph 41" xfId="8676"/>
    <cellStyle name="_RR Partial Sale_Equity Comps_ v1_Copy of Aspect VPP model 10 7 2009 new RR v2c jph 42" xfId="8677"/>
    <cellStyle name="_RR Partial Sale_Equity Comps_ v1_Copy of Aspect VPP model 10 7 2009 new RR v2c jph 43" xfId="8678"/>
    <cellStyle name="_RR Partial Sale_Equity Comps_ v1_Copy of Aspect VPP model 10 7 2009 new RR v2c jph 44" xfId="8679"/>
    <cellStyle name="_RR Partial Sale_Equity Comps_ v1_Copy of Aspect VPP model 10 7 2009 new RR v2c jph 45" xfId="8680"/>
    <cellStyle name="_RR Partial Sale_Equity Comps_ v1_Copy of Aspect VPP model 10 7 2009 new RR v2c jph 46" xfId="8681"/>
    <cellStyle name="_RR Partial Sale_Equity Comps_ v1_Copy of Aspect VPP model 10 7 2009 new RR v2c jph 47" xfId="8682"/>
    <cellStyle name="_RR Partial Sale_Equity Comps_ v1_Copy of Aspect VPP model 10 7 2009 new RR v2c jph 48" xfId="8683"/>
    <cellStyle name="_RR Partial Sale_Equity Comps_ v1_Copy of Aspect VPP model 10 7 2009 new RR v2c jph 49" xfId="8684"/>
    <cellStyle name="_RR Partial Sale_Equity Comps_ v1_Copy of Aspect VPP model 10 7 2009 new RR v2c jph 5" xfId="8685"/>
    <cellStyle name="_RR Partial Sale_Equity Comps_ v1_Copy of Aspect VPP model 10 7 2009 new RR v2c jph 50" xfId="8686"/>
    <cellStyle name="_RR Partial Sale_Equity Comps_ v1_Copy of Aspect VPP model 10 7 2009 new RR v2c jph 51" xfId="8687"/>
    <cellStyle name="_RR Partial Sale_Equity Comps_ v1_Copy of Aspect VPP model 10 7 2009 new RR v2c jph 52" xfId="8688"/>
    <cellStyle name="_RR Partial Sale_Equity Comps_ v1_Copy of Aspect VPP model 10 7 2009 new RR v2c jph 53" xfId="8689"/>
    <cellStyle name="_RR Partial Sale_Equity Comps_ v1_Copy of Aspect VPP model 10 7 2009 new RR v2c jph 54" xfId="8690"/>
    <cellStyle name="_RR Partial Sale_Equity Comps_ v1_Copy of Aspect VPP model 10 7 2009 new RR v2c jph 55" xfId="8691"/>
    <cellStyle name="_RR Partial Sale_Equity Comps_ v1_Copy of Aspect VPP model 10 7 2009 new RR v2c jph 56" xfId="8692"/>
    <cellStyle name="_RR Partial Sale_Equity Comps_ v1_Copy of Aspect VPP model 10 7 2009 new RR v2c jph 57" xfId="8693"/>
    <cellStyle name="_RR Partial Sale_Equity Comps_ v1_Copy of Aspect VPP model 10 7 2009 new RR v2c jph 58" xfId="8694"/>
    <cellStyle name="_RR Partial Sale_Equity Comps_ v1_Copy of Aspect VPP model 10 7 2009 new RR v2c jph 59" xfId="8695"/>
    <cellStyle name="_RR Partial Sale_Equity Comps_ v1_Copy of Aspect VPP model 10 7 2009 new RR v2c jph 6" xfId="8696"/>
    <cellStyle name="_RR Partial Sale_Equity Comps_ v1_Copy of Aspect VPP model 10 7 2009 new RR v2c jph 60" xfId="8697"/>
    <cellStyle name="_RR Partial Sale_Equity Comps_ v1_Copy of Aspect VPP model 10 7 2009 new RR v2c jph 61" xfId="8698"/>
    <cellStyle name="_RR Partial Sale_Equity Comps_ v1_Copy of Aspect VPP model 10 7 2009 new RR v2c jph 62" xfId="8699"/>
    <cellStyle name="_RR Partial Sale_Equity Comps_ v1_Copy of Aspect VPP model 10 7 2009 new RR v2c jph 63" xfId="8700"/>
    <cellStyle name="_RR Partial Sale_Equity Comps_ v1_Copy of Aspect VPP model 10 7 2009 new RR v2c jph 64" xfId="8701"/>
    <cellStyle name="_RR Partial Sale_Equity Comps_ v1_Copy of Aspect VPP model 10 7 2009 new RR v2c jph 65" xfId="8702"/>
    <cellStyle name="_RR Partial Sale_Equity Comps_ v1_Copy of Aspect VPP model 10 7 2009 new RR v2c jph 66" xfId="8703"/>
    <cellStyle name="_RR Partial Sale_Equity Comps_ v1_Copy of Aspect VPP model 10 7 2009 new RR v2c jph 67" xfId="8704"/>
    <cellStyle name="_RR Partial Sale_Equity Comps_ v1_Copy of Aspect VPP model 10 7 2009 new RR v2c jph 68" xfId="8705"/>
    <cellStyle name="_RR Partial Sale_Equity Comps_ v1_Copy of Aspect VPP model 10 7 2009 new RR v2c jph 69" xfId="8706"/>
    <cellStyle name="_RR Partial Sale_Equity Comps_ v1_Copy of Aspect VPP model 10 7 2009 new RR v2c jph 7" xfId="8707"/>
    <cellStyle name="_RR Partial Sale_Equity Comps_ v1_Copy of Aspect VPP model 10 7 2009 new RR v2c jph 70" xfId="8708"/>
    <cellStyle name="_RR Partial Sale_Equity Comps_ v1_Copy of Aspect VPP model 10 7 2009 new RR v2c jph 71" xfId="8709"/>
    <cellStyle name="_RR Partial Sale_Equity Comps_ v1_Copy of Aspect VPP model 10 7 2009 new RR v2c jph 72" xfId="8710"/>
    <cellStyle name="_RR Partial Sale_Equity Comps_ v1_Copy of Aspect VPP model 10 7 2009 new RR v2c jph 73" xfId="8711"/>
    <cellStyle name="_RR Partial Sale_Equity Comps_ v1_Copy of Aspect VPP model 10 7 2009 new RR v2c jph 74" xfId="8712"/>
    <cellStyle name="_RR Partial Sale_Equity Comps_ v1_Copy of Aspect VPP model 10 7 2009 new RR v2c jph 8" xfId="8713"/>
    <cellStyle name="_RR Partial Sale_Equity Comps_ v1_Copy of Aspect VPP model 10 7 2009 new RR v2c jph 9" xfId="8714"/>
    <cellStyle name="_RR Partial Sale_Intermtn VPP" xfId="8715"/>
    <cellStyle name="_RR Partial Sale_Intermtn VPP 10" xfId="8716"/>
    <cellStyle name="_RR Partial Sale_Intermtn VPP 11" xfId="8717"/>
    <cellStyle name="_RR Partial Sale_Intermtn VPP 12" xfId="8718"/>
    <cellStyle name="_RR Partial Sale_Intermtn VPP 13" xfId="8719"/>
    <cellStyle name="_RR Partial Sale_Intermtn VPP 14" xfId="8720"/>
    <cellStyle name="_RR Partial Sale_Intermtn VPP 15" xfId="8721"/>
    <cellStyle name="_RR Partial Sale_Intermtn VPP 16" xfId="8722"/>
    <cellStyle name="_RR Partial Sale_Intermtn VPP 17" xfId="8723"/>
    <cellStyle name="_RR Partial Sale_Intermtn VPP 18" xfId="8724"/>
    <cellStyle name="_RR Partial Sale_Intermtn VPP 19" xfId="8725"/>
    <cellStyle name="_RR Partial Sale_Intermtn VPP 2" xfId="8726"/>
    <cellStyle name="_RR Partial Sale_Intermtn VPP 20" xfId="8727"/>
    <cellStyle name="_RR Partial Sale_Intermtn VPP 21" xfId="8728"/>
    <cellStyle name="_RR Partial Sale_Intermtn VPP 22" xfId="8729"/>
    <cellStyle name="_RR Partial Sale_Intermtn VPP 23" xfId="8730"/>
    <cellStyle name="_RR Partial Sale_Intermtn VPP 24" xfId="8731"/>
    <cellStyle name="_RR Partial Sale_Intermtn VPP 25" xfId="8732"/>
    <cellStyle name="_RR Partial Sale_Intermtn VPP 26" xfId="8733"/>
    <cellStyle name="_RR Partial Sale_Intermtn VPP 27" xfId="8734"/>
    <cellStyle name="_RR Partial Sale_Intermtn VPP 28" xfId="8735"/>
    <cellStyle name="_RR Partial Sale_Intermtn VPP 29" xfId="8736"/>
    <cellStyle name="_RR Partial Sale_Intermtn VPP 3" xfId="8737"/>
    <cellStyle name="_RR Partial Sale_Intermtn VPP 30" xfId="8738"/>
    <cellStyle name="_RR Partial Sale_Intermtn VPP 31" xfId="8739"/>
    <cellStyle name="_RR Partial Sale_Intermtn VPP 32" xfId="8740"/>
    <cellStyle name="_RR Partial Sale_Intermtn VPP 33" xfId="8741"/>
    <cellStyle name="_RR Partial Sale_Intermtn VPP 34" xfId="8742"/>
    <cellStyle name="_RR Partial Sale_Intermtn VPP 35" xfId="8743"/>
    <cellStyle name="_RR Partial Sale_Intermtn VPP 36" xfId="8744"/>
    <cellStyle name="_RR Partial Sale_Intermtn VPP 37" xfId="8745"/>
    <cellStyle name="_RR Partial Sale_Intermtn VPP 38" xfId="8746"/>
    <cellStyle name="_RR Partial Sale_Intermtn VPP 39" xfId="8747"/>
    <cellStyle name="_RR Partial Sale_Intermtn VPP 4" xfId="8748"/>
    <cellStyle name="_RR Partial Sale_Intermtn VPP 40" xfId="8749"/>
    <cellStyle name="_RR Partial Sale_Intermtn VPP 41" xfId="8750"/>
    <cellStyle name="_RR Partial Sale_Intermtn VPP 42" xfId="8751"/>
    <cellStyle name="_RR Partial Sale_Intermtn VPP 43" xfId="8752"/>
    <cellStyle name="_RR Partial Sale_Intermtn VPP 44" xfId="8753"/>
    <cellStyle name="_RR Partial Sale_Intermtn VPP 45" xfId="8754"/>
    <cellStyle name="_RR Partial Sale_Intermtn VPP 46" xfId="8755"/>
    <cellStyle name="_RR Partial Sale_Intermtn VPP 47" xfId="8756"/>
    <cellStyle name="_RR Partial Sale_Intermtn VPP 48" xfId="8757"/>
    <cellStyle name="_RR Partial Sale_Intermtn VPP 49" xfId="8758"/>
    <cellStyle name="_RR Partial Sale_Intermtn VPP 5" xfId="8759"/>
    <cellStyle name="_RR Partial Sale_Intermtn VPP 50" xfId="8760"/>
    <cellStyle name="_RR Partial Sale_Intermtn VPP 51" xfId="8761"/>
    <cellStyle name="_RR Partial Sale_Intermtn VPP 52" xfId="8762"/>
    <cellStyle name="_RR Partial Sale_Intermtn VPP 53" xfId="8763"/>
    <cellStyle name="_RR Partial Sale_Intermtn VPP 54" xfId="8764"/>
    <cellStyle name="_RR Partial Sale_Intermtn VPP 55" xfId="8765"/>
    <cellStyle name="_RR Partial Sale_Intermtn VPP 56" xfId="8766"/>
    <cellStyle name="_RR Partial Sale_Intermtn VPP 57" xfId="8767"/>
    <cellStyle name="_RR Partial Sale_Intermtn VPP 58" xfId="8768"/>
    <cellStyle name="_RR Partial Sale_Intermtn VPP 59" xfId="8769"/>
    <cellStyle name="_RR Partial Sale_Intermtn VPP 6" xfId="8770"/>
    <cellStyle name="_RR Partial Sale_Intermtn VPP 60" xfId="8771"/>
    <cellStyle name="_RR Partial Sale_Intermtn VPP 61" xfId="8772"/>
    <cellStyle name="_RR Partial Sale_Intermtn VPP 62" xfId="8773"/>
    <cellStyle name="_RR Partial Sale_Intermtn VPP 63" xfId="8774"/>
    <cellStyle name="_RR Partial Sale_Intermtn VPP 64" xfId="8775"/>
    <cellStyle name="_RR Partial Sale_Intermtn VPP 65" xfId="8776"/>
    <cellStyle name="_RR Partial Sale_Intermtn VPP 66" xfId="8777"/>
    <cellStyle name="_RR Partial Sale_Intermtn VPP 67" xfId="8778"/>
    <cellStyle name="_RR Partial Sale_Intermtn VPP 68" xfId="8779"/>
    <cellStyle name="_RR Partial Sale_Intermtn VPP 69" xfId="8780"/>
    <cellStyle name="_RR Partial Sale_Intermtn VPP 7" xfId="8781"/>
    <cellStyle name="_RR Partial Sale_Intermtn VPP 70" xfId="8782"/>
    <cellStyle name="_RR Partial Sale_Intermtn VPP 71" xfId="8783"/>
    <cellStyle name="_RR Partial Sale_Intermtn VPP 72" xfId="8784"/>
    <cellStyle name="_RR Partial Sale_Intermtn VPP 73" xfId="8785"/>
    <cellStyle name="_RR Partial Sale_Intermtn VPP 74" xfId="8786"/>
    <cellStyle name="_RR Partial Sale_Intermtn VPP 8" xfId="8787"/>
    <cellStyle name="_RR Partial Sale_Intermtn VPP 9" xfId="8788"/>
    <cellStyle name="_RR Partial Sale_Intermtn VPP_Copy of Aspect VPP model 10 7 2009 new RR v2c jph" xfId="8789"/>
    <cellStyle name="_RR Partial Sale_Intermtn VPP_Copy of Aspect VPP model 10 7 2009 new RR v2c jph (2)" xfId="8790"/>
    <cellStyle name="_RR Partial Sale_Intermtn VPP_Copy of Aspect VPP model 10 7 2009 new RR v2c jph (2) 10" xfId="8791"/>
    <cellStyle name="_RR Partial Sale_Intermtn VPP_Copy of Aspect VPP model 10 7 2009 new RR v2c jph (2) 11" xfId="8792"/>
    <cellStyle name="_RR Partial Sale_Intermtn VPP_Copy of Aspect VPP model 10 7 2009 new RR v2c jph (2) 12" xfId="8793"/>
    <cellStyle name="_RR Partial Sale_Intermtn VPP_Copy of Aspect VPP model 10 7 2009 new RR v2c jph (2) 13" xfId="8794"/>
    <cellStyle name="_RR Partial Sale_Intermtn VPP_Copy of Aspect VPP model 10 7 2009 new RR v2c jph (2) 14" xfId="8795"/>
    <cellStyle name="_RR Partial Sale_Intermtn VPP_Copy of Aspect VPP model 10 7 2009 new RR v2c jph (2) 15" xfId="8796"/>
    <cellStyle name="_RR Partial Sale_Intermtn VPP_Copy of Aspect VPP model 10 7 2009 new RR v2c jph (2) 16" xfId="8797"/>
    <cellStyle name="_RR Partial Sale_Intermtn VPP_Copy of Aspect VPP model 10 7 2009 new RR v2c jph (2) 17" xfId="8798"/>
    <cellStyle name="_RR Partial Sale_Intermtn VPP_Copy of Aspect VPP model 10 7 2009 new RR v2c jph (2) 18" xfId="8799"/>
    <cellStyle name="_RR Partial Sale_Intermtn VPP_Copy of Aspect VPP model 10 7 2009 new RR v2c jph (2) 19" xfId="8800"/>
    <cellStyle name="_RR Partial Sale_Intermtn VPP_Copy of Aspect VPP model 10 7 2009 new RR v2c jph (2) 2" xfId="8801"/>
    <cellStyle name="_RR Partial Sale_Intermtn VPP_Copy of Aspect VPP model 10 7 2009 new RR v2c jph (2) 20" xfId="8802"/>
    <cellStyle name="_RR Partial Sale_Intermtn VPP_Copy of Aspect VPP model 10 7 2009 new RR v2c jph (2) 21" xfId="8803"/>
    <cellStyle name="_RR Partial Sale_Intermtn VPP_Copy of Aspect VPP model 10 7 2009 new RR v2c jph (2) 22" xfId="8804"/>
    <cellStyle name="_RR Partial Sale_Intermtn VPP_Copy of Aspect VPP model 10 7 2009 new RR v2c jph (2) 23" xfId="8805"/>
    <cellStyle name="_RR Partial Sale_Intermtn VPP_Copy of Aspect VPP model 10 7 2009 new RR v2c jph (2) 24" xfId="8806"/>
    <cellStyle name="_RR Partial Sale_Intermtn VPP_Copy of Aspect VPP model 10 7 2009 new RR v2c jph (2) 25" xfId="8807"/>
    <cellStyle name="_RR Partial Sale_Intermtn VPP_Copy of Aspect VPP model 10 7 2009 new RR v2c jph (2) 26" xfId="8808"/>
    <cellStyle name="_RR Partial Sale_Intermtn VPP_Copy of Aspect VPP model 10 7 2009 new RR v2c jph (2) 27" xfId="8809"/>
    <cellStyle name="_RR Partial Sale_Intermtn VPP_Copy of Aspect VPP model 10 7 2009 new RR v2c jph (2) 28" xfId="8810"/>
    <cellStyle name="_RR Partial Sale_Intermtn VPP_Copy of Aspect VPP model 10 7 2009 new RR v2c jph (2) 29" xfId="8811"/>
    <cellStyle name="_RR Partial Sale_Intermtn VPP_Copy of Aspect VPP model 10 7 2009 new RR v2c jph (2) 3" xfId="8812"/>
    <cellStyle name="_RR Partial Sale_Intermtn VPP_Copy of Aspect VPP model 10 7 2009 new RR v2c jph (2) 30" xfId="8813"/>
    <cellStyle name="_RR Partial Sale_Intermtn VPP_Copy of Aspect VPP model 10 7 2009 new RR v2c jph (2) 31" xfId="8814"/>
    <cellStyle name="_RR Partial Sale_Intermtn VPP_Copy of Aspect VPP model 10 7 2009 new RR v2c jph (2) 32" xfId="8815"/>
    <cellStyle name="_RR Partial Sale_Intermtn VPP_Copy of Aspect VPP model 10 7 2009 new RR v2c jph (2) 33" xfId="8816"/>
    <cellStyle name="_RR Partial Sale_Intermtn VPP_Copy of Aspect VPP model 10 7 2009 new RR v2c jph (2) 34" xfId="8817"/>
    <cellStyle name="_RR Partial Sale_Intermtn VPP_Copy of Aspect VPP model 10 7 2009 new RR v2c jph (2) 35" xfId="8818"/>
    <cellStyle name="_RR Partial Sale_Intermtn VPP_Copy of Aspect VPP model 10 7 2009 new RR v2c jph (2) 36" xfId="8819"/>
    <cellStyle name="_RR Partial Sale_Intermtn VPP_Copy of Aspect VPP model 10 7 2009 new RR v2c jph (2) 37" xfId="8820"/>
    <cellStyle name="_RR Partial Sale_Intermtn VPP_Copy of Aspect VPP model 10 7 2009 new RR v2c jph (2) 38" xfId="8821"/>
    <cellStyle name="_RR Partial Sale_Intermtn VPP_Copy of Aspect VPP model 10 7 2009 new RR v2c jph (2) 39" xfId="8822"/>
    <cellStyle name="_RR Partial Sale_Intermtn VPP_Copy of Aspect VPP model 10 7 2009 new RR v2c jph (2) 4" xfId="8823"/>
    <cellStyle name="_RR Partial Sale_Intermtn VPP_Copy of Aspect VPP model 10 7 2009 new RR v2c jph (2) 40" xfId="8824"/>
    <cellStyle name="_RR Partial Sale_Intermtn VPP_Copy of Aspect VPP model 10 7 2009 new RR v2c jph (2) 41" xfId="8825"/>
    <cellStyle name="_RR Partial Sale_Intermtn VPP_Copy of Aspect VPP model 10 7 2009 new RR v2c jph (2) 42" xfId="8826"/>
    <cellStyle name="_RR Partial Sale_Intermtn VPP_Copy of Aspect VPP model 10 7 2009 new RR v2c jph (2) 43" xfId="8827"/>
    <cellStyle name="_RR Partial Sale_Intermtn VPP_Copy of Aspect VPP model 10 7 2009 new RR v2c jph (2) 44" xfId="8828"/>
    <cellStyle name="_RR Partial Sale_Intermtn VPP_Copy of Aspect VPP model 10 7 2009 new RR v2c jph (2) 45" xfId="8829"/>
    <cellStyle name="_RR Partial Sale_Intermtn VPP_Copy of Aspect VPP model 10 7 2009 new RR v2c jph (2) 46" xfId="8830"/>
    <cellStyle name="_RR Partial Sale_Intermtn VPP_Copy of Aspect VPP model 10 7 2009 new RR v2c jph (2) 47" xfId="8831"/>
    <cellStyle name="_RR Partial Sale_Intermtn VPP_Copy of Aspect VPP model 10 7 2009 new RR v2c jph (2) 48" xfId="8832"/>
    <cellStyle name="_RR Partial Sale_Intermtn VPP_Copy of Aspect VPP model 10 7 2009 new RR v2c jph (2) 49" xfId="8833"/>
    <cellStyle name="_RR Partial Sale_Intermtn VPP_Copy of Aspect VPP model 10 7 2009 new RR v2c jph (2) 5" xfId="8834"/>
    <cellStyle name="_RR Partial Sale_Intermtn VPP_Copy of Aspect VPP model 10 7 2009 new RR v2c jph (2) 50" xfId="8835"/>
    <cellStyle name="_RR Partial Sale_Intermtn VPP_Copy of Aspect VPP model 10 7 2009 new RR v2c jph (2) 51" xfId="8836"/>
    <cellStyle name="_RR Partial Sale_Intermtn VPP_Copy of Aspect VPP model 10 7 2009 new RR v2c jph (2) 52" xfId="8837"/>
    <cellStyle name="_RR Partial Sale_Intermtn VPP_Copy of Aspect VPP model 10 7 2009 new RR v2c jph (2) 53" xfId="8838"/>
    <cellStyle name="_RR Partial Sale_Intermtn VPP_Copy of Aspect VPP model 10 7 2009 new RR v2c jph (2) 54" xfId="8839"/>
    <cellStyle name="_RR Partial Sale_Intermtn VPP_Copy of Aspect VPP model 10 7 2009 new RR v2c jph (2) 55" xfId="8840"/>
    <cellStyle name="_RR Partial Sale_Intermtn VPP_Copy of Aspect VPP model 10 7 2009 new RR v2c jph (2) 56" xfId="8841"/>
    <cellStyle name="_RR Partial Sale_Intermtn VPP_Copy of Aspect VPP model 10 7 2009 new RR v2c jph (2) 57" xfId="8842"/>
    <cellStyle name="_RR Partial Sale_Intermtn VPP_Copy of Aspect VPP model 10 7 2009 new RR v2c jph (2) 58" xfId="8843"/>
    <cellStyle name="_RR Partial Sale_Intermtn VPP_Copy of Aspect VPP model 10 7 2009 new RR v2c jph (2) 59" xfId="8844"/>
    <cellStyle name="_RR Partial Sale_Intermtn VPP_Copy of Aspect VPP model 10 7 2009 new RR v2c jph (2) 6" xfId="8845"/>
    <cellStyle name="_RR Partial Sale_Intermtn VPP_Copy of Aspect VPP model 10 7 2009 new RR v2c jph (2) 60" xfId="8846"/>
    <cellStyle name="_RR Partial Sale_Intermtn VPP_Copy of Aspect VPP model 10 7 2009 new RR v2c jph (2) 61" xfId="8847"/>
    <cellStyle name="_RR Partial Sale_Intermtn VPP_Copy of Aspect VPP model 10 7 2009 new RR v2c jph (2) 62" xfId="8848"/>
    <cellStyle name="_RR Partial Sale_Intermtn VPP_Copy of Aspect VPP model 10 7 2009 new RR v2c jph (2) 63" xfId="8849"/>
    <cellStyle name="_RR Partial Sale_Intermtn VPP_Copy of Aspect VPP model 10 7 2009 new RR v2c jph (2) 64" xfId="8850"/>
    <cellStyle name="_RR Partial Sale_Intermtn VPP_Copy of Aspect VPP model 10 7 2009 new RR v2c jph (2) 65" xfId="8851"/>
    <cellStyle name="_RR Partial Sale_Intermtn VPP_Copy of Aspect VPP model 10 7 2009 new RR v2c jph (2) 66" xfId="8852"/>
    <cellStyle name="_RR Partial Sale_Intermtn VPP_Copy of Aspect VPP model 10 7 2009 new RR v2c jph (2) 67" xfId="8853"/>
    <cellStyle name="_RR Partial Sale_Intermtn VPP_Copy of Aspect VPP model 10 7 2009 new RR v2c jph (2) 68" xfId="8854"/>
    <cellStyle name="_RR Partial Sale_Intermtn VPP_Copy of Aspect VPP model 10 7 2009 new RR v2c jph (2) 69" xfId="8855"/>
    <cellStyle name="_RR Partial Sale_Intermtn VPP_Copy of Aspect VPP model 10 7 2009 new RR v2c jph (2) 7" xfId="8856"/>
    <cellStyle name="_RR Partial Sale_Intermtn VPP_Copy of Aspect VPP model 10 7 2009 new RR v2c jph (2) 70" xfId="8857"/>
    <cellStyle name="_RR Partial Sale_Intermtn VPP_Copy of Aspect VPP model 10 7 2009 new RR v2c jph (2) 71" xfId="8858"/>
    <cellStyle name="_RR Partial Sale_Intermtn VPP_Copy of Aspect VPP model 10 7 2009 new RR v2c jph (2) 72" xfId="8859"/>
    <cellStyle name="_RR Partial Sale_Intermtn VPP_Copy of Aspect VPP model 10 7 2009 new RR v2c jph (2) 73" xfId="8860"/>
    <cellStyle name="_RR Partial Sale_Intermtn VPP_Copy of Aspect VPP model 10 7 2009 new RR v2c jph (2) 74" xfId="8861"/>
    <cellStyle name="_RR Partial Sale_Intermtn VPP_Copy of Aspect VPP model 10 7 2009 new RR v2c jph (2) 8" xfId="8862"/>
    <cellStyle name="_RR Partial Sale_Intermtn VPP_Copy of Aspect VPP model 10 7 2009 new RR v2c jph (2) 9" xfId="8863"/>
    <cellStyle name="_RR Partial Sale_Intermtn VPP_Copy of Aspect VPP model 10 7 2009 new RR v2c jph 10" xfId="8864"/>
    <cellStyle name="_RR Partial Sale_Intermtn VPP_Copy of Aspect VPP model 10 7 2009 new RR v2c jph 11" xfId="8865"/>
    <cellStyle name="_RR Partial Sale_Intermtn VPP_Copy of Aspect VPP model 10 7 2009 new RR v2c jph 12" xfId="8866"/>
    <cellStyle name="_RR Partial Sale_Intermtn VPP_Copy of Aspect VPP model 10 7 2009 new RR v2c jph 13" xfId="8867"/>
    <cellStyle name="_RR Partial Sale_Intermtn VPP_Copy of Aspect VPP model 10 7 2009 new RR v2c jph 14" xfId="8868"/>
    <cellStyle name="_RR Partial Sale_Intermtn VPP_Copy of Aspect VPP model 10 7 2009 new RR v2c jph 15" xfId="8869"/>
    <cellStyle name="_RR Partial Sale_Intermtn VPP_Copy of Aspect VPP model 10 7 2009 new RR v2c jph 16" xfId="8870"/>
    <cellStyle name="_RR Partial Sale_Intermtn VPP_Copy of Aspect VPP model 10 7 2009 new RR v2c jph 17" xfId="8871"/>
    <cellStyle name="_RR Partial Sale_Intermtn VPP_Copy of Aspect VPP model 10 7 2009 new RR v2c jph 18" xfId="8872"/>
    <cellStyle name="_RR Partial Sale_Intermtn VPP_Copy of Aspect VPP model 10 7 2009 new RR v2c jph 19" xfId="8873"/>
    <cellStyle name="_RR Partial Sale_Intermtn VPP_Copy of Aspect VPP model 10 7 2009 new RR v2c jph 2" xfId="8874"/>
    <cellStyle name="_RR Partial Sale_Intermtn VPP_Copy of Aspect VPP model 10 7 2009 new RR v2c jph 20" xfId="8875"/>
    <cellStyle name="_RR Partial Sale_Intermtn VPP_Copy of Aspect VPP model 10 7 2009 new RR v2c jph 21" xfId="8876"/>
    <cellStyle name="_RR Partial Sale_Intermtn VPP_Copy of Aspect VPP model 10 7 2009 new RR v2c jph 22" xfId="8877"/>
    <cellStyle name="_RR Partial Sale_Intermtn VPP_Copy of Aspect VPP model 10 7 2009 new RR v2c jph 23" xfId="8878"/>
    <cellStyle name="_RR Partial Sale_Intermtn VPP_Copy of Aspect VPP model 10 7 2009 new RR v2c jph 24" xfId="8879"/>
    <cellStyle name="_RR Partial Sale_Intermtn VPP_Copy of Aspect VPP model 10 7 2009 new RR v2c jph 25" xfId="8880"/>
    <cellStyle name="_RR Partial Sale_Intermtn VPP_Copy of Aspect VPP model 10 7 2009 new RR v2c jph 26" xfId="8881"/>
    <cellStyle name="_RR Partial Sale_Intermtn VPP_Copy of Aspect VPP model 10 7 2009 new RR v2c jph 27" xfId="8882"/>
    <cellStyle name="_RR Partial Sale_Intermtn VPP_Copy of Aspect VPP model 10 7 2009 new RR v2c jph 28" xfId="8883"/>
    <cellStyle name="_RR Partial Sale_Intermtn VPP_Copy of Aspect VPP model 10 7 2009 new RR v2c jph 29" xfId="8884"/>
    <cellStyle name="_RR Partial Sale_Intermtn VPP_Copy of Aspect VPP model 10 7 2009 new RR v2c jph 3" xfId="8885"/>
    <cellStyle name="_RR Partial Sale_Intermtn VPP_Copy of Aspect VPP model 10 7 2009 new RR v2c jph 30" xfId="8886"/>
    <cellStyle name="_RR Partial Sale_Intermtn VPP_Copy of Aspect VPP model 10 7 2009 new RR v2c jph 31" xfId="8887"/>
    <cellStyle name="_RR Partial Sale_Intermtn VPP_Copy of Aspect VPP model 10 7 2009 new RR v2c jph 32" xfId="8888"/>
    <cellStyle name="_RR Partial Sale_Intermtn VPP_Copy of Aspect VPP model 10 7 2009 new RR v2c jph 33" xfId="8889"/>
    <cellStyle name="_RR Partial Sale_Intermtn VPP_Copy of Aspect VPP model 10 7 2009 new RR v2c jph 34" xfId="8890"/>
    <cellStyle name="_RR Partial Sale_Intermtn VPP_Copy of Aspect VPP model 10 7 2009 new RR v2c jph 35" xfId="8891"/>
    <cellStyle name="_RR Partial Sale_Intermtn VPP_Copy of Aspect VPP model 10 7 2009 new RR v2c jph 36" xfId="8892"/>
    <cellStyle name="_RR Partial Sale_Intermtn VPP_Copy of Aspect VPP model 10 7 2009 new RR v2c jph 37" xfId="8893"/>
    <cellStyle name="_RR Partial Sale_Intermtn VPP_Copy of Aspect VPP model 10 7 2009 new RR v2c jph 38" xfId="8894"/>
    <cellStyle name="_RR Partial Sale_Intermtn VPP_Copy of Aspect VPP model 10 7 2009 new RR v2c jph 39" xfId="8895"/>
    <cellStyle name="_RR Partial Sale_Intermtn VPP_Copy of Aspect VPP model 10 7 2009 new RR v2c jph 4" xfId="8896"/>
    <cellStyle name="_RR Partial Sale_Intermtn VPP_Copy of Aspect VPP model 10 7 2009 new RR v2c jph 40" xfId="8897"/>
    <cellStyle name="_RR Partial Sale_Intermtn VPP_Copy of Aspect VPP model 10 7 2009 new RR v2c jph 41" xfId="8898"/>
    <cellStyle name="_RR Partial Sale_Intermtn VPP_Copy of Aspect VPP model 10 7 2009 new RR v2c jph 42" xfId="8899"/>
    <cellStyle name="_RR Partial Sale_Intermtn VPP_Copy of Aspect VPP model 10 7 2009 new RR v2c jph 43" xfId="8900"/>
    <cellStyle name="_RR Partial Sale_Intermtn VPP_Copy of Aspect VPP model 10 7 2009 new RR v2c jph 44" xfId="8901"/>
    <cellStyle name="_RR Partial Sale_Intermtn VPP_Copy of Aspect VPP model 10 7 2009 new RR v2c jph 45" xfId="8902"/>
    <cellStyle name="_RR Partial Sale_Intermtn VPP_Copy of Aspect VPP model 10 7 2009 new RR v2c jph 46" xfId="8903"/>
    <cellStyle name="_RR Partial Sale_Intermtn VPP_Copy of Aspect VPP model 10 7 2009 new RR v2c jph 47" xfId="8904"/>
    <cellStyle name="_RR Partial Sale_Intermtn VPP_Copy of Aspect VPP model 10 7 2009 new RR v2c jph 48" xfId="8905"/>
    <cellStyle name="_RR Partial Sale_Intermtn VPP_Copy of Aspect VPP model 10 7 2009 new RR v2c jph 49" xfId="8906"/>
    <cellStyle name="_RR Partial Sale_Intermtn VPP_Copy of Aspect VPP model 10 7 2009 new RR v2c jph 5" xfId="8907"/>
    <cellStyle name="_RR Partial Sale_Intermtn VPP_Copy of Aspect VPP model 10 7 2009 new RR v2c jph 50" xfId="8908"/>
    <cellStyle name="_RR Partial Sale_Intermtn VPP_Copy of Aspect VPP model 10 7 2009 new RR v2c jph 51" xfId="8909"/>
    <cellStyle name="_RR Partial Sale_Intermtn VPP_Copy of Aspect VPP model 10 7 2009 new RR v2c jph 52" xfId="8910"/>
    <cellStyle name="_RR Partial Sale_Intermtn VPP_Copy of Aspect VPP model 10 7 2009 new RR v2c jph 53" xfId="8911"/>
    <cellStyle name="_RR Partial Sale_Intermtn VPP_Copy of Aspect VPP model 10 7 2009 new RR v2c jph 54" xfId="8912"/>
    <cellStyle name="_RR Partial Sale_Intermtn VPP_Copy of Aspect VPP model 10 7 2009 new RR v2c jph 55" xfId="8913"/>
    <cellStyle name="_RR Partial Sale_Intermtn VPP_Copy of Aspect VPP model 10 7 2009 new RR v2c jph 56" xfId="8914"/>
    <cellStyle name="_RR Partial Sale_Intermtn VPP_Copy of Aspect VPP model 10 7 2009 new RR v2c jph 57" xfId="8915"/>
    <cellStyle name="_RR Partial Sale_Intermtn VPP_Copy of Aspect VPP model 10 7 2009 new RR v2c jph 58" xfId="8916"/>
    <cellStyle name="_RR Partial Sale_Intermtn VPP_Copy of Aspect VPP model 10 7 2009 new RR v2c jph 59" xfId="8917"/>
    <cellStyle name="_RR Partial Sale_Intermtn VPP_Copy of Aspect VPP model 10 7 2009 new RR v2c jph 6" xfId="8918"/>
    <cellStyle name="_RR Partial Sale_Intermtn VPP_Copy of Aspect VPP model 10 7 2009 new RR v2c jph 60" xfId="8919"/>
    <cellStyle name="_RR Partial Sale_Intermtn VPP_Copy of Aspect VPP model 10 7 2009 new RR v2c jph 61" xfId="8920"/>
    <cellStyle name="_RR Partial Sale_Intermtn VPP_Copy of Aspect VPP model 10 7 2009 new RR v2c jph 62" xfId="8921"/>
    <cellStyle name="_RR Partial Sale_Intermtn VPP_Copy of Aspect VPP model 10 7 2009 new RR v2c jph 63" xfId="8922"/>
    <cellStyle name="_RR Partial Sale_Intermtn VPP_Copy of Aspect VPP model 10 7 2009 new RR v2c jph 64" xfId="8923"/>
    <cellStyle name="_RR Partial Sale_Intermtn VPP_Copy of Aspect VPP model 10 7 2009 new RR v2c jph 65" xfId="8924"/>
    <cellStyle name="_RR Partial Sale_Intermtn VPP_Copy of Aspect VPP model 10 7 2009 new RR v2c jph 66" xfId="8925"/>
    <cellStyle name="_RR Partial Sale_Intermtn VPP_Copy of Aspect VPP model 10 7 2009 new RR v2c jph 67" xfId="8926"/>
    <cellStyle name="_RR Partial Sale_Intermtn VPP_Copy of Aspect VPP model 10 7 2009 new RR v2c jph 68" xfId="8927"/>
    <cellStyle name="_RR Partial Sale_Intermtn VPP_Copy of Aspect VPP model 10 7 2009 new RR v2c jph 69" xfId="8928"/>
    <cellStyle name="_RR Partial Sale_Intermtn VPP_Copy of Aspect VPP model 10 7 2009 new RR v2c jph 7" xfId="8929"/>
    <cellStyle name="_RR Partial Sale_Intermtn VPP_Copy of Aspect VPP model 10 7 2009 new RR v2c jph 70" xfId="8930"/>
    <cellStyle name="_RR Partial Sale_Intermtn VPP_Copy of Aspect VPP model 10 7 2009 new RR v2c jph 71" xfId="8931"/>
    <cellStyle name="_RR Partial Sale_Intermtn VPP_Copy of Aspect VPP model 10 7 2009 new RR v2c jph 72" xfId="8932"/>
    <cellStyle name="_RR Partial Sale_Intermtn VPP_Copy of Aspect VPP model 10 7 2009 new RR v2c jph 73" xfId="8933"/>
    <cellStyle name="_RR Partial Sale_Intermtn VPP_Copy of Aspect VPP model 10 7 2009 new RR v2c jph 74" xfId="8934"/>
    <cellStyle name="_RR Partial Sale_Intermtn VPP_Copy of Aspect VPP model 10 7 2009 new RR v2c jph 8" xfId="8935"/>
    <cellStyle name="_RR Partial Sale_Intermtn VPP_Copy of Aspect VPP model 10 7 2009 new RR v2c jph 9" xfId="8936"/>
    <cellStyle name="_RR Partial Sale_VPP Model" xfId="8937"/>
    <cellStyle name="_RR Partial Sale_VPP Model 10" xfId="8938"/>
    <cellStyle name="_RR Partial Sale_VPP Model 11" xfId="8939"/>
    <cellStyle name="_RR Partial Sale_VPP Model 12" xfId="8940"/>
    <cellStyle name="_RR Partial Sale_VPP Model 13" xfId="8941"/>
    <cellStyle name="_RR Partial Sale_VPP Model 14" xfId="8942"/>
    <cellStyle name="_RR Partial Sale_VPP Model 15" xfId="8943"/>
    <cellStyle name="_RR Partial Sale_VPP Model 16" xfId="8944"/>
    <cellStyle name="_RR Partial Sale_VPP Model 17" xfId="8945"/>
    <cellStyle name="_RR Partial Sale_VPP Model 18" xfId="8946"/>
    <cellStyle name="_RR Partial Sale_VPP Model 19" xfId="8947"/>
    <cellStyle name="_RR Partial Sale_VPP Model 2" xfId="8948"/>
    <cellStyle name="_RR Partial Sale_VPP Model 20" xfId="8949"/>
    <cellStyle name="_RR Partial Sale_VPP Model 21" xfId="8950"/>
    <cellStyle name="_RR Partial Sale_VPP Model 22" xfId="8951"/>
    <cellStyle name="_RR Partial Sale_VPP Model 23" xfId="8952"/>
    <cellStyle name="_RR Partial Sale_VPP Model 24" xfId="8953"/>
    <cellStyle name="_RR Partial Sale_VPP Model 25" xfId="8954"/>
    <cellStyle name="_RR Partial Sale_VPP Model 26" xfId="8955"/>
    <cellStyle name="_RR Partial Sale_VPP Model 27" xfId="8956"/>
    <cellStyle name="_RR Partial Sale_VPP Model 28" xfId="8957"/>
    <cellStyle name="_RR Partial Sale_VPP Model 29" xfId="8958"/>
    <cellStyle name="_RR Partial Sale_VPP Model 3" xfId="8959"/>
    <cellStyle name="_RR Partial Sale_VPP Model 30" xfId="8960"/>
    <cellStyle name="_RR Partial Sale_VPP Model 31" xfId="8961"/>
    <cellStyle name="_RR Partial Sale_VPP Model 32" xfId="8962"/>
    <cellStyle name="_RR Partial Sale_VPP Model 33" xfId="8963"/>
    <cellStyle name="_RR Partial Sale_VPP Model 34" xfId="8964"/>
    <cellStyle name="_RR Partial Sale_VPP Model 35" xfId="8965"/>
    <cellStyle name="_RR Partial Sale_VPP Model 36" xfId="8966"/>
    <cellStyle name="_RR Partial Sale_VPP Model 37" xfId="8967"/>
    <cellStyle name="_RR Partial Sale_VPP Model 38" xfId="8968"/>
    <cellStyle name="_RR Partial Sale_VPP Model 39" xfId="8969"/>
    <cellStyle name="_RR Partial Sale_VPP Model 4" xfId="8970"/>
    <cellStyle name="_RR Partial Sale_VPP Model 40" xfId="8971"/>
    <cellStyle name="_RR Partial Sale_VPP Model 41" xfId="8972"/>
    <cellStyle name="_RR Partial Sale_VPP Model 42" xfId="8973"/>
    <cellStyle name="_RR Partial Sale_VPP Model 43" xfId="8974"/>
    <cellStyle name="_RR Partial Sale_VPP Model 44" xfId="8975"/>
    <cellStyle name="_RR Partial Sale_VPP Model 45" xfId="8976"/>
    <cellStyle name="_RR Partial Sale_VPP Model 46" xfId="8977"/>
    <cellStyle name="_RR Partial Sale_VPP Model 47" xfId="8978"/>
    <cellStyle name="_RR Partial Sale_VPP Model 48" xfId="8979"/>
    <cellStyle name="_RR Partial Sale_VPP Model 49" xfId="8980"/>
    <cellStyle name="_RR Partial Sale_VPP Model 5" xfId="8981"/>
    <cellStyle name="_RR Partial Sale_VPP Model 50" xfId="8982"/>
    <cellStyle name="_RR Partial Sale_VPP Model 51" xfId="8983"/>
    <cellStyle name="_RR Partial Sale_VPP Model 52" xfId="8984"/>
    <cellStyle name="_RR Partial Sale_VPP Model 53" xfId="8985"/>
    <cellStyle name="_RR Partial Sale_VPP Model 54" xfId="8986"/>
    <cellStyle name="_RR Partial Sale_VPP Model 55" xfId="8987"/>
    <cellStyle name="_RR Partial Sale_VPP Model 56" xfId="8988"/>
    <cellStyle name="_RR Partial Sale_VPP Model 57" xfId="8989"/>
    <cellStyle name="_RR Partial Sale_VPP Model 58" xfId="8990"/>
    <cellStyle name="_RR Partial Sale_VPP Model 59" xfId="8991"/>
    <cellStyle name="_RR Partial Sale_VPP Model 6" xfId="8992"/>
    <cellStyle name="_RR Partial Sale_VPP Model 60" xfId="8993"/>
    <cellStyle name="_RR Partial Sale_VPP Model 61" xfId="8994"/>
    <cellStyle name="_RR Partial Sale_VPP Model 62" xfId="8995"/>
    <cellStyle name="_RR Partial Sale_VPP Model 63" xfId="8996"/>
    <cellStyle name="_RR Partial Sale_VPP Model 64" xfId="8997"/>
    <cellStyle name="_RR Partial Sale_VPP Model 65" xfId="8998"/>
    <cellStyle name="_RR Partial Sale_VPP Model 66" xfId="8999"/>
    <cellStyle name="_RR Partial Sale_VPP Model 67" xfId="9000"/>
    <cellStyle name="_RR Partial Sale_VPP Model 68" xfId="9001"/>
    <cellStyle name="_RR Partial Sale_VPP Model 69" xfId="9002"/>
    <cellStyle name="_RR Partial Sale_VPP Model 7" xfId="9003"/>
    <cellStyle name="_RR Partial Sale_VPP Model 70" xfId="9004"/>
    <cellStyle name="_RR Partial Sale_VPP Model 71" xfId="9005"/>
    <cellStyle name="_RR Partial Sale_VPP Model 72" xfId="9006"/>
    <cellStyle name="_RR Partial Sale_VPP Model 73" xfId="9007"/>
    <cellStyle name="_RR Partial Sale_VPP Model 74" xfId="9008"/>
    <cellStyle name="_RR Partial Sale_VPP Model 8" xfId="9009"/>
    <cellStyle name="_RR Partial Sale_VPP Model 9" xfId="9010"/>
    <cellStyle name="_RR Partial Sale_VPP Model_Copy of Aspect VPP model 10 7 2009 new RR v2c jph" xfId="9011"/>
    <cellStyle name="_RR Partial Sale_VPP Model_Copy of Aspect VPP model 10 7 2009 new RR v2c jph (2)" xfId="9012"/>
    <cellStyle name="_RR Partial Sale_VPP Model_Copy of Aspect VPP model 10 7 2009 new RR v2c jph (2) 10" xfId="9013"/>
    <cellStyle name="_RR Partial Sale_VPP Model_Copy of Aspect VPP model 10 7 2009 new RR v2c jph (2) 11" xfId="9014"/>
    <cellStyle name="_RR Partial Sale_VPP Model_Copy of Aspect VPP model 10 7 2009 new RR v2c jph (2) 12" xfId="9015"/>
    <cellStyle name="_RR Partial Sale_VPP Model_Copy of Aspect VPP model 10 7 2009 new RR v2c jph (2) 13" xfId="9016"/>
    <cellStyle name="_RR Partial Sale_VPP Model_Copy of Aspect VPP model 10 7 2009 new RR v2c jph (2) 14" xfId="9017"/>
    <cellStyle name="_RR Partial Sale_VPP Model_Copy of Aspect VPP model 10 7 2009 new RR v2c jph (2) 15" xfId="9018"/>
    <cellStyle name="_RR Partial Sale_VPP Model_Copy of Aspect VPP model 10 7 2009 new RR v2c jph (2) 16" xfId="9019"/>
    <cellStyle name="_RR Partial Sale_VPP Model_Copy of Aspect VPP model 10 7 2009 new RR v2c jph (2) 17" xfId="9020"/>
    <cellStyle name="_RR Partial Sale_VPP Model_Copy of Aspect VPP model 10 7 2009 new RR v2c jph (2) 18" xfId="9021"/>
    <cellStyle name="_RR Partial Sale_VPP Model_Copy of Aspect VPP model 10 7 2009 new RR v2c jph (2) 19" xfId="9022"/>
    <cellStyle name="_RR Partial Sale_VPP Model_Copy of Aspect VPP model 10 7 2009 new RR v2c jph (2) 2" xfId="9023"/>
    <cellStyle name="_RR Partial Sale_VPP Model_Copy of Aspect VPP model 10 7 2009 new RR v2c jph (2) 20" xfId="9024"/>
    <cellStyle name="_RR Partial Sale_VPP Model_Copy of Aspect VPP model 10 7 2009 new RR v2c jph (2) 21" xfId="9025"/>
    <cellStyle name="_RR Partial Sale_VPP Model_Copy of Aspect VPP model 10 7 2009 new RR v2c jph (2) 22" xfId="9026"/>
    <cellStyle name="_RR Partial Sale_VPP Model_Copy of Aspect VPP model 10 7 2009 new RR v2c jph (2) 23" xfId="9027"/>
    <cellStyle name="_RR Partial Sale_VPP Model_Copy of Aspect VPP model 10 7 2009 new RR v2c jph (2) 24" xfId="9028"/>
    <cellStyle name="_RR Partial Sale_VPP Model_Copy of Aspect VPP model 10 7 2009 new RR v2c jph (2) 25" xfId="9029"/>
    <cellStyle name="_RR Partial Sale_VPP Model_Copy of Aspect VPP model 10 7 2009 new RR v2c jph (2) 26" xfId="9030"/>
    <cellStyle name="_RR Partial Sale_VPP Model_Copy of Aspect VPP model 10 7 2009 new RR v2c jph (2) 27" xfId="9031"/>
    <cellStyle name="_RR Partial Sale_VPP Model_Copy of Aspect VPP model 10 7 2009 new RR v2c jph (2) 28" xfId="9032"/>
    <cellStyle name="_RR Partial Sale_VPP Model_Copy of Aspect VPP model 10 7 2009 new RR v2c jph (2) 29" xfId="9033"/>
    <cellStyle name="_RR Partial Sale_VPP Model_Copy of Aspect VPP model 10 7 2009 new RR v2c jph (2) 3" xfId="9034"/>
    <cellStyle name="_RR Partial Sale_VPP Model_Copy of Aspect VPP model 10 7 2009 new RR v2c jph (2) 30" xfId="9035"/>
    <cellStyle name="_RR Partial Sale_VPP Model_Copy of Aspect VPP model 10 7 2009 new RR v2c jph (2) 31" xfId="9036"/>
    <cellStyle name="_RR Partial Sale_VPP Model_Copy of Aspect VPP model 10 7 2009 new RR v2c jph (2) 32" xfId="9037"/>
    <cellStyle name="_RR Partial Sale_VPP Model_Copy of Aspect VPP model 10 7 2009 new RR v2c jph (2) 33" xfId="9038"/>
    <cellStyle name="_RR Partial Sale_VPP Model_Copy of Aspect VPP model 10 7 2009 new RR v2c jph (2) 34" xfId="9039"/>
    <cellStyle name="_RR Partial Sale_VPP Model_Copy of Aspect VPP model 10 7 2009 new RR v2c jph (2) 35" xfId="9040"/>
    <cellStyle name="_RR Partial Sale_VPP Model_Copy of Aspect VPP model 10 7 2009 new RR v2c jph (2) 36" xfId="9041"/>
    <cellStyle name="_RR Partial Sale_VPP Model_Copy of Aspect VPP model 10 7 2009 new RR v2c jph (2) 37" xfId="9042"/>
    <cellStyle name="_RR Partial Sale_VPP Model_Copy of Aspect VPP model 10 7 2009 new RR v2c jph (2) 38" xfId="9043"/>
    <cellStyle name="_RR Partial Sale_VPP Model_Copy of Aspect VPP model 10 7 2009 new RR v2c jph (2) 39" xfId="9044"/>
    <cellStyle name="_RR Partial Sale_VPP Model_Copy of Aspect VPP model 10 7 2009 new RR v2c jph (2) 4" xfId="9045"/>
    <cellStyle name="_RR Partial Sale_VPP Model_Copy of Aspect VPP model 10 7 2009 new RR v2c jph (2) 40" xfId="9046"/>
    <cellStyle name="_RR Partial Sale_VPP Model_Copy of Aspect VPP model 10 7 2009 new RR v2c jph (2) 41" xfId="9047"/>
    <cellStyle name="_RR Partial Sale_VPP Model_Copy of Aspect VPP model 10 7 2009 new RR v2c jph (2) 42" xfId="9048"/>
    <cellStyle name="_RR Partial Sale_VPP Model_Copy of Aspect VPP model 10 7 2009 new RR v2c jph (2) 43" xfId="9049"/>
    <cellStyle name="_RR Partial Sale_VPP Model_Copy of Aspect VPP model 10 7 2009 new RR v2c jph (2) 44" xfId="9050"/>
    <cellStyle name="_RR Partial Sale_VPP Model_Copy of Aspect VPP model 10 7 2009 new RR v2c jph (2) 45" xfId="9051"/>
    <cellStyle name="_RR Partial Sale_VPP Model_Copy of Aspect VPP model 10 7 2009 new RR v2c jph (2) 46" xfId="9052"/>
    <cellStyle name="_RR Partial Sale_VPP Model_Copy of Aspect VPP model 10 7 2009 new RR v2c jph (2) 47" xfId="9053"/>
    <cellStyle name="_RR Partial Sale_VPP Model_Copy of Aspect VPP model 10 7 2009 new RR v2c jph (2) 48" xfId="9054"/>
    <cellStyle name="_RR Partial Sale_VPP Model_Copy of Aspect VPP model 10 7 2009 new RR v2c jph (2) 49" xfId="9055"/>
    <cellStyle name="_RR Partial Sale_VPP Model_Copy of Aspect VPP model 10 7 2009 new RR v2c jph (2) 5" xfId="9056"/>
    <cellStyle name="_RR Partial Sale_VPP Model_Copy of Aspect VPP model 10 7 2009 new RR v2c jph (2) 50" xfId="9057"/>
    <cellStyle name="_RR Partial Sale_VPP Model_Copy of Aspect VPP model 10 7 2009 new RR v2c jph (2) 51" xfId="9058"/>
    <cellStyle name="_RR Partial Sale_VPP Model_Copy of Aspect VPP model 10 7 2009 new RR v2c jph (2) 52" xfId="9059"/>
    <cellStyle name="_RR Partial Sale_VPP Model_Copy of Aspect VPP model 10 7 2009 new RR v2c jph (2) 53" xfId="9060"/>
    <cellStyle name="_RR Partial Sale_VPP Model_Copy of Aspect VPP model 10 7 2009 new RR v2c jph (2) 54" xfId="9061"/>
    <cellStyle name="_RR Partial Sale_VPP Model_Copy of Aspect VPP model 10 7 2009 new RR v2c jph (2) 55" xfId="9062"/>
    <cellStyle name="_RR Partial Sale_VPP Model_Copy of Aspect VPP model 10 7 2009 new RR v2c jph (2) 56" xfId="9063"/>
    <cellStyle name="_RR Partial Sale_VPP Model_Copy of Aspect VPP model 10 7 2009 new RR v2c jph (2) 57" xfId="9064"/>
    <cellStyle name="_RR Partial Sale_VPP Model_Copy of Aspect VPP model 10 7 2009 new RR v2c jph (2) 58" xfId="9065"/>
    <cellStyle name="_RR Partial Sale_VPP Model_Copy of Aspect VPP model 10 7 2009 new RR v2c jph (2) 59" xfId="9066"/>
    <cellStyle name="_RR Partial Sale_VPP Model_Copy of Aspect VPP model 10 7 2009 new RR v2c jph (2) 6" xfId="9067"/>
    <cellStyle name="_RR Partial Sale_VPP Model_Copy of Aspect VPP model 10 7 2009 new RR v2c jph (2) 60" xfId="9068"/>
    <cellStyle name="_RR Partial Sale_VPP Model_Copy of Aspect VPP model 10 7 2009 new RR v2c jph (2) 61" xfId="9069"/>
    <cellStyle name="_RR Partial Sale_VPP Model_Copy of Aspect VPP model 10 7 2009 new RR v2c jph (2) 62" xfId="9070"/>
    <cellStyle name="_RR Partial Sale_VPP Model_Copy of Aspect VPP model 10 7 2009 new RR v2c jph (2) 63" xfId="9071"/>
    <cellStyle name="_RR Partial Sale_VPP Model_Copy of Aspect VPP model 10 7 2009 new RR v2c jph (2) 64" xfId="9072"/>
    <cellStyle name="_RR Partial Sale_VPP Model_Copy of Aspect VPP model 10 7 2009 new RR v2c jph (2) 65" xfId="9073"/>
    <cellStyle name="_RR Partial Sale_VPP Model_Copy of Aspect VPP model 10 7 2009 new RR v2c jph (2) 66" xfId="9074"/>
    <cellStyle name="_RR Partial Sale_VPP Model_Copy of Aspect VPP model 10 7 2009 new RR v2c jph (2) 67" xfId="9075"/>
    <cellStyle name="_RR Partial Sale_VPP Model_Copy of Aspect VPP model 10 7 2009 new RR v2c jph (2) 68" xfId="9076"/>
    <cellStyle name="_RR Partial Sale_VPP Model_Copy of Aspect VPP model 10 7 2009 new RR v2c jph (2) 69" xfId="9077"/>
    <cellStyle name="_RR Partial Sale_VPP Model_Copy of Aspect VPP model 10 7 2009 new RR v2c jph (2) 7" xfId="9078"/>
    <cellStyle name="_RR Partial Sale_VPP Model_Copy of Aspect VPP model 10 7 2009 new RR v2c jph (2) 70" xfId="9079"/>
    <cellStyle name="_RR Partial Sale_VPP Model_Copy of Aspect VPP model 10 7 2009 new RR v2c jph (2) 71" xfId="9080"/>
    <cellStyle name="_RR Partial Sale_VPP Model_Copy of Aspect VPP model 10 7 2009 new RR v2c jph (2) 72" xfId="9081"/>
    <cellStyle name="_RR Partial Sale_VPP Model_Copy of Aspect VPP model 10 7 2009 new RR v2c jph (2) 73" xfId="9082"/>
    <cellStyle name="_RR Partial Sale_VPP Model_Copy of Aspect VPP model 10 7 2009 new RR v2c jph (2) 74" xfId="9083"/>
    <cellStyle name="_RR Partial Sale_VPP Model_Copy of Aspect VPP model 10 7 2009 new RR v2c jph (2) 8" xfId="9084"/>
    <cellStyle name="_RR Partial Sale_VPP Model_Copy of Aspect VPP model 10 7 2009 new RR v2c jph (2) 9" xfId="9085"/>
    <cellStyle name="_RR Partial Sale_VPP Model_Copy of Aspect VPP model 10 7 2009 new RR v2c jph 10" xfId="9086"/>
    <cellStyle name="_RR Partial Sale_VPP Model_Copy of Aspect VPP model 10 7 2009 new RR v2c jph 11" xfId="9087"/>
    <cellStyle name="_RR Partial Sale_VPP Model_Copy of Aspect VPP model 10 7 2009 new RR v2c jph 12" xfId="9088"/>
    <cellStyle name="_RR Partial Sale_VPP Model_Copy of Aspect VPP model 10 7 2009 new RR v2c jph 13" xfId="9089"/>
    <cellStyle name="_RR Partial Sale_VPP Model_Copy of Aspect VPP model 10 7 2009 new RR v2c jph 14" xfId="9090"/>
    <cellStyle name="_RR Partial Sale_VPP Model_Copy of Aspect VPP model 10 7 2009 new RR v2c jph 15" xfId="9091"/>
    <cellStyle name="_RR Partial Sale_VPP Model_Copy of Aspect VPP model 10 7 2009 new RR v2c jph 16" xfId="9092"/>
    <cellStyle name="_RR Partial Sale_VPP Model_Copy of Aspect VPP model 10 7 2009 new RR v2c jph 17" xfId="9093"/>
    <cellStyle name="_RR Partial Sale_VPP Model_Copy of Aspect VPP model 10 7 2009 new RR v2c jph 18" xfId="9094"/>
    <cellStyle name="_RR Partial Sale_VPP Model_Copy of Aspect VPP model 10 7 2009 new RR v2c jph 19" xfId="9095"/>
    <cellStyle name="_RR Partial Sale_VPP Model_Copy of Aspect VPP model 10 7 2009 new RR v2c jph 2" xfId="9096"/>
    <cellStyle name="_RR Partial Sale_VPP Model_Copy of Aspect VPP model 10 7 2009 new RR v2c jph 20" xfId="9097"/>
    <cellStyle name="_RR Partial Sale_VPP Model_Copy of Aspect VPP model 10 7 2009 new RR v2c jph 21" xfId="9098"/>
    <cellStyle name="_RR Partial Sale_VPP Model_Copy of Aspect VPP model 10 7 2009 new RR v2c jph 22" xfId="9099"/>
    <cellStyle name="_RR Partial Sale_VPP Model_Copy of Aspect VPP model 10 7 2009 new RR v2c jph 23" xfId="9100"/>
    <cellStyle name="_RR Partial Sale_VPP Model_Copy of Aspect VPP model 10 7 2009 new RR v2c jph 24" xfId="9101"/>
    <cellStyle name="_RR Partial Sale_VPP Model_Copy of Aspect VPP model 10 7 2009 new RR v2c jph 25" xfId="9102"/>
    <cellStyle name="_RR Partial Sale_VPP Model_Copy of Aspect VPP model 10 7 2009 new RR v2c jph 26" xfId="9103"/>
    <cellStyle name="_RR Partial Sale_VPP Model_Copy of Aspect VPP model 10 7 2009 new RR v2c jph 27" xfId="9104"/>
    <cellStyle name="_RR Partial Sale_VPP Model_Copy of Aspect VPP model 10 7 2009 new RR v2c jph 28" xfId="9105"/>
    <cellStyle name="_RR Partial Sale_VPP Model_Copy of Aspect VPP model 10 7 2009 new RR v2c jph 29" xfId="9106"/>
    <cellStyle name="_RR Partial Sale_VPP Model_Copy of Aspect VPP model 10 7 2009 new RR v2c jph 3" xfId="9107"/>
    <cellStyle name="_RR Partial Sale_VPP Model_Copy of Aspect VPP model 10 7 2009 new RR v2c jph 30" xfId="9108"/>
    <cellStyle name="_RR Partial Sale_VPP Model_Copy of Aspect VPP model 10 7 2009 new RR v2c jph 31" xfId="9109"/>
    <cellStyle name="_RR Partial Sale_VPP Model_Copy of Aspect VPP model 10 7 2009 new RR v2c jph 32" xfId="9110"/>
    <cellStyle name="_RR Partial Sale_VPP Model_Copy of Aspect VPP model 10 7 2009 new RR v2c jph 33" xfId="9111"/>
    <cellStyle name="_RR Partial Sale_VPP Model_Copy of Aspect VPP model 10 7 2009 new RR v2c jph 34" xfId="9112"/>
    <cellStyle name="_RR Partial Sale_VPP Model_Copy of Aspect VPP model 10 7 2009 new RR v2c jph 35" xfId="9113"/>
    <cellStyle name="_RR Partial Sale_VPP Model_Copy of Aspect VPP model 10 7 2009 new RR v2c jph 36" xfId="9114"/>
    <cellStyle name="_RR Partial Sale_VPP Model_Copy of Aspect VPP model 10 7 2009 new RR v2c jph 37" xfId="9115"/>
    <cellStyle name="_RR Partial Sale_VPP Model_Copy of Aspect VPP model 10 7 2009 new RR v2c jph 38" xfId="9116"/>
    <cellStyle name="_RR Partial Sale_VPP Model_Copy of Aspect VPP model 10 7 2009 new RR v2c jph 39" xfId="9117"/>
    <cellStyle name="_RR Partial Sale_VPP Model_Copy of Aspect VPP model 10 7 2009 new RR v2c jph 4" xfId="9118"/>
    <cellStyle name="_RR Partial Sale_VPP Model_Copy of Aspect VPP model 10 7 2009 new RR v2c jph 40" xfId="9119"/>
    <cellStyle name="_RR Partial Sale_VPP Model_Copy of Aspect VPP model 10 7 2009 new RR v2c jph 41" xfId="9120"/>
    <cellStyle name="_RR Partial Sale_VPP Model_Copy of Aspect VPP model 10 7 2009 new RR v2c jph 42" xfId="9121"/>
    <cellStyle name="_RR Partial Sale_VPP Model_Copy of Aspect VPP model 10 7 2009 new RR v2c jph 43" xfId="9122"/>
    <cellStyle name="_RR Partial Sale_VPP Model_Copy of Aspect VPP model 10 7 2009 new RR v2c jph 44" xfId="9123"/>
    <cellStyle name="_RR Partial Sale_VPP Model_Copy of Aspect VPP model 10 7 2009 new RR v2c jph 45" xfId="9124"/>
    <cellStyle name="_RR Partial Sale_VPP Model_Copy of Aspect VPP model 10 7 2009 new RR v2c jph 46" xfId="9125"/>
    <cellStyle name="_RR Partial Sale_VPP Model_Copy of Aspect VPP model 10 7 2009 new RR v2c jph 47" xfId="9126"/>
    <cellStyle name="_RR Partial Sale_VPP Model_Copy of Aspect VPP model 10 7 2009 new RR v2c jph 48" xfId="9127"/>
    <cellStyle name="_RR Partial Sale_VPP Model_Copy of Aspect VPP model 10 7 2009 new RR v2c jph 49" xfId="9128"/>
    <cellStyle name="_RR Partial Sale_VPP Model_Copy of Aspect VPP model 10 7 2009 new RR v2c jph 5" xfId="9129"/>
    <cellStyle name="_RR Partial Sale_VPP Model_Copy of Aspect VPP model 10 7 2009 new RR v2c jph 50" xfId="9130"/>
    <cellStyle name="_RR Partial Sale_VPP Model_Copy of Aspect VPP model 10 7 2009 new RR v2c jph 51" xfId="9131"/>
    <cellStyle name="_RR Partial Sale_VPP Model_Copy of Aspect VPP model 10 7 2009 new RR v2c jph 52" xfId="9132"/>
    <cellStyle name="_RR Partial Sale_VPP Model_Copy of Aspect VPP model 10 7 2009 new RR v2c jph 53" xfId="9133"/>
    <cellStyle name="_RR Partial Sale_VPP Model_Copy of Aspect VPP model 10 7 2009 new RR v2c jph 54" xfId="9134"/>
    <cellStyle name="_RR Partial Sale_VPP Model_Copy of Aspect VPP model 10 7 2009 new RR v2c jph 55" xfId="9135"/>
    <cellStyle name="_RR Partial Sale_VPP Model_Copy of Aspect VPP model 10 7 2009 new RR v2c jph 56" xfId="9136"/>
    <cellStyle name="_RR Partial Sale_VPP Model_Copy of Aspect VPP model 10 7 2009 new RR v2c jph 57" xfId="9137"/>
    <cellStyle name="_RR Partial Sale_VPP Model_Copy of Aspect VPP model 10 7 2009 new RR v2c jph 58" xfId="9138"/>
    <cellStyle name="_RR Partial Sale_VPP Model_Copy of Aspect VPP model 10 7 2009 new RR v2c jph 59" xfId="9139"/>
    <cellStyle name="_RR Partial Sale_VPP Model_Copy of Aspect VPP model 10 7 2009 new RR v2c jph 6" xfId="9140"/>
    <cellStyle name="_RR Partial Sale_VPP Model_Copy of Aspect VPP model 10 7 2009 new RR v2c jph 60" xfId="9141"/>
    <cellStyle name="_RR Partial Sale_VPP Model_Copy of Aspect VPP model 10 7 2009 new RR v2c jph 61" xfId="9142"/>
    <cellStyle name="_RR Partial Sale_VPP Model_Copy of Aspect VPP model 10 7 2009 new RR v2c jph 62" xfId="9143"/>
    <cellStyle name="_RR Partial Sale_VPP Model_Copy of Aspect VPP model 10 7 2009 new RR v2c jph 63" xfId="9144"/>
    <cellStyle name="_RR Partial Sale_VPP Model_Copy of Aspect VPP model 10 7 2009 new RR v2c jph 64" xfId="9145"/>
    <cellStyle name="_RR Partial Sale_VPP Model_Copy of Aspect VPP model 10 7 2009 new RR v2c jph 65" xfId="9146"/>
    <cellStyle name="_RR Partial Sale_VPP Model_Copy of Aspect VPP model 10 7 2009 new RR v2c jph 66" xfId="9147"/>
    <cellStyle name="_RR Partial Sale_VPP Model_Copy of Aspect VPP model 10 7 2009 new RR v2c jph 67" xfId="9148"/>
    <cellStyle name="_RR Partial Sale_VPP Model_Copy of Aspect VPP model 10 7 2009 new RR v2c jph 68" xfId="9149"/>
    <cellStyle name="_RR Partial Sale_VPP Model_Copy of Aspect VPP model 10 7 2009 new RR v2c jph 69" xfId="9150"/>
    <cellStyle name="_RR Partial Sale_VPP Model_Copy of Aspect VPP model 10 7 2009 new RR v2c jph 7" xfId="9151"/>
    <cellStyle name="_RR Partial Sale_VPP Model_Copy of Aspect VPP model 10 7 2009 new RR v2c jph 70" xfId="9152"/>
    <cellStyle name="_RR Partial Sale_VPP Model_Copy of Aspect VPP model 10 7 2009 new RR v2c jph 71" xfId="9153"/>
    <cellStyle name="_RR Partial Sale_VPP Model_Copy of Aspect VPP model 10 7 2009 new RR v2c jph 72" xfId="9154"/>
    <cellStyle name="_RR Partial Sale_VPP Model_Copy of Aspect VPP model 10 7 2009 new RR v2c jph 73" xfId="9155"/>
    <cellStyle name="_RR Partial Sale_VPP Model_Copy of Aspect VPP model 10 7 2009 new RR v2c jph 74" xfId="9156"/>
    <cellStyle name="_RR Partial Sale_VPP Model_Copy of Aspect VPP model 10 7 2009 new RR v2c jph 8" xfId="9157"/>
    <cellStyle name="_RR Partial Sale_VPP Model_Copy of Aspect VPP model 10 7 2009 new RR v2c jph 9" xfId="9158"/>
    <cellStyle name="_Set Fetch" xfId="9159"/>
    <cellStyle name="_Set Fetch 10" xfId="9160"/>
    <cellStyle name="_Set Fetch 100" xfId="9161"/>
    <cellStyle name="_Set Fetch 101" xfId="9162"/>
    <cellStyle name="_Set Fetch 102" xfId="9163"/>
    <cellStyle name="_Set Fetch 103" xfId="9164"/>
    <cellStyle name="_Set Fetch 104" xfId="9165"/>
    <cellStyle name="_Set Fetch 105" xfId="9166"/>
    <cellStyle name="_Set Fetch 106" xfId="9167"/>
    <cellStyle name="_Set Fetch 107" xfId="9168"/>
    <cellStyle name="_Set Fetch 108" xfId="9169"/>
    <cellStyle name="_Set Fetch 109" xfId="9170"/>
    <cellStyle name="_Set Fetch 11" xfId="9171"/>
    <cellStyle name="_Set Fetch 110" xfId="9172"/>
    <cellStyle name="_Set Fetch 111" xfId="9173"/>
    <cellStyle name="_Set Fetch 112" xfId="9174"/>
    <cellStyle name="_Set Fetch 113" xfId="9175"/>
    <cellStyle name="_Set Fetch 114" xfId="9176"/>
    <cellStyle name="_Set Fetch 115" xfId="9177"/>
    <cellStyle name="_Set Fetch 116" xfId="9178"/>
    <cellStyle name="_Set Fetch 117" xfId="9179"/>
    <cellStyle name="_Set Fetch 118" xfId="9180"/>
    <cellStyle name="_Set Fetch 119" xfId="9181"/>
    <cellStyle name="_Set Fetch 12" xfId="9182"/>
    <cellStyle name="_Set Fetch 120" xfId="9183"/>
    <cellStyle name="_Set Fetch 121" xfId="9184"/>
    <cellStyle name="_Set Fetch 122" xfId="9185"/>
    <cellStyle name="_Set Fetch 123" xfId="9186"/>
    <cellStyle name="_Set Fetch 124" xfId="9187"/>
    <cellStyle name="_Set Fetch 125" xfId="9188"/>
    <cellStyle name="_Set Fetch 126" xfId="9189"/>
    <cellStyle name="_Set Fetch 127" xfId="9190"/>
    <cellStyle name="_Set Fetch 128" xfId="9191"/>
    <cellStyle name="_Set Fetch 129" xfId="9192"/>
    <cellStyle name="_Set Fetch 13" xfId="9193"/>
    <cellStyle name="_Set Fetch 130" xfId="9194"/>
    <cellStyle name="_Set Fetch 131" xfId="9195"/>
    <cellStyle name="_Set Fetch 132" xfId="9196"/>
    <cellStyle name="_Set Fetch 133" xfId="9197"/>
    <cellStyle name="_Set Fetch 134" xfId="9198"/>
    <cellStyle name="_Set Fetch 135" xfId="9199"/>
    <cellStyle name="_Set Fetch 136" xfId="9200"/>
    <cellStyle name="_Set Fetch 137" xfId="9201"/>
    <cellStyle name="_Set Fetch 138" xfId="9202"/>
    <cellStyle name="_Set Fetch 139" xfId="9203"/>
    <cellStyle name="_Set Fetch 14" xfId="9204"/>
    <cellStyle name="_Set Fetch 140" xfId="9205"/>
    <cellStyle name="_Set Fetch 141" xfId="9206"/>
    <cellStyle name="_Set Fetch 142" xfId="9207"/>
    <cellStyle name="_Set Fetch 143" xfId="9208"/>
    <cellStyle name="_Set Fetch 144" xfId="9209"/>
    <cellStyle name="_Set Fetch 145" xfId="9210"/>
    <cellStyle name="_Set Fetch 146" xfId="9211"/>
    <cellStyle name="_Set Fetch 147" xfId="9212"/>
    <cellStyle name="_Set Fetch 148" xfId="9213"/>
    <cellStyle name="_Set Fetch 149" xfId="9214"/>
    <cellStyle name="_Set Fetch 15" xfId="9215"/>
    <cellStyle name="_Set Fetch 150" xfId="9216"/>
    <cellStyle name="_Set Fetch 151" xfId="9217"/>
    <cellStyle name="_Set Fetch 152" xfId="9218"/>
    <cellStyle name="_Set Fetch 153" xfId="9219"/>
    <cellStyle name="_Set Fetch 154" xfId="9220"/>
    <cellStyle name="_Set Fetch 155" xfId="9221"/>
    <cellStyle name="_Set Fetch 156" xfId="9222"/>
    <cellStyle name="_Set Fetch 157" xfId="9223"/>
    <cellStyle name="_Set Fetch 158" xfId="9224"/>
    <cellStyle name="_Set Fetch 159" xfId="9225"/>
    <cellStyle name="_Set Fetch 16" xfId="9226"/>
    <cellStyle name="_Set Fetch 160" xfId="9227"/>
    <cellStyle name="_Set Fetch 161" xfId="9228"/>
    <cellStyle name="_Set Fetch 162" xfId="9229"/>
    <cellStyle name="_Set Fetch 163" xfId="9230"/>
    <cellStyle name="_Set Fetch 164" xfId="9231"/>
    <cellStyle name="_Set Fetch 165" xfId="9232"/>
    <cellStyle name="_Set Fetch 166" xfId="9233"/>
    <cellStyle name="_Set Fetch 167" xfId="9234"/>
    <cellStyle name="_Set Fetch 168" xfId="9235"/>
    <cellStyle name="_Set Fetch 169" xfId="9236"/>
    <cellStyle name="_Set Fetch 17" xfId="9237"/>
    <cellStyle name="_Set Fetch 170" xfId="9238"/>
    <cellStyle name="_Set Fetch 171" xfId="9239"/>
    <cellStyle name="_Set Fetch 172" xfId="9240"/>
    <cellStyle name="_Set Fetch 173" xfId="9241"/>
    <cellStyle name="_Set Fetch 174" xfId="9242"/>
    <cellStyle name="_Set Fetch 175" xfId="9243"/>
    <cellStyle name="_Set Fetch 176" xfId="9244"/>
    <cellStyle name="_Set Fetch 177" xfId="9245"/>
    <cellStyle name="_Set Fetch 18" xfId="9246"/>
    <cellStyle name="_Set Fetch 19" xfId="9247"/>
    <cellStyle name="_Set Fetch 2" xfId="9248"/>
    <cellStyle name="_Set Fetch 20" xfId="9249"/>
    <cellStyle name="_Set Fetch 21" xfId="9250"/>
    <cellStyle name="_Set Fetch 22" xfId="9251"/>
    <cellStyle name="_Set Fetch 23" xfId="9252"/>
    <cellStyle name="_Set Fetch 24" xfId="9253"/>
    <cellStyle name="_Set Fetch 25" xfId="9254"/>
    <cellStyle name="_Set Fetch 26" xfId="9255"/>
    <cellStyle name="_Set Fetch 27" xfId="9256"/>
    <cellStyle name="_Set Fetch 28" xfId="9257"/>
    <cellStyle name="_Set Fetch 29" xfId="9258"/>
    <cellStyle name="_Set Fetch 3" xfId="9259"/>
    <cellStyle name="_Set Fetch 3 10" xfId="9260"/>
    <cellStyle name="_Set Fetch 3 11" xfId="9261"/>
    <cellStyle name="_Set Fetch 3 12" xfId="9262"/>
    <cellStyle name="_Set Fetch 3 13" xfId="9263"/>
    <cellStyle name="_Set Fetch 3 14" xfId="9264"/>
    <cellStyle name="_Set Fetch 3 15" xfId="9265"/>
    <cellStyle name="_Set Fetch 3 16" xfId="9266"/>
    <cellStyle name="_Set Fetch 3 17" xfId="9267"/>
    <cellStyle name="_Set Fetch 3 18" xfId="9268"/>
    <cellStyle name="_Set Fetch 3 19" xfId="9269"/>
    <cellStyle name="_Set Fetch 3 2" xfId="9270"/>
    <cellStyle name="_Set Fetch 3 20" xfId="9271"/>
    <cellStyle name="_Set Fetch 3 21" xfId="9272"/>
    <cellStyle name="_Set Fetch 3 22" xfId="9273"/>
    <cellStyle name="_Set Fetch 3 23" xfId="9274"/>
    <cellStyle name="_Set Fetch 3 24" xfId="9275"/>
    <cellStyle name="_Set Fetch 3 25" xfId="9276"/>
    <cellStyle name="_Set Fetch 3 26" xfId="9277"/>
    <cellStyle name="_Set Fetch 3 27" xfId="9278"/>
    <cellStyle name="_Set Fetch 3 28" xfId="9279"/>
    <cellStyle name="_Set Fetch 3 29" xfId="9280"/>
    <cellStyle name="_Set Fetch 3 3" xfId="9281"/>
    <cellStyle name="_Set Fetch 3 30" xfId="9282"/>
    <cellStyle name="_Set Fetch 3 31" xfId="9283"/>
    <cellStyle name="_Set Fetch 3 32" xfId="9284"/>
    <cellStyle name="_Set Fetch 3 33" xfId="9285"/>
    <cellStyle name="_Set Fetch 3 34" xfId="9286"/>
    <cellStyle name="_Set Fetch 3 35" xfId="9287"/>
    <cellStyle name="_Set Fetch 3 36" xfId="9288"/>
    <cellStyle name="_Set Fetch 3 37" xfId="9289"/>
    <cellStyle name="_Set Fetch 3 38" xfId="9290"/>
    <cellStyle name="_Set Fetch 3 39" xfId="9291"/>
    <cellStyle name="_Set Fetch 3 4" xfId="9292"/>
    <cellStyle name="_Set Fetch 3 40" xfId="9293"/>
    <cellStyle name="_Set Fetch 3 41" xfId="9294"/>
    <cellStyle name="_Set Fetch 3 42" xfId="9295"/>
    <cellStyle name="_Set Fetch 3 43" xfId="9296"/>
    <cellStyle name="_Set Fetch 3 44" xfId="9297"/>
    <cellStyle name="_Set Fetch 3 45" xfId="9298"/>
    <cellStyle name="_Set Fetch 3 46" xfId="9299"/>
    <cellStyle name="_Set Fetch 3 47" xfId="9300"/>
    <cellStyle name="_Set Fetch 3 48" xfId="9301"/>
    <cellStyle name="_Set Fetch 3 49" xfId="9302"/>
    <cellStyle name="_Set Fetch 3 5" xfId="9303"/>
    <cellStyle name="_Set Fetch 3 50" xfId="9304"/>
    <cellStyle name="_Set Fetch 3 51" xfId="9305"/>
    <cellStyle name="_Set Fetch 3 52" xfId="9306"/>
    <cellStyle name="_Set Fetch 3 53" xfId="9307"/>
    <cellStyle name="_Set Fetch 3 54" xfId="9308"/>
    <cellStyle name="_Set Fetch 3 55" xfId="9309"/>
    <cellStyle name="_Set Fetch 3 56" xfId="9310"/>
    <cellStyle name="_Set Fetch 3 57" xfId="9311"/>
    <cellStyle name="_Set Fetch 3 58" xfId="9312"/>
    <cellStyle name="_Set Fetch 3 59" xfId="9313"/>
    <cellStyle name="_Set Fetch 3 6" xfId="9314"/>
    <cellStyle name="_Set Fetch 3 60" xfId="9315"/>
    <cellStyle name="_Set Fetch 3 61" xfId="9316"/>
    <cellStyle name="_Set Fetch 3 62" xfId="9317"/>
    <cellStyle name="_Set Fetch 3 63" xfId="9318"/>
    <cellStyle name="_Set Fetch 3 64" xfId="9319"/>
    <cellStyle name="_Set Fetch 3 65" xfId="9320"/>
    <cellStyle name="_Set Fetch 3 66" xfId="9321"/>
    <cellStyle name="_Set Fetch 3 67" xfId="9322"/>
    <cellStyle name="_Set Fetch 3 68" xfId="9323"/>
    <cellStyle name="_Set Fetch 3 69" xfId="9324"/>
    <cellStyle name="_Set Fetch 3 7" xfId="9325"/>
    <cellStyle name="_Set Fetch 3 70" xfId="9326"/>
    <cellStyle name="_Set Fetch 3 71" xfId="9327"/>
    <cellStyle name="_Set Fetch 3 72" xfId="9328"/>
    <cellStyle name="_Set Fetch 3 73" xfId="9329"/>
    <cellStyle name="_Set Fetch 3 74" xfId="9330"/>
    <cellStyle name="_Set Fetch 3 8" xfId="9331"/>
    <cellStyle name="_Set Fetch 3 9" xfId="9332"/>
    <cellStyle name="_Set Fetch 30" xfId="9333"/>
    <cellStyle name="_Set Fetch 31" xfId="9334"/>
    <cellStyle name="_Set Fetch 32" xfId="9335"/>
    <cellStyle name="_Set Fetch 33" xfId="9336"/>
    <cellStyle name="_Set Fetch 34" xfId="9337"/>
    <cellStyle name="_Set Fetch 35" xfId="9338"/>
    <cellStyle name="_Set Fetch 36" xfId="9339"/>
    <cellStyle name="_Set Fetch 37" xfId="9340"/>
    <cellStyle name="_Set Fetch 38" xfId="9341"/>
    <cellStyle name="_Set Fetch 39" xfId="9342"/>
    <cellStyle name="_Set Fetch 4" xfId="9343"/>
    <cellStyle name="_Set Fetch 40" xfId="9344"/>
    <cellStyle name="_Set Fetch 41" xfId="9345"/>
    <cellStyle name="_Set Fetch 42" xfId="9346"/>
    <cellStyle name="_Set Fetch 43" xfId="9347"/>
    <cellStyle name="_Set Fetch 44" xfId="9348"/>
    <cellStyle name="_Set Fetch 45" xfId="9349"/>
    <cellStyle name="_Set Fetch 46" xfId="9350"/>
    <cellStyle name="_Set Fetch 47" xfId="9351"/>
    <cellStyle name="_Set Fetch 48" xfId="9352"/>
    <cellStyle name="_Set Fetch 49" xfId="9353"/>
    <cellStyle name="_Set Fetch 5" xfId="9354"/>
    <cellStyle name="_Set Fetch 50" xfId="9355"/>
    <cellStyle name="_Set Fetch 51" xfId="9356"/>
    <cellStyle name="_Set Fetch 52" xfId="9357"/>
    <cellStyle name="_Set Fetch 53" xfId="9358"/>
    <cellStyle name="_Set Fetch 54" xfId="9359"/>
    <cellStyle name="_Set Fetch 55" xfId="9360"/>
    <cellStyle name="_Set Fetch 56" xfId="9361"/>
    <cellStyle name="_Set Fetch 57" xfId="9362"/>
    <cellStyle name="_Set Fetch 58" xfId="9363"/>
    <cellStyle name="_Set Fetch 59" xfId="9364"/>
    <cellStyle name="_Set Fetch 6" xfId="9365"/>
    <cellStyle name="_Set Fetch 60" xfId="9366"/>
    <cellStyle name="_Set Fetch 61" xfId="9367"/>
    <cellStyle name="_Set Fetch 62" xfId="9368"/>
    <cellStyle name="_Set Fetch 63" xfId="9369"/>
    <cellStyle name="_Set Fetch 64" xfId="9370"/>
    <cellStyle name="_Set Fetch 65" xfId="9371"/>
    <cellStyle name="_Set Fetch 66" xfId="9372"/>
    <cellStyle name="_Set Fetch 67" xfId="9373"/>
    <cellStyle name="_Set Fetch 68" xfId="9374"/>
    <cellStyle name="_Set Fetch 69" xfId="9375"/>
    <cellStyle name="_Set Fetch 7" xfId="9376"/>
    <cellStyle name="_Set Fetch 70" xfId="9377"/>
    <cellStyle name="_Set Fetch 71" xfId="9378"/>
    <cellStyle name="_Set Fetch 72" xfId="9379"/>
    <cellStyle name="_Set Fetch 73" xfId="9380"/>
    <cellStyle name="_Set Fetch 74" xfId="9381"/>
    <cellStyle name="_Set Fetch 75" xfId="9382"/>
    <cellStyle name="_Set Fetch 76" xfId="9383"/>
    <cellStyle name="_Set Fetch 77" xfId="9384"/>
    <cellStyle name="_Set Fetch 78" xfId="9385"/>
    <cellStyle name="_Set Fetch 79" xfId="9386"/>
    <cellStyle name="_Set Fetch 8" xfId="9387"/>
    <cellStyle name="_Set Fetch 80" xfId="9388"/>
    <cellStyle name="_Set Fetch 81" xfId="9389"/>
    <cellStyle name="_Set Fetch 82" xfId="9390"/>
    <cellStyle name="_Set Fetch 83" xfId="9391"/>
    <cellStyle name="_Set Fetch 84" xfId="9392"/>
    <cellStyle name="_Set Fetch 85" xfId="9393"/>
    <cellStyle name="_Set Fetch 86" xfId="9394"/>
    <cellStyle name="_Set Fetch 87" xfId="9395"/>
    <cellStyle name="_Set Fetch 88" xfId="9396"/>
    <cellStyle name="_Set Fetch 89" xfId="9397"/>
    <cellStyle name="_Set Fetch 9" xfId="9398"/>
    <cellStyle name="_Set Fetch 90" xfId="9399"/>
    <cellStyle name="_Set Fetch 91" xfId="9400"/>
    <cellStyle name="_Set Fetch 92" xfId="9401"/>
    <cellStyle name="_Set Fetch 93" xfId="9402"/>
    <cellStyle name="_Set Fetch 94" xfId="9403"/>
    <cellStyle name="_Set Fetch 95" xfId="9404"/>
    <cellStyle name="_Set Fetch 96" xfId="9405"/>
    <cellStyle name="_Set Fetch 97" xfId="9406"/>
    <cellStyle name="_Set Fetch 98" xfId="9407"/>
    <cellStyle name="_Set Fetch 99" xfId="9408"/>
    <cellStyle name="_SGY Model" xfId="9409"/>
    <cellStyle name="_SGY Model 10" xfId="9410"/>
    <cellStyle name="_SGY Model 11" xfId="9411"/>
    <cellStyle name="_SGY Model 12" xfId="9412"/>
    <cellStyle name="_SGY Model 13" xfId="9413"/>
    <cellStyle name="_SGY Model 14" xfId="9414"/>
    <cellStyle name="_SGY Model 15" xfId="9415"/>
    <cellStyle name="_SGY Model 16" xfId="9416"/>
    <cellStyle name="_SGY Model 17" xfId="9417"/>
    <cellStyle name="_SGY Model 18" xfId="9418"/>
    <cellStyle name="_SGY Model 19" xfId="9419"/>
    <cellStyle name="_SGY Model 2" xfId="9420"/>
    <cellStyle name="_SGY Model 20" xfId="9421"/>
    <cellStyle name="_SGY Model 21" xfId="9422"/>
    <cellStyle name="_SGY Model 22" xfId="9423"/>
    <cellStyle name="_SGY Model 23" xfId="9424"/>
    <cellStyle name="_SGY Model 24" xfId="9425"/>
    <cellStyle name="_SGY Model 25" xfId="9426"/>
    <cellStyle name="_SGY Model 26" xfId="9427"/>
    <cellStyle name="_SGY Model 27" xfId="9428"/>
    <cellStyle name="_SGY Model 28" xfId="9429"/>
    <cellStyle name="_SGY Model 29" xfId="9430"/>
    <cellStyle name="_SGY Model 3" xfId="9431"/>
    <cellStyle name="_SGY Model 30" xfId="9432"/>
    <cellStyle name="_SGY Model 31" xfId="9433"/>
    <cellStyle name="_SGY Model 32" xfId="9434"/>
    <cellStyle name="_SGY Model 33" xfId="9435"/>
    <cellStyle name="_SGY Model 34" xfId="9436"/>
    <cellStyle name="_SGY Model 35" xfId="9437"/>
    <cellStyle name="_SGY Model 36" xfId="9438"/>
    <cellStyle name="_SGY Model 37" xfId="9439"/>
    <cellStyle name="_SGY Model 38" xfId="9440"/>
    <cellStyle name="_SGY Model 39" xfId="9441"/>
    <cellStyle name="_SGY Model 4" xfId="9442"/>
    <cellStyle name="_SGY Model 40" xfId="9443"/>
    <cellStyle name="_SGY Model 41" xfId="9444"/>
    <cellStyle name="_SGY Model 42" xfId="9445"/>
    <cellStyle name="_SGY Model 43" xfId="9446"/>
    <cellStyle name="_SGY Model 44" xfId="9447"/>
    <cellStyle name="_SGY Model 45" xfId="9448"/>
    <cellStyle name="_SGY Model 46" xfId="9449"/>
    <cellStyle name="_SGY Model 47" xfId="9450"/>
    <cellStyle name="_SGY Model 48" xfId="9451"/>
    <cellStyle name="_SGY Model 49" xfId="9452"/>
    <cellStyle name="_SGY Model 5" xfId="9453"/>
    <cellStyle name="_SGY Model 50" xfId="9454"/>
    <cellStyle name="_SGY Model 51" xfId="9455"/>
    <cellStyle name="_SGY Model 52" xfId="9456"/>
    <cellStyle name="_SGY Model 53" xfId="9457"/>
    <cellStyle name="_SGY Model 54" xfId="9458"/>
    <cellStyle name="_SGY Model 55" xfId="9459"/>
    <cellStyle name="_SGY Model 56" xfId="9460"/>
    <cellStyle name="_SGY Model 57" xfId="9461"/>
    <cellStyle name="_SGY Model 58" xfId="9462"/>
    <cellStyle name="_SGY Model 59" xfId="9463"/>
    <cellStyle name="_SGY Model 6" xfId="9464"/>
    <cellStyle name="_SGY Model 60" xfId="9465"/>
    <cellStyle name="_SGY Model 61" xfId="9466"/>
    <cellStyle name="_SGY Model 62" xfId="9467"/>
    <cellStyle name="_SGY Model 63" xfId="9468"/>
    <cellStyle name="_SGY Model 64" xfId="9469"/>
    <cellStyle name="_SGY Model 65" xfId="9470"/>
    <cellStyle name="_SGY Model 66" xfId="9471"/>
    <cellStyle name="_SGY Model 67" xfId="9472"/>
    <cellStyle name="_SGY Model 68" xfId="9473"/>
    <cellStyle name="_SGY Model 69" xfId="9474"/>
    <cellStyle name="_SGY Model 7" xfId="9475"/>
    <cellStyle name="_SGY Model 70" xfId="9476"/>
    <cellStyle name="_SGY Model 71" xfId="9477"/>
    <cellStyle name="_SGY Model 72" xfId="9478"/>
    <cellStyle name="_SGY Model 73" xfId="9479"/>
    <cellStyle name="_SGY Model 74" xfId="9480"/>
    <cellStyle name="_SGY Model 8" xfId="9481"/>
    <cellStyle name="_SGY Model 9" xfId="9482"/>
    <cellStyle name="_SGY Model_CHK Mid-Con RR Model Monthly (11.20.07)_Bids_v1" xfId="9483"/>
    <cellStyle name="_SGY Model_CHK Mid-Con RR Model Monthly (11.20.07)_Bids_v1 10" xfId="9484"/>
    <cellStyle name="_SGY Model_CHK Mid-Con RR Model Monthly (11.20.07)_Bids_v1 11" xfId="9485"/>
    <cellStyle name="_SGY Model_CHK Mid-Con RR Model Monthly (11.20.07)_Bids_v1 12" xfId="9486"/>
    <cellStyle name="_SGY Model_CHK Mid-Con RR Model Monthly (11.20.07)_Bids_v1 13" xfId="9487"/>
    <cellStyle name="_SGY Model_CHK Mid-Con RR Model Monthly (11.20.07)_Bids_v1 14" xfId="9488"/>
    <cellStyle name="_SGY Model_CHK Mid-Con RR Model Monthly (11.20.07)_Bids_v1 15" xfId="9489"/>
    <cellStyle name="_SGY Model_CHK Mid-Con RR Model Monthly (11.20.07)_Bids_v1 16" xfId="9490"/>
    <cellStyle name="_SGY Model_CHK Mid-Con RR Model Monthly (11.20.07)_Bids_v1 17" xfId="9491"/>
    <cellStyle name="_SGY Model_CHK Mid-Con RR Model Monthly (11.20.07)_Bids_v1 18" xfId="9492"/>
    <cellStyle name="_SGY Model_CHK Mid-Con RR Model Monthly (11.20.07)_Bids_v1 19" xfId="9493"/>
    <cellStyle name="_SGY Model_CHK Mid-Con RR Model Monthly (11.20.07)_Bids_v1 2" xfId="9494"/>
    <cellStyle name="_SGY Model_CHK Mid-Con RR Model Monthly (11.20.07)_Bids_v1 20" xfId="9495"/>
    <cellStyle name="_SGY Model_CHK Mid-Con RR Model Monthly (11.20.07)_Bids_v1 21" xfId="9496"/>
    <cellStyle name="_SGY Model_CHK Mid-Con RR Model Monthly (11.20.07)_Bids_v1 22" xfId="9497"/>
    <cellStyle name="_SGY Model_CHK Mid-Con RR Model Monthly (11.20.07)_Bids_v1 23" xfId="9498"/>
    <cellStyle name="_SGY Model_CHK Mid-Con RR Model Monthly (11.20.07)_Bids_v1 24" xfId="9499"/>
    <cellStyle name="_SGY Model_CHK Mid-Con RR Model Monthly (11.20.07)_Bids_v1 25" xfId="9500"/>
    <cellStyle name="_SGY Model_CHK Mid-Con RR Model Monthly (11.20.07)_Bids_v1 26" xfId="9501"/>
    <cellStyle name="_SGY Model_CHK Mid-Con RR Model Monthly (11.20.07)_Bids_v1 27" xfId="9502"/>
    <cellStyle name="_SGY Model_CHK Mid-Con RR Model Monthly (11.20.07)_Bids_v1 28" xfId="9503"/>
    <cellStyle name="_SGY Model_CHK Mid-Con RR Model Monthly (11.20.07)_Bids_v1 29" xfId="9504"/>
    <cellStyle name="_SGY Model_CHK Mid-Con RR Model Monthly (11.20.07)_Bids_v1 3" xfId="9505"/>
    <cellStyle name="_SGY Model_CHK Mid-Con RR Model Monthly (11.20.07)_Bids_v1 30" xfId="9506"/>
    <cellStyle name="_SGY Model_CHK Mid-Con RR Model Monthly (11.20.07)_Bids_v1 31" xfId="9507"/>
    <cellStyle name="_SGY Model_CHK Mid-Con RR Model Monthly (11.20.07)_Bids_v1 32" xfId="9508"/>
    <cellStyle name="_SGY Model_CHK Mid-Con RR Model Monthly (11.20.07)_Bids_v1 33" xfId="9509"/>
    <cellStyle name="_SGY Model_CHK Mid-Con RR Model Monthly (11.20.07)_Bids_v1 34" xfId="9510"/>
    <cellStyle name="_SGY Model_CHK Mid-Con RR Model Monthly (11.20.07)_Bids_v1 35" xfId="9511"/>
    <cellStyle name="_SGY Model_CHK Mid-Con RR Model Monthly (11.20.07)_Bids_v1 36" xfId="9512"/>
    <cellStyle name="_SGY Model_CHK Mid-Con RR Model Monthly (11.20.07)_Bids_v1 37" xfId="9513"/>
    <cellStyle name="_SGY Model_CHK Mid-Con RR Model Monthly (11.20.07)_Bids_v1 38" xfId="9514"/>
    <cellStyle name="_SGY Model_CHK Mid-Con RR Model Monthly (11.20.07)_Bids_v1 39" xfId="9515"/>
    <cellStyle name="_SGY Model_CHK Mid-Con RR Model Monthly (11.20.07)_Bids_v1 4" xfId="9516"/>
    <cellStyle name="_SGY Model_CHK Mid-Con RR Model Monthly (11.20.07)_Bids_v1 40" xfId="9517"/>
    <cellStyle name="_SGY Model_CHK Mid-Con RR Model Monthly (11.20.07)_Bids_v1 41" xfId="9518"/>
    <cellStyle name="_SGY Model_CHK Mid-Con RR Model Monthly (11.20.07)_Bids_v1 42" xfId="9519"/>
    <cellStyle name="_SGY Model_CHK Mid-Con RR Model Monthly (11.20.07)_Bids_v1 43" xfId="9520"/>
    <cellStyle name="_SGY Model_CHK Mid-Con RR Model Monthly (11.20.07)_Bids_v1 44" xfId="9521"/>
    <cellStyle name="_SGY Model_CHK Mid-Con RR Model Monthly (11.20.07)_Bids_v1 45" xfId="9522"/>
    <cellStyle name="_SGY Model_CHK Mid-Con RR Model Monthly (11.20.07)_Bids_v1 46" xfId="9523"/>
    <cellStyle name="_SGY Model_CHK Mid-Con RR Model Monthly (11.20.07)_Bids_v1 47" xfId="9524"/>
    <cellStyle name="_SGY Model_CHK Mid-Con RR Model Monthly (11.20.07)_Bids_v1 48" xfId="9525"/>
    <cellStyle name="_SGY Model_CHK Mid-Con RR Model Monthly (11.20.07)_Bids_v1 49" xfId="9526"/>
    <cellStyle name="_SGY Model_CHK Mid-Con RR Model Monthly (11.20.07)_Bids_v1 5" xfId="9527"/>
    <cellStyle name="_SGY Model_CHK Mid-Con RR Model Monthly (11.20.07)_Bids_v1 50" xfId="9528"/>
    <cellStyle name="_SGY Model_CHK Mid-Con RR Model Monthly (11.20.07)_Bids_v1 51" xfId="9529"/>
    <cellStyle name="_SGY Model_CHK Mid-Con RR Model Monthly (11.20.07)_Bids_v1 52" xfId="9530"/>
    <cellStyle name="_SGY Model_CHK Mid-Con RR Model Monthly (11.20.07)_Bids_v1 53" xfId="9531"/>
    <cellStyle name="_SGY Model_CHK Mid-Con RR Model Monthly (11.20.07)_Bids_v1 54" xfId="9532"/>
    <cellStyle name="_SGY Model_CHK Mid-Con RR Model Monthly (11.20.07)_Bids_v1 55" xfId="9533"/>
    <cellStyle name="_SGY Model_CHK Mid-Con RR Model Monthly (11.20.07)_Bids_v1 56" xfId="9534"/>
    <cellStyle name="_SGY Model_CHK Mid-Con RR Model Monthly (11.20.07)_Bids_v1 57" xfId="9535"/>
    <cellStyle name="_SGY Model_CHK Mid-Con RR Model Monthly (11.20.07)_Bids_v1 58" xfId="9536"/>
    <cellStyle name="_SGY Model_CHK Mid-Con RR Model Monthly (11.20.07)_Bids_v1 59" xfId="9537"/>
    <cellStyle name="_SGY Model_CHK Mid-Con RR Model Monthly (11.20.07)_Bids_v1 6" xfId="9538"/>
    <cellStyle name="_SGY Model_CHK Mid-Con RR Model Monthly (11.20.07)_Bids_v1 60" xfId="9539"/>
    <cellStyle name="_SGY Model_CHK Mid-Con RR Model Monthly (11.20.07)_Bids_v1 61" xfId="9540"/>
    <cellStyle name="_SGY Model_CHK Mid-Con RR Model Monthly (11.20.07)_Bids_v1 62" xfId="9541"/>
    <cellStyle name="_SGY Model_CHK Mid-Con RR Model Monthly (11.20.07)_Bids_v1 63" xfId="9542"/>
    <cellStyle name="_SGY Model_CHK Mid-Con RR Model Monthly (11.20.07)_Bids_v1 64" xfId="9543"/>
    <cellStyle name="_SGY Model_CHK Mid-Con RR Model Monthly (11.20.07)_Bids_v1 65" xfId="9544"/>
    <cellStyle name="_SGY Model_CHK Mid-Con RR Model Monthly (11.20.07)_Bids_v1 66" xfId="9545"/>
    <cellStyle name="_SGY Model_CHK Mid-Con RR Model Monthly (11.20.07)_Bids_v1 67" xfId="9546"/>
    <cellStyle name="_SGY Model_CHK Mid-Con RR Model Monthly (11.20.07)_Bids_v1 68" xfId="9547"/>
    <cellStyle name="_SGY Model_CHK Mid-Con RR Model Monthly (11.20.07)_Bids_v1 69" xfId="9548"/>
    <cellStyle name="_SGY Model_CHK Mid-Con RR Model Monthly (11.20.07)_Bids_v1 7" xfId="9549"/>
    <cellStyle name="_SGY Model_CHK Mid-Con RR Model Monthly (11.20.07)_Bids_v1 70" xfId="9550"/>
    <cellStyle name="_SGY Model_CHK Mid-Con RR Model Monthly (11.20.07)_Bids_v1 71" xfId="9551"/>
    <cellStyle name="_SGY Model_CHK Mid-Con RR Model Monthly (11.20.07)_Bids_v1 72" xfId="9552"/>
    <cellStyle name="_SGY Model_CHK Mid-Con RR Model Monthly (11.20.07)_Bids_v1 73" xfId="9553"/>
    <cellStyle name="_SGY Model_CHK Mid-Con RR Model Monthly (11.20.07)_Bids_v1 74" xfId="9554"/>
    <cellStyle name="_SGY Model_CHK Mid-Con RR Model Monthly (11.20.07)_Bids_v1 8" xfId="9555"/>
    <cellStyle name="_SGY Model_CHK Mid-Con RR Model Monthly (11.20.07)_Bids_v1 9" xfId="9556"/>
    <cellStyle name="_SGY Model_CHK Mid-Con RR Model Monthly (11.20.07)_Bids_v1_Copy of Aspect VPP model 10 7 2009 new RR v2c jph" xfId="9557"/>
    <cellStyle name="_SGY Model_CHK Mid-Con RR Model Monthly (11.20.07)_Bids_v1_Copy of Aspect VPP model 10 7 2009 new RR v2c jph (2)" xfId="9558"/>
    <cellStyle name="_SGY Model_CHK Mid-Con RR Model Monthly (11.20.07)_Bids_v1_Copy of Aspect VPP model 10 7 2009 new RR v2c jph (2) 10" xfId="9559"/>
    <cellStyle name="_SGY Model_CHK Mid-Con RR Model Monthly (11.20.07)_Bids_v1_Copy of Aspect VPP model 10 7 2009 new RR v2c jph (2) 11" xfId="9560"/>
    <cellStyle name="_SGY Model_CHK Mid-Con RR Model Monthly (11.20.07)_Bids_v1_Copy of Aspect VPP model 10 7 2009 new RR v2c jph (2) 12" xfId="9561"/>
    <cellStyle name="_SGY Model_CHK Mid-Con RR Model Monthly (11.20.07)_Bids_v1_Copy of Aspect VPP model 10 7 2009 new RR v2c jph (2) 13" xfId="9562"/>
    <cellStyle name="_SGY Model_CHK Mid-Con RR Model Monthly (11.20.07)_Bids_v1_Copy of Aspect VPP model 10 7 2009 new RR v2c jph (2) 14" xfId="9563"/>
    <cellStyle name="_SGY Model_CHK Mid-Con RR Model Monthly (11.20.07)_Bids_v1_Copy of Aspect VPP model 10 7 2009 new RR v2c jph (2) 15" xfId="9564"/>
    <cellStyle name="_SGY Model_CHK Mid-Con RR Model Monthly (11.20.07)_Bids_v1_Copy of Aspect VPP model 10 7 2009 new RR v2c jph (2) 16" xfId="9565"/>
    <cellStyle name="_SGY Model_CHK Mid-Con RR Model Monthly (11.20.07)_Bids_v1_Copy of Aspect VPP model 10 7 2009 new RR v2c jph (2) 17" xfId="9566"/>
    <cellStyle name="_SGY Model_CHK Mid-Con RR Model Monthly (11.20.07)_Bids_v1_Copy of Aspect VPP model 10 7 2009 new RR v2c jph (2) 18" xfId="9567"/>
    <cellStyle name="_SGY Model_CHK Mid-Con RR Model Monthly (11.20.07)_Bids_v1_Copy of Aspect VPP model 10 7 2009 new RR v2c jph (2) 19" xfId="9568"/>
    <cellStyle name="_SGY Model_CHK Mid-Con RR Model Monthly (11.20.07)_Bids_v1_Copy of Aspect VPP model 10 7 2009 new RR v2c jph (2) 2" xfId="9569"/>
    <cellStyle name="_SGY Model_CHK Mid-Con RR Model Monthly (11.20.07)_Bids_v1_Copy of Aspect VPP model 10 7 2009 new RR v2c jph (2) 20" xfId="9570"/>
    <cellStyle name="_SGY Model_CHK Mid-Con RR Model Monthly (11.20.07)_Bids_v1_Copy of Aspect VPP model 10 7 2009 new RR v2c jph (2) 21" xfId="9571"/>
    <cellStyle name="_SGY Model_CHK Mid-Con RR Model Monthly (11.20.07)_Bids_v1_Copy of Aspect VPP model 10 7 2009 new RR v2c jph (2) 22" xfId="9572"/>
    <cellStyle name="_SGY Model_CHK Mid-Con RR Model Monthly (11.20.07)_Bids_v1_Copy of Aspect VPP model 10 7 2009 new RR v2c jph (2) 23" xfId="9573"/>
    <cellStyle name="_SGY Model_CHK Mid-Con RR Model Monthly (11.20.07)_Bids_v1_Copy of Aspect VPP model 10 7 2009 new RR v2c jph (2) 24" xfId="9574"/>
    <cellStyle name="_SGY Model_CHK Mid-Con RR Model Monthly (11.20.07)_Bids_v1_Copy of Aspect VPP model 10 7 2009 new RR v2c jph (2) 25" xfId="9575"/>
    <cellStyle name="_SGY Model_CHK Mid-Con RR Model Monthly (11.20.07)_Bids_v1_Copy of Aspect VPP model 10 7 2009 new RR v2c jph (2) 26" xfId="9576"/>
    <cellStyle name="_SGY Model_CHK Mid-Con RR Model Monthly (11.20.07)_Bids_v1_Copy of Aspect VPP model 10 7 2009 new RR v2c jph (2) 27" xfId="9577"/>
    <cellStyle name="_SGY Model_CHK Mid-Con RR Model Monthly (11.20.07)_Bids_v1_Copy of Aspect VPP model 10 7 2009 new RR v2c jph (2) 28" xfId="9578"/>
    <cellStyle name="_SGY Model_CHK Mid-Con RR Model Monthly (11.20.07)_Bids_v1_Copy of Aspect VPP model 10 7 2009 new RR v2c jph (2) 29" xfId="9579"/>
    <cellStyle name="_SGY Model_CHK Mid-Con RR Model Monthly (11.20.07)_Bids_v1_Copy of Aspect VPP model 10 7 2009 new RR v2c jph (2) 3" xfId="9580"/>
    <cellStyle name="_SGY Model_CHK Mid-Con RR Model Monthly (11.20.07)_Bids_v1_Copy of Aspect VPP model 10 7 2009 new RR v2c jph (2) 30" xfId="9581"/>
    <cellStyle name="_SGY Model_CHK Mid-Con RR Model Monthly (11.20.07)_Bids_v1_Copy of Aspect VPP model 10 7 2009 new RR v2c jph (2) 31" xfId="9582"/>
    <cellStyle name="_SGY Model_CHK Mid-Con RR Model Monthly (11.20.07)_Bids_v1_Copy of Aspect VPP model 10 7 2009 new RR v2c jph (2) 32" xfId="9583"/>
    <cellStyle name="_SGY Model_CHK Mid-Con RR Model Monthly (11.20.07)_Bids_v1_Copy of Aspect VPP model 10 7 2009 new RR v2c jph (2) 33" xfId="9584"/>
    <cellStyle name="_SGY Model_CHK Mid-Con RR Model Monthly (11.20.07)_Bids_v1_Copy of Aspect VPP model 10 7 2009 new RR v2c jph (2) 34" xfId="9585"/>
    <cellStyle name="_SGY Model_CHK Mid-Con RR Model Monthly (11.20.07)_Bids_v1_Copy of Aspect VPP model 10 7 2009 new RR v2c jph (2) 35" xfId="9586"/>
    <cellStyle name="_SGY Model_CHK Mid-Con RR Model Monthly (11.20.07)_Bids_v1_Copy of Aspect VPP model 10 7 2009 new RR v2c jph (2) 36" xfId="9587"/>
    <cellStyle name="_SGY Model_CHK Mid-Con RR Model Monthly (11.20.07)_Bids_v1_Copy of Aspect VPP model 10 7 2009 new RR v2c jph (2) 37" xfId="9588"/>
    <cellStyle name="_SGY Model_CHK Mid-Con RR Model Monthly (11.20.07)_Bids_v1_Copy of Aspect VPP model 10 7 2009 new RR v2c jph (2) 38" xfId="9589"/>
    <cellStyle name="_SGY Model_CHK Mid-Con RR Model Monthly (11.20.07)_Bids_v1_Copy of Aspect VPP model 10 7 2009 new RR v2c jph (2) 39" xfId="9590"/>
    <cellStyle name="_SGY Model_CHK Mid-Con RR Model Monthly (11.20.07)_Bids_v1_Copy of Aspect VPP model 10 7 2009 new RR v2c jph (2) 4" xfId="9591"/>
    <cellStyle name="_SGY Model_CHK Mid-Con RR Model Monthly (11.20.07)_Bids_v1_Copy of Aspect VPP model 10 7 2009 new RR v2c jph (2) 40" xfId="9592"/>
    <cellStyle name="_SGY Model_CHK Mid-Con RR Model Monthly (11.20.07)_Bids_v1_Copy of Aspect VPP model 10 7 2009 new RR v2c jph (2) 41" xfId="9593"/>
    <cellStyle name="_SGY Model_CHK Mid-Con RR Model Monthly (11.20.07)_Bids_v1_Copy of Aspect VPP model 10 7 2009 new RR v2c jph (2) 42" xfId="9594"/>
    <cellStyle name="_SGY Model_CHK Mid-Con RR Model Monthly (11.20.07)_Bids_v1_Copy of Aspect VPP model 10 7 2009 new RR v2c jph (2) 43" xfId="9595"/>
    <cellStyle name="_SGY Model_CHK Mid-Con RR Model Monthly (11.20.07)_Bids_v1_Copy of Aspect VPP model 10 7 2009 new RR v2c jph (2) 44" xfId="9596"/>
    <cellStyle name="_SGY Model_CHK Mid-Con RR Model Monthly (11.20.07)_Bids_v1_Copy of Aspect VPP model 10 7 2009 new RR v2c jph (2) 45" xfId="9597"/>
    <cellStyle name="_SGY Model_CHK Mid-Con RR Model Monthly (11.20.07)_Bids_v1_Copy of Aspect VPP model 10 7 2009 new RR v2c jph (2) 46" xfId="9598"/>
    <cellStyle name="_SGY Model_CHK Mid-Con RR Model Monthly (11.20.07)_Bids_v1_Copy of Aspect VPP model 10 7 2009 new RR v2c jph (2) 47" xfId="9599"/>
    <cellStyle name="_SGY Model_CHK Mid-Con RR Model Monthly (11.20.07)_Bids_v1_Copy of Aspect VPP model 10 7 2009 new RR v2c jph (2) 48" xfId="9600"/>
    <cellStyle name="_SGY Model_CHK Mid-Con RR Model Monthly (11.20.07)_Bids_v1_Copy of Aspect VPP model 10 7 2009 new RR v2c jph (2) 49" xfId="9601"/>
    <cellStyle name="_SGY Model_CHK Mid-Con RR Model Monthly (11.20.07)_Bids_v1_Copy of Aspect VPP model 10 7 2009 new RR v2c jph (2) 5" xfId="9602"/>
    <cellStyle name="_SGY Model_CHK Mid-Con RR Model Monthly (11.20.07)_Bids_v1_Copy of Aspect VPP model 10 7 2009 new RR v2c jph (2) 50" xfId="9603"/>
    <cellStyle name="_SGY Model_CHK Mid-Con RR Model Monthly (11.20.07)_Bids_v1_Copy of Aspect VPP model 10 7 2009 new RR v2c jph (2) 51" xfId="9604"/>
    <cellStyle name="_SGY Model_CHK Mid-Con RR Model Monthly (11.20.07)_Bids_v1_Copy of Aspect VPP model 10 7 2009 new RR v2c jph (2) 52" xfId="9605"/>
    <cellStyle name="_SGY Model_CHK Mid-Con RR Model Monthly (11.20.07)_Bids_v1_Copy of Aspect VPP model 10 7 2009 new RR v2c jph (2) 53" xfId="9606"/>
    <cellStyle name="_SGY Model_CHK Mid-Con RR Model Monthly (11.20.07)_Bids_v1_Copy of Aspect VPP model 10 7 2009 new RR v2c jph (2) 54" xfId="9607"/>
    <cellStyle name="_SGY Model_CHK Mid-Con RR Model Monthly (11.20.07)_Bids_v1_Copy of Aspect VPP model 10 7 2009 new RR v2c jph (2) 55" xfId="9608"/>
    <cellStyle name="_SGY Model_CHK Mid-Con RR Model Monthly (11.20.07)_Bids_v1_Copy of Aspect VPP model 10 7 2009 new RR v2c jph (2) 56" xfId="9609"/>
    <cellStyle name="_SGY Model_CHK Mid-Con RR Model Monthly (11.20.07)_Bids_v1_Copy of Aspect VPP model 10 7 2009 new RR v2c jph (2) 57" xfId="9610"/>
    <cellStyle name="_SGY Model_CHK Mid-Con RR Model Monthly (11.20.07)_Bids_v1_Copy of Aspect VPP model 10 7 2009 new RR v2c jph (2) 58" xfId="9611"/>
    <cellStyle name="_SGY Model_CHK Mid-Con RR Model Monthly (11.20.07)_Bids_v1_Copy of Aspect VPP model 10 7 2009 new RR v2c jph (2) 59" xfId="9612"/>
    <cellStyle name="_SGY Model_CHK Mid-Con RR Model Monthly (11.20.07)_Bids_v1_Copy of Aspect VPP model 10 7 2009 new RR v2c jph (2) 6" xfId="9613"/>
    <cellStyle name="_SGY Model_CHK Mid-Con RR Model Monthly (11.20.07)_Bids_v1_Copy of Aspect VPP model 10 7 2009 new RR v2c jph (2) 60" xfId="9614"/>
    <cellStyle name="_SGY Model_CHK Mid-Con RR Model Monthly (11.20.07)_Bids_v1_Copy of Aspect VPP model 10 7 2009 new RR v2c jph (2) 61" xfId="9615"/>
    <cellStyle name="_SGY Model_CHK Mid-Con RR Model Monthly (11.20.07)_Bids_v1_Copy of Aspect VPP model 10 7 2009 new RR v2c jph (2) 62" xfId="9616"/>
    <cellStyle name="_SGY Model_CHK Mid-Con RR Model Monthly (11.20.07)_Bids_v1_Copy of Aspect VPP model 10 7 2009 new RR v2c jph (2) 63" xfId="9617"/>
    <cellStyle name="_SGY Model_CHK Mid-Con RR Model Monthly (11.20.07)_Bids_v1_Copy of Aspect VPP model 10 7 2009 new RR v2c jph (2) 64" xfId="9618"/>
    <cellStyle name="_SGY Model_CHK Mid-Con RR Model Monthly (11.20.07)_Bids_v1_Copy of Aspect VPP model 10 7 2009 new RR v2c jph (2) 65" xfId="9619"/>
    <cellStyle name="_SGY Model_CHK Mid-Con RR Model Monthly (11.20.07)_Bids_v1_Copy of Aspect VPP model 10 7 2009 new RR v2c jph (2) 66" xfId="9620"/>
    <cellStyle name="_SGY Model_CHK Mid-Con RR Model Monthly (11.20.07)_Bids_v1_Copy of Aspect VPP model 10 7 2009 new RR v2c jph (2) 67" xfId="9621"/>
    <cellStyle name="_SGY Model_CHK Mid-Con RR Model Monthly (11.20.07)_Bids_v1_Copy of Aspect VPP model 10 7 2009 new RR v2c jph (2) 68" xfId="9622"/>
    <cellStyle name="_SGY Model_CHK Mid-Con RR Model Monthly (11.20.07)_Bids_v1_Copy of Aspect VPP model 10 7 2009 new RR v2c jph (2) 69" xfId="9623"/>
    <cellStyle name="_SGY Model_CHK Mid-Con RR Model Monthly (11.20.07)_Bids_v1_Copy of Aspect VPP model 10 7 2009 new RR v2c jph (2) 7" xfId="9624"/>
    <cellStyle name="_SGY Model_CHK Mid-Con RR Model Monthly (11.20.07)_Bids_v1_Copy of Aspect VPP model 10 7 2009 new RR v2c jph (2) 70" xfId="9625"/>
    <cellStyle name="_SGY Model_CHK Mid-Con RR Model Monthly (11.20.07)_Bids_v1_Copy of Aspect VPP model 10 7 2009 new RR v2c jph (2) 71" xfId="9626"/>
    <cellStyle name="_SGY Model_CHK Mid-Con RR Model Monthly (11.20.07)_Bids_v1_Copy of Aspect VPP model 10 7 2009 new RR v2c jph (2) 72" xfId="9627"/>
    <cellStyle name="_SGY Model_CHK Mid-Con RR Model Monthly (11.20.07)_Bids_v1_Copy of Aspect VPP model 10 7 2009 new RR v2c jph (2) 73" xfId="9628"/>
    <cellStyle name="_SGY Model_CHK Mid-Con RR Model Monthly (11.20.07)_Bids_v1_Copy of Aspect VPP model 10 7 2009 new RR v2c jph (2) 74" xfId="9629"/>
    <cellStyle name="_SGY Model_CHK Mid-Con RR Model Monthly (11.20.07)_Bids_v1_Copy of Aspect VPP model 10 7 2009 new RR v2c jph (2) 8" xfId="9630"/>
    <cellStyle name="_SGY Model_CHK Mid-Con RR Model Monthly (11.20.07)_Bids_v1_Copy of Aspect VPP model 10 7 2009 new RR v2c jph (2) 9" xfId="9631"/>
    <cellStyle name="_SGY Model_CHK Mid-Con RR Model Monthly (11.20.07)_Bids_v1_Copy of Aspect VPP model 10 7 2009 new RR v2c jph 10" xfId="9632"/>
    <cellStyle name="_SGY Model_CHK Mid-Con RR Model Monthly (11.20.07)_Bids_v1_Copy of Aspect VPP model 10 7 2009 new RR v2c jph 11" xfId="9633"/>
    <cellStyle name="_SGY Model_CHK Mid-Con RR Model Monthly (11.20.07)_Bids_v1_Copy of Aspect VPP model 10 7 2009 new RR v2c jph 12" xfId="9634"/>
    <cellStyle name="_SGY Model_CHK Mid-Con RR Model Monthly (11.20.07)_Bids_v1_Copy of Aspect VPP model 10 7 2009 new RR v2c jph 13" xfId="9635"/>
    <cellStyle name="_SGY Model_CHK Mid-Con RR Model Monthly (11.20.07)_Bids_v1_Copy of Aspect VPP model 10 7 2009 new RR v2c jph 14" xfId="9636"/>
    <cellStyle name="_SGY Model_CHK Mid-Con RR Model Monthly (11.20.07)_Bids_v1_Copy of Aspect VPP model 10 7 2009 new RR v2c jph 15" xfId="9637"/>
    <cellStyle name="_SGY Model_CHK Mid-Con RR Model Monthly (11.20.07)_Bids_v1_Copy of Aspect VPP model 10 7 2009 new RR v2c jph 16" xfId="9638"/>
    <cellStyle name="_SGY Model_CHK Mid-Con RR Model Monthly (11.20.07)_Bids_v1_Copy of Aspect VPP model 10 7 2009 new RR v2c jph 17" xfId="9639"/>
    <cellStyle name="_SGY Model_CHK Mid-Con RR Model Monthly (11.20.07)_Bids_v1_Copy of Aspect VPP model 10 7 2009 new RR v2c jph 18" xfId="9640"/>
    <cellStyle name="_SGY Model_CHK Mid-Con RR Model Monthly (11.20.07)_Bids_v1_Copy of Aspect VPP model 10 7 2009 new RR v2c jph 19" xfId="9641"/>
    <cellStyle name="_SGY Model_CHK Mid-Con RR Model Monthly (11.20.07)_Bids_v1_Copy of Aspect VPP model 10 7 2009 new RR v2c jph 2" xfId="9642"/>
    <cellStyle name="_SGY Model_CHK Mid-Con RR Model Monthly (11.20.07)_Bids_v1_Copy of Aspect VPP model 10 7 2009 new RR v2c jph 20" xfId="9643"/>
    <cellStyle name="_SGY Model_CHK Mid-Con RR Model Monthly (11.20.07)_Bids_v1_Copy of Aspect VPP model 10 7 2009 new RR v2c jph 21" xfId="9644"/>
    <cellStyle name="_SGY Model_CHK Mid-Con RR Model Monthly (11.20.07)_Bids_v1_Copy of Aspect VPP model 10 7 2009 new RR v2c jph 22" xfId="9645"/>
    <cellStyle name="_SGY Model_CHK Mid-Con RR Model Monthly (11.20.07)_Bids_v1_Copy of Aspect VPP model 10 7 2009 new RR v2c jph 23" xfId="9646"/>
    <cellStyle name="_SGY Model_CHK Mid-Con RR Model Monthly (11.20.07)_Bids_v1_Copy of Aspect VPP model 10 7 2009 new RR v2c jph 24" xfId="9647"/>
    <cellStyle name="_SGY Model_CHK Mid-Con RR Model Monthly (11.20.07)_Bids_v1_Copy of Aspect VPP model 10 7 2009 new RR v2c jph 25" xfId="9648"/>
    <cellStyle name="_SGY Model_CHK Mid-Con RR Model Monthly (11.20.07)_Bids_v1_Copy of Aspect VPP model 10 7 2009 new RR v2c jph 26" xfId="9649"/>
    <cellStyle name="_SGY Model_CHK Mid-Con RR Model Monthly (11.20.07)_Bids_v1_Copy of Aspect VPP model 10 7 2009 new RR v2c jph 27" xfId="9650"/>
    <cellStyle name="_SGY Model_CHK Mid-Con RR Model Monthly (11.20.07)_Bids_v1_Copy of Aspect VPP model 10 7 2009 new RR v2c jph 28" xfId="9651"/>
    <cellStyle name="_SGY Model_CHK Mid-Con RR Model Monthly (11.20.07)_Bids_v1_Copy of Aspect VPP model 10 7 2009 new RR v2c jph 29" xfId="9652"/>
    <cellStyle name="_SGY Model_CHK Mid-Con RR Model Monthly (11.20.07)_Bids_v1_Copy of Aspect VPP model 10 7 2009 new RR v2c jph 3" xfId="9653"/>
    <cellStyle name="_SGY Model_CHK Mid-Con RR Model Monthly (11.20.07)_Bids_v1_Copy of Aspect VPP model 10 7 2009 new RR v2c jph 30" xfId="9654"/>
    <cellStyle name="_SGY Model_CHK Mid-Con RR Model Monthly (11.20.07)_Bids_v1_Copy of Aspect VPP model 10 7 2009 new RR v2c jph 31" xfId="9655"/>
    <cellStyle name="_SGY Model_CHK Mid-Con RR Model Monthly (11.20.07)_Bids_v1_Copy of Aspect VPP model 10 7 2009 new RR v2c jph 32" xfId="9656"/>
    <cellStyle name="_SGY Model_CHK Mid-Con RR Model Monthly (11.20.07)_Bids_v1_Copy of Aspect VPP model 10 7 2009 new RR v2c jph 33" xfId="9657"/>
    <cellStyle name="_SGY Model_CHK Mid-Con RR Model Monthly (11.20.07)_Bids_v1_Copy of Aspect VPP model 10 7 2009 new RR v2c jph 34" xfId="9658"/>
    <cellStyle name="_SGY Model_CHK Mid-Con RR Model Monthly (11.20.07)_Bids_v1_Copy of Aspect VPP model 10 7 2009 new RR v2c jph 35" xfId="9659"/>
    <cellStyle name="_SGY Model_CHK Mid-Con RR Model Monthly (11.20.07)_Bids_v1_Copy of Aspect VPP model 10 7 2009 new RR v2c jph 36" xfId="9660"/>
    <cellStyle name="_SGY Model_CHK Mid-Con RR Model Monthly (11.20.07)_Bids_v1_Copy of Aspect VPP model 10 7 2009 new RR v2c jph 37" xfId="9661"/>
    <cellStyle name="_SGY Model_CHK Mid-Con RR Model Monthly (11.20.07)_Bids_v1_Copy of Aspect VPP model 10 7 2009 new RR v2c jph 38" xfId="9662"/>
    <cellStyle name="_SGY Model_CHK Mid-Con RR Model Monthly (11.20.07)_Bids_v1_Copy of Aspect VPP model 10 7 2009 new RR v2c jph 39" xfId="9663"/>
    <cellStyle name="_SGY Model_CHK Mid-Con RR Model Monthly (11.20.07)_Bids_v1_Copy of Aspect VPP model 10 7 2009 new RR v2c jph 4" xfId="9664"/>
    <cellStyle name="_SGY Model_CHK Mid-Con RR Model Monthly (11.20.07)_Bids_v1_Copy of Aspect VPP model 10 7 2009 new RR v2c jph 40" xfId="9665"/>
    <cellStyle name="_SGY Model_CHK Mid-Con RR Model Monthly (11.20.07)_Bids_v1_Copy of Aspect VPP model 10 7 2009 new RR v2c jph 41" xfId="9666"/>
    <cellStyle name="_SGY Model_CHK Mid-Con RR Model Monthly (11.20.07)_Bids_v1_Copy of Aspect VPP model 10 7 2009 new RR v2c jph 42" xfId="9667"/>
    <cellStyle name="_SGY Model_CHK Mid-Con RR Model Monthly (11.20.07)_Bids_v1_Copy of Aspect VPP model 10 7 2009 new RR v2c jph 43" xfId="9668"/>
    <cellStyle name="_SGY Model_CHK Mid-Con RR Model Monthly (11.20.07)_Bids_v1_Copy of Aspect VPP model 10 7 2009 new RR v2c jph 44" xfId="9669"/>
    <cellStyle name="_SGY Model_CHK Mid-Con RR Model Monthly (11.20.07)_Bids_v1_Copy of Aspect VPP model 10 7 2009 new RR v2c jph 45" xfId="9670"/>
    <cellStyle name="_SGY Model_CHK Mid-Con RR Model Monthly (11.20.07)_Bids_v1_Copy of Aspect VPP model 10 7 2009 new RR v2c jph 46" xfId="9671"/>
    <cellStyle name="_SGY Model_CHK Mid-Con RR Model Monthly (11.20.07)_Bids_v1_Copy of Aspect VPP model 10 7 2009 new RR v2c jph 47" xfId="9672"/>
    <cellStyle name="_SGY Model_CHK Mid-Con RR Model Monthly (11.20.07)_Bids_v1_Copy of Aspect VPP model 10 7 2009 new RR v2c jph 48" xfId="9673"/>
    <cellStyle name="_SGY Model_CHK Mid-Con RR Model Monthly (11.20.07)_Bids_v1_Copy of Aspect VPP model 10 7 2009 new RR v2c jph 49" xfId="9674"/>
    <cellStyle name="_SGY Model_CHK Mid-Con RR Model Monthly (11.20.07)_Bids_v1_Copy of Aspect VPP model 10 7 2009 new RR v2c jph 5" xfId="9675"/>
    <cellStyle name="_SGY Model_CHK Mid-Con RR Model Monthly (11.20.07)_Bids_v1_Copy of Aspect VPP model 10 7 2009 new RR v2c jph 50" xfId="9676"/>
    <cellStyle name="_SGY Model_CHK Mid-Con RR Model Monthly (11.20.07)_Bids_v1_Copy of Aspect VPP model 10 7 2009 new RR v2c jph 51" xfId="9677"/>
    <cellStyle name="_SGY Model_CHK Mid-Con RR Model Monthly (11.20.07)_Bids_v1_Copy of Aspect VPP model 10 7 2009 new RR v2c jph 52" xfId="9678"/>
    <cellStyle name="_SGY Model_CHK Mid-Con RR Model Monthly (11.20.07)_Bids_v1_Copy of Aspect VPP model 10 7 2009 new RR v2c jph 53" xfId="9679"/>
    <cellStyle name="_SGY Model_CHK Mid-Con RR Model Monthly (11.20.07)_Bids_v1_Copy of Aspect VPP model 10 7 2009 new RR v2c jph 54" xfId="9680"/>
    <cellStyle name="_SGY Model_CHK Mid-Con RR Model Monthly (11.20.07)_Bids_v1_Copy of Aspect VPP model 10 7 2009 new RR v2c jph 55" xfId="9681"/>
    <cellStyle name="_SGY Model_CHK Mid-Con RR Model Monthly (11.20.07)_Bids_v1_Copy of Aspect VPP model 10 7 2009 new RR v2c jph 56" xfId="9682"/>
    <cellStyle name="_SGY Model_CHK Mid-Con RR Model Monthly (11.20.07)_Bids_v1_Copy of Aspect VPP model 10 7 2009 new RR v2c jph 57" xfId="9683"/>
    <cellStyle name="_SGY Model_CHK Mid-Con RR Model Monthly (11.20.07)_Bids_v1_Copy of Aspect VPP model 10 7 2009 new RR v2c jph 58" xfId="9684"/>
    <cellStyle name="_SGY Model_CHK Mid-Con RR Model Monthly (11.20.07)_Bids_v1_Copy of Aspect VPP model 10 7 2009 new RR v2c jph 59" xfId="9685"/>
    <cellStyle name="_SGY Model_CHK Mid-Con RR Model Monthly (11.20.07)_Bids_v1_Copy of Aspect VPP model 10 7 2009 new RR v2c jph 6" xfId="9686"/>
    <cellStyle name="_SGY Model_CHK Mid-Con RR Model Monthly (11.20.07)_Bids_v1_Copy of Aspect VPP model 10 7 2009 new RR v2c jph 60" xfId="9687"/>
    <cellStyle name="_SGY Model_CHK Mid-Con RR Model Monthly (11.20.07)_Bids_v1_Copy of Aspect VPP model 10 7 2009 new RR v2c jph 61" xfId="9688"/>
    <cellStyle name="_SGY Model_CHK Mid-Con RR Model Monthly (11.20.07)_Bids_v1_Copy of Aspect VPP model 10 7 2009 new RR v2c jph 62" xfId="9689"/>
    <cellStyle name="_SGY Model_CHK Mid-Con RR Model Monthly (11.20.07)_Bids_v1_Copy of Aspect VPP model 10 7 2009 new RR v2c jph 63" xfId="9690"/>
    <cellStyle name="_SGY Model_CHK Mid-Con RR Model Monthly (11.20.07)_Bids_v1_Copy of Aspect VPP model 10 7 2009 new RR v2c jph 64" xfId="9691"/>
    <cellStyle name="_SGY Model_CHK Mid-Con RR Model Monthly (11.20.07)_Bids_v1_Copy of Aspect VPP model 10 7 2009 new RR v2c jph 65" xfId="9692"/>
    <cellStyle name="_SGY Model_CHK Mid-Con RR Model Monthly (11.20.07)_Bids_v1_Copy of Aspect VPP model 10 7 2009 new RR v2c jph 66" xfId="9693"/>
    <cellStyle name="_SGY Model_CHK Mid-Con RR Model Monthly (11.20.07)_Bids_v1_Copy of Aspect VPP model 10 7 2009 new RR v2c jph 67" xfId="9694"/>
    <cellStyle name="_SGY Model_CHK Mid-Con RR Model Monthly (11.20.07)_Bids_v1_Copy of Aspect VPP model 10 7 2009 new RR v2c jph 68" xfId="9695"/>
    <cellStyle name="_SGY Model_CHK Mid-Con RR Model Monthly (11.20.07)_Bids_v1_Copy of Aspect VPP model 10 7 2009 new RR v2c jph 69" xfId="9696"/>
    <cellStyle name="_SGY Model_CHK Mid-Con RR Model Monthly (11.20.07)_Bids_v1_Copy of Aspect VPP model 10 7 2009 new RR v2c jph 7" xfId="9697"/>
    <cellStyle name="_SGY Model_CHK Mid-Con RR Model Monthly (11.20.07)_Bids_v1_Copy of Aspect VPP model 10 7 2009 new RR v2c jph 70" xfId="9698"/>
    <cellStyle name="_SGY Model_CHK Mid-Con RR Model Monthly (11.20.07)_Bids_v1_Copy of Aspect VPP model 10 7 2009 new RR v2c jph 71" xfId="9699"/>
    <cellStyle name="_SGY Model_CHK Mid-Con RR Model Monthly (11.20.07)_Bids_v1_Copy of Aspect VPP model 10 7 2009 new RR v2c jph 72" xfId="9700"/>
    <cellStyle name="_SGY Model_CHK Mid-Con RR Model Monthly (11.20.07)_Bids_v1_Copy of Aspect VPP model 10 7 2009 new RR v2c jph 73" xfId="9701"/>
    <cellStyle name="_SGY Model_CHK Mid-Con RR Model Monthly (11.20.07)_Bids_v1_Copy of Aspect VPP model 10 7 2009 new RR v2c jph 74" xfId="9702"/>
    <cellStyle name="_SGY Model_CHK Mid-Con RR Model Monthly (11.20.07)_Bids_v1_Copy of Aspect VPP model 10 7 2009 new RR v2c jph 8" xfId="9703"/>
    <cellStyle name="_SGY Model_CHK Mid-Con RR Model Monthly (11.20.07)_Bids_v1_Copy of Aspect VPP model 10 7 2009 new RR v2c jph 9" xfId="9704"/>
    <cellStyle name="_SGY Model_Copy of Aspect VPP model 10 7 2009 new RR v2c jph" xfId="9705"/>
    <cellStyle name="_SGY Model_Copy of Aspect VPP model 10 7 2009 new RR v2c jph (2)" xfId="9706"/>
    <cellStyle name="_SGY Model_Copy of Aspect VPP model 10 7 2009 new RR v2c jph (2) 10" xfId="9707"/>
    <cellStyle name="_SGY Model_Copy of Aspect VPP model 10 7 2009 new RR v2c jph (2) 11" xfId="9708"/>
    <cellStyle name="_SGY Model_Copy of Aspect VPP model 10 7 2009 new RR v2c jph (2) 12" xfId="9709"/>
    <cellStyle name="_SGY Model_Copy of Aspect VPP model 10 7 2009 new RR v2c jph (2) 13" xfId="9710"/>
    <cellStyle name="_SGY Model_Copy of Aspect VPP model 10 7 2009 new RR v2c jph (2) 14" xfId="9711"/>
    <cellStyle name="_SGY Model_Copy of Aspect VPP model 10 7 2009 new RR v2c jph (2) 15" xfId="9712"/>
    <cellStyle name="_SGY Model_Copy of Aspect VPP model 10 7 2009 new RR v2c jph (2) 16" xfId="9713"/>
    <cellStyle name="_SGY Model_Copy of Aspect VPP model 10 7 2009 new RR v2c jph (2) 17" xfId="9714"/>
    <cellStyle name="_SGY Model_Copy of Aspect VPP model 10 7 2009 new RR v2c jph (2) 18" xfId="9715"/>
    <cellStyle name="_SGY Model_Copy of Aspect VPP model 10 7 2009 new RR v2c jph (2) 19" xfId="9716"/>
    <cellStyle name="_SGY Model_Copy of Aspect VPP model 10 7 2009 new RR v2c jph (2) 2" xfId="9717"/>
    <cellStyle name="_SGY Model_Copy of Aspect VPP model 10 7 2009 new RR v2c jph (2) 20" xfId="9718"/>
    <cellStyle name="_SGY Model_Copy of Aspect VPP model 10 7 2009 new RR v2c jph (2) 21" xfId="9719"/>
    <cellStyle name="_SGY Model_Copy of Aspect VPP model 10 7 2009 new RR v2c jph (2) 22" xfId="9720"/>
    <cellStyle name="_SGY Model_Copy of Aspect VPP model 10 7 2009 new RR v2c jph (2) 23" xfId="9721"/>
    <cellStyle name="_SGY Model_Copy of Aspect VPP model 10 7 2009 new RR v2c jph (2) 24" xfId="9722"/>
    <cellStyle name="_SGY Model_Copy of Aspect VPP model 10 7 2009 new RR v2c jph (2) 25" xfId="9723"/>
    <cellStyle name="_SGY Model_Copy of Aspect VPP model 10 7 2009 new RR v2c jph (2) 26" xfId="9724"/>
    <cellStyle name="_SGY Model_Copy of Aspect VPP model 10 7 2009 new RR v2c jph (2) 27" xfId="9725"/>
    <cellStyle name="_SGY Model_Copy of Aspect VPP model 10 7 2009 new RR v2c jph (2) 28" xfId="9726"/>
    <cellStyle name="_SGY Model_Copy of Aspect VPP model 10 7 2009 new RR v2c jph (2) 29" xfId="9727"/>
    <cellStyle name="_SGY Model_Copy of Aspect VPP model 10 7 2009 new RR v2c jph (2) 3" xfId="9728"/>
    <cellStyle name="_SGY Model_Copy of Aspect VPP model 10 7 2009 new RR v2c jph (2) 30" xfId="9729"/>
    <cellStyle name="_SGY Model_Copy of Aspect VPP model 10 7 2009 new RR v2c jph (2) 31" xfId="9730"/>
    <cellStyle name="_SGY Model_Copy of Aspect VPP model 10 7 2009 new RR v2c jph (2) 32" xfId="9731"/>
    <cellStyle name="_SGY Model_Copy of Aspect VPP model 10 7 2009 new RR v2c jph (2) 33" xfId="9732"/>
    <cellStyle name="_SGY Model_Copy of Aspect VPP model 10 7 2009 new RR v2c jph (2) 34" xfId="9733"/>
    <cellStyle name="_SGY Model_Copy of Aspect VPP model 10 7 2009 new RR v2c jph (2) 35" xfId="9734"/>
    <cellStyle name="_SGY Model_Copy of Aspect VPP model 10 7 2009 new RR v2c jph (2) 36" xfId="9735"/>
    <cellStyle name="_SGY Model_Copy of Aspect VPP model 10 7 2009 new RR v2c jph (2) 37" xfId="9736"/>
    <cellStyle name="_SGY Model_Copy of Aspect VPP model 10 7 2009 new RR v2c jph (2) 38" xfId="9737"/>
    <cellStyle name="_SGY Model_Copy of Aspect VPP model 10 7 2009 new RR v2c jph (2) 39" xfId="9738"/>
    <cellStyle name="_SGY Model_Copy of Aspect VPP model 10 7 2009 new RR v2c jph (2) 4" xfId="9739"/>
    <cellStyle name="_SGY Model_Copy of Aspect VPP model 10 7 2009 new RR v2c jph (2) 40" xfId="9740"/>
    <cellStyle name="_SGY Model_Copy of Aspect VPP model 10 7 2009 new RR v2c jph (2) 41" xfId="9741"/>
    <cellStyle name="_SGY Model_Copy of Aspect VPP model 10 7 2009 new RR v2c jph (2) 42" xfId="9742"/>
    <cellStyle name="_SGY Model_Copy of Aspect VPP model 10 7 2009 new RR v2c jph (2) 43" xfId="9743"/>
    <cellStyle name="_SGY Model_Copy of Aspect VPP model 10 7 2009 new RR v2c jph (2) 44" xfId="9744"/>
    <cellStyle name="_SGY Model_Copy of Aspect VPP model 10 7 2009 new RR v2c jph (2) 45" xfId="9745"/>
    <cellStyle name="_SGY Model_Copy of Aspect VPP model 10 7 2009 new RR v2c jph (2) 46" xfId="9746"/>
    <cellStyle name="_SGY Model_Copy of Aspect VPP model 10 7 2009 new RR v2c jph (2) 47" xfId="9747"/>
    <cellStyle name="_SGY Model_Copy of Aspect VPP model 10 7 2009 new RR v2c jph (2) 48" xfId="9748"/>
    <cellStyle name="_SGY Model_Copy of Aspect VPP model 10 7 2009 new RR v2c jph (2) 49" xfId="9749"/>
    <cellStyle name="_SGY Model_Copy of Aspect VPP model 10 7 2009 new RR v2c jph (2) 5" xfId="9750"/>
    <cellStyle name="_SGY Model_Copy of Aspect VPP model 10 7 2009 new RR v2c jph (2) 50" xfId="9751"/>
    <cellStyle name="_SGY Model_Copy of Aspect VPP model 10 7 2009 new RR v2c jph (2) 51" xfId="9752"/>
    <cellStyle name="_SGY Model_Copy of Aspect VPP model 10 7 2009 new RR v2c jph (2) 52" xfId="9753"/>
    <cellStyle name="_SGY Model_Copy of Aspect VPP model 10 7 2009 new RR v2c jph (2) 53" xfId="9754"/>
    <cellStyle name="_SGY Model_Copy of Aspect VPP model 10 7 2009 new RR v2c jph (2) 54" xfId="9755"/>
    <cellStyle name="_SGY Model_Copy of Aspect VPP model 10 7 2009 new RR v2c jph (2) 55" xfId="9756"/>
    <cellStyle name="_SGY Model_Copy of Aspect VPP model 10 7 2009 new RR v2c jph (2) 56" xfId="9757"/>
    <cellStyle name="_SGY Model_Copy of Aspect VPP model 10 7 2009 new RR v2c jph (2) 57" xfId="9758"/>
    <cellStyle name="_SGY Model_Copy of Aspect VPP model 10 7 2009 new RR v2c jph (2) 58" xfId="9759"/>
    <cellStyle name="_SGY Model_Copy of Aspect VPP model 10 7 2009 new RR v2c jph (2) 59" xfId="9760"/>
    <cellStyle name="_SGY Model_Copy of Aspect VPP model 10 7 2009 new RR v2c jph (2) 6" xfId="9761"/>
    <cellStyle name="_SGY Model_Copy of Aspect VPP model 10 7 2009 new RR v2c jph (2) 60" xfId="9762"/>
    <cellStyle name="_SGY Model_Copy of Aspect VPP model 10 7 2009 new RR v2c jph (2) 61" xfId="9763"/>
    <cellStyle name="_SGY Model_Copy of Aspect VPP model 10 7 2009 new RR v2c jph (2) 62" xfId="9764"/>
    <cellStyle name="_SGY Model_Copy of Aspect VPP model 10 7 2009 new RR v2c jph (2) 63" xfId="9765"/>
    <cellStyle name="_SGY Model_Copy of Aspect VPP model 10 7 2009 new RR v2c jph (2) 64" xfId="9766"/>
    <cellStyle name="_SGY Model_Copy of Aspect VPP model 10 7 2009 new RR v2c jph (2) 65" xfId="9767"/>
    <cellStyle name="_SGY Model_Copy of Aspect VPP model 10 7 2009 new RR v2c jph (2) 66" xfId="9768"/>
    <cellStyle name="_SGY Model_Copy of Aspect VPP model 10 7 2009 new RR v2c jph (2) 67" xfId="9769"/>
    <cellStyle name="_SGY Model_Copy of Aspect VPP model 10 7 2009 new RR v2c jph (2) 68" xfId="9770"/>
    <cellStyle name="_SGY Model_Copy of Aspect VPP model 10 7 2009 new RR v2c jph (2) 69" xfId="9771"/>
    <cellStyle name="_SGY Model_Copy of Aspect VPP model 10 7 2009 new RR v2c jph (2) 7" xfId="9772"/>
    <cellStyle name="_SGY Model_Copy of Aspect VPP model 10 7 2009 new RR v2c jph (2) 70" xfId="9773"/>
    <cellStyle name="_SGY Model_Copy of Aspect VPP model 10 7 2009 new RR v2c jph (2) 71" xfId="9774"/>
    <cellStyle name="_SGY Model_Copy of Aspect VPP model 10 7 2009 new RR v2c jph (2) 72" xfId="9775"/>
    <cellStyle name="_SGY Model_Copy of Aspect VPP model 10 7 2009 new RR v2c jph (2) 73" xfId="9776"/>
    <cellStyle name="_SGY Model_Copy of Aspect VPP model 10 7 2009 new RR v2c jph (2) 74" xfId="9777"/>
    <cellStyle name="_SGY Model_Copy of Aspect VPP model 10 7 2009 new RR v2c jph (2) 8" xfId="9778"/>
    <cellStyle name="_SGY Model_Copy of Aspect VPP model 10 7 2009 new RR v2c jph (2) 9" xfId="9779"/>
    <cellStyle name="_SGY Model_Copy of Aspect VPP model 10 7 2009 new RR v2c jph 10" xfId="9780"/>
    <cellStyle name="_SGY Model_Copy of Aspect VPP model 10 7 2009 new RR v2c jph 11" xfId="9781"/>
    <cellStyle name="_SGY Model_Copy of Aspect VPP model 10 7 2009 new RR v2c jph 12" xfId="9782"/>
    <cellStyle name="_SGY Model_Copy of Aspect VPP model 10 7 2009 new RR v2c jph 13" xfId="9783"/>
    <cellStyle name="_SGY Model_Copy of Aspect VPP model 10 7 2009 new RR v2c jph 14" xfId="9784"/>
    <cellStyle name="_SGY Model_Copy of Aspect VPP model 10 7 2009 new RR v2c jph 15" xfId="9785"/>
    <cellStyle name="_SGY Model_Copy of Aspect VPP model 10 7 2009 new RR v2c jph 16" xfId="9786"/>
    <cellStyle name="_SGY Model_Copy of Aspect VPP model 10 7 2009 new RR v2c jph 17" xfId="9787"/>
    <cellStyle name="_SGY Model_Copy of Aspect VPP model 10 7 2009 new RR v2c jph 18" xfId="9788"/>
    <cellStyle name="_SGY Model_Copy of Aspect VPP model 10 7 2009 new RR v2c jph 19" xfId="9789"/>
    <cellStyle name="_SGY Model_Copy of Aspect VPP model 10 7 2009 new RR v2c jph 2" xfId="9790"/>
    <cellStyle name="_SGY Model_Copy of Aspect VPP model 10 7 2009 new RR v2c jph 20" xfId="9791"/>
    <cellStyle name="_SGY Model_Copy of Aspect VPP model 10 7 2009 new RR v2c jph 21" xfId="9792"/>
    <cellStyle name="_SGY Model_Copy of Aspect VPP model 10 7 2009 new RR v2c jph 22" xfId="9793"/>
    <cellStyle name="_SGY Model_Copy of Aspect VPP model 10 7 2009 new RR v2c jph 23" xfId="9794"/>
    <cellStyle name="_SGY Model_Copy of Aspect VPP model 10 7 2009 new RR v2c jph 24" xfId="9795"/>
    <cellStyle name="_SGY Model_Copy of Aspect VPP model 10 7 2009 new RR v2c jph 25" xfId="9796"/>
    <cellStyle name="_SGY Model_Copy of Aspect VPP model 10 7 2009 new RR v2c jph 26" xfId="9797"/>
    <cellStyle name="_SGY Model_Copy of Aspect VPP model 10 7 2009 new RR v2c jph 27" xfId="9798"/>
    <cellStyle name="_SGY Model_Copy of Aspect VPP model 10 7 2009 new RR v2c jph 28" xfId="9799"/>
    <cellStyle name="_SGY Model_Copy of Aspect VPP model 10 7 2009 new RR v2c jph 29" xfId="9800"/>
    <cellStyle name="_SGY Model_Copy of Aspect VPP model 10 7 2009 new RR v2c jph 3" xfId="9801"/>
    <cellStyle name="_SGY Model_Copy of Aspect VPP model 10 7 2009 new RR v2c jph 30" xfId="9802"/>
    <cellStyle name="_SGY Model_Copy of Aspect VPP model 10 7 2009 new RR v2c jph 31" xfId="9803"/>
    <cellStyle name="_SGY Model_Copy of Aspect VPP model 10 7 2009 new RR v2c jph 32" xfId="9804"/>
    <cellStyle name="_SGY Model_Copy of Aspect VPP model 10 7 2009 new RR v2c jph 33" xfId="9805"/>
    <cellStyle name="_SGY Model_Copy of Aspect VPP model 10 7 2009 new RR v2c jph 34" xfId="9806"/>
    <cellStyle name="_SGY Model_Copy of Aspect VPP model 10 7 2009 new RR v2c jph 35" xfId="9807"/>
    <cellStyle name="_SGY Model_Copy of Aspect VPP model 10 7 2009 new RR v2c jph 36" xfId="9808"/>
    <cellStyle name="_SGY Model_Copy of Aspect VPP model 10 7 2009 new RR v2c jph 37" xfId="9809"/>
    <cellStyle name="_SGY Model_Copy of Aspect VPP model 10 7 2009 new RR v2c jph 38" xfId="9810"/>
    <cellStyle name="_SGY Model_Copy of Aspect VPP model 10 7 2009 new RR v2c jph 39" xfId="9811"/>
    <cellStyle name="_SGY Model_Copy of Aspect VPP model 10 7 2009 new RR v2c jph 4" xfId="9812"/>
    <cellStyle name="_SGY Model_Copy of Aspect VPP model 10 7 2009 new RR v2c jph 40" xfId="9813"/>
    <cellStyle name="_SGY Model_Copy of Aspect VPP model 10 7 2009 new RR v2c jph 41" xfId="9814"/>
    <cellStyle name="_SGY Model_Copy of Aspect VPP model 10 7 2009 new RR v2c jph 42" xfId="9815"/>
    <cellStyle name="_SGY Model_Copy of Aspect VPP model 10 7 2009 new RR v2c jph 43" xfId="9816"/>
    <cellStyle name="_SGY Model_Copy of Aspect VPP model 10 7 2009 new RR v2c jph 44" xfId="9817"/>
    <cellStyle name="_SGY Model_Copy of Aspect VPP model 10 7 2009 new RR v2c jph 45" xfId="9818"/>
    <cellStyle name="_SGY Model_Copy of Aspect VPP model 10 7 2009 new RR v2c jph 46" xfId="9819"/>
    <cellStyle name="_SGY Model_Copy of Aspect VPP model 10 7 2009 new RR v2c jph 47" xfId="9820"/>
    <cellStyle name="_SGY Model_Copy of Aspect VPP model 10 7 2009 new RR v2c jph 48" xfId="9821"/>
    <cellStyle name="_SGY Model_Copy of Aspect VPP model 10 7 2009 new RR v2c jph 49" xfId="9822"/>
    <cellStyle name="_SGY Model_Copy of Aspect VPP model 10 7 2009 new RR v2c jph 5" xfId="9823"/>
    <cellStyle name="_SGY Model_Copy of Aspect VPP model 10 7 2009 new RR v2c jph 50" xfId="9824"/>
    <cellStyle name="_SGY Model_Copy of Aspect VPP model 10 7 2009 new RR v2c jph 51" xfId="9825"/>
    <cellStyle name="_SGY Model_Copy of Aspect VPP model 10 7 2009 new RR v2c jph 52" xfId="9826"/>
    <cellStyle name="_SGY Model_Copy of Aspect VPP model 10 7 2009 new RR v2c jph 53" xfId="9827"/>
    <cellStyle name="_SGY Model_Copy of Aspect VPP model 10 7 2009 new RR v2c jph 54" xfId="9828"/>
    <cellStyle name="_SGY Model_Copy of Aspect VPP model 10 7 2009 new RR v2c jph 55" xfId="9829"/>
    <cellStyle name="_SGY Model_Copy of Aspect VPP model 10 7 2009 new RR v2c jph 56" xfId="9830"/>
    <cellStyle name="_SGY Model_Copy of Aspect VPP model 10 7 2009 new RR v2c jph 57" xfId="9831"/>
    <cellStyle name="_SGY Model_Copy of Aspect VPP model 10 7 2009 new RR v2c jph 58" xfId="9832"/>
    <cellStyle name="_SGY Model_Copy of Aspect VPP model 10 7 2009 new RR v2c jph 59" xfId="9833"/>
    <cellStyle name="_SGY Model_Copy of Aspect VPP model 10 7 2009 new RR v2c jph 6" xfId="9834"/>
    <cellStyle name="_SGY Model_Copy of Aspect VPP model 10 7 2009 new RR v2c jph 60" xfId="9835"/>
    <cellStyle name="_SGY Model_Copy of Aspect VPP model 10 7 2009 new RR v2c jph 61" xfId="9836"/>
    <cellStyle name="_SGY Model_Copy of Aspect VPP model 10 7 2009 new RR v2c jph 62" xfId="9837"/>
    <cellStyle name="_SGY Model_Copy of Aspect VPP model 10 7 2009 new RR v2c jph 63" xfId="9838"/>
    <cellStyle name="_SGY Model_Copy of Aspect VPP model 10 7 2009 new RR v2c jph 64" xfId="9839"/>
    <cellStyle name="_SGY Model_Copy of Aspect VPP model 10 7 2009 new RR v2c jph 65" xfId="9840"/>
    <cellStyle name="_SGY Model_Copy of Aspect VPP model 10 7 2009 new RR v2c jph 66" xfId="9841"/>
    <cellStyle name="_SGY Model_Copy of Aspect VPP model 10 7 2009 new RR v2c jph 67" xfId="9842"/>
    <cellStyle name="_SGY Model_Copy of Aspect VPP model 10 7 2009 new RR v2c jph 68" xfId="9843"/>
    <cellStyle name="_SGY Model_Copy of Aspect VPP model 10 7 2009 new RR v2c jph 69" xfId="9844"/>
    <cellStyle name="_SGY Model_Copy of Aspect VPP model 10 7 2009 new RR v2c jph 7" xfId="9845"/>
    <cellStyle name="_SGY Model_Copy of Aspect VPP model 10 7 2009 new RR v2c jph 70" xfId="9846"/>
    <cellStyle name="_SGY Model_Copy of Aspect VPP model 10 7 2009 new RR v2c jph 71" xfId="9847"/>
    <cellStyle name="_SGY Model_Copy of Aspect VPP model 10 7 2009 new RR v2c jph 72" xfId="9848"/>
    <cellStyle name="_SGY Model_Copy of Aspect VPP model 10 7 2009 new RR v2c jph 73" xfId="9849"/>
    <cellStyle name="_SGY Model_Copy of Aspect VPP model 10 7 2009 new RR v2c jph 74" xfId="9850"/>
    <cellStyle name="_SGY Model_Copy of Aspect VPP model 10 7 2009 new RR v2c jph 8" xfId="9851"/>
    <cellStyle name="_SGY Model_Copy of Aspect VPP model 10 7 2009 new RR v2c jph 9" xfId="9852"/>
    <cellStyle name="_SGY Model_Equity Comps_ v1" xfId="9853"/>
    <cellStyle name="_SGY Model_Equity Comps_ v1 10" xfId="9854"/>
    <cellStyle name="_SGY Model_Equity Comps_ v1 11" xfId="9855"/>
    <cellStyle name="_SGY Model_Equity Comps_ v1 12" xfId="9856"/>
    <cellStyle name="_SGY Model_Equity Comps_ v1 13" xfId="9857"/>
    <cellStyle name="_SGY Model_Equity Comps_ v1 14" xfId="9858"/>
    <cellStyle name="_SGY Model_Equity Comps_ v1 15" xfId="9859"/>
    <cellStyle name="_SGY Model_Equity Comps_ v1 16" xfId="9860"/>
    <cellStyle name="_SGY Model_Equity Comps_ v1 17" xfId="9861"/>
    <cellStyle name="_SGY Model_Equity Comps_ v1 18" xfId="9862"/>
    <cellStyle name="_SGY Model_Equity Comps_ v1 19" xfId="9863"/>
    <cellStyle name="_SGY Model_Equity Comps_ v1 2" xfId="9864"/>
    <cellStyle name="_SGY Model_Equity Comps_ v1 20" xfId="9865"/>
    <cellStyle name="_SGY Model_Equity Comps_ v1 21" xfId="9866"/>
    <cellStyle name="_SGY Model_Equity Comps_ v1 22" xfId="9867"/>
    <cellStyle name="_SGY Model_Equity Comps_ v1 23" xfId="9868"/>
    <cellStyle name="_SGY Model_Equity Comps_ v1 24" xfId="9869"/>
    <cellStyle name="_SGY Model_Equity Comps_ v1 25" xfId="9870"/>
    <cellStyle name="_SGY Model_Equity Comps_ v1 26" xfId="9871"/>
    <cellStyle name="_SGY Model_Equity Comps_ v1 27" xfId="9872"/>
    <cellStyle name="_SGY Model_Equity Comps_ v1 28" xfId="9873"/>
    <cellStyle name="_SGY Model_Equity Comps_ v1 29" xfId="9874"/>
    <cellStyle name="_SGY Model_Equity Comps_ v1 3" xfId="9875"/>
    <cellStyle name="_SGY Model_Equity Comps_ v1 30" xfId="9876"/>
    <cellStyle name="_SGY Model_Equity Comps_ v1 31" xfId="9877"/>
    <cellStyle name="_SGY Model_Equity Comps_ v1 32" xfId="9878"/>
    <cellStyle name="_SGY Model_Equity Comps_ v1 33" xfId="9879"/>
    <cellStyle name="_SGY Model_Equity Comps_ v1 34" xfId="9880"/>
    <cellStyle name="_SGY Model_Equity Comps_ v1 35" xfId="9881"/>
    <cellStyle name="_SGY Model_Equity Comps_ v1 36" xfId="9882"/>
    <cellStyle name="_SGY Model_Equity Comps_ v1 37" xfId="9883"/>
    <cellStyle name="_SGY Model_Equity Comps_ v1 38" xfId="9884"/>
    <cellStyle name="_SGY Model_Equity Comps_ v1 39" xfId="9885"/>
    <cellStyle name="_SGY Model_Equity Comps_ v1 4" xfId="9886"/>
    <cellStyle name="_SGY Model_Equity Comps_ v1 40" xfId="9887"/>
    <cellStyle name="_SGY Model_Equity Comps_ v1 41" xfId="9888"/>
    <cellStyle name="_SGY Model_Equity Comps_ v1 42" xfId="9889"/>
    <cellStyle name="_SGY Model_Equity Comps_ v1 43" xfId="9890"/>
    <cellStyle name="_SGY Model_Equity Comps_ v1 44" xfId="9891"/>
    <cellStyle name="_SGY Model_Equity Comps_ v1 45" xfId="9892"/>
    <cellStyle name="_SGY Model_Equity Comps_ v1 46" xfId="9893"/>
    <cellStyle name="_SGY Model_Equity Comps_ v1 47" xfId="9894"/>
    <cellStyle name="_SGY Model_Equity Comps_ v1 48" xfId="9895"/>
    <cellStyle name="_SGY Model_Equity Comps_ v1 49" xfId="9896"/>
    <cellStyle name="_SGY Model_Equity Comps_ v1 5" xfId="9897"/>
    <cellStyle name="_SGY Model_Equity Comps_ v1 50" xfId="9898"/>
    <cellStyle name="_SGY Model_Equity Comps_ v1 51" xfId="9899"/>
    <cellStyle name="_SGY Model_Equity Comps_ v1 52" xfId="9900"/>
    <cellStyle name="_SGY Model_Equity Comps_ v1 53" xfId="9901"/>
    <cellStyle name="_SGY Model_Equity Comps_ v1 54" xfId="9902"/>
    <cellStyle name="_SGY Model_Equity Comps_ v1 55" xfId="9903"/>
    <cellStyle name="_SGY Model_Equity Comps_ v1 56" xfId="9904"/>
    <cellStyle name="_SGY Model_Equity Comps_ v1 57" xfId="9905"/>
    <cellStyle name="_SGY Model_Equity Comps_ v1 58" xfId="9906"/>
    <cellStyle name="_SGY Model_Equity Comps_ v1 59" xfId="9907"/>
    <cellStyle name="_SGY Model_Equity Comps_ v1 6" xfId="9908"/>
    <cellStyle name="_SGY Model_Equity Comps_ v1 60" xfId="9909"/>
    <cellStyle name="_SGY Model_Equity Comps_ v1 61" xfId="9910"/>
    <cellStyle name="_SGY Model_Equity Comps_ v1 62" xfId="9911"/>
    <cellStyle name="_SGY Model_Equity Comps_ v1 63" xfId="9912"/>
    <cellStyle name="_SGY Model_Equity Comps_ v1 64" xfId="9913"/>
    <cellStyle name="_SGY Model_Equity Comps_ v1 65" xfId="9914"/>
    <cellStyle name="_SGY Model_Equity Comps_ v1 66" xfId="9915"/>
    <cellStyle name="_SGY Model_Equity Comps_ v1 67" xfId="9916"/>
    <cellStyle name="_SGY Model_Equity Comps_ v1 68" xfId="9917"/>
    <cellStyle name="_SGY Model_Equity Comps_ v1 69" xfId="9918"/>
    <cellStyle name="_SGY Model_Equity Comps_ v1 7" xfId="9919"/>
    <cellStyle name="_SGY Model_Equity Comps_ v1 70" xfId="9920"/>
    <cellStyle name="_SGY Model_Equity Comps_ v1 71" xfId="9921"/>
    <cellStyle name="_SGY Model_Equity Comps_ v1 72" xfId="9922"/>
    <cellStyle name="_SGY Model_Equity Comps_ v1 73" xfId="9923"/>
    <cellStyle name="_SGY Model_Equity Comps_ v1 74" xfId="9924"/>
    <cellStyle name="_SGY Model_Equity Comps_ v1 8" xfId="9925"/>
    <cellStyle name="_SGY Model_Equity Comps_ v1 9" xfId="9926"/>
    <cellStyle name="_SGY Model_Equity Comps_ v1_Copy of Aspect VPP model 10 7 2009 new RR v2c jph" xfId="9927"/>
    <cellStyle name="_SGY Model_Equity Comps_ v1_Copy of Aspect VPP model 10 7 2009 new RR v2c jph (2)" xfId="9928"/>
    <cellStyle name="_SGY Model_Equity Comps_ v1_Copy of Aspect VPP model 10 7 2009 new RR v2c jph (2) 10" xfId="9929"/>
    <cellStyle name="_SGY Model_Equity Comps_ v1_Copy of Aspect VPP model 10 7 2009 new RR v2c jph (2) 11" xfId="9930"/>
    <cellStyle name="_SGY Model_Equity Comps_ v1_Copy of Aspect VPP model 10 7 2009 new RR v2c jph (2) 12" xfId="9931"/>
    <cellStyle name="_SGY Model_Equity Comps_ v1_Copy of Aspect VPP model 10 7 2009 new RR v2c jph (2) 13" xfId="9932"/>
    <cellStyle name="_SGY Model_Equity Comps_ v1_Copy of Aspect VPP model 10 7 2009 new RR v2c jph (2) 14" xfId="9933"/>
    <cellStyle name="_SGY Model_Equity Comps_ v1_Copy of Aspect VPP model 10 7 2009 new RR v2c jph (2) 15" xfId="9934"/>
    <cellStyle name="_SGY Model_Equity Comps_ v1_Copy of Aspect VPP model 10 7 2009 new RR v2c jph (2) 16" xfId="9935"/>
    <cellStyle name="_SGY Model_Equity Comps_ v1_Copy of Aspect VPP model 10 7 2009 new RR v2c jph (2) 17" xfId="9936"/>
    <cellStyle name="_SGY Model_Equity Comps_ v1_Copy of Aspect VPP model 10 7 2009 new RR v2c jph (2) 18" xfId="9937"/>
    <cellStyle name="_SGY Model_Equity Comps_ v1_Copy of Aspect VPP model 10 7 2009 new RR v2c jph (2) 19" xfId="9938"/>
    <cellStyle name="_SGY Model_Equity Comps_ v1_Copy of Aspect VPP model 10 7 2009 new RR v2c jph (2) 2" xfId="9939"/>
    <cellStyle name="_SGY Model_Equity Comps_ v1_Copy of Aspect VPP model 10 7 2009 new RR v2c jph (2) 20" xfId="9940"/>
    <cellStyle name="_SGY Model_Equity Comps_ v1_Copy of Aspect VPP model 10 7 2009 new RR v2c jph (2) 21" xfId="9941"/>
    <cellStyle name="_SGY Model_Equity Comps_ v1_Copy of Aspect VPP model 10 7 2009 new RR v2c jph (2) 22" xfId="9942"/>
    <cellStyle name="_SGY Model_Equity Comps_ v1_Copy of Aspect VPP model 10 7 2009 new RR v2c jph (2) 23" xfId="9943"/>
    <cellStyle name="_SGY Model_Equity Comps_ v1_Copy of Aspect VPP model 10 7 2009 new RR v2c jph (2) 24" xfId="9944"/>
    <cellStyle name="_SGY Model_Equity Comps_ v1_Copy of Aspect VPP model 10 7 2009 new RR v2c jph (2) 25" xfId="9945"/>
    <cellStyle name="_SGY Model_Equity Comps_ v1_Copy of Aspect VPP model 10 7 2009 new RR v2c jph (2) 26" xfId="9946"/>
    <cellStyle name="_SGY Model_Equity Comps_ v1_Copy of Aspect VPP model 10 7 2009 new RR v2c jph (2) 27" xfId="9947"/>
    <cellStyle name="_SGY Model_Equity Comps_ v1_Copy of Aspect VPP model 10 7 2009 new RR v2c jph (2) 28" xfId="9948"/>
    <cellStyle name="_SGY Model_Equity Comps_ v1_Copy of Aspect VPP model 10 7 2009 new RR v2c jph (2) 29" xfId="9949"/>
    <cellStyle name="_SGY Model_Equity Comps_ v1_Copy of Aspect VPP model 10 7 2009 new RR v2c jph (2) 3" xfId="9950"/>
    <cellStyle name="_SGY Model_Equity Comps_ v1_Copy of Aspect VPP model 10 7 2009 new RR v2c jph (2) 30" xfId="9951"/>
    <cellStyle name="_SGY Model_Equity Comps_ v1_Copy of Aspect VPP model 10 7 2009 new RR v2c jph (2) 31" xfId="9952"/>
    <cellStyle name="_SGY Model_Equity Comps_ v1_Copy of Aspect VPP model 10 7 2009 new RR v2c jph (2) 32" xfId="9953"/>
    <cellStyle name="_SGY Model_Equity Comps_ v1_Copy of Aspect VPP model 10 7 2009 new RR v2c jph (2) 33" xfId="9954"/>
    <cellStyle name="_SGY Model_Equity Comps_ v1_Copy of Aspect VPP model 10 7 2009 new RR v2c jph (2) 34" xfId="9955"/>
    <cellStyle name="_SGY Model_Equity Comps_ v1_Copy of Aspect VPP model 10 7 2009 new RR v2c jph (2) 35" xfId="9956"/>
    <cellStyle name="_SGY Model_Equity Comps_ v1_Copy of Aspect VPP model 10 7 2009 new RR v2c jph (2) 36" xfId="9957"/>
    <cellStyle name="_SGY Model_Equity Comps_ v1_Copy of Aspect VPP model 10 7 2009 new RR v2c jph (2) 37" xfId="9958"/>
    <cellStyle name="_SGY Model_Equity Comps_ v1_Copy of Aspect VPP model 10 7 2009 new RR v2c jph (2) 38" xfId="9959"/>
    <cellStyle name="_SGY Model_Equity Comps_ v1_Copy of Aspect VPP model 10 7 2009 new RR v2c jph (2) 39" xfId="9960"/>
    <cellStyle name="_SGY Model_Equity Comps_ v1_Copy of Aspect VPP model 10 7 2009 new RR v2c jph (2) 4" xfId="9961"/>
    <cellStyle name="_SGY Model_Equity Comps_ v1_Copy of Aspect VPP model 10 7 2009 new RR v2c jph (2) 40" xfId="9962"/>
    <cellStyle name="_SGY Model_Equity Comps_ v1_Copy of Aspect VPP model 10 7 2009 new RR v2c jph (2) 41" xfId="9963"/>
    <cellStyle name="_SGY Model_Equity Comps_ v1_Copy of Aspect VPP model 10 7 2009 new RR v2c jph (2) 42" xfId="9964"/>
    <cellStyle name="_SGY Model_Equity Comps_ v1_Copy of Aspect VPP model 10 7 2009 new RR v2c jph (2) 43" xfId="9965"/>
    <cellStyle name="_SGY Model_Equity Comps_ v1_Copy of Aspect VPP model 10 7 2009 new RR v2c jph (2) 44" xfId="9966"/>
    <cellStyle name="_SGY Model_Equity Comps_ v1_Copy of Aspect VPP model 10 7 2009 new RR v2c jph (2) 45" xfId="9967"/>
    <cellStyle name="_SGY Model_Equity Comps_ v1_Copy of Aspect VPP model 10 7 2009 new RR v2c jph (2) 46" xfId="9968"/>
    <cellStyle name="_SGY Model_Equity Comps_ v1_Copy of Aspect VPP model 10 7 2009 new RR v2c jph (2) 47" xfId="9969"/>
    <cellStyle name="_SGY Model_Equity Comps_ v1_Copy of Aspect VPP model 10 7 2009 new RR v2c jph (2) 48" xfId="9970"/>
    <cellStyle name="_SGY Model_Equity Comps_ v1_Copy of Aspect VPP model 10 7 2009 new RR v2c jph (2) 49" xfId="9971"/>
    <cellStyle name="_SGY Model_Equity Comps_ v1_Copy of Aspect VPP model 10 7 2009 new RR v2c jph (2) 5" xfId="9972"/>
    <cellStyle name="_SGY Model_Equity Comps_ v1_Copy of Aspect VPP model 10 7 2009 new RR v2c jph (2) 50" xfId="9973"/>
    <cellStyle name="_SGY Model_Equity Comps_ v1_Copy of Aspect VPP model 10 7 2009 new RR v2c jph (2) 51" xfId="9974"/>
    <cellStyle name="_SGY Model_Equity Comps_ v1_Copy of Aspect VPP model 10 7 2009 new RR v2c jph (2) 52" xfId="9975"/>
    <cellStyle name="_SGY Model_Equity Comps_ v1_Copy of Aspect VPP model 10 7 2009 new RR v2c jph (2) 53" xfId="9976"/>
    <cellStyle name="_SGY Model_Equity Comps_ v1_Copy of Aspect VPP model 10 7 2009 new RR v2c jph (2) 54" xfId="9977"/>
    <cellStyle name="_SGY Model_Equity Comps_ v1_Copy of Aspect VPP model 10 7 2009 new RR v2c jph (2) 55" xfId="9978"/>
    <cellStyle name="_SGY Model_Equity Comps_ v1_Copy of Aspect VPP model 10 7 2009 new RR v2c jph (2) 56" xfId="9979"/>
    <cellStyle name="_SGY Model_Equity Comps_ v1_Copy of Aspect VPP model 10 7 2009 new RR v2c jph (2) 57" xfId="9980"/>
    <cellStyle name="_SGY Model_Equity Comps_ v1_Copy of Aspect VPP model 10 7 2009 new RR v2c jph (2) 58" xfId="9981"/>
    <cellStyle name="_SGY Model_Equity Comps_ v1_Copy of Aspect VPP model 10 7 2009 new RR v2c jph (2) 59" xfId="9982"/>
    <cellStyle name="_SGY Model_Equity Comps_ v1_Copy of Aspect VPP model 10 7 2009 new RR v2c jph (2) 6" xfId="9983"/>
    <cellStyle name="_SGY Model_Equity Comps_ v1_Copy of Aspect VPP model 10 7 2009 new RR v2c jph (2) 60" xfId="9984"/>
    <cellStyle name="_SGY Model_Equity Comps_ v1_Copy of Aspect VPP model 10 7 2009 new RR v2c jph (2) 61" xfId="9985"/>
    <cellStyle name="_SGY Model_Equity Comps_ v1_Copy of Aspect VPP model 10 7 2009 new RR v2c jph (2) 62" xfId="9986"/>
    <cellStyle name="_SGY Model_Equity Comps_ v1_Copy of Aspect VPP model 10 7 2009 new RR v2c jph (2) 63" xfId="9987"/>
    <cellStyle name="_SGY Model_Equity Comps_ v1_Copy of Aspect VPP model 10 7 2009 new RR v2c jph (2) 64" xfId="9988"/>
    <cellStyle name="_SGY Model_Equity Comps_ v1_Copy of Aspect VPP model 10 7 2009 new RR v2c jph (2) 65" xfId="9989"/>
    <cellStyle name="_SGY Model_Equity Comps_ v1_Copy of Aspect VPP model 10 7 2009 new RR v2c jph (2) 66" xfId="9990"/>
    <cellStyle name="_SGY Model_Equity Comps_ v1_Copy of Aspect VPP model 10 7 2009 new RR v2c jph (2) 67" xfId="9991"/>
    <cellStyle name="_SGY Model_Equity Comps_ v1_Copy of Aspect VPP model 10 7 2009 new RR v2c jph (2) 68" xfId="9992"/>
    <cellStyle name="_SGY Model_Equity Comps_ v1_Copy of Aspect VPP model 10 7 2009 new RR v2c jph (2) 69" xfId="9993"/>
    <cellStyle name="_SGY Model_Equity Comps_ v1_Copy of Aspect VPP model 10 7 2009 new RR v2c jph (2) 7" xfId="9994"/>
    <cellStyle name="_SGY Model_Equity Comps_ v1_Copy of Aspect VPP model 10 7 2009 new RR v2c jph (2) 70" xfId="9995"/>
    <cellStyle name="_SGY Model_Equity Comps_ v1_Copy of Aspect VPP model 10 7 2009 new RR v2c jph (2) 71" xfId="9996"/>
    <cellStyle name="_SGY Model_Equity Comps_ v1_Copy of Aspect VPP model 10 7 2009 new RR v2c jph (2) 72" xfId="9997"/>
    <cellStyle name="_SGY Model_Equity Comps_ v1_Copy of Aspect VPP model 10 7 2009 new RR v2c jph (2) 73" xfId="9998"/>
    <cellStyle name="_SGY Model_Equity Comps_ v1_Copy of Aspect VPP model 10 7 2009 new RR v2c jph (2) 74" xfId="9999"/>
    <cellStyle name="_SGY Model_Equity Comps_ v1_Copy of Aspect VPP model 10 7 2009 new RR v2c jph (2) 8" xfId="10000"/>
    <cellStyle name="_SGY Model_Equity Comps_ v1_Copy of Aspect VPP model 10 7 2009 new RR v2c jph (2) 9" xfId="10001"/>
    <cellStyle name="_SGY Model_Equity Comps_ v1_Copy of Aspect VPP model 10 7 2009 new RR v2c jph 10" xfId="10002"/>
    <cellStyle name="_SGY Model_Equity Comps_ v1_Copy of Aspect VPP model 10 7 2009 new RR v2c jph 11" xfId="10003"/>
    <cellStyle name="_SGY Model_Equity Comps_ v1_Copy of Aspect VPP model 10 7 2009 new RR v2c jph 12" xfId="10004"/>
    <cellStyle name="_SGY Model_Equity Comps_ v1_Copy of Aspect VPP model 10 7 2009 new RR v2c jph 13" xfId="10005"/>
    <cellStyle name="_SGY Model_Equity Comps_ v1_Copy of Aspect VPP model 10 7 2009 new RR v2c jph 14" xfId="10006"/>
    <cellStyle name="_SGY Model_Equity Comps_ v1_Copy of Aspect VPP model 10 7 2009 new RR v2c jph 15" xfId="10007"/>
    <cellStyle name="_SGY Model_Equity Comps_ v1_Copy of Aspect VPP model 10 7 2009 new RR v2c jph 16" xfId="10008"/>
    <cellStyle name="_SGY Model_Equity Comps_ v1_Copy of Aspect VPP model 10 7 2009 new RR v2c jph 17" xfId="10009"/>
    <cellStyle name="_SGY Model_Equity Comps_ v1_Copy of Aspect VPP model 10 7 2009 new RR v2c jph 18" xfId="10010"/>
    <cellStyle name="_SGY Model_Equity Comps_ v1_Copy of Aspect VPP model 10 7 2009 new RR v2c jph 19" xfId="10011"/>
    <cellStyle name="_SGY Model_Equity Comps_ v1_Copy of Aspect VPP model 10 7 2009 new RR v2c jph 2" xfId="10012"/>
    <cellStyle name="_SGY Model_Equity Comps_ v1_Copy of Aspect VPP model 10 7 2009 new RR v2c jph 20" xfId="10013"/>
    <cellStyle name="_SGY Model_Equity Comps_ v1_Copy of Aspect VPP model 10 7 2009 new RR v2c jph 21" xfId="10014"/>
    <cellStyle name="_SGY Model_Equity Comps_ v1_Copy of Aspect VPP model 10 7 2009 new RR v2c jph 22" xfId="10015"/>
    <cellStyle name="_SGY Model_Equity Comps_ v1_Copy of Aspect VPP model 10 7 2009 new RR v2c jph 23" xfId="10016"/>
    <cellStyle name="_SGY Model_Equity Comps_ v1_Copy of Aspect VPP model 10 7 2009 new RR v2c jph 24" xfId="10017"/>
    <cellStyle name="_SGY Model_Equity Comps_ v1_Copy of Aspect VPP model 10 7 2009 new RR v2c jph 25" xfId="10018"/>
    <cellStyle name="_SGY Model_Equity Comps_ v1_Copy of Aspect VPP model 10 7 2009 new RR v2c jph 26" xfId="10019"/>
    <cellStyle name="_SGY Model_Equity Comps_ v1_Copy of Aspect VPP model 10 7 2009 new RR v2c jph 27" xfId="10020"/>
    <cellStyle name="_SGY Model_Equity Comps_ v1_Copy of Aspect VPP model 10 7 2009 new RR v2c jph 28" xfId="10021"/>
    <cellStyle name="_SGY Model_Equity Comps_ v1_Copy of Aspect VPP model 10 7 2009 new RR v2c jph 29" xfId="10022"/>
    <cellStyle name="_SGY Model_Equity Comps_ v1_Copy of Aspect VPP model 10 7 2009 new RR v2c jph 3" xfId="10023"/>
    <cellStyle name="_SGY Model_Equity Comps_ v1_Copy of Aspect VPP model 10 7 2009 new RR v2c jph 30" xfId="10024"/>
    <cellStyle name="_SGY Model_Equity Comps_ v1_Copy of Aspect VPP model 10 7 2009 new RR v2c jph 31" xfId="10025"/>
    <cellStyle name="_SGY Model_Equity Comps_ v1_Copy of Aspect VPP model 10 7 2009 new RR v2c jph 32" xfId="10026"/>
    <cellStyle name="_SGY Model_Equity Comps_ v1_Copy of Aspect VPP model 10 7 2009 new RR v2c jph 33" xfId="10027"/>
    <cellStyle name="_SGY Model_Equity Comps_ v1_Copy of Aspect VPP model 10 7 2009 new RR v2c jph 34" xfId="10028"/>
    <cellStyle name="_SGY Model_Equity Comps_ v1_Copy of Aspect VPP model 10 7 2009 new RR v2c jph 35" xfId="10029"/>
    <cellStyle name="_SGY Model_Equity Comps_ v1_Copy of Aspect VPP model 10 7 2009 new RR v2c jph 36" xfId="10030"/>
    <cellStyle name="_SGY Model_Equity Comps_ v1_Copy of Aspect VPP model 10 7 2009 new RR v2c jph 37" xfId="10031"/>
    <cellStyle name="_SGY Model_Equity Comps_ v1_Copy of Aspect VPP model 10 7 2009 new RR v2c jph 38" xfId="10032"/>
    <cellStyle name="_SGY Model_Equity Comps_ v1_Copy of Aspect VPP model 10 7 2009 new RR v2c jph 39" xfId="10033"/>
    <cellStyle name="_SGY Model_Equity Comps_ v1_Copy of Aspect VPP model 10 7 2009 new RR v2c jph 4" xfId="10034"/>
    <cellStyle name="_SGY Model_Equity Comps_ v1_Copy of Aspect VPP model 10 7 2009 new RR v2c jph 40" xfId="10035"/>
    <cellStyle name="_SGY Model_Equity Comps_ v1_Copy of Aspect VPP model 10 7 2009 new RR v2c jph 41" xfId="10036"/>
    <cellStyle name="_SGY Model_Equity Comps_ v1_Copy of Aspect VPP model 10 7 2009 new RR v2c jph 42" xfId="10037"/>
    <cellStyle name="_SGY Model_Equity Comps_ v1_Copy of Aspect VPP model 10 7 2009 new RR v2c jph 43" xfId="10038"/>
    <cellStyle name="_SGY Model_Equity Comps_ v1_Copy of Aspect VPP model 10 7 2009 new RR v2c jph 44" xfId="10039"/>
    <cellStyle name="_SGY Model_Equity Comps_ v1_Copy of Aspect VPP model 10 7 2009 new RR v2c jph 45" xfId="10040"/>
    <cellStyle name="_SGY Model_Equity Comps_ v1_Copy of Aspect VPP model 10 7 2009 new RR v2c jph 46" xfId="10041"/>
    <cellStyle name="_SGY Model_Equity Comps_ v1_Copy of Aspect VPP model 10 7 2009 new RR v2c jph 47" xfId="10042"/>
    <cellStyle name="_SGY Model_Equity Comps_ v1_Copy of Aspect VPP model 10 7 2009 new RR v2c jph 48" xfId="10043"/>
    <cellStyle name="_SGY Model_Equity Comps_ v1_Copy of Aspect VPP model 10 7 2009 new RR v2c jph 49" xfId="10044"/>
    <cellStyle name="_SGY Model_Equity Comps_ v1_Copy of Aspect VPP model 10 7 2009 new RR v2c jph 5" xfId="10045"/>
    <cellStyle name="_SGY Model_Equity Comps_ v1_Copy of Aspect VPP model 10 7 2009 new RR v2c jph 50" xfId="10046"/>
    <cellStyle name="_SGY Model_Equity Comps_ v1_Copy of Aspect VPP model 10 7 2009 new RR v2c jph 51" xfId="10047"/>
    <cellStyle name="_SGY Model_Equity Comps_ v1_Copy of Aspect VPP model 10 7 2009 new RR v2c jph 52" xfId="10048"/>
    <cellStyle name="_SGY Model_Equity Comps_ v1_Copy of Aspect VPP model 10 7 2009 new RR v2c jph 53" xfId="10049"/>
    <cellStyle name="_SGY Model_Equity Comps_ v1_Copy of Aspect VPP model 10 7 2009 new RR v2c jph 54" xfId="10050"/>
    <cellStyle name="_SGY Model_Equity Comps_ v1_Copy of Aspect VPP model 10 7 2009 new RR v2c jph 55" xfId="10051"/>
    <cellStyle name="_SGY Model_Equity Comps_ v1_Copy of Aspect VPP model 10 7 2009 new RR v2c jph 56" xfId="10052"/>
    <cellStyle name="_SGY Model_Equity Comps_ v1_Copy of Aspect VPP model 10 7 2009 new RR v2c jph 57" xfId="10053"/>
    <cellStyle name="_SGY Model_Equity Comps_ v1_Copy of Aspect VPP model 10 7 2009 new RR v2c jph 58" xfId="10054"/>
    <cellStyle name="_SGY Model_Equity Comps_ v1_Copy of Aspect VPP model 10 7 2009 new RR v2c jph 59" xfId="10055"/>
    <cellStyle name="_SGY Model_Equity Comps_ v1_Copy of Aspect VPP model 10 7 2009 new RR v2c jph 6" xfId="10056"/>
    <cellStyle name="_SGY Model_Equity Comps_ v1_Copy of Aspect VPP model 10 7 2009 new RR v2c jph 60" xfId="10057"/>
    <cellStyle name="_SGY Model_Equity Comps_ v1_Copy of Aspect VPP model 10 7 2009 new RR v2c jph 61" xfId="10058"/>
    <cellStyle name="_SGY Model_Equity Comps_ v1_Copy of Aspect VPP model 10 7 2009 new RR v2c jph 62" xfId="10059"/>
    <cellStyle name="_SGY Model_Equity Comps_ v1_Copy of Aspect VPP model 10 7 2009 new RR v2c jph 63" xfId="10060"/>
    <cellStyle name="_SGY Model_Equity Comps_ v1_Copy of Aspect VPP model 10 7 2009 new RR v2c jph 64" xfId="10061"/>
    <cellStyle name="_SGY Model_Equity Comps_ v1_Copy of Aspect VPP model 10 7 2009 new RR v2c jph 65" xfId="10062"/>
    <cellStyle name="_SGY Model_Equity Comps_ v1_Copy of Aspect VPP model 10 7 2009 new RR v2c jph 66" xfId="10063"/>
    <cellStyle name="_SGY Model_Equity Comps_ v1_Copy of Aspect VPP model 10 7 2009 new RR v2c jph 67" xfId="10064"/>
    <cellStyle name="_SGY Model_Equity Comps_ v1_Copy of Aspect VPP model 10 7 2009 new RR v2c jph 68" xfId="10065"/>
    <cellStyle name="_SGY Model_Equity Comps_ v1_Copy of Aspect VPP model 10 7 2009 new RR v2c jph 69" xfId="10066"/>
    <cellStyle name="_SGY Model_Equity Comps_ v1_Copy of Aspect VPP model 10 7 2009 new RR v2c jph 7" xfId="10067"/>
    <cellStyle name="_SGY Model_Equity Comps_ v1_Copy of Aspect VPP model 10 7 2009 new RR v2c jph 70" xfId="10068"/>
    <cellStyle name="_SGY Model_Equity Comps_ v1_Copy of Aspect VPP model 10 7 2009 new RR v2c jph 71" xfId="10069"/>
    <cellStyle name="_SGY Model_Equity Comps_ v1_Copy of Aspect VPP model 10 7 2009 new RR v2c jph 72" xfId="10070"/>
    <cellStyle name="_SGY Model_Equity Comps_ v1_Copy of Aspect VPP model 10 7 2009 new RR v2c jph 73" xfId="10071"/>
    <cellStyle name="_SGY Model_Equity Comps_ v1_Copy of Aspect VPP model 10 7 2009 new RR v2c jph 74" xfId="10072"/>
    <cellStyle name="_SGY Model_Equity Comps_ v1_Copy of Aspect VPP model 10 7 2009 new RR v2c jph 8" xfId="10073"/>
    <cellStyle name="_SGY Model_Equity Comps_ v1_Copy of Aspect VPP model 10 7 2009 new RR v2c jph 9" xfId="10074"/>
    <cellStyle name="_SGY Model_Intermtn VPP" xfId="10075"/>
    <cellStyle name="_SGY Model_Intermtn VPP 10" xfId="10076"/>
    <cellStyle name="_SGY Model_Intermtn VPP 11" xfId="10077"/>
    <cellStyle name="_SGY Model_Intermtn VPP 12" xfId="10078"/>
    <cellStyle name="_SGY Model_Intermtn VPP 13" xfId="10079"/>
    <cellStyle name="_SGY Model_Intermtn VPP 14" xfId="10080"/>
    <cellStyle name="_SGY Model_Intermtn VPP 15" xfId="10081"/>
    <cellStyle name="_SGY Model_Intermtn VPP 16" xfId="10082"/>
    <cellStyle name="_SGY Model_Intermtn VPP 17" xfId="10083"/>
    <cellStyle name="_SGY Model_Intermtn VPP 18" xfId="10084"/>
    <cellStyle name="_SGY Model_Intermtn VPP 19" xfId="10085"/>
    <cellStyle name="_SGY Model_Intermtn VPP 2" xfId="10086"/>
    <cellStyle name="_SGY Model_Intermtn VPP 20" xfId="10087"/>
    <cellStyle name="_SGY Model_Intermtn VPP 21" xfId="10088"/>
    <cellStyle name="_SGY Model_Intermtn VPP 22" xfId="10089"/>
    <cellStyle name="_SGY Model_Intermtn VPP 23" xfId="10090"/>
    <cellStyle name="_SGY Model_Intermtn VPP 24" xfId="10091"/>
    <cellStyle name="_SGY Model_Intermtn VPP 25" xfId="10092"/>
    <cellStyle name="_SGY Model_Intermtn VPP 26" xfId="10093"/>
    <cellStyle name="_SGY Model_Intermtn VPP 27" xfId="10094"/>
    <cellStyle name="_SGY Model_Intermtn VPP 28" xfId="10095"/>
    <cellStyle name="_SGY Model_Intermtn VPP 29" xfId="10096"/>
    <cellStyle name="_SGY Model_Intermtn VPP 3" xfId="10097"/>
    <cellStyle name="_SGY Model_Intermtn VPP 30" xfId="10098"/>
    <cellStyle name="_SGY Model_Intermtn VPP 31" xfId="10099"/>
    <cellStyle name="_SGY Model_Intermtn VPP 32" xfId="10100"/>
    <cellStyle name="_SGY Model_Intermtn VPP 33" xfId="10101"/>
    <cellStyle name="_SGY Model_Intermtn VPP 34" xfId="10102"/>
    <cellStyle name="_SGY Model_Intermtn VPP 35" xfId="10103"/>
    <cellStyle name="_SGY Model_Intermtn VPP 36" xfId="10104"/>
    <cellStyle name="_SGY Model_Intermtn VPP 37" xfId="10105"/>
    <cellStyle name="_SGY Model_Intermtn VPP 38" xfId="10106"/>
    <cellStyle name="_SGY Model_Intermtn VPP 39" xfId="10107"/>
    <cellStyle name="_SGY Model_Intermtn VPP 4" xfId="10108"/>
    <cellStyle name="_SGY Model_Intermtn VPP 40" xfId="10109"/>
    <cellStyle name="_SGY Model_Intermtn VPP 41" xfId="10110"/>
    <cellStyle name="_SGY Model_Intermtn VPP 42" xfId="10111"/>
    <cellStyle name="_SGY Model_Intermtn VPP 43" xfId="10112"/>
    <cellStyle name="_SGY Model_Intermtn VPP 44" xfId="10113"/>
    <cellStyle name="_SGY Model_Intermtn VPP 45" xfId="10114"/>
    <cellStyle name="_SGY Model_Intermtn VPP 46" xfId="10115"/>
    <cellStyle name="_SGY Model_Intermtn VPP 47" xfId="10116"/>
    <cellStyle name="_SGY Model_Intermtn VPP 48" xfId="10117"/>
    <cellStyle name="_SGY Model_Intermtn VPP 49" xfId="10118"/>
    <cellStyle name="_SGY Model_Intermtn VPP 5" xfId="10119"/>
    <cellStyle name="_SGY Model_Intermtn VPP 50" xfId="10120"/>
    <cellStyle name="_SGY Model_Intermtn VPP 51" xfId="10121"/>
    <cellStyle name="_SGY Model_Intermtn VPP 52" xfId="10122"/>
    <cellStyle name="_SGY Model_Intermtn VPP 53" xfId="10123"/>
    <cellStyle name="_SGY Model_Intermtn VPP 54" xfId="10124"/>
    <cellStyle name="_SGY Model_Intermtn VPP 55" xfId="10125"/>
    <cellStyle name="_SGY Model_Intermtn VPP 56" xfId="10126"/>
    <cellStyle name="_SGY Model_Intermtn VPP 57" xfId="10127"/>
    <cellStyle name="_SGY Model_Intermtn VPP 58" xfId="10128"/>
    <cellStyle name="_SGY Model_Intermtn VPP 59" xfId="10129"/>
    <cellStyle name="_SGY Model_Intermtn VPP 6" xfId="10130"/>
    <cellStyle name="_SGY Model_Intermtn VPP 60" xfId="10131"/>
    <cellStyle name="_SGY Model_Intermtn VPP 61" xfId="10132"/>
    <cellStyle name="_SGY Model_Intermtn VPP 62" xfId="10133"/>
    <cellStyle name="_SGY Model_Intermtn VPP 63" xfId="10134"/>
    <cellStyle name="_SGY Model_Intermtn VPP 64" xfId="10135"/>
    <cellStyle name="_SGY Model_Intermtn VPP 65" xfId="10136"/>
    <cellStyle name="_SGY Model_Intermtn VPP 66" xfId="10137"/>
    <cellStyle name="_SGY Model_Intermtn VPP 67" xfId="10138"/>
    <cellStyle name="_SGY Model_Intermtn VPP 68" xfId="10139"/>
    <cellStyle name="_SGY Model_Intermtn VPP 69" xfId="10140"/>
    <cellStyle name="_SGY Model_Intermtn VPP 7" xfId="10141"/>
    <cellStyle name="_SGY Model_Intermtn VPP 70" xfId="10142"/>
    <cellStyle name="_SGY Model_Intermtn VPP 71" xfId="10143"/>
    <cellStyle name="_SGY Model_Intermtn VPP 72" xfId="10144"/>
    <cellStyle name="_SGY Model_Intermtn VPP 73" xfId="10145"/>
    <cellStyle name="_SGY Model_Intermtn VPP 74" xfId="10146"/>
    <cellStyle name="_SGY Model_Intermtn VPP 8" xfId="10147"/>
    <cellStyle name="_SGY Model_Intermtn VPP 9" xfId="10148"/>
    <cellStyle name="_SGY Model_Intermtn VPP_Copy of Aspect VPP model 10 7 2009 new RR v2c jph" xfId="10149"/>
    <cellStyle name="_SGY Model_Intermtn VPP_Copy of Aspect VPP model 10 7 2009 new RR v2c jph (2)" xfId="10150"/>
    <cellStyle name="_SGY Model_Intermtn VPP_Copy of Aspect VPP model 10 7 2009 new RR v2c jph (2) 10" xfId="10151"/>
    <cellStyle name="_SGY Model_Intermtn VPP_Copy of Aspect VPP model 10 7 2009 new RR v2c jph (2) 11" xfId="10152"/>
    <cellStyle name="_SGY Model_Intermtn VPP_Copy of Aspect VPP model 10 7 2009 new RR v2c jph (2) 12" xfId="10153"/>
    <cellStyle name="_SGY Model_Intermtn VPP_Copy of Aspect VPP model 10 7 2009 new RR v2c jph (2) 13" xfId="10154"/>
    <cellStyle name="_SGY Model_Intermtn VPP_Copy of Aspect VPP model 10 7 2009 new RR v2c jph (2) 14" xfId="10155"/>
    <cellStyle name="_SGY Model_Intermtn VPP_Copy of Aspect VPP model 10 7 2009 new RR v2c jph (2) 15" xfId="10156"/>
    <cellStyle name="_SGY Model_Intermtn VPP_Copy of Aspect VPP model 10 7 2009 new RR v2c jph (2) 16" xfId="10157"/>
    <cellStyle name="_SGY Model_Intermtn VPP_Copy of Aspect VPP model 10 7 2009 new RR v2c jph (2) 17" xfId="10158"/>
    <cellStyle name="_SGY Model_Intermtn VPP_Copy of Aspect VPP model 10 7 2009 new RR v2c jph (2) 18" xfId="10159"/>
    <cellStyle name="_SGY Model_Intermtn VPP_Copy of Aspect VPP model 10 7 2009 new RR v2c jph (2) 19" xfId="10160"/>
    <cellStyle name="_SGY Model_Intermtn VPP_Copy of Aspect VPP model 10 7 2009 new RR v2c jph (2) 2" xfId="10161"/>
    <cellStyle name="_SGY Model_Intermtn VPP_Copy of Aspect VPP model 10 7 2009 new RR v2c jph (2) 20" xfId="10162"/>
    <cellStyle name="_SGY Model_Intermtn VPP_Copy of Aspect VPP model 10 7 2009 new RR v2c jph (2) 21" xfId="10163"/>
    <cellStyle name="_SGY Model_Intermtn VPP_Copy of Aspect VPP model 10 7 2009 new RR v2c jph (2) 22" xfId="10164"/>
    <cellStyle name="_SGY Model_Intermtn VPP_Copy of Aspect VPP model 10 7 2009 new RR v2c jph (2) 23" xfId="10165"/>
    <cellStyle name="_SGY Model_Intermtn VPP_Copy of Aspect VPP model 10 7 2009 new RR v2c jph (2) 24" xfId="10166"/>
    <cellStyle name="_SGY Model_Intermtn VPP_Copy of Aspect VPP model 10 7 2009 new RR v2c jph (2) 25" xfId="10167"/>
    <cellStyle name="_SGY Model_Intermtn VPP_Copy of Aspect VPP model 10 7 2009 new RR v2c jph (2) 26" xfId="10168"/>
    <cellStyle name="_SGY Model_Intermtn VPP_Copy of Aspect VPP model 10 7 2009 new RR v2c jph (2) 27" xfId="10169"/>
    <cellStyle name="_SGY Model_Intermtn VPP_Copy of Aspect VPP model 10 7 2009 new RR v2c jph (2) 28" xfId="10170"/>
    <cellStyle name="_SGY Model_Intermtn VPP_Copy of Aspect VPP model 10 7 2009 new RR v2c jph (2) 29" xfId="10171"/>
    <cellStyle name="_SGY Model_Intermtn VPP_Copy of Aspect VPP model 10 7 2009 new RR v2c jph (2) 3" xfId="10172"/>
    <cellStyle name="_SGY Model_Intermtn VPP_Copy of Aspect VPP model 10 7 2009 new RR v2c jph (2) 30" xfId="10173"/>
    <cellStyle name="_SGY Model_Intermtn VPP_Copy of Aspect VPP model 10 7 2009 new RR v2c jph (2) 31" xfId="10174"/>
    <cellStyle name="_SGY Model_Intermtn VPP_Copy of Aspect VPP model 10 7 2009 new RR v2c jph (2) 32" xfId="10175"/>
    <cellStyle name="_SGY Model_Intermtn VPP_Copy of Aspect VPP model 10 7 2009 new RR v2c jph (2) 33" xfId="10176"/>
    <cellStyle name="_SGY Model_Intermtn VPP_Copy of Aspect VPP model 10 7 2009 new RR v2c jph (2) 34" xfId="10177"/>
    <cellStyle name="_SGY Model_Intermtn VPP_Copy of Aspect VPP model 10 7 2009 new RR v2c jph (2) 35" xfId="10178"/>
    <cellStyle name="_SGY Model_Intermtn VPP_Copy of Aspect VPP model 10 7 2009 new RR v2c jph (2) 36" xfId="10179"/>
    <cellStyle name="_SGY Model_Intermtn VPP_Copy of Aspect VPP model 10 7 2009 new RR v2c jph (2) 37" xfId="10180"/>
    <cellStyle name="_SGY Model_Intermtn VPP_Copy of Aspect VPP model 10 7 2009 new RR v2c jph (2) 38" xfId="10181"/>
    <cellStyle name="_SGY Model_Intermtn VPP_Copy of Aspect VPP model 10 7 2009 new RR v2c jph (2) 39" xfId="10182"/>
    <cellStyle name="_SGY Model_Intermtn VPP_Copy of Aspect VPP model 10 7 2009 new RR v2c jph (2) 4" xfId="10183"/>
    <cellStyle name="_SGY Model_Intermtn VPP_Copy of Aspect VPP model 10 7 2009 new RR v2c jph (2) 40" xfId="10184"/>
    <cellStyle name="_SGY Model_Intermtn VPP_Copy of Aspect VPP model 10 7 2009 new RR v2c jph (2) 41" xfId="10185"/>
    <cellStyle name="_SGY Model_Intermtn VPP_Copy of Aspect VPP model 10 7 2009 new RR v2c jph (2) 42" xfId="10186"/>
    <cellStyle name="_SGY Model_Intermtn VPP_Copy of Aspect VPP model 10 7 2009 new RR v2c jph (2) 43" xfId="10187"/>
    <cellStyle name="_SGY Model_Intermtn VPP_Copy of Aspect VPP model 10 7 2009 new RR v2c jph (2) 44" xfId="10188"/>
    <cellStyle name="_SGY Model_Intermtn VPP_Copy of Aspect VPP model 10 7 2009 new RR v2c jph (2) 45" xfId="10189"/>
    <cellStyle name="_SGY Model_Intermtn VPP_Copy of Aspect VPP model 10 7 2009 new RR v2c jph (2) 46" xfId="10190"/>
    <cellStyle name="_SGY Model_Intermtn VPP_Copy of Aspect VPP model 10 7 2009 new RR v2c jph (2) 47" xfId="10191"/>
    <cellStyle name="_SGY Model_Intermtn VPP_Copy of Aspect VPP model 10 7 2009 new RR v2c jph (2) 48" xfId="10192"/>
    <cellStyle name="_SGY Model_Intermtn VPP_Copy of Aspect VPP model 10 7 2009 new RR v2c jph (2) 49" xfId="10193"/>
    <cellStyle name="_SGY Model_Intermtn VPP_Copy of Aspect VPP model 10 7 2009 new RR v2c jph (2) 5" xfId="10194"/>
    <cellStyle name="_SGY Model_Intermtn VPP_Copy of Aspect VPP model 10 7 2009 new RR v2c jph (2) 50" xfId="10195"/>
    <cellStyle name="_SGY Model_Intermtn VPP_Copy of Aspect VPP model 10 7 2009 new RR v2c jph (2) 51" xfId="10196"/>
    <cellStyle name="_SGY Model_Intermtn VPP_Copy of Aspect VPP model 10 7 2009 new RR v2c jph (2) 52" xfId="10197"/>
    <cellStyle name="_SGY Model_Intermtn VPP_Copy of Aspect VPP model 10 7 2009 new RR v2c jph (2) 53" xfId="10198"/>
    <cellStyle name="_SGY Model_Intermtn VPP_Copy of Aspect VPP model 10 7 2009 new RR v2c jph (2) 54" xfId="10199"/>
    <cellStyle name="_SGY Model_Intermtn VPP_Copy of Aspect VPP model 10 7 2009 new RR v2c jph (2) 55" xfId="10200"/>
    <cellStyle name="_SGY Model_Intermtn VPP_Copy of Aspect VPP model 10 7 2009 new RR v2c jph (2) 56" xfId="10201"/>
    <cellStyle name="_SGY Model_Intermtn VPP_Copy of Aspect VPP model 10 7 2009 new RR v2c jph (2) 57" xfId="10202"/>
    <cellStyle name="_SGY Model_Intermtn VPP_Copy of Aspect VPP model 10 7 2009 new RR v2c jph (2) 58" xfId="10203"/>
    <cellStyle name="_SGY Model_Intermtn VPP_Copy of Aspect VPP model 10 7 2009 new RR v2c jph (2) 59" xfId="10204"/>
    <cellStyle name="_SGY Model_Intermtn VPP_Copy of Aspect VPP model 10 7 2009 new RR v2c jph (2) 6" xfId="10205"/>
    <cellStyle name="_SGY Model_Intermtn VPP_Copy of Aspect VPP model 10 7 2009 new RR v2c jph (2) 60" xfId="10206"/>
    <cellStyle name="_SGY Model_Intermtn VPP_Copy of Aspect VPP model 10 7 2009 new RR v2c jph (2) 61" xfId="10207"/>
    <cellStyle name="_SGY Model_Intermtn VPP_Copy of Aspect VPP model 10 7 2009 new RR v2c jph (2) 62" xfId="10208"/>
    <cellStyle name="_SGY Model_Intermtn VPP_Copy of Aspect VPP model 10 7 2009 new RR v2c jph (2) 63" xfId="10209"/>
    <cellStyle name="_SGY Model_Intermtn VPP_Copy of Aspect VPP model 10 7 2009 new RR v2c jph (2) 64" xfId="10210"/>
    <cellStyle name="_SGY Model_Intermtn VPP_Copy of Aspect VPP model 10 7 2009 new RR v2c jph (2) 65" xfId="10211"/>
    <cellStyle name="_SGY Model_Intermtn VPP_Copy of Aspect VPP model 10 7 2009 new RR v2c jph (2) 66" xfId="10212"/>
    <cellStyle name="_SGY Model_Intermtn VPP_Copy of Aspect VPP model 10 7 2009 new RR v2c jph (2) 67" xfId="10213"/>
    <cellStyle name="_SGY Model_Intermtn VPP_Copy of Aspect VPP model 10 7 2009 new RR v2c jph (2) 68" xfId="10214"/>
    <cellStyle name="_SGY Model_Intermtn VPP_Copy of Aspect VPP model 10 7 2009 new RR v2c jph (2) 69" xfId="10215"/>
    <cellStyle name="_SGY Model_Intermtn VPP_Copy of Aspect VPP model 10 7 2009 new RR v2c jph (2) 7" xfId="10216"/>
    <cellStyle name="_SGY Model_Intermtn VPP_Copy of Aspect VPP model 10 7 2009 new RR v2c jph (2) 70" xfId="10217"/>
    <cellStyle name="_SGY Model_Intermtn VPP_Copy of Aspect VPP model 10 7 2009 new RR v2c jph (2) 71" xfId="10218"/>
    <cellStyle name="_SGY Model_Intermtn VPP_Copy of Aspect VPP model 10 7 2009 new RR v2c jph (2) 72" xfId="10219"/>
    <cellStyle name="_SGY Model_Intermtn VPP_Copy of Aspect VPP model 10 7 2009 new RR v2c jph (2) 73" xfId="10220"/>
    <cellStyle name="_SGY Model_Intermtn VPP_Copy of Aspect VPP model 10 7 2009 new RR v2c jph (2) 74" xfId="10221"/>
    <cellStyle name="_SGY Model_Intermtn VPP_Copy of Aspect VPP model 10 7 2009 new RR v2c jph (2) 8" xfId="10222"/>
    <cellStyle name="_SGY Model_Intermtn VPP_Copy of Aspect VPP model 10 7 2009 new RR v2c jph (2) 9" xfId="10223"/>
    <cellStyle name="_SGY Model_Intermtn VPP_Copy of Aspect VPP model 10 7 2009 new RR v2c jph 10" xfId="10224"/>
    <cellStyle name="_SGY Model_Intermtn VPP_Copy of Aspect VPP model 10 7 2009 new RR v2c jph 11" xfId="10225"/>
    <cellStyle name="_SGY Model_Intermtn VPP_Copy of Aspect VPP model 10 7 2009 new RR v2c jph 12" xfId="10226"/>
    <cellStyle name="_SGY Model_Intermtn VPP_Copy of Aspect VPP model 10 7 2009 new RR v2c jph 13" xfId="10227"/>
    <cellStyle name="_SGY Model_Intermtn VPP_Copy of Aspect VPP model 10 7 2009 new RR v2c jph 14" xfId="10228"/>
    <cellStyle name="_SGY Model_Intermtn VPP_Copy of Aspect VPP model 10 7 2009 new RR v2c jph 15" xfId="10229"/>
    <cellStyle name="_SGY Model_Intermtn VPP_Copy of Aspect VPP model 10 7 2009 new RR v2c jph 16" xfId="10230"/>
    <cellStyle name="_SGY Model_Intermtn VPP_Copy of Aspect VPP model 10 7 2009 new RR v2c jph 17" xfId="10231"/>
    <cellStyle name="_SGY Model_Intermtn VPP_Copy of Aspect VPP model 10 7 2009 new RR v2c jph 18" xfId="10232"/>
    <cellStyle name="_SGY Model_Intermtn VPP_Copy of Aspect VPP model 10 7 2009 new RR v2c jph 19" xfId="10233"/>
    <cellStyle name="_SGY Model_Intermtn VPP_Copy of Aspect VPP model 10 7 2009 new RR v2c jph 2" xfId="10234"/>
    <cellStyle name="_SGY Model_Intermtn VPP_Copy of Aspect VPP model 10 7 2009 new RR v2c jph 20" xfId="10235"/>
    <cellStyle name="_SGY Model_Intermtn VPP_Copy of Aspect VPP model 10 7 2009 new RR v2c jph 21" xfId="10236"/>
    <cellStyle name="_SGY Model_Intermtn VPP_Copy of Aspect VPP model 10 7 2009 new RR v2c jph 22" xfId="10237"/>
    <cellStyle name="_SGY Model_Intermtn VPP_Copy of Aspect VPP model 10 7 2009 new RR v2c jph 23" xfId="10238"/>
    <cellStyle name="_SGY Model_Intermtn VPP_Copy of Aspect VPP model 10 7 2009 new RR v2c jph 24" xfId="10239"/>
    <cellStyle name="_SGY Model_Intermtn VPP_Copy of Aspect VPP model 10 7 2009 new RR v2c jph 25" xfId="10240"/>
    <cellStyle name="_SGY Model_Intermtn VPP_Copy of Aspect VPP model 10 7 2009 new RR v2c jph 26" xfId="10241"/>
    <cellStyle name="_SGY Model_Intermtn VPP_Copy of Aspect VPP model 10 7 2009 new RR v2c jph 27" xfId="10242"/>
    <cellStyle name="_SGY Model_Intermtn VPP_Copy of Aspect VPP model 10 7 2009 new RR v2c jph 28" xfId="10243"/>
    <cellStyle name="_SGY Model_Intermtn VPP_Copy of Aspect VPP model 10 7 2009 new RR v2c jph 29" xfId="10244"/>
    <cellStyle name="_SGY Model_Intermtn VPP_Copy of Aspect VPP model 10 7 2009 new RR v2c jph 3" xfId="10245"/>
    <cellStyle name="_SGY Model_Intermtn VPP_Copy of Aspect VPP model 10 7 2009 new RR v2c jph 30" xfId="10246"/>
    <cellStyle name="_SGY Model_Intermtn VPP_Copy of Aspect VPP model 10 7 2009 new RR v2c jph 31" xfId="10247"/>
    <cellStyle name="_SGY Model_Intermtn VPP_Copy of Aspect VPP model 10 7 2009 new RR v2c jph 32" xfId="10248"/>
    <cellStyle name="_SGY Model_Intermtn VPP_Copy of Aspect VPP model 10 7 2009 new RR v2c jph 33" xfId="10249"/>
    <cellStyle name="_SGY Model_Intermtn VPP_Copy of Aspect VPP model 10 7 2009 new RR v2c jph 34" xfId="10250"/>
    <cellStyle name="_SGY Model_Intermtn VPP_Copy of Aspect VPP model 10 7 2009 new RR v2c jph 35" xfId="10251"/>
    <cellStyle name="_SGY Model_Intermtn VPP_Copy of Aspect VPP model 10 7 2009 new RR v2c jph 36" xfId="10252"/>
    <cellStyle name="_SGY Model_Intermtn VPP_Copy of Aspect VPP model 10 7 2009 new RR v2c jph 37" xfId="10253"/>
    <cellStyle name="_SGY Model_Intermtn VPP_Copy of Aspect VPP model 10 7 2009 new RR v2c jph 38" xfId="10254"/>
    <cellStyle name="_SGY Model_Intermtn VPP_Copy of Aspect VPP model 10 7 2009 new RR v2c jph 39" xfId="10255"/>
    <cellStyle name="_SGY Model_Intermtn VPP_Copy of Aspect VPP model 10 7 2009 new RR v2c jph 4" xfId="10256"/>
    <cellStyle name="_SGY Model_Intermtn VPP_Copy of Aspect VPP model 10 7 2009 new RR v2c jph 40" xfId="10257"/>
    <cellStyle name="_SGY Model_Intermtn VPP_Copy of Aspect VPP model 10 7 2009 new RR v2c jph 41" xfId="10258"/>
    <cellStyle name="_SGY Model_Intermtn VPP_Copy of Aspect VPP model 10 7 2009 new RR v2c jph 42" xfId="10259"/>
    <cellStyle name="_SGY Model_Intermtn VPP_Copy of Aspect VPP model 10 7 2009 new RR v2c jph 43" xfId="10260"/>
    <cellStyle name="_SGY Model_Intermtn VPP_Copy of Aspect VPP model 10 7 2009 new RR v2c jph 44" xfId="10261"/>
    <cellStyle name="_SGY Model_Intermtn VPP_Copy of Aspect VPP model 10 7 2009 new RR v2c jph 45" xfId="10262"/>
    <cellStyle name="_SGY Model_Intermtn VPP_Copy of Aspect VPP model 10 7 2009 new RR v2c jph 46" xfId="10263"/>
    <cellStyle name="_SGY Model_Intermtn VPP_Copy of Aspect VPP model 10 7 2009 new RR v2c jph 47" xfId="10264"/>
    <cellStyle name="_SGY Model_Intermtn VPP_Copy of Aspect VPP model 10 7 2009 new RR v2c jph 48" xfId="10265"/>
    <cellStyle name="_SGY Model_Intermtn VPP_Copy of Aspect VPP model 10 7 2009 new RR v2c jph 49" xfId="10266"/>
    <cellStyle name="_SGY Model_Intermtn VPP_Copy of Aspect VPP model 10 7 2009 new RR v2c jph 5" xfId="10267"/>
    <cellStyle name="_SGY Model_Intermtn VPP_Copy of Aspect VPP model 10 7 2009 new RR v2c jph 50" xfId="10268"/>
    <cellStyle name="_SGY Model_Intermtn VPP_Copy of Aspect VPP model 10 7 2009 new RR v2c jph 51" xfId="10269"/>
    <cellStyle name="_SGY Model_Intermtn VPP_Copy of Aspect VPP model 10 7 2009 new RR v2c jph 52" xfId="10270"/>
    <cellStyle name="_SGY Model_Intermtn VPP_Copy of Aspect VPP model 10 7 2009 new RR v2c jph 53" xfId="10271"/>
    <cellStyle name="_SGY Model_Intermtn VPP_Copy of Aspect VPP model 10 7 2009 new RR v2c jph 54" xfId="10272"/>
    <cellStyle name="_SGY Model_Intermtn VPP_Copy of Aspect VPP model 10 7 2009 new RR v2c jph 55" xfId="10273"/>
    <cellStyle name="_SGY Model_Intermtn VPP_Copy of Aspect VPP model 10 7 2009 new RR v2c jph 56" xfId="10274"/>
    <cellStyle name="_SGY Model_Intermtn VPP_Copy of Aspect VPP model 10 7 2009 new RR v2c jph 57" xfId="10275"/>
    <cellStyle name="_SGY Model_Intermtn VPP_Copy of Aspect VPP model 10 7 2009 new RR v2c jph 58" xfId="10276"/>
    <cellStyle name="_SGY Model_Intermtn VPP_Copy of Aspect VPP model 10 7 2009 new RR v2c jph 59" xfId="10277"/>
    <cellStyle name="_SGY Model_Intermtn VPP_Copy of Aspect VPP model 10 7 2009 new RR v2c jph 6" xfId="10278"/>
    <cellStyle name="_SGY Model_Intermtn VPP_Copy of Aspect VPP model 10 7 2009 new RR v2c jph 60" xfId="10279"/>
    <cellStyle name="_SGY Model_Intermtn VPP_Copy of Aspect VPP model 10 7 2009 new RR v2c jph 61" xfId="10280"/>
    <cellStyle name="_SGY Model_Intermtn VPP_Copy of Aspect VPP model 10 7 2009 new RR v2c jph 62" xfId="10281"/>
    <cellStyle name="_SGY Model_Intermtn VPP_Copy of Aspect VPP model 10 7 2009 new RR v2c jph 63" xfId="10282"/>
    <cellStyle name="_SGY Model_Intermtn VPP_Copy of Aspect VPP model 10 7 2009 new RR v2c jph 64" xfId="10283"/>
    <cellStyle name="_SGY Model_Intermtn VPP_Copy of Aspect VPP model 10 7 2009 new RR v2c jph 65" xfId="10284"/>
    <cellStyle name="_SGY Model_Intermtn VPP_Copy of Aspect VPP model 10 7 2009 new RR v2c jph 66" xfId="10285"/>
    <cellStyle name="_SGY Model_Intermtn VPP_Copy of Aspect VPP model 10 7 2009 new RR v2c jph 67" xfId="10286"/>
    <cellStyle name="_SGY Model_Intermtn VPP_Copy of Aspect VPP model 10 7 2009 new RR v2c jph 68" xfId="10287"/>
    <cellStyle name="_SGY Model_Intermtn VPP_Copy of Aspect VPP model 10 7 2009 new RR v2c jph 69" xfId="10288"/>
    <cellStyle name="_SGY Model_Intermtn VPP_Copy of Aspect VPP model 10 7 2009 new RR v2c jph 7" xfId="10289"/>
    <cellStyle name="_SGY Model_Intermtn VPP_Copy of Aspect VPP model 10 7 2009 new RR v2c jph 70" xfId="10290"/>
    <cellStyle name="_SGY Model_Intermtn VPP_Copy of Aspect VPP model 10 7 2009 new RR v2c jph 71" xfId="10291"/>
    <cellStyle name="_SGY Model_Intermtn VPP_Copy of Aspect VPP model 10 7 2009 new RR v2c jph 72" xfId="10292"/>
    <cellStyle name="_SGY Model_Intermtn VPP_Copy of Aspect VPP model 10 7 2009 new RR v2c jph 73" xfId="10293"/>
    <cellStyle name="_SGY Model_Intermtn VPP_Copy of Aspect VPP model 10 7 2009 new RR v2c jph 74" xfId="10294"/>
    <cellStyle name="_SGY Model_Intermtn VPP_Copy of Aspect VPP model 10 7 2009 new RR v2c jph 8" xfId="10295"/>
    <cellStyle name="_SGY Model_Intermtn VPP_Copy of Aspect VPP model 10 7 2009 new RR v2c jph 9" xfId="10296"/>
    <cellStyle name="_SGY Model_VPP Model" xfId="10297"/>
    <cellStyle name="_SGY Model_VPP Model 10" xfId="10298"/>
    <cellStyle name="_SGY Model_VPP Model 11" xfId="10299"/>
    <cellStyle name="_SGY Model_VPP Model 12" xfId="10300"/>
    <cellStyle name="_SGY Model_VPP Model 13" xfId="10301"/>
    <cellStyle name="_SGY Model_VPP Model 14" xfId="10302"/>
    <cellStyle name="_SGY Model_VPP Model 15" xfId="10303"/>
    <cellStyle name="_SGY Model_VPP Model 16" xfId="10304"/>
    <cellStyle name="_SGY Model_VPP Model 17" xfId="10305"/>
    <cellStyle name="_SGY Model_VPP Model 18" xfId="10306"/>
    <cellStyle name="_SGY Model_VPP Model 19" xfId="10307"/>
    <cellStyle name="_SGY Model_VPP Model 2" xfId="10308"/>
    <cellStyle name="_SGY Model_VPP Model 20" xfId="10309"/>
    <cellStyle name="_SGY Model_VPP Model 21" xfId="10310"/>
    <cellStyle name="_SGY Model_VPP Model 22" xfId="10311"/>
    <cellStyle name="_SGY Model_VPP Model 23" xfId="10312"/>
    <cellStyle name="_SGY Model_VPP Model 24" xfId="10313"/>
    <cellStyle name="_SGY Model_VPP Model 25" xfId="10314"/>
    <cellStyle name="_SGY Model_VPP Model 26" xfId="10315"/>
    <cellStyle name="_SGY Model_VPP Model 27" xfId="10316"/>
    <cellStyle name="_SGY Model_VPP Model 28" xfId="10317"/>
    <cellStyle name="_SGY Model_VPP Model 29" xfId="10318"/>
    <cellStyle name="_SGY Model_VPP Model 3" xfId="10319"/>
    <cellStyle name="_SGY Model_VPP Model 30" xfId="10320"/>
    <cellStyle name="_SGY Model_VPP Model 31" xfId="10321"/>
    <cellStyle name="_SGY Model_VPP Model 32" xfId="10322"/>
    <cellStyle name="_SGY Model_VPP Model 33" xfId="10323"/>
    <cellStyle name="_SGY Model_VPP Model 34" xfId="10324"/>
    <cellStyle name="_SGY Model_VPP Model 35" xfId="10325"/>
    <cellStyle name="_SGY Model_VPP Model 36" xfId="10326"/>
    <cellStyle name="_SGY Model_VPP Model 37" xfId="10327"/>
    <cellStyle name="_SGY Model_VPP Model 38" xfId="10328"/>
    <cellStyle name="_SGY Model_VPP Model 39" xfId="10329"/>
    <cellStyle name="_SGY Model_VPP Model 4" xfId="10330"/>
    <cellStyle name="_SGY Model_VPP Model 40" xfId="10331"/>
    <cellStyle name="_SGY Model_VPP Model 41" xfId="10332"/>
    <cellStyle name="_SGY Model_VPP Model 42" xfId="10333"/>
    <cellStyle name="_SGY Model_VPP Model 43" xfId="10334"/>
    <cellStyle name="_SGY Model_VPP Model 44" xfId="10335"/>
    <cellStyle name="_SGY Model_VPP Model 45" xfId="10336"/>
    <cellStyle name="_SGY Model_VPP Model 46" xfId="10337"/>
    <cellStyle name="_SGY Model_VPP Model 47" xfId="10338"/>
    <cellStyle name="_SGY Model_VPP Model 48" xfId="10339"/>
    <cellStyle name="_SGY Model_VPP Model 49" xfId="10340"/>
    <cellStyle name="_SGY Model_VPP Model 5" xfId="10341"/>
    <cellStyle name="_SGY Model_VPP Model 50" xfId="10342"/>
    <cellStyle name="_SGY Model_VPP Model 51" xfId="10343"/>
    <cellStyle name="_SGY Model_VPP Model 52" xfId="10344"/>
    <cellStyle name="_SGY Model_VPP Model 53" xfId="10345"/>
    <cellStyle name="_SGY Model_VPP Model 54" xfId="10346"/>
    <cellStyle name="_SGY Model_VPP Model 55" xfId="10347"/>
    <cellStyle name="_SGY Model_VPP Model 56" xfId="10348"/>
    <cellStyle name="_SGY Model_VPP Model 57" xfId="10349"/>
    <cellStyle name="_SGY Model_VPP Model 58" xfId="10350"/>
    <cellStyle name="_SGY Model_VPP Model 59" xfId="10351"/>
    <cellStyle name="_SGY Model_VPP Model 6" xfId="10352"/>
    <cellStyle name="_SGY Model_VPP Model 60" xfId="10353"/>
    <cellStyle name="_SGY Model_VPP Model 61" xfId="10354"/>
    <cellStyle name="_SGY Model_VPP Model 62" xfId="10355"/>
    <cellStyle name="_SGY Model_VPP Model 63" xfId="10356"/>
    <cellStyle name="_SGY Model_VPP Model 64" xfId="10357"/>
    <cellStyle name="_SGY Model_VPP Model 65" xfId="10358"/>
    <cellStyle name="_SGY Model_VPP Model 66" xfId="10359"/>
    <cellStyle name="_SGY Model_VPP Model 67" xfId="10360"/>
    <cellStyle name="_SGY Model_VPP Model 68" xfId="10361"/>
    <cellStyle name="_SGY Model_VPP Model 69" xfId="10362"/>
    <cellStyle name="_SGY Model_VPP Model 7" xfId="10363"/>
    <cellStyle name="_SGY Model_VPP Model 70" xfId="10364"/>
    <cellStyle name="_SGY Model_VPP Model 71" xfId="10365"/>
    <cellStyle name="_SGY Model_VPP Model 72" xfId="10366"/>
    <cellStyle name="_SGY Model_VPP Model 73" xfId="10367"/>
    <cellStyle name="_SGY Model_VPP Model 74" xfId="10368"/>
    <cellStyle name="_SGY Model_VPP Model 8" xfId="10369"/>
    <cellStyle name="_SGY Model_VPP Model 9" xfId="10370"/>
    <cellStyle name="_SGY Model_VPP Model_Copy of Aspect VPP model 10 7 2009 new RR v2c jph" xfId="10371"/>
    <cellStyle name="_SGY Model_VPP Model_Copy of Aspect VPP model 10 7 2009 new RR v2c jph (2)" xfId="10372"/>
    <cellStyle name="_SGY Model_VPP Model_Copy of Aspect VPP model 10 7 2009 new RR v2c jph (2) 10" xfId="10373"/>
    <cellStyle name="_SGY Model_VPP Model_Copy of Aspect VPP model 10 7 2009 new RR v2c jph (2) 11" xfId="10374"/>
    <cellStyle name="_SGY Model_VPP Model_Copy of Aspect VPP model 10 7 2009 new RR v2c jph (2) 12" xfId="10375"/>
    <cellStyle name="_SGY Model_VPP Model_Copy of Aspect VPP model 10 7 2009 new RR v2c jph (2) 13" xfId="10376"/>
    <cellStyle name="_SGY Model_VPP Model_Copy of Aspect VPP model 10 7 2009 new RR v2c jph (2) 14" xfId="10377"/>
    <cellStyle name="_SGY Model_VPP Model_Copy of Aspect VPP model 10 7 2009 new RR v2c jph (2) 15" xfId="10378"/>
    <cellStyle name="_SGY Model_VPP Model_Copy of Aspect VPP model 10 7 2009 new RR v2c jph (2) 16" xfId="10379"/>
    <cellStyle name="_SGY Model_VPP Model_Copy of Aspect VPP model 10 7 2009 new RR v2c jph (2) 17" xfId="10380"/>
    <cellStyle name="_SGY Model_VPP Model_Copy of Aspect VPP model 10 7 2009 new RR v2c jph (2) 18" xfId="10381"/>
    <cellStyle name="_SGY Model_VPP Model_Copy of Aspect VPP model 10 7 2009 new RR v2c jph (2) 19" xfId="10382"/>
    <cellStyle name="_SGY Model_VPP Model_Copy of Aspect VPP model 10 7 2009 new RR v2c jph (2) 2" xfId="10383"/>
    <cellStyle name="_SGY Model_VPP Model_Copy of Aspect VPP model 10 7 2009 new RR v2c jph (2) 20" xfId="10384"/>
    <cellStyle name="_SGY Model_VPP Model_Copy of Aspect VPP model 10 7 2009 new RR v2c jph (2) 21" xfId="10385"/>
    <cellStyle name="_SGY Model_VPP Model_Copy of Aspect VPP model 10 7 2009 new RR v2c jph (2) 22" xfId="10386"/>
    <cellStyle name="_SGY Model_VPP Model_Copy of Aspect VPP model 10 7 2009 new RR v2c jph (2) 23" xfId="10387"/>
    <cellStyle name="_SGY Model_VPP Model_Copy of Aspect VPP model 10 7 2009 new RR v2c jph (2) 24" xfId="10388"/>
    <cellStyle name="_SGY Model_VPP Model_Copy of Aspect VPP model 10 7 2009 new RR v2c jph (2) 25" xfId="10389"/>
    <cellStyle name="_SGY Model_VPP Model_Copy of Aspect VPP model 10 7 2009 new RR v2c jph (2) 26" xfId="10390"/>
    <cellStyle name="_SGY Model_VPP Model_Copy of Aspect VPP model 10 7 2009 new RR v2c jph (2) 27" xfId="10391"/>
    <cellStyle name="_SGY Model_VPP Model_Copy of Aspect VPP model 10 7 2009 new RR v2c jph (2) 28" xfId="10392"/>
    <cellStyle name="_SGY Model_VPP Model_Copy of Aspect VPP model 10 7 2009 new RR v2c jph (2) 29" xfId="10393"/>
    <cellStyle name="_SGY Model_VPP Model_Copy of Aspect VPP model 10 7 2009 new RR v2c jph (2) 3" xfId="10394"/>
    <cellStyle name="_SGY Model_VPP Model_Copy of Aspect VPP model 10 7 2009 new RR v2c jph (2) 30" xfId="10395"/>
    <cellStyle name="_SGY Model_VPP Model_Copy of Aspect VPP model 10 7 2009 new RR v2c jph (2) 31" xfId="10396"/>
    <cellStyle name="_SGY Model_VPP Model_Copy of Aspect VPP model 10 7 2009 new RR v2c jph (2) 32" xfId="10397"/>
    <cellStyle name="_SGY Model_VPP Model_Copy of Aspect VPP model 10 7 2009 new RR v2c jph (2) 33" xfId="10398"/>
    <cellStyle name="_SGY Model_VPP Model_Copy of Aspect VPP model 10 7 2009 new RR v2c jph (2) 34" xfId="10399"/>
    <cellStyle name="_SGY Model_VPP Model_Copy of Aspect VPP model 10 7 2009 new RR v2c jph (2) 35" xfId="10400"/>
    <cellStyle name="_SGY Model_VPP Model_Copy of Aspect VPP model 10 7 2009 new RR v2c jph (2) 36" xfId="10401"/>
    <cellStyle name="_SGY Model_VPP Model_Copy of Aspect VPP model 10 7 2009 new RR v2c jph (2) 37" xfId="10402"/>
    <cellStyle name="_SGY Model_VPP Model_Copy of Aspect VPP model 10 7 2009 new RR v2c jph (2) 38" xfId="10403"/>
    <cellStyle name="_SGY Model_VPP Model_Copy of Aspect VPP model 10 7 2009 new RR v2c jph (2) 39" xfId="10404"/>
    <cellStyle name="_SGY Model_VPP Model_Copy of Aspect VPP model 10 7 2009 new RR v2c jph (2) 4" xfId="10405"/>
    <cellStyle name="_SGY Model_VPP Model_Copy of Aspect VPP model 10 7 2009 new RR v2c jph (2) 40" xfId="10406"/>
    <cellStyle name="_SGY Model_VPP Model_Copy of Aspect VPP model 10 7 2009 new RR v2c jph (2) 41" xfId="10407"/>
    <cellStyle name="_SGY Model_VPP Model_Copy of Aspect VPP model 10 7 2009 new RR v2c jph (2) 42" xfId="10408"/>
    <cellStyle name="_SGY Model_VPP Model_Copy of Aspect VPP model 10 7 2009 new RR v2c jph (2) 43" xfId="10409"/>
    <cellStyle name="_SGY Model_VPP Model_Copy of Aspect VPP model 10 7 2009 new RR v2c jph (2) 44" xfId="10410"/>
    <cellStyle name="_SGY Model_VPP Model_Copy of Aspect VPP model 10 7 2009 new RR v2c jph (2) 45" xfId="10411"/>
    <cellStyle name="_SGY Model_VPP Model_Copy of Aspect VPP model 10 7 2009 new RR v2c jph (2) 46" xfId="10412"/>
    <cellStyle name="_SGY Model_VPP Model_Copy of Aspect VPP model 10 7 2009 new RR v2c jph (2) 47" xfId="10413"/>
    <cellStyle name="_SGY Model_VPP Model_Copy of Aspect VPP model 10 7 2009 new RR v2c jph (2) 48" xfId="10414"/>
    <cellStyle name="_SGY Model_VPP Model_Copy of Aspect VPP model 10 7 2009 new RR v2c jph (2) 49" xfId="10415"/>
    <cellStyle name="_SGY Model_VPP Model_Copy of Aspect VPP model 10 7 2009 new RR v2c jph (2) 5" xfId="10416"/>
    <cellStyle name="_SGY Model_VPP Model_Copy of Aspect VPP model 10 7 2009 new RR v2c jph (2) 50" xfId="10417"/>
    <cellStyle name="_SGY Model_VPP Model_Copy of Aspect VPP model 10 7 2009 new RR v2c jph (2) 51" xfId="10418"/>
    <cellStyle name="_SGY Model_VPP Model_Copy of Aspect VPP model 10 7 2009 new RR v2c jph (2) 52" xfId="10419"/>
    <cellStyle name="_SGY Model_VPP Model_Copy of Aspect VPP model 10 7 2009 new RR v2c jph (2) 53" xfId="10420"/>
    <cellStyle name="_SGY Model_VPP Model_Copy of Aspect VPP model 10 7 2009 new RR v2c jph (2) 54" xfId="10421"/>
    <cellStyle name="_SGY Model_VPP Model_Copy of Aspect VPP model 10 7 2009 new RR v2c jph (2) 55" xfId="10422"/>
    <cellStyle name="_SGY Model_VPP Model_Copy of Aspect VPP model 10 7 2009 new RR v2c jph (2) 56" xfId="10423"/>
    <cellStyle name="_SGY Model_VPP Model_Copy of Aspect VPP model 10 7 2009 new RR v2c jph (2) 57" xfId="10424"/>
    <cellStyle name="_SGY Model_VPP Model_Copy of Aspect VPP model 10 7 2009 new RR v2c jph (2) 58" xfId="10425"/>
    <cellStyle name="_SGY Model_VPP Model_Copy of Aspect VPP model 10 7 2009 new RR v2c jph (2) 59" xfId="10426"/>
    <cellStyle name="_SGY Model_VPP Model_Copy of Aspect VPP model 10 7 2009 new RR v2c jph (2) 6" xfId="10427"/>
    <cellStyle name="_SGY Model_VPP Model_Copy of Aspect VPP model 10 7 2009 new RR v2c jph (2) 60" xfId="10428"/>
    <cellStyle name="_SGY Model_VPP Model_Copy of Aspect VPP model 10 7 2009 new RR v2c jph (2) 61" xfId="10429"/>
    <cellStyle name="_SGY Model_VPP Model_Copy of Aspect VPP model 10 7 2009 new RR v2c jph (2) 62" xfId="10430"/>
    <cellStyle name="_SGY Model_VPP Model_Copy of Aspect VPP model 10 7 2009 new RR v2c jph (2) 63" xfId="10431"/>
    <cellStyle name="_SGY Model_VPP Model_Copy of Aspect VPP model 10 7 2009 new RR v2c jph (2) 64" xfId="10432"/>
    <cellStyle name="_SGY Model_VPP Model_Copy of Aspect VPP model 10 7 2009 new RR v2c jph (2) 65" xfId="10433"/>
    <cellStyle name="_SGY Model_VPP Model_Copy of Aspect VPP model 10 7 2009 new RR v2c jph (2) 66" xfId="10434"/>
    <cellStyle name="_SGY Model_VPP Model_Copy of Aspect VPP model 10 7 2009 new RR v2c jph (2) 67" xfId="10435"/>
    <cellStyle name="_SGY Model_VPP Model_Copy of Aspect VPP model 10 7 2009 new RR v2c jph (2) 68" xfId="10436"/>
    <cellStyle name="_SGY Model_VPP Model_Copy of Aspect VPP model 10 7 2009 new RR v2c jph (2) 69" xfId="10437"/>
    <cellStyle name="_SGY Model_VPP Model_Copy of Aspect VPP model 10 7 2009 new RR v2c jph (2) 7" xfId="10438"/>
    <cellStyle name="_SGY Model_VPP Model_Copy of Aspect VPP model 10 7 2009 new RR v2c jph (2) 70" xfId="10439"/>
    <cellStyle name="_SGY Model_VPP Model_Copy of Aspect VPP model 10 7 2009 new RR v2c jph (2) 71" xfId="10440"/>
    <cellStyle name="_SGY Model_VPP Model_Copy of Aspect VPP model 10 7 2009 new RR v2c jph (2) 72" xfId="10441"/>
    <cellStyle name="_SGY Model_VPP Model_Copy of Aspect VPP model 10 7 2009 new RR v2c jph (2) 73" xfId="10442"/>
    <cellStyle name="_SGY Model_VPP Model_Copy of Aspect VPP model 10 7 2009 new RR v2c jph (2) 74" xfId="10443"/>
    <cellStyle name="_SGY Model_VPP Model_Copy of Aspect VPP model 10 7 2009 new RR v2c jph (2) 8" xfId="10444"/>
    <cellStyle name="_SGY Model_VPP Model_Copy of Aspect VPP model 10 7 2009 new RR v2c jph (2) 9" xfId="10445"/>
    <cellStyle name="_SGY Model_VPP Model_Copy of Aspect VPP model 10 7 2009 new RR v2c jph 10" xfId="10446"/>
    <cellStyle name="_SGY Model_VPP Model_Copy of Aspect VPP model 10 7 2009 new RR v2c jph 11" xfId="10447"/>
    <cellStyle name="_SGY Model_VPP Model_Copy of Aspect VPP model 10 7 2009 new RR v2c jph 12" xfId="10448"/>
    <cellStyle name="_SGY Model_VPP Model_Copy of Aspect VPP model 10 7 2009 new RR v2c jph 13" xfId="10449"/>
    <cellStyle name="_SGY Model_VPP Model_Copy of Aspect VPP model 10 7 2009 new RR v2c jph 14" xfId="10450"/>
    <cellStyle name="_SGY Model_VPP Model_Copy of Aspect VPP model 10 7 2009 new RR v2c jph 15" xfId="10451"/>
    <cellStyle name="_SGY Model_VPP Model_Copy of Aspect VPP model 10 7 2009 new RR v2c jph 16" xfId="10452"/>
    <cellStyle name="_SGY Model_VPP Model_Copy of Aspect VPP model 10 7 2009 new RR v2c jph 17" xfId="10453"/>
    <cellStyle name="_SGY Model_VPP Model_Copy of Aspect VPP model 10 7 2009 new RR v2c jph 18" xfId="10454"/>
    <cellStyle name="_SGY Model_VPP Model_Copy of Aspect VPP model 10 7 2009 new RR v2c jph 19" xfId="10455"/>
    <cellStyle name="_SGY Model_VPP Model_Copy of Aspect VPP model 10 7 2009 new RR v2c jph 2" xfId="10456"/>
    <cellStyle name="_SGY Model_VPP Model_Copy of Aspect VPP model 10 7 2009 new RR v2c jph 20" xfId="10457"/>
    <cellStyle name="_SGY Model_VPP Model_Copy of Aspect VPP model 10 7 2009 new RR v2c jph 21" xfId="10458"/>
    <cellStyle name="_SGY Model_VPP Model_Copy of Aspect VPP model 10 7 2009 new RR v2c jph 22" xfId="10459"/>
    <cellStyle name="_SGY Model_VPP Model_Copy of Aspect VPP model 10 7 2009 new RR v2c jph 23" xfId="10460"/>
    <cellStyle name="_SGY Model_VPP Model_Copy of Aspect VPP model 10 7 2009 new RR v2c jph 24" xfId="10461"/>
    <cellStyle name="_SGY Model_VPP Model_Copy of Aspect VPP model 10 7 2009 new RR v2c jph 25" xfId="10462"/>
    <cellStyle name="_SGY Model_VPP Model_Copy of Aspect VPP model 10 7 2009 new RR v2c jph 26" xfId="10463"/>
    <cellStyle name="_SGY Model_VPP Model_Copy of Aspect VPP model 10 7 2009 new RR v2c jph 27" xfId="10464"/>
    <cellStyle name="_SGY Model_VPP Model_Copy of Aspect VPP model 10 7 2009 new RR v2c jph 28" xfId="10465"/>
    <cellStyle name="_SGY Model_VPP Model_Copy of Aspect VPP model 10 7 2009 new RR v2c jph 29" xfId="10466"/>
    <cellStyle name="_SGY Model_VPP Model_Copy of Aspect VPP model 10 7 2009 new RR v2c jph 3" xfId="10467"/>
    <cellStyle name="_SGY Model_VPP Model_Copy of Aspect VPP model 10 7 2009 new RR v2c jph 30" xfId="10468"/>
    <cellStyle name="_SGY Model_VPP Model_Copy of Aspect VPP model 10 7 2009 new RR v2c jph 31" xfId="10469"/>
    <cellStyle name="_SGY Model_VPP Model_Copy of Aspect VPP model 10 7 2009 new RR v2c jph 32" xfId="10470"/>
    <cellStyle name="_SGY Model_VPP Model_Copy of Aspect VPP model 10 7 2009 new RR v2c jph 33" xfId="10471"/>
    <cellStyle name="_SGY Model_VPP Model_Copy of Aspect VPP model 10 7 2009 new RR v2c jph 34" xfId="10472"/>
    <cellStyle name="_SGY Model_VPP Model_Copy of Aspect VPP model 10 7 2009 new RR v2c jph 35" xfId="10473"/>
    <cellStyle name="_SGY Model_VPP Model_Copy of Aspect VPP model 10 7 2009 new RR v2c jph 36" xfId="10474"/>
    <cellStyle name="_SGY Model_VPP Model_Copy of Aspect VPP model 10 7 2009 new RR v2c jph 37" xfId="10475"/>
    <cellStyle name="_SGY Model_VPP Model_Copy of Aspect VPP model 10 7 2009 new RR v2c jph 38" xfId="10476"/>
    <cellStyle name="_SGY Model_VPP Model_Copy of Aspect VPP model 10 7 2009 new RR v2c jph 39" xfId="10477"/>
    <cellStyle name="_SGY Model_VPP Model_Copy of Aspect VPP model 10 7 2009 new RR v2c jph 4" xfId="10478"/>
    <cellStyle name="_SGY Model_VPP Model_Copy of Aspect VPP model 10 7 2009 new RR v2c jph 40" xfId="10479"/>
    <cellStyle name="_SGY Model_VPP Model_Copy of Aspect VPP model 10 7 2009 new RR v2c jph 41" xfId="10480"/>
    <cellStyle name="_SGY Model_VPP Model_Copy of Aspect VPP model 10 7 2009 new RR v2c jph 42" xfId="10481"/>
    <cellStyle name="_SGY Model_VPP Model_Copy of Aspect VPP model 10 7 2009 new RR v2c jph 43" xfId="10482"/>
    <cellStyle name="_SGY Model_VPP Model_Copy of Aspect VPP model 10 7 2009 new RR v2c jph 44" xfId="10483"/>
    <cellStyle name="_SGY Model_VPP Model_Copy of Aspect VPP model 10 7 2009 new RR v2c jph 45" xfId="10484"/>
    <cellStyle name="_SGY Model_VPP Model_Copy of Aspect VPP model 10 7 2009 new RR v2c jph 46" xfId="10485"/>
    <cellStyle name="_SGY Model_VPP Model_Copy of Aspect VPP model 10 7 2009 new RR v2c jph 47" xfId="10486"/>
    <cellStyle name="_SGY Model_VPP Model_Copy of Aspect VPP model 10 7 2009 new RR v2c jph 48" xfId="10487"/>
    <cellStyle name="_SGY Model_VPP Model_Copy of Aspect VPP model 10 7 2009 new RR v2c jph 49" xfId="10488"/>
    <cellStyle name="_SGY Model_VPP Model_Copy of Aspect VPP model 10 7 2009 new RR v2c jph 5" xfId="10489"/>
    <cellStyle name="_SGY Model_VPP Model_Copy of Aspect VPP model 10 7 2009 new RR v2c jph 50" xfId="10490"/>
    <cellStyle name="_SGY Model_VPP Model_Copy of Aspect VPP model 10 7 2009 new RR v2c jph 51" xfId="10491"/>
    <cellStyle name="_SGY Model_VPP Model_Copy of Aspect VPP model 10 7 2009 new RR v2c jph 52" xfId="10492"/>
    <cellStyle name="_SGY Model_VPP Model_Copy of Aspect VPP model 10 7 2009 new RR v2c jph 53" xfId="10493"/>
    <cellStyle name="_SGY Model_VPP Model_Copy of Aspect VPP model 10 7 2009 new RR v2c jph 54" xfId="10494"/>
    <cellStyle name="_SGY Model_VPP Model_Copy of Aspect VPP model 10 7 2009 new RR v2c jph 55" xfId="10495"/>
    <cellStyle name="_SGY Model_VPP Model_Copy of Aspect VPP model 10 7 2009 new RR v2c jph 56" xfId="10496"/>
    <cellStyle name="_SGY Model_VPP Model_Copy of Aspect VPP model 10 7 2009 new RR v2c jph 57" xfId="10497"/>
    <cellStyle name="_SGY Model_VPP Model_Copy of Aspect VPP model 10 7 2009 new RR v2c jph 58" xfId="10498"/>
    <cellStyle name="_SGY Model_VPP Model_Copy of Aspect VPP model 10 7 2009 new RR v2c jph 59" xfId="10499"/>
    <cellStyle name="_SGY Model_VPP Model_Copy of Aspect VPP model 10 7 2009 new RR v2c jph 6" xfId="10500"/>
    <cellStyle name="_SGY Model_VPP Model_Copy of Aspect VPP model 10 7 2009 new RR v2c jph 60" xfId="10501"/>
    <cellStyle name="_SGY Model_VPP Model_Copy of Aspect VPP model 10 7 2009 new RR v2c jph 61" xfId="10502"/>
    <cellStyle name="_SGY Model_VPP Model_Copy of Aspect VPP model 10 7 2009 new RR v2c jph 62" xfId="10503"/>
    <cellStyle name="_SGY Model_VPP Model_Copy of Aspect VPP model 10 7 2009 new RR v2c jph 63" xfId="10504"/>
    <cellStyle name="_SGY Model_VPP Model_Copy of Aspect VPP model 10 7 2009 new RR v2c jph 64" xfId="10505"/>
    <cellStyle name="_SGY Model_VPP Model_Copy of Aspect VPP model 10 7 2009 new RR v2c jph 65" xfId="10506"/>
    <cellStyle name="_SGY Model_VPP Model_Copy of Aspect VPP model 10 7 2009 new RR v2c jph 66" xfId="10507"/>
    <cellStyle name="_SGY Model_VPP Model_Copy of Aspect VPP model 10 7 2009 new RR v2c jph 67" xfId="10508"/>
    <cellStyle name="_SGY Model_VPP Model_Copy of Aspect VPP model 10 7 2009 new RR v2c jph 68" xfId="10509"/>
    <cellStyle name="_SGY Model_VPP Model_Copy of Aspect VPP model 10 7 2009 new RR v2c jph 69" xfId="10510"/>
    <cellStyle name="_SGY Model_VPP Model_Copy of Aspect VPP model 10 7 2009 new RR v2c jph 7" xfId="10511"/>
    <cellStyle name="_SGY Model_VPP Model_Copy of Aspect VPP model 10 7 2009 new RR v2c jph 70" xfId="10512"/>
    <cellStyle name="_SGY Model_VPP Model_Copy of Aspect VPP model 10 7 2009 new RR v2c jph 71" xfId="10513"/>
    <cellStyle name="_SGY Model_VPP Model_Copy of Aspect VPP model 10 7 2009 new RR v2c jph 72" xfId="10514"/>
    <cellStyle name="_SGY Model_VPP Model_Copy of Aspect VPP model 10 7 2009 new RR v2c jph 73" xfId="10515"/>
    <cellStyle name="_SGY Model_VPP Model_Copy of Aspect VPP model 10 7 2009 new RR v2c jph 74" xfId="10516"/>
    <cellStyle name="_SGY Model_VPP Model_Copy of Aspect VPP model 10 7 2009 new RR v2c jph 8" xfId="10517"/>
    <cellStyle name="_SGY Model_VPP Model_Copy of Aspect VPP model 10 7 2009 new RR v2c jph 9" xfId="10518"/>
    <cellStyle name="_SubHeading" xfId="10519"/>
    <cellStyle name="_Summary" xfId="10520"/>
    <cellStyle name="_Summary_Copy of Aspect VPP model 10 7 2009 new RR v2c jph" xfId="10521"/>
    <cellStyle name="_Summary_Copy of Aspect VPP model 10 7 2009 new RR v2c jph (2)" xfId="10522"/>
    <cellStyle name="_Summary_Equity Comps" xfId="10523"/>
    <cellStyle name="_Summary_Equity Comps_Copy of Aspect VPP model 10 7 2009 new RR v2c jph" xfId="10524"/>
    <cellStyle name="_Summary_Equity Comps_Copy of Aspect VPP model 10 7 2009 new RR v2c jph (2)" xfId="10525"/>
    <cellStyle name="_Summary_W&amp;T_SA v2" xfId="10526"/>
    <cellStyle name="_Table" xfId="10527"/>
    <cellStyle name="_Table_Copy of Aspect VPP model 10 7 2009 new RR v2c jph" xfId="10528"/>
    <cellStyle name="_Table_Copy of Aspect VPP model 10 7 2009 new RR v2c jph (2)" xfId="10529"/>
    <cellStyle name="_Table_Copy of Aspect VPP model 10 7 2009 new RR v2c jph (2)_Copy of Aspect VPP model 12 8 2009 pricingmodel vc (CDB) (5)" xfId="10530"/>
    <cellStyle name="_Table_Copy of Aspect VPP model 10 7 2009 new RR v2c jph_Copy of Aspect VPP model 12 8 2009 pricingmodel vc (CDB) (5)" xfId="10531"/>
    <cellStyle name="_TableHead" xfId="10532"/>
    <cellStyle name="_TableHead_Copy of Aspect VPP model 10 7 2009 new RR v2c jph" xfId="10533"/>
    <cellStyle name="_TableHead_Copy of Aspect VPP model 10 7 2009 new RR v2c jph (2)" xfId="10534"/>
    <cellStyle name="_TableHead_Copy of Aspect VPP model 10 7 2009 new RR v2c jph (2)_Copy of Aspect VPP model 12 8 2009 pricingmodel vc (CDB) (5)" xfId="10535"/>
    <cellStyle name="_TableHead_Copy of Aspect VPP model 10 7 2009 new RR v2c jph_Copy of Aspect VPP model 12 8 2009 pricingmodel vc (CDB) (5)" xfId="10536"/>
    <cellStyle name="_TableRowHead" xfId="10537"/>
    <cellStyle name="_TableSuperHead" xfId="10538"/>
    <cellStyle name="_Thule Pro Forma Capitalization V7" xfId="10539"/>
    <cellStyle name="_Thule Pro Forma Capitalization V7 10" xfId="10540"/>
    <cellStyle name="_Thule Pro Forma Capitalization V7 11" xfId="10541"/>
    <cellStyle name="_Thule Pro Forma Capitalization V7 12" xfId="10542"/>
    <cellStyle name="_Thule Pro Forma Capitalization V7 13" xfId="10543"/>
    <cellStyle name="_Thule Pro Forma Capitalization V7 14" xfId="10544"/>
    <cellStyle name="_Thule Pro Forma Capitalization V7 15" xfId="10545"/>
    <cellStyle name="_Thule Pro Forma Capitalization V7 16" xfId="10546"/>
    <cellStyle name="_Thule Pro Forma Capitalization V7 17" xfId="10547"/>
    <cellStyle name="_Thule Pro Forma Capitalization V7 18" xfId="10548"/>
    <cellStyle name="_Thule Pro Forma Capitalization V7 19" xfId="10549"/>
    <cellStyle name="_Thule Pro Forma Capitalization V7 2" xfId="10550"/>
    <cellStyle name="_Thule Pro Forma Capitalization V7 20" xfId="10551"/>
    <cellStyle name="_Thule Pro Forma Capitalization V7 21" xfId="10552"/>
    <cellStyle name="_Thule Pro Forma Capitalization V7 22" xfId="10553"/>
    <cellStyle name="_Thule Pro Forma Capitalization V7 23" xfId="10554"/>
    <cellStyle name="_Thule Pro Forma Capitalization V7 24" xfId="10555"/>
    <cellStyle name="_Thule Pro Forma Capitalization V7 25" xfId="10556"/>
    <cellStyle name="_Thule Pro Forma Capitalization V7 26" xfId="10557"/>
    <cellStyle name="_Thule Pro Forma Capitalization V7 27" xfId="10558"/>
    <cellStyle name="_Thule Pro Forma Capitalization V7 28" xfId="10559"/>
    <cellStyle name="_Thule Pro Forma Capitalization V7 29" xfId="10560"/>
    <cellStyle name="_Thule Pro Forma Capitalization V7 3" xfId="10561"/>
    <cellStyle name="_Thule Pro Forma Capitalization V7 30" xfId="10562"/>
    <cellStyle name="_Thule Pro Forma Capitalization V7 31" xfId="10563"/>
    <cellStyle name="_Thule Pro Forma Capitalization V7 32" xfId="10564"/>
    <cellStyle name="_Thule Pro Forma Capitalization V7 33" xfId="10565"/>
    <cellStyle name="_Thule Pro Forma Capitalization V7 34" xfId="10566"/>
    <cellStyle name="_Thule Pro Forma Capitalization V7 35" xfId="10567"/>
    <cellStyle name="_Thule Pro Forma Capitalization V7 36" xfId="10568"/>
    <cellStyle name="_Thule Pro Forma Capitalization V7 37" xfId="10569"/>
    <cellStyle name="_Thule Pro Forma Capitalization V7 38" xfId="10570"/>
    <cellStyle name="_Thule Pro Forma Capitalization V7 39" xfId="10571"/>
    <cellStyle name="_Thule Pro Forma Capitalization V7 4" xfId="10572"/>
    <cellStyle name="_Thule Pro Forma Capitalization V7 40" xfId="10573"/>
    <cellStyle name="_Thule Pro Forma Capitalization V7 41" xfId="10574"/>
    <cellStyle name="_Thule Pro Forma Capitalization V7 42" xfId="10575"/>
    <cellStyle name="_Thule Pro Forma Capitalization V7 43" xfId="10576"/>
    <cellStyle name="_Thule Pro Forma Capitalization V7 44" xfId="10577"/>
    <cellStyle name="_Thule Pro Forma Capitalization V7 45" xfId="10578"/>
    <cellStyle name="_Thule Pro Forma Capitalization V7 46" xfId="10579"/>
    <cellStyle name="_Thule Pro Forma Capitalization V7 47" xfId="10580"/>
    <cellStyle name="_Thule Pro Forma Capitalization V7 48" xfId="10581"/>
    <cellStyle name="_Thule Pro Forma Capitalization V7 49" xfId="10582"/>
    <cellStyle name="_Thule Pro Forma Capitalization V7 5" xfId="10583"/>
    <cellStyle name="_Thule Pro Forma Capitalization V7 50" xfId="10584"/>
    <cellStyle name="_Thule Pro Forma Capitalization V7 51" xfId="10585"/>
    <cellStyle name="_Thule Pro Forma Capitalization V7 52" xfId="10586"/>
    <cellStyle name="_Thule Pro Forma Capitalization V7 53" xfId="10587"/>
    <cellStyle name="_Thule Pro Forma Capitalization V7 54" xfId="10588"/>
    <cellStyle name="_Thule Pro Forma Capitalization V7 55" xfId="10589"/>
    <cellStyle name="_Thule Pro Forma Capitalization V7 56" xfId="10590"/>
    <cellStyle name="_Thule Pro Forma Capitalization V7 57" xfId="10591"/>
    <cellStyle name="_Thule Pro Forma Capitalization V7 58" xfId="10592"/>
    <cellStyle name="_Thule Pro Forma Capitalization V7 59" xfId="10593"/>
    <cellStyle name="_Thule Pro Forma Capitalization V7 6" xfId="10594"/>
    <cellStyle name="_Thule Pro Forma Capitalization V7 60" xfId="10595"/>
    <cellStyle name="_Thule Pro Forma Capitalization V7 61" xfId="10596"/>
    <cellStyle name="_Thule Pro Forma Capitalization V7 62" xfId="10597"/>
    <cellStyle name="_Thule Pro Forma Capitalization V7 63" xfId="10598"/>
    <cellStyle name="_Thule Pro Forma Capitalization V7 64" xfId="10599"/>
    <cellStyle name="_Thule Pro Forma Capitalization V7 65" xfId="10600"/>
    <cellStyle name="_Thule Pro Forma Capitalization V7 66" xfId="10601"/>
    <cellStyle name="_Thule Pro Forma Capitalization V7 67" xfId="10602"/>
    <cellStyle name="_Thule Pro Forma Capitalization V7 68" xfId="10603"/>
    <cellStyle name="_Thule Pro Forma Capitalization V7 69" xfId="10604"/>
    <cellStyle name="_Thule Pro Forma Capitalization V7 7" xfId="10605"/>
    <cellStyle name="_Thule Pro Forma Capitalization V7 70" xfId="10606"/>
    <cellStyle name="_Thule Pro Forma Capitalization V7 71" xfId="10607"/>
    <cellStyle name="_Thule Pro Forma Capitalization V7 72" xfId="10608"/>
    <cellStyle name="_Thule Pro Forma Capitalization V7 73" xfId="10609"/>
    <cellStyle name="_Thule Pro Forma Capitalization V7 74" xfId="10610"/>
    <cellStyle name="_Thule Pro Forma Capitalization V7 8" xfId="10611"/>
    <cellStyle name="_Thule Pro Forma Capitalization V7 9" xfId="10612"/>
    <cellStyle name="_Venoco_v.1" xfId="10613"/>
    <cellStyle name="_Venoco_v.1 10" xfId="10614"/>
    <cellStyle name="_Venoco_v.1 11" xfId="10615"/>
    <cellStyle name="_Venoco_v.1 12" xfId="10616"/>
    <cellStyle name="_Venoco_v.1 13" xfId="10617"/>
    <cellStyle name="_Venoco_v.1 14" xfId="10618"/>
    <cellStyle name="_Venoco_v.1 15" xfId="10619"/>
    <cellStyle name="_Venoco_v.1 16" xfId="10620"/>
    <cellStyle name="_Venoco_v.1 17" xfId="10621"/>
    <cellStyle name="_Venoco_v.1 18" xfId="10622"/>
    <cellStyle name="_Venoco_v.1 19" xfId="10623"/>
    <cellStyle name="_Venoco_v.1 2" xfId="10624"/>
    <cellStyle name="_Venoco_v.1 20" xfId="10625"/>
    <cellStyle name="_Venoco_v.1 21" xfId="10626"/>
    <cellStyle name="_Venoco_v.1 22" xfId="10627"/>
    <cellStyle name="_Venoco_v.1 23" xfId="10628"/>
    <cellStyle name="_Venoco_v.1 24" xfId="10629"/>
    <cellStyle name="_Venoco_v.1 25" xfId="10630"/>
    <cellStyle name="_Venoco_v.1 26" xfId="10631"/>
    <cellStyle name="_Venoco_v.1 27" xfId="10632"/>
    <cellStyle name="_Venoco_v.1 28" xfId="10633"/>
    <cellStyle name="_Venoco_v.1 29" xfId="10634"/>
    <cellStyle name="_Venoco_v.1 3" xfId="10635"/>
    <cellStyle name="_Venoco_v.1 30" xfId="10636"/>
    <cellStyle name="_Venoco_v.1 31" xfId="10637"/>
    <cellStyle name="_Venoco_v.1 32" xfId="10638"/>
    <cellStyle name="_Venoco_v.1 33" xfId="10639"/>
    <cellStyle name="_Venoco_v.1 34" xfId="10640"/>
    <cellStyle name="_Venoco_v.1 35" xfId="10641"/>
    <cellStyle name="_Venoco_v.1 36" xfId="10642"/>
    <cellStyle name="_Venoco_v.1 37" xfId="10643"/>
    <cellStyle name="_Venoco_v.1 38" xfId="10644"/>
    <cellStyle name="_Venoco_v.1 39" xfId="10645"/>
    <cellStyle name="_Venoco_v.1 4" xfId="10646"/>
    <cellStyle name="_Venoco_v.1 40" xfId="10647"/>
    <cellStyle name="_Venoco_v.1 41" xfId="10648"/>
    <cellStyle name="_Venoco_v.1 42" xfId="10649"/>
    <cellStyle name="_Venoco_v.1 43" xfId="10650"/>
    <cellStyle name="_Venoco_v.1 44" xfId="10651"/>
    <cellStyle name="_Venoco_v.1 45" xfId="10652"/>
    <cellStyle name="_Venoco_v.1 46" xfId="10653"/>
    <cellStyle name="_Venoco_v.1 47" xfId="10654"/>
    <cellStyle name="_Venoco_v.1 48" xfId="10655"/>
    <cellStyle name="_Venoco_v.1 49" xfId="10656"/>
    <cellStyle name="_Venoco_v.1 5" xfId="10657"/>
    <cellStyle name="_Venoco_v.1 50" xfId="10658"/>
    <cellStyle name="_Venoco_v.1 51" xfId="10659"/>
    <cellStyle name="_Venoco_v.1 52" xfId="10660"/>
    <cellStyle name="_Venoco_v.1 53" xfId="10661"/>
    <cellStyle name="_Venoco_v.1 54" xfId="10662"/>
    <cellStyle name="_Venoco_v.1 55" xfId="10663"/>
    <cellStyle name="_Venoco_v.1 56" xfId="10664"/>
    <cellStyle name="_Venoco_v.1 57" xfId="10665"/>
    <cellStyle name="_Venoco_v.1 58" xfId="10666"/>
    <cellStyle name="_Venoco_v.1 59" xfId="10667"/>
    <cellStyle name="_Venoco_v.1 6" xfId="10668"/>
    <cellStyle name="_Venoco_v.1 60" xfId="10669"/>
    <cellStyle name="_Venoco_v.1 61" xfId="10670"/>
    <cellStyle name="_Venoco_v.1 62" xfId="10671"/>
    <cellStyle name="_Venoco_v.1 63" xfId="10672"/>
    <cellStyle name="_Venoco_v.1 64" xfId="10673"/>
    <cellStyle name="_Venoco_v.1 65" xfId="10674"/>
    <cellStyle name="_Venoco_v.1 66" xfId="10675"/>
    <cellStyle name="_Venoco_v.1 67" xfId="10676"/>
    <cellStyle name="_Venoco_v.1 68" xfId="10677"/>
    <cellStyle name="_Venoco_v.1 69" xfId="10678"/>
    <cellStyle name="_Venoco_v.1 7" xfId="10679"/>
    <cellStyle name="_Venoco_v.1 70" xfId="10680"/>
    <cellStyle name="_Venoco_v.1 71" xfId="10681"/>
    <cellStyle name="_Venoco_v.1 72" xfId="10682"/>
    <cellStyle name="_Venoco_v.1 73" xfId="10683"/>
    <cellStyle name="_Venoco_v.1 74" xfId="10684"/>
    <cellStyle name="_Venoco_v.1 8" xfId="10685"/>
    <cellStyle name="_Venoco_v.1 9" xfId="10686"/>
    <cellStyle name="_Venoco_v.1_CHK Mid-Con RR Model Monthly (11.20.07)_Bids_v1" xfId="10687"/>
    <cellStyle name="_Venoco_v.1_CHK Mid-Con RR Model Monthly (11.20.07)_Bids_v1 10" xfId="10688"/>
    <cellStyle name="_Venoco_v.1_CHK Mid-Con RR Model Monthly (11.20.07)_Bids_v1 11" xfId="10689"/>
    <cellStyle name="_Venoco_v.1_CHK Mid-Con RR Model Monthly (11.20.07)_Bids_v1 12" xfId="10690"/>
    <cellStyle name="_Venoco_v.1_CHK Mid-Con RR Model Monthly (11.20.07)_Bids_v1 13" xfId="10691"/>
    <cellStyle name="_Venoco_v.1_CHK Mid-Con RR Model Monthly (11.20.07)_Bids_v1 14" xfId="10692"/>
    <cellStyle name="_Venoco_v.1_CHK Mid-Con RR Model Monthly (11.20.07)_Bids_v1 15" xfId="10693"/>
    <cellStyle name="_Venoco_v.1_CHK Mid-Con RR Model Monthly (11.20.07)_Bids_v1 16" xfId="10694"/>
    <cellStyle name="_Venoco_v.1_CHK Mid-Con RR Model Monthly (11.20.07)_Bids_v1 17" xfId="10695"/>
    <cellStyle name="_Venoco_v.1_CHK Mid-Con RR Model Monthly (11.20.07)_Bids_v1 18" xfId="10696"/>
    <cellStyle name="_Venoco_v.1_CHK Mid-Con RR Model Monthly (11.20.07)_Bids_v1 19" xfId="10697"/>
    <cellStyle name="_Venoco_v.1_CHK Mid-Con RR Model Monthly (11.20.07)_Bids_v1 2" xfId="10698"/>
    <cellStyle name="_Venoco_v.1_CHK Mid-Con RR Model Monthly (11.20.07)_Bids_v1 20" xfId="10699"/>
    <cellStyle name="_Venoco_v.1_CHK Mid-Con RR Model Monthly (11.20.07)_Bids_v1 21" xfId="10700"/>
    <cellStyle name="_Venoco_v.1_CHK Mid-Con RR Model Monthly (11.20.07)_Bids_v1 22" xfId="10701"/>
    <cellStyle name="_Venoco_v.1_CHK Mid-Con RR Model Monthly (11.20.07)_Bids_v1 23" xfId="10702"/>
    <cellStyle name="_Venoco_v.1_CHK Mid-Con RR Model Monthly (11.20.07)_Bids_v1 24" xfId="10703"/>
    <cellStyle name="_Venoco_v.1_CHK Mid-Con RR Model Monthly (11.20.07)_Bids_v1 25" xfId="10704"/>
    <cellStyle name="_Venoco_v.1_CHK Mid-Con RR Model Monthly (11.20.07)_Bids_v1 26" xfId="10705"/>
    <cellStyle name="_Venoco_v.1_CHK Mid-Con RR Model Monthly (11.20.07)_Bids_v1 27" xfId="10706"/>
    <cellStyle name="_Venoco_v.1_CHK Mid-Con RR Model Monthly (11.20.07)_Bids_v1 28" xfId="10707"/>
    <cellStyle name="_Venoco_v.1_CHK Mid-Con RR Model Monthly (11.20.07)_Bids_v1 29" xfId="10708"/>
    <cellStyle name="_Venoco_v.1_CHK Mid-Con RR Model Monthly (11.20.07)_Bids_v1 3" xfId="10709"/>
    <cellStyle name="_Venoco_v.1_CHK Mid-Con RR Model Monthly (11.20.07)_Bids_v1 30" xfId="10710"/>
    <cellStyle name="_Venoco_v.1_CHK Mid-Con RR Model Monthly (11.20.07)_Bids_v1 31" xfId="10711"/>
    <cellStyle name="_Venoco_v.1_CHK Mid-Con RR Model Monthly (11.20.07)_Bids_v1 32" xfId="10712"/>
    <cellStyle name="_Venoco_v.1_CHK Mid-Con RR Model Monthly (11.20.07)_Bids_v1 33" xfId="10713"/>
    <cellStyle name="_Venoco_v.1_CHK Mid-Con RR Model Monthly (11.20.07)_Bids_v1 34" xfId="10714"/>
    <cellStyle name="_Venoco_v.1_CHK Mid-Con RR Model Monthly (11.20.07)_Bids_v1 35" xfId="10715"/>
    <cellStyle name="_Venoco_v.1_CHK Mid-Con RR Model Monthly (11.20.07)_Bids_v1 36" xfId="10716"/>
    <cellStyle name="_Venoco_v.1_CHK Mid-Con RR Model Monthly (11.20.07)_Bids_v1 37" xfId="10717"/>
    <cellStyle name="_Venoco_v.1_CHK Mid-Con RR Model Monthly (11.20.07)_Bids_v1 38" xfId="10718"/>
    <cellStyle name="_Venoco_v.1_CHK Mid-Con RR Model Monthly (11.20.07)_Bids_v1 39" xfId="10719"/>
    <cellStyle name="_Venoco_v.1_CHK Mid-Con RR Model Monthly (11.20.07)_Bids_v1 4" xfId="10720"/>
    <cellStyle name="_Venoco_v.1_CHK Mid-Con RR Model Monthly (11.20.07)_Bids_v1 40" xfId="10721"/>
    <cellStyle name="_Venoco_v.1_CHK Mid-Con RR Model Monthly (11.20.07)_Bids_v1 41" xfId="10722"/>
    <cellStyle name="_Venoco_v.1_CHK Mid-Con RR Model Monthly (11.20.07)_Bids_v1 42" xfId="10723"/>
    <cellStyle name="_Venoco_v.1_CHK Mid-Con RR Model Monthly (11.20.07)_Bids_v1 43" xfId="10724"/>
    <cellStyle name="_Venoco_v.1_CHK Mid-Con RR Model Monthly (11.20.07)_Bids_v1 44" xfId="10725"/>
    <cellStyle name="_Venoco_v.1_CHK Mid-Con RR Model Monthly (11.20.07)_Bids_v1 45" xfId="10726"/>
    <cellStyle name="_Venoco_v.1_CHK Mid-Con RR Model Monthly (11.20.07)_Bids_v1 46" xfId="10727"/>
    <cellStyle name="_Venoco_v.1_CHK Mid-Con RR Model Monthly (11.20.07)_Bids_v1 47" xfId="10728"/>
    <cellStyle name="_Venoco_v.1_CHK Mid-Con RR Model Monthly (11.20.07)_Bids_v1 48" xfId="10729"/>
    <cellStyle name="_Venoco_v.1_CHK Mid-Con RR Model Monthly (11.20.07)_Bids_v1 49" xfId="10730"/>
    <cellStyle name="_Venoco_v.1_CHK Mid-Con RR Model Monthly (11.20.07)_Bids_v1 5" xfId="10731"/>
    <cellStyle name="_Venoco_v.1_CHK Mid-Con RR Model Monthly (11.20.07)_Bids_v1 50" xfId="10732"/>
    <cellStyle name="_Venoco_v.1_CHK Mid-Con RR Model Monthly (11.20.07)_Bids_v1 51" xfId="10733"/>
    <cellStyle name="_Venoco_v.1_CHK Mid-Con RR Model Monthly (11.20.07)_Bids_v1 52" xfId="10734"/>
    <cellStyle name="_Venoco_v.1_CHK Mid-Con RR Model Monthly (11.20.07)_Bids_v1 53" xfId="10735"/>
    <cellStyle name="_Venoco_v.1_CHK Mid-Con RR Model Monthly (11.20.07)_Bids_v1 54" xfId="10736"/>
    <cellStyle name="_Venoco_v.1_CHK Mid-Con RR Model Monthly (11.20.07)_Bids_v1 55" xfId="10737"/>
    <cellStyle name="_Venoco_v.1_CHK Mid-Con RR Model Monthly (11.20.07)_Bids_v1 56" xfId="10738"/>
    <cellStyle name="_Venoco_v.1_CHK Mid-Con RR Model Monthly (11.20.07)_Bids_v1 57" xfId="10739"/>
    <cellStyle name="_Venoco_v.1_CHK Mid-Con RR Model Monthly (11.20.07)_Bids_v1 58" xfId="10740"/>
    <cellStyle name="_Venoco_v.1_CHK Mid-Con RR Model Monthly (11.20.07)_Bids_v1 59" xfId="10741"/>
    <cellStyle name="_Venoco_v.1_CHK Mid-Con RR Model Monthly (11.20.07)_Bids_v1 6" xfId="10742"/>
    <cellStyle name="_Venoco_v.1_CHK Mid-Con RR Model Monthly (11.20.07)_Bids_v1 60" xfId="10743"/>
    <cellStyle name="_Venoco_v.1_CHK Mid-Con RR Model Monthly (11.20.07)_Bids_v1 61" xfId="10744"/>
    <cellStyle name="_Venoco_v.1_CHK Mid-Con RR Model Monthly (11.20.07)_Bids_v1 62" xfId="10745"/>
    <cellStyle name="_Venoco_v.1_CHK Mid-Con RR Model Monthly (11.20.07)_Bids_v1 63" xfId="10746"/>
    <cellStyle name="_Venoco_v.1_CHK Mid-Con RR Model Monthly (11.20.07)_Bids_v1 64" xfId="10747"/>
    <cellStyle name="_Venoco_v.1_CHK Mid-Con RR Model Monthly (11.20.07)_Bids_v1 65" xfId="10748"/>
    <cellStyle name="_Venoco_v.1_CHK Mid-Con RR Model Monthly (11.20.07)_Bids_v1 66" xfId="10749"/>
    <cellStyle name="_Venoco_v.1_CHK Mid-Con RR Model Monthly (11.20.07)_Bids_v1 67" xfId="10750"/>
    <cellStyle name="_Venoco_v.1_CHK Mid-Con RR Model Monthly (11.20.07)_Bids_v1 68" xfId="10751"/>
    <cellStyle name="_Venoco_v.1_CHK Mid-Con RR Model Monthly (11.20.07)_Bids_v1 69" xfId="10752"/>
    <cellStyle name="_Venoco_v.1_CHK Mid-Con RR Model Monthly (11.20.07)_Bids_v1 7" xfId="10753"/>
    <cellStyle name="_Venoco_v.1_CHK Mid-Con RR Model Monthly (11.20.07)_Bids_v1 70" xfId="10754"/>
    <cellStyle name="_Venoco_v.1_CHK Mid-Con RR Model Monthly (11.20.07)_Bids_v1 71" xfId="10755"/>
    <cellStyle name="_Venoco_v.1_CHK Mid-Con RR Model Monthly (11.20.07)_Bids_v1 72" xfId="10756"/>
    <cellStyle name="_Venoco_v.1_CHK Mid-Con RR Model Monthly (11.20.07)_Bids_v1 73" xfId="10757"/>
    <cellStyle name="_Venoco_v.1_CHK Mid-Con RR Model Monthly (11.20.07)_Bids_v1 74" xfId="10758"/>
    <cellStyle name="_Venoco_v.1_CHK Mid-Con RR Model Monthly (11.20.07)_Bids_v1 8" xfId="10759"/>
    <cellStyle name="_Venoco_v.1_CHK Mid-Con RR Model Monthly (11.20.07)_Bids_v1 9" xfId="10760"/>
    <cellStyle name="_Venoco_v.1_CHK Mid-Con RR Model Monthly (11.20.07)_Bids_v1_Copy of Aspect VPP model 10 7 2009 new RR v2c jph" xfId="10761"/>
    <cellStyle name="_Venoco_v.1_CHK Mid-Con RR Model Monthly (11.20.07)_Bids_v1_Copy of Aspect VPP model 10 7 2009 new RR v2c jph (2)" xfId="10762"/>
    <cellStyle name="_Venoco_v.1_CHK Mid-Con RR Model Monthly (11.20.07)_Bids_v1_Copy of Aspect VPP model 10 7 2009 new RR v2c jph (2) 10" xfId="10763"/>
    <cellStyle name="_Venoco_v.1_CHK Mid-Con RR Model Monthly (11.20.07)_Bids_v1_Copy of Aspect VPP model 10 7 2009 new RR v2c jph (2) 11" xfId="10764"/>
    <cellStyle name="_Venoco_v.1_CHK Mid-Con RR Model Monthly (11.20.07)_Bids_v1_Copy of Aspect VPP model 10 7 2009 new RR v2c jph (2) 12" xfId="10765"/>
    <cellStyle name="_Venoco_v.1_CHK Mid-Con RR Model Monthly (11.20.07)_Bids_v1_Copy of Aspect VPP model 10 7 2009 new RR v2c jph (2) 13" xfId="10766"/>
    <cellStyle name="_Venoco_v.1_CHK Mid-Con RR Model Monthly (11.20.07)_Bids_v1_Copy of Aspect VPP model 10 7 2009 new RR v2c jph (2) 14" xfId="10767"/>
    <cellStyle name="_Venoco_v.1_CHK Mid-Con RR Model Monthly (11.20.07)_Bids_v1_Copy of Aspect VPP model 10 7 2009 new RR v2c jph (2) 15" xfId="10768"/>
    <cellStyle name="_Venoco_v.1_CHK Mid-Con RR Model Monthly (11.20.07)_Bids_v1_Copy of Aspect VPP model 10 7 2009 new RR v2c jph (2) 16" xfId="10769"/>
    <cellStyle name="_Venoco_v.1_CHK Mid-Con RR Model Monthly (11.20.07)_Bids_v1_Copy of Aspect VPP model 10 7 2009 new RR v2c jph (2) 17" xfId="10770"/>
    <cellStyle name="_Venoco_v.1_CHK Mid-Con RR Model Monthly (11.20.07)_Bids_v1_Copy of Aspect VPP model 10 7 2009 new RR v2c jph (2) 18" xfId="10771"/>
    <cellStyle name="_Venoco_v.1_CHK Mid-Con RR Model Monthly (11.20.07)_Bids_v1_Copy of Aspect VPP model 10 7 2009 new RR v2c jph (2) 19" xfId="10772"/>
    <cellStyle name="_Venoco_v.1_CHK Mid-Con RR Model Monthly (11.20.07)_Bids_v1_Copy of Aspect VPP model 10 7 2009 new RR v2c jph (2) 2" xfId="10773"/>
    <cellStyle name="_Venoco_v.1_CHK Mid-Con RR Model Monthly (11.20.07)_Bids_v1_Copy of Aspect VPP model 10 7 2009 new RR v2c jph (2) 20" xfId="10774"/>
    <cellStyle name="_Venoco_v.1_CHK Mid-Con RR Model Monthly (11.20.07)_Bids_v1_Copy of Aspect VPP model 10 7 2009 new RR v2c jph (2) 21" xfId="10775"/>
    <cellStyle name="_Venoco_v.1_CHK Mid-Con RR Model Monthly (11.20.07)_Bids_v1_Copy of Aspect VPP model 10 7 2009 new RR v2c jph (2) 22" xfId="10776"/>
    <cellStyle name="_Venoco_v.1_CHK Mid-Con RR Model Monthly (11.20.07)_Bids_v1_Copy of Aspect VPP model 10 7 2009 new RR v2c jph (2) 23" xfId="10777"/>
    <cellStyle name="_Venoco_v.1_CHK Mid-Con RR Model Monthly (11.20.07)_Bids_v1_Copy of Aspect VPP model 10 7 2009 new RR v2c jph (2) 24" xfId="10778"/>
    <cellStyle name="_Venoco_v.1_CHK Mid-Con RR Model Monthly (11.20.07)_Bids_v1_Copy of Aspect VPP model 10 7 2009 new RR v2c jph (2) 25" xfId="10779"/>
    <cellStyle name="_Venoco_v.1_CHK Mid-Con RR Model Monthly (11.20.07)_Bids_v1_Copy of Aspect VPP model 10 7 2009 new RR v2c jph (2) 26" xfId="10780"/>
    <cellStyle name="_Venoco_v.1_CHK Mid-Con RR Model Monthly (11.20.07)_Bids_v1_Copy of Aspect VPP model 10 7 2009 new RR v2c jph (2) 27" xfId="10781"/>
    <cellStyle name="_Venoco_v.1_CHK Mid-Con RR Model Monthly (11.20.07)_Bids_v1_Copy of Aspect VPP model 10 7 2009 new RR v2c jph (2) 28" xfId="10782"/>
    <cellStyle name="_Venoco_v.1_CHK Mid-Con RR Model Monthly (11.20.07)_Bids_v1_Copy of Aspect VPP model 10 7 2009 new RR v2c jph (2) 29" xfId="10783"/>
    <cellStyle name="_Venoco_v.1_CHK Mid-Con RR Model Monthly (11.20.07)_Bids_v1_Copy of Aspect VPP model 10 7 2009 new RR v2c jph (2) 3" xfId="10784"/>
    <cellStyle name="_Venoco_v.1_CHK Mid-Con RR Model Monthly (11.20.07)_Bids_v1_Copy of Aspect VPP model 10 7 2009 new RR v2c jph (2) 30" xfId="10785"/>
    <cellStyle name="_Venoco_v.1_CHK Mid-Con RR Model Monthly (11.20.07)_Bids_v1_Copy of Aspect VPP model 10 7 2009 new RR v2c jph (2) 31" xfId="10786"/>
    <cellStyle name="_Venoco_v.1_CHK Mid-Con RR Model Monthly (11.20.07)_Bids_v1_Copy of Aspect VPP model 10 7 2009 new RR v2c jph (2) 32" xfId="10787"/>
    <cellStyle name="_Venoco_v.1_CHK Mid-Con RR Model Monthly (11.20.07)_Bids_v1_Copy of Aspect VPP model 10 7 2009 new RR v2c jph (2) 33" xfId="10788"/>
    <cellStyle name="_Venoco_v.1_CHK Mid-Con RR Model Monthly (11.20.07)_Bids_v1_Copy of Aspect VPP model 10 7 2009 new RR v2c jph (2) 34" xfId="10789"/>
    <cellStyle name="_Venoco_v.1_CHK Mid-Con RR Model Monthly (11.20.07)_Bids_v1_Copy of Aspect VPP model 10 7 2009 new RR v2c jph (2) 35" xfId="10790"/>
    <cellStyle name="_Venoco_v.1_CHK Mid-Con RR Model Monthly (11.20.07)_Bids_v1_Copy of Aspect VPP model 10 7 2009 new RR v2c jph (2) 36" xfId="10791"/>
    <cellStyle name="_Venoco_v.1_CHK Mid-Con RR Model Monthly (11.20.07)_Bids_v1_Copy of Aspect VPP model 10 7 2009 new RR v2c jph (2) 37" xfId="10792"/>
    <cellStyle name="_Venoco_v.1_CHK Mid-Con RR Model Monthly (11.20.07)_Bids_v1_Copy of Aspect VPP model 10 7 2009 new RR v2c jph (2) 38" xfId="10793"/>
    <cellStyle name="_Venoco_v.1_CHK Mid-Con RR Model Monthly (11.20.07)_Bids_v1_Copy of Aspect VPP model 10 7 2009 new RR v2c jph (2) 39" xfId="10794"/>
    <cellStyle name="_Venoco_v.1_CHK Mid-Con RR Model Monthly (11.20.07)_Bids_v1_Copy of Aspect VPP model 10 7 2009 new RR v2c jph (2) 4" xfId="10795"/>
    <cellStyle name="_Venoco_v.1_CHK Mid-Con RR Model Monthly (11.20.07)_Bids_v1_Copy of Aspect VPP model 10 7 2009 new RR v2c jph (2) 40" xfId="10796"/>
    <cellStyle name="_Venoco_v.1_CHK Mid-Con RR Model Monthly (11.20.07)_Bids_v1_Copy of Aspect VPP model 10 7 2009 new RR v2c jph (2) 41" xfId="10797"/>
    <cellStyle name="_Venoco_v.1_CHK Mid-Con RR Model Monthly (11.20.07)_Bids_v1_Copy of Aspect VPP model 10 7 2009 new RR v2c jph (2) 42" xfId="10798"/>
    <cellStyle name="_Venoco_v.1_CHK Mid-Con RR Model Monthly (11.20.07)_Bids_v1_Copy of Aspect VPP model 10 7 2009 new RR v2c jph (2) 43" xfId="10799"/>
    <cellStyle name="_Venoco_v.1_CHK Mid-Con RR Model Monthly (11.20.07)_Bids_v1_Copy of Aspect VPP model 10 7 2009 new RR v2c jph (2) 44" xfId="10800"/>
    <cellStyle name="_Venoco_v.1_CHK Mid-Con RR Model Monthly (11.20.07)_Bids_v1_Copy of Aspect VPP model 10 7 2009 new RR v2c jph (2) 45" xfId="10801"/>
    <cellStyle name="_Venoco_v.1_CHK Mid-Con RR Model Monthly (11.20.07)_Bids_v1_Copy of Aspect VPP model 10 7 2009 new RR v2c jph (2) 46" xfId="10802"/>
    <cellStyle name="_Venoco_v.1_CHK Mid-Con RR Model Monthly (11.20.07)_Bids_v1_Copy of Aspect VPP model 10 7 2009 new RR v2c jph (2) 47" xfId="10803"/>
    <cellStyle name="_Venoco_v.1_CHK Mid-Con RR Model Monthly (11.20.07)_Bids_v1_Copy of Aspect VPP model 10 7 2009 new RR v2c jph (2) 48" xfId="10804"/>
    <cellStyle name="_Venoco_v.1_CHK Mid-Con RR Model Monthly (11.20.07)_Bids_v1_Copy of Aspect VPP model 10 7 2009 new RR v2c jph (2) 49" xfId="10805"/>
    <cellStyle name="_Venoco_v.1_CHK Mid-Con RR Model Monthly (11.20.07)_Bids_v1_Copy of Aspect VPP model 10 7 2009 new RR v2c jph (2) 5" xfId="10806"/>
    <cellStyle name="_Venoco_v.1_CHK Mid-Con RR Model Monthly (11.20.07)_Bids_v1_Copy of Aspect VPP model 10 7 2009 new RR v2c jph (2) 50" xfId="10807"/>
    <cellStyle name="_Venoco_v.1_CHK Mid-Con RR Model Monthly (11.20.07)_Bids_v1_Copy of Aspect VPP model 10 7 2009 new RR v2c jph (2) 51" xfId="10808"/>
    <cellStyle name="_Venoco_v.1_CHK Mid-Con RR Model Monthly (11.20.07)_Bids_v1_Copy of Aspect VPP model 10 7 2009 new RR v2c jph (2) 52" xfId="10809"/>
    <cellStyle name="_Venoco_v.1_CHK Mid-Con RR Model Monthly (11.20.07)_Bids_v1_Copy of Aspect VPP model 10 7 2009 new RR v2c jph (2) 53" xfId="10810"/>
    <cellStyle name="_Venoco_v.1_CHK Mid-Con RR Model Monthly (11.20.07)_Bids_v1_Copy of Aspect VPP model 10 7 2009 new RR v2c jph (2) 54" xfId="10811"/>
    <cellStyle name="_Venoco_v.1_CHK Mid-Con RR Model Monthly (11.20.07)_Bids_v1_Copy of Aspect VPP model 10 7 2009 new RR v2c jph (2) 55" xfId="10812"/>
    <cellStyle name="_Venoco_v.1_CHK Mid-Con RR Model Monthly (11.20.07)_Bids_v1_Copy of Aspect VPP model 10 7 2009 new RR v2c jph (2) 56" xfId="10813"/>
    <cellStyle name="_Venoco_v.1_CHK Mid-Con RR Model Monthly (11.20.07)_Bids_v1_Copy of Aspect VPP model 10 7 2009 new RR v2c jph (2) 57" xfId="10814"/>
    <cellStyle name="_Venoco_v.1_CHK Mid-Con RR Model Monthly (11.20.07)_Bids_v1_Copy of Aspect VPP model 10 7 2009 new RR v2c jph (2) 58" xfId="10815"/>
    <cellStyle name="_Venoco_v.1_CHK Mid-Con RR Model Monthly (11.20.07)_Bids_v1_Copy of Aspect VPP model 10 7 2009 new RR v2c jph (2) 59" xfId="10816"/>
    <cellStyle name="_Venoco_v.1_CHK Mid-Con RR Model Monthly (11.20.07)_Bids_v1_Copy of Aspect VPP model 10 7 2009 new RR v2c jph (2) 6" xfId="10817"/>
    <cellStyle name="_Venoco_v.1_CHK Mid-Con RR Model Monthly (11.20.07)_Bids_v1_Copy of Aspect VPP model 10 7 2009 new RR v2c jph (2) 60" xfId="10818"/>
    <cellStyle name="_Venoco_v.1_CHK Mid-Con RR Model Monthly (11.20.07)_Bids_v1_Copy of Aspect VPP model 10 7 2009 new RR v2c jph (2) 61" xfId="10819"/>
    <cellStyle name="_Venoco_v.1_CHK Mid-Con RR Model Monthly (11.20.07)_Bids_v1_Copy of Aspect VPP model 10 7 2009 new RR v2c jph (2) 62" xfId="10820"/>
    <cellStyle name="_Venoco_v.1_CHK Mid-Con RR Model Monthly (11.20.07)_Bids_v1_Copy of Aspect VPP model 10 7 2009 new RR v2c jph (2) 63" xfId="10821"/>
    <cellStyle name="_Venoco_v.1_CHK Mid-Con RR Model Monthly (11.20.07)_Bids_v1_Copy of Aspect VPP model 10 7 2009 new RR v2c jph (2) 64" xfId="10822"/>
    <cellStyle name="_Venoco_v.1_CHK Mid-Con RR Model Monthly (11.20.07)_Bids_v1_Copy of Aspect VPP model 10 7 2009 new RR v2c jph (2) 65" xfId="10823"/>
    <cellStyle name="_Venoco_v.1_CHK Mid-Con RR Model Monthly (11.20.07)_Bids_v1_Copy of Aspect VPP model 10 7 2009 new RR v2c jph (2) 66" xfId="10824"/>
    <cellStyle name="_Venoco_v.1_CHK Mid-Con RR Model Monthly (11.20.07)_Bids_v1_Copy of Aspect VPP model 10 7 2009 new RR v2c jph (2) 67" xfId="10825"/>
    <cellStyle name="_Venoco_v.1_CHK Mid-Con RR Model Monthly (11.20.07)_Bids_v1_Copy of Aspect VPP model 10 7 2009 new RR v2c jph (2) 68" xfId="10826"/>
    <cellStyle name="_Venoco_v.1_CHK Mid-Con RR Model Monthly (11.20.07)_Bids_v1_Copy of Aspect VPP model 10 7 2009 new RR v2c jph (2) 69" xfId="10827"/>
    <cellStyle name="_Venoco_v.1_CHK Mid-Con RR Model Monthly (11.20.07)_Bids_v1_Copy of Aspect VPP model 10 7 2009 new RR v2c jph (2) 7" xfId="10828"/>
    <cellStyle name="_Venoco_v.1_CHK Mid-Con RR Model Monthly (11.20.07)_Bids_v1_Copy of Aspect VPP model 10 7 2009 new RR v2c jph (2) 70" xfId="10829"/>
    <cellStyle name="_Venoco_v.1_CHK Mid-Con RR Model Monthly (11.20.07)_Bids_v1_Copy of Aspect VPP model 10 7 2009 new RR v2c jph (2) 71" xfId="10830"/>
    <cellStyle name="_Venoco_v.1_CHK Mid-Con RR Model Monthly (11.20.07)_Bids_v1_Copy of Aspect VPP model 10 7 2009 new RR v2c jph (2) 72" xfId="10831"/>
    <cellStyle name="_Venoco_v.1_CHK Mid-Con RR Model Monthly (11.20.07)_Bids_v1_Copy of Aspect VPP model 10 7 2009 new RR v2c jph (2) 73" xfId="10832"/>
    <cellStyle name="_Venoco_v.1_CHK Mid-Con RR Model Monthly (11.20.07)_Bids_v1_Copy of Aspect VPP model 10 7 2009 new RR v2c jph (2) 74" xfId="10833"/>
    <cellStyle name="_Venoco_v.1_CHK Mid-Con RR Model Monthly (11.20.07)_Bids_v1_Copy of Aspect VPP model 10 7 2009 new RR v2c jph (2) 8" xfId="10834"/>
    <cellStyle name="_Venoco_v.1_CHK Mid-Con RR Model Monthly (11.20.07)_Bids_v1_Copy of Aspect VPP model 10 7 2009 new RR v2c jph (2) 9" xfId="10835"/>
    <cellStyle name="_Venoco_v.1_CHK Mid-Con RR Model Monthly (11.20.07)_Bids_v1_Copy of Aspect VPP model 10 7 2009 new RR v2c jph 10" xfId="10836"/>
    <cellStyle name="_Venoco_v.1_CHK Mid-Con RR Model Monthly (11.20.07)_Bids_v1_Copy of Aspect VPP model 10 7 2009 new RR v2c jph 11" xfId="10837"/>
    <cellStyle name="_Venoco_v.1_CHK Mid-Con RR Model Monthly (11.20.07)_Bids_v1_Copy of Aspect VPP model 10 7 2009 new RR v2c jph 12" xfId="10838"/>
    <cellStyle name="_Venoco_v.1_CHK Mid-Con RR Model Monthly (11.20.07)_Bids_v1_Copy of Aspect VPP model 10 7 2009 new RR v2c jph 13" xfId="10839"/>
    <cellStyle name="_Venoco_v.1_CHK Mid-Con RR Model Monthly (11.20.07)_Bids_v1_Copy of Aspect VPP model 10 7 2009 new RR v2c jph 14" xfId="10840"/>
    <cellStyle name="_Venoco_v.1_CHK Mid-Con RR Model Monthly (11.20.07)_Bids_v1_Copy of Aspect VPP model 10 7 2009 new RR v2c jph 15" xfId="10841"/>
    <cellStyle name="_Venoco_v.1_CHK Mid-Con RR Model Monthly (11.20.07)_Bids_v1_Copy of Aspect VPP model 10 7 2009 new RR v2c jph 16" xfId="10842"/>
    <cellStyle name="_Venoco_v.1_CHK Mid-Con RR Model Monthly (11.20.07)_Bids_v1_Copy of Aspect VPP model 10 7 2009 new RR v2c jph 17" xfId="10843"/>
    <cellStyle name="_Venoco_v.1_CHK Mid-Con RR Model Monthly (11.20.07)_Bids_v1_Copy of Aspect VPP model 10 7 2009 new RR v2c jph 18" xfId="10844"/>
    <cellStyle name="_Venoco_v.1_CHK Mid-Con RR Model Monthly (11.20.07)_Bids_v1_Copy of Aspect VPP model 10 7 2009 new RR v2c jph 19" xfId="10845"/>
    <cellStyle name="_Venoco_v.1_CHK Mid-Con RR Model Monthly (11.20.07)_Bids_v1_Copy of Aspect VPP model 10 7 2009 new RR v2c jph 2" xfId="10846"/>
    <cellStyle name="_Venoco_v.1_CHK Mid-Con RR Model Monthly (11.20.07)_Bids_v1_Copy of Aspect VPP model 10 7 2009 new RR v2c jph 20" xfId="10847"/>
    <cellStyle name="_Venoco_v.1_CHK Mid-Con RR Model Monthly (11.20.07)_Bids_v1_Copy of Aspect VPP model 10 7 2009 new RR v2c jph 21" xfId="10848"/>
    <cellStyle name="_Venoco_v.1_CHK Mid-Con RR Model Monthly (11.20.07)_Bids_v1_Copy of Aspect VPP model 10 7 2009 new RR v2c jph 22" xfId="10849"/>
    <cellStyle name="_Venoco_v.1_CHK Mid-Con RR Model Monthly (11.20.07)_Bids_v1_Copy of Aspect VPP model 10 7 2009 new RR v2c jph 23" xfId="10850"/>
    <cellStyle name="_Venoco_v.1_CHK Mid-Con RR Model Monthly (11.20.07)_Bids_v1_Copy of Aspect VPP model 10 7 2009 new RR v2c jph 24" xfId="10851"/>
    <cellStyle name="_Venoco_v.1_CHK Mid-Con RR Model Monthly (11.20.07)_Bids_v1_Copy of Aspect VPP model 10 7 2009 new RR v2c jph 25" xfId="10852"/>
    <cellStyle name="_Venoco_v.1_CHK Mid-Con RR Model Monthly (11.20.07)_Bids_v1_Copy of Aspect VPP model 10 7 2009 new RR v2c jph 26" xfId="10853"/>
    <cellStyle name="_Venoco_v.1_CHK Mid-Con RR Model Monthly (11.20.07)_Bids_v1_Copy of Aspect VPP model 10 7 2009 new RR v2c jph 27" xfId="10854"/>
    <cellStyle name="_Venoco_v.1_CHK Mid-Con RR Model Monthly (11.20.07)_Bids_v1_Copy of Aspect VPP model 10 7 2009 new RR v2c jph 28" xfId="10855"/>
    <cellStyle name="_Venoco_v.1_CHK Mid-Con RR Model Monthly (11.20.07)_Bids_v1_Copy of Aspect VPP model 10 7 2009 new RR v2c jph 29" xfId="10856"/>
    <cellStyle name="_Venoco_v.1_CHK Mid-Con RR Model Monthly (11.20.07)_Bids_v1_Copy of Aspect VPP model 10 7 2009 new RR v2c jph 3" xfId="10857"/>
    <cellStyle name="_Venoco_v.1_CHK Mid-Con RR Model Monthly (11.20.07)_Bids_v1_Copy of Aspect VPP model 10 7 2009 new RR v2c jph 30" xfId="10858"/>
    <cellStyle name="_Venoco_v.1_CHK Mid-Con RR Model Monthly (11.20.07)_Bids_v1_Copy of Aspect VPP model 10 7 2009 new RR v2c jph 31" xfId="10859"/>
    <cellStyle name="_Venoco_v.1_CHK Mid-Con RR Model Monthly (11.20.07)_Bids_v1_Copy of Aspect VPP model 10 7 2009 new RR v2c jph 32" xfId="10860"/>
    <cellStyle name="_Venoco_v.1_CHK Mid-Con RR Model Monthly (11.20.07)_Bids_v1_Copy of Aspect VPP model 10 7 2009 new RR v2c jph 33" xfId="10861"/>
    <cellStyle name="_Venoco_v.1_CHK Mid-Con RR Model Monthly (11.20.07)_Bids_v1_Copy of Aspect VPP model 10 7 2009 new RR v2c jph 34" xfId="10862"/>
    <cellStyle name="_Venoco_v.1_CHK Mid-Con RR Model Monthly (11.20.07)_Bids_v1_Copy of Aspect VPP model 10 7 2009 new RR v2c jph 35" xfId="10863"/>
    <cellStyle name="_Venoco_v.1_CHK Mid-Con RR Model Monthly (11.20.07)_Bids_v1_Copy of Aspect VPP model 10 7 2009 new RR v2c jph 36" xfId="10864"/>
    <cellStyle name="_Venoco_v.1_CHK Mid-Con RR Model Monthly (11.20.07)_Bids_v1_Copy of Aspect VPP model 10 7 2009 new RR v2c jph 37" xfId="10865"/>
    <cellStyle name="_Venoco_v.1_CHK Mid-Con RR Model Monthly (11.20.07)_Bids_v1_Copy of Aspect VPP model 10 7 2009 new RR v2c jph 38" xfId="10866"/>
    <cellStyle name="_Venoco_v.1_CHK Mid-Con RR Model Monthly (11.20.07)_Bids_v1_Copy of Aspect VPP model 10 7 2009 new RR v2c jph 39" xfId="10867"/>
    <cellStyle name="_Venoco_v.1_CHK Mid-Con RR Model Monthly (11.20.07)_Bids_v1_Copy of Aspect VPP model 10 7 2009 new RR v2c jph 4" xfId="10868"/>
    <cellStyle name="_Venoco_v.1_CHK Mid-Con RR Model Monthly (11.20.07)_Bids_v1_Copy of Aspect VPP model 10 7 2009 new RR v2c jph 40" xfId="10869"/>
    <cellStyle name="_Venoco_v.1_CHK Mid-Con RR Model Monthly (11.20.07)_Bids_v1_Copy of Aspect VPP model 10 7 2009 new RR v2c jph 41" xfId="10870"/>
    <cellStyle name="_Venoco_v.1_CHK Mid-Con RR Model Monthly (11.20.07)_Bids_v1_Copy of Aspect VPP model 10 7 2009 new RR v2c jph 42" xfId="10871"/>
    <cellStyle name="_Venoco_v.1_CHK Mid-Con RR Model Monthly (11.20.07)_Bids_v1_Copy of Aspect VPP model 10 7 2009 new RR v2c jph 43" xfId="10872"/>
    <cellStyle name="_Venoco_v.1_CHK Mid-Con RR Model Monthly (11.20.07)_Bids_v1_Copy of Aspect VPP model 10 7 2009 new RR v2c jph 44" xfId="10873"/>
    <cellStyle name="_Venoco_v.1_CHK Mid-Con RR Model Monthly (11.20.07)_Bids_v1_Copy of Aspect VPP model 10 7 2009 new RR v2c jph 45" xfId="10874"/>
    <cellStyle name="_Venoco_v.1_CHK Mid-Con RR Model Monthly (11.20.07)_Bids_v1_Copy of Aspect VPP model 10 7 2009 new RR v2c jph 46" xfId="10875"/>
    <cellStyle name="_Venoco_v.1_CHK Mid-Con RR Model Monthly (11.20.07)_Bids_v1_Copy of Aspect VPP model 10 7 2009 new RR v2c jph 47" xfId="10876"/>
    <cellStyle name="_Venoco_v.1_CHK Mid-Con RR Model Monthly (11.20.07)_Bids_v1_Copy of Aspect VPP model 10 7 2009 new RR v2c jph 48" xfId="10877"/>
    <cellStyle name="_Venoco_v.1_CHK Mid-Con RR Model Monthly (11.20.07)_Bids_v1_Copy of Aspect VPP model 10 7 2009 new RR v2c jph 49" xfId="10878"/>
    <cellStyle name="_Venoco_v.1_CHK Mid-Con RR Model Monthly (11.20.07)_Bids_v1_Copy of Aspect VPP model 10 7 2009 new RR v2c jph 5" xfId="10879"/>
    <cellStyle name="_Venoco_v.1_CHK Mid-Con RR Model Monthly (11.20.07)_Bids_v1_Copy of Aspect VPP model 10 7 2009 new RR v2c jph 50" xfId="10880"/>
    <cellStyle name="_Venoco_v.1_CHK Mid-Con RR Model Monthly (11.20.07)_Bids_v1_Copy of Aspect VPP model 10 7 2009 new RR v2c jph 51" xfId="10881"/>
    <cellStyle name="_Venoco_v.1_CHK Mid-Con RR Model Monthly (11.20.07)_Bids_v1_Copy of Aspect VPP model 10 7 2009 new RR v2c jph 52" xfId="10882"/>
    <cellStyle name="_Venoco_v.1_CHK Mid-Con RR Model Monthly (11.20.07)_Bids_v1_Copy of Aspect VPP model 10 7 2009 new RR v2c jph 53" xfId="10883"/>
    <cellStyle name="_Venoco_v.1_CHK Mid-Con RR Model Monthly (11.20.07)_Bids_v1_Copy of Aspect VPP model 10 7 2009 new RR v2c jph 54" xfId="10884"/>
    <cellStyle name="_Venoco_v.1_CHK Mid-Con RR Model Monthly (11.20.07)_Bids_v1_Copy of Aspect VPP model 10 7 2009 new RR v2c jph 55" xfId="10885"/>
    <cellStyle name="_Venoco_v.1_CHK Mid-Con RR Model Monthly (11.20.07)_Bids_v1_Copy of Aspect VPP model 10 7 2009 new RR v2c jph 56" xfId="10886"/>
    <cellStyle name="_Venoco_v.1_CHK Mid-Con RR Model Monthly (11.20.07)_Bids_v1_Copy of Aspect VPP model 10 7 2009 new RR v2c jph 57" xfId="10887"/>
    <cellStyle name="_Venoco_v.1_CHK Mid-Con RR Model Monthly (11.20.07)_Bids_v1_Copy of Aspect VPP model 10 7 2009 new RR v2c jph 58" xfId="10888"/>
    <cellStyle name="_Venoco_v.1_CHK Mid-Con RR Model Monthly (11.20.07)_Bids_v1_Copy of Aspect VPP model 10 7 2009 new RR v2c jph 59" xfId="10889"/>
    <cellStyle name="_Venoco_v.1_CHK Mid-Con RR Model Monthly (11.20.07)_Bids_v1_Copy of Aspect VPP model 10 7 2009 new RR v2c jph 6" xfId="10890"/>
    <cellStyle name="_Venoco_v.1_CHK Mid-Con RR Model Monthly (11.20.07)_Bids_v1_Copy of Aspect VPP model 10 7 2009 new RR v2c jph 60" xfId="10891"/>
    <cellStyle name="_Venoco_v.1_CHK Mid-Con RR Model Monthly (11.20.07)_Bids_v1_Copy of Aspect VPP model 10 7 2009 new RR v2c jph 61" xfId="10892"/>
    <cellStyle name="_Venoco_v.1_CHK Mid-Con RR Model Monthly (11.20.07)_Bids_v1_Copy of Aspect VPP model 10 7 2009 new RR v2c jph 62" xfId="10893"/>
    <cellStyle name="_Venoco_v.1_CHK Mid-Con RR Model Monthly (11.20.07)_Bids_v1_Copy of Aspect VPP model 10 7 2009 new RR v2c jph 63" xfId="10894"/>
    <cellStyle name="_Venoco_v.1_CHK Mid-Con RR Model Monthly (11.20.07)_Bids_v1_Copy of Aspect VPP model 10 7 2009 new RR v2c jph 64" xfId="10895"/>
    <cellStyle name="_Venoco_v.1_CHK Mid-Con RR Model Monthly (11.20.07)_Bids_v1_Copy of Aspect VPP model 10 7 2009 new RR v2c jph 65" xfId="10896"/>
    <cellStyle name="_Venoco_v.1_CHK Mid-Con RR Model Monthly (11.20.07)_Bids_v1_Copy of Aspect VPP model 10 7 2009 new RR v2c jph 66" xfId="10897"/>
    <cellStyle name="_Venoco_v.1_CHK Mid-Con RR Model Monthly (11.20.07)_Bids_v1_Copy of Aspect VPP model 10 7 2009 new RR v2c jph 67" xfId="10898"/>
    <cellStyle name="_Venoco_v.1_CHK Mid-Con RR Model Monthly (11.20.07)_Bids_v1_Copy of Aspect VPP model 10 7 2009 new RR v2c jph 68" xfId="10899"/>
    <cellStyle name="_Venoco_v.1_CHK Mid-Con RR Model Monthly (11.20.07)_Bids_v1_Copy of Aspect VPP model 10 7 2009 new RR v2c jph 69" xfId="10900"/>
    <cellStyle name="_Venoco_v.1_CHK Mid-Con RR Model Monthly (11.20.07)_Bids_v1_Copy of Aspect VPP model 10 7 2009 new RR v2c jph 7" xfId="10901"/>
    <cellStyle name="_Venoco_v.1_CHK Mid-Con RR Model Monthly (11.20.07)_Bids_v1_Copy of Aspect VPP model 10 7 2009 new RR v2c jph 70" xfId="10902"/>
    <cellStyle name="_Venoco_v.1_CHK Mid-Con RR Model Monthly (11.20.07)_Bids_v1_Copy of Aspect VPP model 10 7 2009 new RR v2c jph 71" xfId="10903"/>
    <cellStyle name="_Venoco_v.1_CHK Mid-Con RR Model Monthly (11.20.07)_Bids_v1_Copy of Aspect VPP model 10 7 2009 new RR v2c jph 72" xfId="10904"/>
    <cellStyle name="_Venoco_v.1_CHK Mid-Con RR Model Monthly (11.20.07)_Bids_v1_Copy of Aspect VPP model 10 7 2009 new RR v2c jph 73" xfId="10905"/>
    <cellStyle name="_Venoco_v.1_CHK Mid-Con RR Model Monthly (11.20.07)_Bids_v1_Copy of Aspect VPP model 10 7 2009 new RR v2c jph 74" xfId="10906"/>
    <cellStyle name="_Venoco_v.1_CHK Mid-Con RR Model Monthly (11.20.07)_Bids_v1_Copy of Aspect VPP model 10 7 2009 new RR v2c jph 8" xfId="10907"/>
    <cellStyle name="_Venoco_v.1_CHK Mid-Con RR Model Monthly (11.20.07)_Bids_v1_Copy of Aspect VPP model 10 7 2009 new RR v2c jph 9" xfId="10908"/>
    <cellStyle name="_Venoco_v.1_Copy of Aspect VPP model 10 7 2009 new RR v2c jph" xfId="10909"/>
    <cellStyle name="_Venoco_v.1_Copy of Aspect VPP model 10 7 2009 new RR v2c jph (2)" xfId="10910"/>
    <cellStyle name="_Venoco_v.1_Copy of Aspect VPP model 10 7 2009 new RR v2c jph (2) 10" xfId="10911"/>
    <cellStyle name="_Venoco_v.1_Copy of Aspect VPP model 10 7 2009 new RR v2c jph (2) 11" xfId="10912"/>
    <cellStyle name="_Venoco_v.1_Copy of Aspect VPP model 10 7 2009 new RR v2c jph (2) 12" xfId="10913"/>
    <cellStyle name="_Venoco_v.1_Copy of Aspect VPP model 10 7 2009 new RR v2c jph (2) 13" xfId="10914"/>
    <cellStyle name="_Venoco_v.1_Copy of Aspect VPP model 10 7 2009 new RR v2c jph (2) 14" xfId="10915"/>
    <cellStyle name="_Venoco_v.1_Copy of Aspect VPP model 10 7 2009 new RR v2c jph (2) 15" xfId="10916"/>
    <cellStyle name="_Venoco_v.1_Copy of Aspect VPP model 10 7 2009 new RR v2c jph (2) 16" xfId="10917"/>
    <cellStyle name="_Venoco_v.1_Copy of Aspect VPP model 10 7 2009 new RR v2c jph (2) 17" xfId="10918"/>
    <cellStyle name="_Venoco_v.1_Copy of Aspect VPP model 10 7 2009 new RR v2c jph (2) 18" xfId="10919"/>
    <cellStyle name="_Venoco_v.1_Copy of Aspect VPP model 10 7 2009 new RR v2c jph (2) 19" xfId="10920"/>
    <cellStyle name="_Venoco_v.1_Copy of Aspect VPP model 10 7 2009 new RR v2c jph (2) 2" xfId="10921"/>
    <cellStyle name="_Venoco_v.1_Copy of Aspect VPP model 10 7 2009 new RR v2c jph (2) 20" xfId="10922"/>
    <cellStyle name="_Venoco_v.1_Copy of Aspect VPP model 10 7 2009 new RR v2c jph (2) 21" xfId="10923"/>
    <cellStyle name="_Venoco_v.1_Copy of Aspect VPP model 10 7 2009 new RR v2c jph (2) 22" xfId="10924"/>
    <cellStyle name="_Venoco_v.1_Copy of Aspect VPP model 10 7 2009 new RR v2c jph (2) 23" xfId="10925"/>
    <cellStyle name="_Venoco_v.1_Copy of Aspect VPP model 10 7 2009 new RR v2c jph (2) 24" xfId="10926"/>
    <cellStyle name="_Venoco_v.1_Copy of Aspect VPP model 10 7 2009 new RR v2c jph (2) 25" xfId="10927"/>
    <cellStyle name="_Venoco_v.1_Copy of Aspect VPP model 10 7 2009 new RR v2c jph (2) 26" xfId="10928"/>
    <cellStyle name="_Venoco_v.1_Copy of Aspect VPP model 10 7 2009 new RR v2c jph (2) 27" xfId="10929"/>
    <cellStyle name="_Venoco_v.1_Copy of Aspect VPP model 10 7 2009 new RR v2c jph (2) 28" xfId="10930"/>
    <cellStyle name="_Venoco_v.1_Copy of Aspect VPP model 10 7 2009 new RR v2c jph (2) 29" xfId="10931"/>
    <cellStyle name="_Venoco_v.1_Copy of Aspect VPP model 10 7 2009 new RR v2c jph (2) 3" xfId="10932"/>
    <cellStyle name="_Venoco_v.1_Copy of Aspect VPP model 10 7 2009 new RR v2c jph (2) 30" xfId="10933"/>
    <cellStyle name="_Venoco_v.1_Copy of Aspect VPP model 10 7 2009 new RR v2c jph (2) 31" xfId="10934"/>
    <cellStyle name="_Venoco_v.1_Copy of Aspect VPP model 10 7 2009 new RR v2c jph (2) 32" xfId="10935"/>
    <cellStyle name="_Venoco_v.1_Copy of Aspect VPP model 10 7 2009 new RR v2c jph (2) 33" xfId="10936"/>
    <cellStyle name="_Venoco_v.1_Copy of Aspect VPP model 10 7 2009 new RR v2c jph (2) 34" xfId="10937"/>
    <cellStyle name="_Venoco_v.1_Copy of Aspect VPP model 10 7 2009 new RR v2c jph (2) 35" xfId="10938"/>
    <cellStyle name="_Venoco_v.1_Copy of Aspect VPP model 10 7 2009 new RR v2c jph (2) 36" xfId="10939"/>
    <cellStyle name="_Venoco_v.1_Copy of Aspect VPP model 10 7 2009 new RR v2c jph (2) 37" xfId="10940"/>
    <cellStyle name="_Venoco_v.1_Copy of Aspect VPP model 10 7 2009 new RR v2c jph (2) 38" xfId="10941"/>
    <cellStyle name="_Venoco_v.1_Copy of Aspect VPP model 10 7 2009 new RR v2c jph (2) 39" xfId="10942"/>
    <cellStyle name="_Venoco_v.1_Copy of Aspect VPP model 10 7 2009 new RR v2c jph (2) 4" xfId="10943"/>
    <cellStyle name="_Venoco_v.1_Copy of Aspect VPP model 10 7 2009 new RR v2c jph (2) 40" xfId="10944"/>
    <cellStyle name="_Venoco_v.1_Copy of Aspect VPP model 10 7 2009 new RR v2c jph (2) 41" xfId="10945"/>
    <cellStyle name="_Venoco_v.1_Copy of Aspect VPP model 10 7 2009 new RR v2c jph (2) 42" xfId="10946"/>
    <cellStyle name="_Venoco_v.1_Copy of Aspect VPP model 10 7 2009 new RR v2c jph (2) 43" xfId="10947"/>
    <cellStyle name="_Venoco_v.1_Copy of Aspect VPP model 10 7 2009 new RR v2c jph (2) 44" xfId="10948"/>
    <cellStyle name="_Venoco_v.1_Copy of Aspect VPP model 10 7 2009 new RR v2c jph (2) 45" xfId="10949"/>
    <cellStyle name="_Venoco_v.1_Copy of Aspect VPP model 10 7 2009 new RR v2c jph (2) 46" xfId="10950"/>
    <cellStyle name="_Venoco_v.1_Copy of Aspect VPP model 10 7 2009 new RR v2c jph (2) 47" xfId="10951"/>
    <cellStyle name="_Venoco_v.1_Copy of Aspect VPP model 10 7 2009 new RR v2c jph (2) 48" xfId="10952"/>
    <cellStyle name="_Venoco_v.1_Copy of Aspect VPP model 10 7 2009 new RR v2c jph (2) 49" xfId="10953"/>
    <cellStyle name="_Venoco_v.1_Copy of Aspect VPP model 10 7 2009 new RR v2c jph (2) 5" xfId="10954"/>
    <cellStyle name="_Venoco_v.1_Copy of Aspect VPP model 10 7 2009 new RR v2c jph (2) 50" xfId="10955"/>
    <cellStyle name="_Venoco_v.1_Copy of Aspect VPP model 10 7 2009 new RR v2c jph (2) 51" xfId="10956"/>
    <cellStyle name="_Venoco_v.1_Copy of Aspect VPP model 10 7 2009 new RR v2c jph (2) 52" xfId="10957"/>
    <cellStyle name="_Venoco_v.1_Copy of Aspect VPP model 10 7 2009 new RR v2c jph (2) 53" xfId="10958"/>
    <cellStyle name="_Venoco_v.1_Copy of Aspect VPP model 10 7 2009 new RR v2c jph (2) 54" xfId="10959"/>
    <cellStyle name="_Venoco_v.1_Copy of Aspect VPP model 10 7 2009 new RR v2c jph (2) 55" xfId="10960"/>
    <cellStyle name="_Venoco_v.1_Copy of Aspect VPP model 10 7 2009 new RR v2c jph (2) 56" xfId="10961"/>
    <cellStyle name="_Venoco_v.1_Copy of Aspect VPP model 10 7 2009 new RR v2c jph (2) 57" xfId="10962"/>
    <cellStyle name="_Venoco_v.1_Copy of Aspect VPP model 10 7 2009 new RR v2c jph (2) 58" xfId="10963"/>
    <cellStyle name="_Venoco_v.1_Copy of Aspect VPP model 10 7 2009 new RR v2c jph (2) 59" xfId="10964"/>
    <cellStyle name="_Venoco_v.1_Copy of Aspect VPP model 10 7 2009 new RR v2c jph (2) 6" xfId="10965"/>
    <cellStyle name="_Venoco_v.1_Copy of Aspect VPP model 10 7 2009 new RR v2c jph (2) 60" xfId="10966"/>
    <cellStyle name="_Venoco_v.1_Copy of Aspect VPP model 10 7 2009 new RR v2c jph (2) 61" xfId="10967"/>
    <cellStyle name="_Venoco_v.1_Copy of Aspect VPP model 10 7 2009 new RR v2c jph (2) 62" xfId="10968"/>
    <cellStyle name="_Venoco_v.1_Copy of Aspect VPP model 10 7 2009 new RR v2c jph (2) 63" xfId="10969"/>
    <cellStyle name="_Venoco_v.1_Copy of Aspect VPP model 10 7 2009 new RR v2c jph (2) 64" xfId="10970"/>
    <cellStyle name="_Venoco_v.1_Copy of Aspect VPP model 10 7 2009 new RR v2c jph (2) 65" xfId="10971"/>
    <cellStyle name="_Venoco_v.1_Copy of Aspect VPP model 10 7 2009 new RR v2c jph (2) 66" xfId="10972"/>
    <cellStyle name="_Venoco_v.1_Copy of Aspect VPP model 10 7 2009 new RR v2c jph (2) 67" xfId="10973"/>
    <cellStyle name="_Venoco_v.1_Copy of Aspect VPP model 10 7 2009 new RR v2c jph (2) 68" xfId="10974"/>
    <cellStyle name="_Venoco_v.1_Copy of Aspect VPP model 10 7 2009 new RR v2c jph (2) 69" xfId="10975"/>
    <cellStyle name="_Venoco_v.1_Copy of Aspect VPP model 10 7 2009 new RR v2c jph (2) 7" xfId="10976"/>
    <cellStyle name="_Venoco_v.1_Copy of Aspect VPP model 10 7 2009 new RR v2c jph (2) 70" xfId="10977"/>
    <cellStyle name="_Venoco_v.1_Copy of Aspect VPP model 10 7 2009 new RR v2c jph (2) 71" xfId="10978"/>
    <cellStyle name="_Venoco_v.1_Copy of Aspect VPP model 10 7 2009 new RR v2c jph (2) 72" xfId="10979"/>
    <cellStyle name="_Venoco_v.1_Copy of Aspect VPP model 10 7 2009 new RR v2c jph (2) 73" xfId="10980"/>
    <cellStyle name="_Venoco_v.1_Copy of Aspect VPP model 10 7 2009 new RR v2c jph (2) 74" xfId="10981"/>
    <cellStyle name="_Venoco_v.1_Copy of Aspect VPP model 10 7 2009 new RR v2c jph (2) 8" xfId="10982"/>
    <cellStyle name="_Venoco_v.1_Copy of Aspect VPP model 10 7 2009 new RR v2c jph (2) 9" xfId="10983"/>
    <cellStyle name="_Venoco_v.1_Copy of Aspect VPP model 10 7 2009 new RR v2c jph 10" xfId="10984"/>
    <cellStyle name="_Venoco_v.1_Copy of Aspect VPP model 10 7 2009 new RR v2c jph 11" xfId="10985"/>
    <cellStyle name="_Venoco_v.1_Copy of Aspect VPP model 10 7 2009 new RR v2c jph 12" xfId="10986"/>
    <cellStyle name="_Venoco_v.1_Copy of Aspect VPP model 10 7 2009 new RR v2c jph 13" xfId="10987"/>
    <cellStyle name="_Venoco_v.1_Copy of Aspect VPP model 10 7 2009 new RR v2c jph 14" xfId="10988"/>
    <cellStyle name="_Venoco_v.1_Copy of Aspect VPP model 10 7 2009 new RR v2c jph 15" xfId="10989"/>
    <cellStyle name="_Venoco_v.1_Copy of Aspect VPP model 10 7 2009 new RR v2c jph 16" xfId="10990"/>
    <cellStyle name="_Venoco_v.1_Copy of Aspect VPP model 10 7 2009 new RR v2c jph 17" xfId="10991"/>
    <cellStyle name="_Venoco_v.1_Copy of Aspect VPP model 10 7 2009 new RR v2c jph 18" xfId="10992"/>
    <cellStyle name="_Venoco_v.1_Copy of Aspect VPP model 10 7 2009 new RR v2c jph 19" xfId="10993"/>
    <cellStyle name="_Venoco_v.1_Copy of Aspect VPP model 10 7 2009 new RR v2c jph 2" xfId="10994"/>
    <cellStyle name="_Venoco_v.1_Copy of Aspect VPP model 10 7 2009 new RR v2c jph 20" xfId="10995"/>
    <cellStyle name="_Venoco_v.1_Copy of Aspect VPP model 10 7 2009 new RR v2c jph 21" xfId="10996"/>
    <cellStyle name="_Venoco_v.1_Copy of Aspect VPP model 10 7 2009 new RR v2c jph 22" xfId="10997"/>
    <cellStyle name="_Venoco_v.1_Copy of Aspect VPP model 10 7 2009 new RR v2c jph 23" xfId="10998"/>
    <cellStyle name="_Venoco_v.1_Copy of Aspect VPP model 10 7 2009 new RR v2c jph 24" xfId="10999"/>
    <cellStyle name="_Venoco_v.1_Copy of Aspect VPP model 10 7 2009 new RR v2c jph 25" xfId="11000"/>
    <cellStyle name="_Venoco_v.1_Copy of Aspect VPP model 10 7 2009 new RR v2c jph 26" xfId="11001"/>
    <cellStyle name="_Venoco_v.1_Copy of Aspect VPP model 10 7 2009 new RR v2c jph 27" xfId="11002"/>
    <cellStyle name="_Venoco_v.1_Copy of Aspect VPP model 10 7 2009 new RR v2c jph 28" xfId="11003"/>
    <cellStyle name="_Venoco_v.1_Copy of Aspect VPP model 10 7 2009 new RR v2c jph 29" xfId="11004"/>
    <cellStyle name="_Venoco_v.1_Copy of Aspect VPP model 10 7 2009 new RR v2c jph 3" xfId="11005"/>
    <cellStyle name="_Venoco_v.1_Copy of Aspect VPP model 10 7 2009 new RR v2c jph 30" xfId="11006"/>
    <cellStyle name="_Venoco_v.1_Copy of Aspect VPP model 10 7 2009 new RR v2c jph 31" xfId="11007"/>
    <cellStyle name="_Venoco_v.1_Copy of Aspect VPP model 10 7 2009 new RR v2c jph 32" xfId="11008"/>
    <cellStyle name="_Venoco_v.1_Copy of Aspect VPP model 10 7 2009 new RR v2c jph 33" xfId="11009"/>
    <cellStyle name="_Venoco_v.1_Copy of Aspect VPP model 10 7 2009 new RR v2c jph 34" xfId="11010"/>
    <cellStyle name="_Venoco_v.1_Copy of Aspect VPP model 10 7 2009 new RR v2c jph 35" xfId="11011"/>
    <cellStyle name="_Venoco_v.1_Copy of Aspect VPP model 10 7 2009 new RR v2c jph 36" xfId="11012"/>
    <cellStyle name="_Venoco_v.1_Copy of Aspect VPP model 10 7 2009 new RR v2c jph 37" xfId="11013"/>
    <cellStyle name="_Venoco_v.1_Copy of Aspect VPP model 10 7 2009 new RR v2c jph 38" xfId="11014"/>
    <cellStyle name="_Venoco_v.1_Copy of Aspect VPP model 10 7 2009 new RR v2c jph 39" xfId="11015"/>
    <cellStyle name="_Venoco_v.1_Copy of Aspect VPP model 10 7 2009 new RR v2c jph 4" xfId="11016"/>
    <cellStyle name="_Venoco_v.1_Copy of Aspect VPP model 10 7 2009 new RR v2c jph 40" xfId="11017"/>
    <cellStyle name="_Venoco_v.1_Copy of Aspect VPP model 10 7 2009 new RR v2c jph 41" xfId="11018"/>
    <cellStyle name="_Venoco_v.1_Copy of Aspect VPP model 10 7 2009 new RR v2c jph 42" xfId="11019"/>
    <cellStyle name="_Venoco_v.1_Copy of Aspect VPP model 10 7 2009 new RR v2c jph 43" xfId="11020"/>
    <cellStyle name="_Venoco_v.1_Copy of Aspect VPP model 10 7 2009 new RR v2c jph 44" xfId="11021"/>
    <cellStyle name="_Venoco_v.1_Copy of Aspect VPP model 10 7 2009 new RR v2c jph 45" xfId="11022"/>
    <cellStyle name="_Venoco_v.1_Copy of Aspect VPP model 10 7 2009 new RR v2c jph 46" xfId="11023"/>
    <cellStyle name="_Venoco_v.1_Copy of Aspect VPP model 10 7 2009 new RR v2c jph 47" xfId="11024"/>
    <cellStyle name="_Venoco_v.1_Copy of Aspect VPP model 10 7 2009 new RR v2c jph 48" xfId="11025"/>
    <cellStyle name="_Venoco_v.1_Copy of Aspect VPP model 10 7 2009 new RR v2c jph 49" xfId="11026"/>
    <cellStyle name="_Venoco_v.1_Copy of Aspect VPP model 10 7 2009 new RR v2c jph 5" xfId="11027"/>
    <cellStyle name="_Venoco_v.1_Copy of Aspect VPP model 10 7 2009 new RR v2c jph 50" xfId="11028"/>
    <cellStyle name="_Venoco_v.1_Copy of Aspect VPP model 10 7 2009 new RR v2c jph 51" xfId="11029"/>
    <cellStyle name="_Venoco_v.1_Copy of Aspect VPP model 10 7 2009 new RR v2c jph 52" xfId="11030"/>
    <cellStyle name="_Venoco_v.1_Copy of Aspect VPP model 10 7 2009 new RR v2c jph 53" xfId="11031"/>
    <cellStyle name="_Venoco_v.1_Copy of Aspect VPP model 10 7 2009 new RR v2c jph 54" xfId="11032"/>
    <cellStyle name="_Venoco_v.1_Copy of Aspect VPP model 10 7 2009 new RR v2c jph 55" xfId="11033"/>
    <cellStyle name="_Venoco_v.1_Copy of Aspect VPP model 10 7 2009 new RR v2c jph 56" xfId="11034"/>
    <cellStyle name="_Venoco_v.1_Copy of Aspect VPP model 10 7 2009 new RR v2c jph 57" xfId="11035"/>
    <cellStyle name="_Venoco_v.1_Copy of Aspect VPP model 10 7 2009 new RR v2c jph 58" xfId="11036"/>
    <cellStyle name="_Venoco_v.1_Copy of Aspect VPP model 10 7 2009 new RR v2c jph 59" xfId="11037"/>
    <cellStyle name="_Venoco_v.1_Copy of Aspect VPP model 10 7 2009 new RR v2c jph 6" xfId="11038"/>
    <cellStyle name="_Venoco_v.1_Copy of Aspect VPP model 10 7 2009 new RR v2c jph 60" xfId="11039"/>
    <cellStyle name="_Venoco_v.1_Copy of Aspect VPP model 10 7 2009 new RR v2c jph 61" xfId="11040"/>
    <cellStyle name="_Venoco_v.1_Copy of Aspect VPP model 10 7 2009 new RR v2c jph 62" xfId="11041"/>
    <cellStyle name="_Venoco_v.1_Copy of Aspect VPP model 10 7 2009 new RR v2c jph 63" xfId="11042"/>
    <cellStyle name="_Venoco_v.1_Copy of Aspect VPP model 10 7 2009 new RR v2c jph 64" xfId="11043"/>
    <cellStyle name="_Venoco_v.1_Copy of Aspect VPP model 10 7 2009 new RR v2c jph 65" xfId="11044"/>
    <cellStyle name="_Venoco_v.1_Copy of Aspect VPP model 10 7 2009 new RR v2c jph 66" xfId="11045"/>
    <cellStyle name="_Venoco_v.1_Copy of Aspect VPP model 10 7 2009 new RR v2c jph 67" xfId="11046"/>
    <cellStyle name="_Venoco_v.1_Copy of Aspect VPP model 10 7 2009 new RR v2c jph 68" xfId="11047"/>
    <cellStyle name="_Venoco_v.1_Copy of Aspect VPP model 10 7 2009 new RR v2c jph 69" xfId="11048"/>
    <cellStyle name="_Venoco_v.1_Copy of Aspect VPP model 10 7 2009 new RR v2c jph 7" xfId="11049"/>
    <cellStyle name="_Venoco_v.1_Copy of Aspect VPP model 10 7 2009 new RR v2c jph 70" xfId="11050"/>
    <cellStyle name="_Venoco_v.1_Copy of Aspect VPP model 10 7 2009 new RR v2c jph 71" xfId="11051"/>
    <cellStyle name="_Venoco_v.1_Copy of Aspect VPP model 10 7 2009 new RR v2c jph 72" xfId="11052"/>
    <cellStyle name="_Venoco_v.1_Copy of Aspect VPP model 10 7 2009 new RR v2c jph 73" xfId="11053"/>
    <cellStyle name="_Venoco_v.1_Copy of Aspect VPP model 10 7 2009 new RR v2c jph 74" xfId="11054"/>
    <cellStyle name="_Venoco_v.1_Copy of Aspect VPP model 10 7 2009 new RR v2c jph 8" xfId="11055"/>
    <cellStyle name="_Venoco_v.1_Copy of Aspect VPP model 10 7 2009 new RR v2c jph 9" xfId="11056"/>
    <cellStyle name="_Venoco_v.1_Equity Comps_ v1" xfId="11057"/>
    <cellStyle name="_Venoco_v.1_Equity Comps_ v1 10" xfId="11058"/>
    <cellStyle name="_Venoco_v.1_Equity Comps_ v1 11" xfId="11059"/>
    <cellStyle name="_Venoco_v.1_Equity Comps_ v1 12" xfId="11060"/>
    <cellStyle name="_Venoco_v.1_Equity Comps_ v1 13" xfId="11061"/>
    <cellStyle name="_Venoco_v.1_Equity Comps_ v1 14" xfId="11062"/>
    <cellStyle name="_Venoco_v.1_Equity Comps_ v1 15" xfId="11063"/>
    <cellStyle name="_Venoco_v.1_Equity Comps_ v1 16" xfId="11064"/>
    <cellStyle name="_Venoco_v.1_Equity Comps_ v1 17" xfId="11065"/>
    <cellStyle name="_Venoco_v.1_Equity Comps_ v1 18" xfId="11066"/>
    <cellStyle name="_Venoco_v.1_Equity Comps_ v1 19" xfId="11067"/>
    <cellStyle name="_Venoco_v.1_Equity Comps_ v1 2" xfId="11068"/>
    <cellStyle name="_Venoco_v.1_Equity Comps_ v1 20" xfId="11069"/>
    <cellStyle name="_Venoco_v.1_Equity Comps_ v1 21" xfId="11070"/>
    <cellStyle name="_Venoco_v.1_Equity Comps_ v1 22" xfId="11071"/>
    <cellStyle name="_Venoco_v.1_Equity Comps_ v1 23" xfId="11072"/>
    <cellStyle name="_Venoco_v.1_Equity Comps_ v1 24" xfId="11073"/>
    <cellStyle name="_Venoco_v.1_Equity Comps_ v1 25" xfId="11074"/>
    <cellStyle name="_Venoco_v.1_Equity Comps_ v1 26" xfId="11075"/>
    <cellStyle name="_Venoco_v.1_Equity Comps_ v1 27" xfId="11076"/>
    <cellStyle name="_Venoco_v.1_Equity Comps_ v1 28" xfId="11077"/>
    <cellStyle name="_Venoco_v.1_Equity Comps_ v1 29" xfId="11078"/>
    <cellStyle name="_Venoco_v.1_Equity Comps_ v1 3" xfId="11079"/>
    <cellStyle name="_Venoco_v.1_Equity Comps_ v1 30" xfId="11080"/>
    <cellStyle name="_Venoco_v.1_Equity Comps_ v1 31" xfId="11081"/>
    <cellStyle name="_Venoco_v.1_Equity Comps_ v1 32" xfId="11082"/>
    <cellStyle name="_Venoco_v.1_Equity Comps_ v1 33" xfId="11083"/>
    <cellStyle name="_Venoco_v.1_Equity Comps_ v1 34" xfId="11084"/>
    <cellStyle name="_Venoco_v.1_Equity Comps_ v1 35" xfId="11085"/>
    <cellStyle name="_Venoco_v.1_Equity Comps_ v1 36" xfId="11086"/>
    <cellStyle name="_Venoco_v.1_Equity Comps_ v1 37" xfId="11087"/>
    <cellStyle name="_Venoco_v.1_Equity Comps_ v1 38" xfId="11088"/>
    <cellStyle name="_Venoco_v.1_Equity Comps_ v1 39" xfId="11089"/>
    <cellStyle name="_Venoco_v.1_Equity Comps_ v1 4" xfId="11090"/>
    <cellStyle name="_Venoco_v.1_Equity Comps_ v1 40" xfId="11091"/>
    <cellStyle name="_Venoco_v.1_Equity Comps_ v1 41" xfId="11092"/>
    <cellStyle name="_Venoco_v.1_Equity Comps_ v1 42" xfId="11093"/>
    <cellStyle name="_Venoco_v.1_Equity Comps_ v1 43" xfId="11094"/>
    <cellStyle name="_Venoco_v.1_Equity Comps_ v1 44" xfId="11095"/>
    <cellStyle name="_Venoco_v.1_Equity Comps_ v1 45" xfId="11096"/>
    <cellStyle name="_Venoco_v.1_Equity Comps_ v1 46" xfId="11097"/>
    <cellStyle name="_Venoco_v.1_Equity Comps_ v1 47" xfId="11098"/>
    <cellStyle name="_Venoco_v.1_Equity Comps_ v1 48" xfId="11099"/>
    <cellStyle name="_Venoco_v.1_Equity Comps_ v1 49" xfId="11100"/>
    <cellStyle name="_Venoco_v.1_Equity Comps_ v1 5" xfId="11101"/>
    <cellStyle name="_Venoco_v.1_Equity Comps_ v1 50" xfId="11102"/>
    <cellStyle name="_Venoco_v.1_Equity Comps_ v1 51" xfId="11103"/>
    <cellStyle name="_Venoco_v.1_Equity Comps_ v1 52" xfId="11104"/>
    <cellStyle name="_Venoco_v.1_Equity Comps_ v1 53" xfId="11105"/>
    <cellStyle name="_Venoco_v.1_Equity Comps_ v1 54" xfId="11106"/>
    <cellStyle name="_Venoco_v.1_Equity Comps_ v1 55" xfId="11107"/>
    <cellStyle name="_Venoco_v.1_Equity Comps_ v1 56" xfId="11108"/>
    <cellStyle name="_Venoco_v.1_Equity Comps_ v1 57" xfId="11109"/>
    <cellStyle name="_Venoco_v.1_Equity Comps_ v1 58" xfId="11110"/>
    <cellStyle name="_Venoco_v.1_Equity Comps_ v1 59" xfId="11111"/>
    <cellStyle name="_Venoco_v.1_Equity Comps_ v1 6" xfId="11112"/>
    <cellStyle name="_Venoco_v.1_Equity Comps_ v1 60" xfId="11113"/>
    <cellStyle name="_Venoco_v.1_Equity Comps_ v1 61" xfId="11114"/>
    <cellStyle name="_Venoco_v.1_Equity Comps_ v1 62" xfId="11115"/>
    <cellStyle name="_Venoco_v.1_Equity Comps_ v1 63" xfId="11116"/>
    <cellStyle name="_Venoco_v.1_Equity Comps_ v1 64" xfId="11117"/>
    <cellStyle name="_Venoco_v.1_Equity Comps_ v1 65" xfId="11118"/>
    <cellStyle name="_Venoco_v.1_Equity Comps_ v1 66" xfId="11119"/>
    <cellStyle name="_Venoco_v.1_Equity Comps_ v1 67" xfId="11120"/>
    <cellStyle name="_Venoco_v.1_Equity Comps_ v1 68" xfId="11121"/>
    <cellStyle name="_Venoco_v.1_Equity Comps_ v1 69" xfId="11122"/>
    <cellStyle name="_Venoco_v.1_Equity Comps_ v1 7" xfId="11123"/>
    <cellStyle name="_Venoco_v.1_Equity Comps_ v1 70" xfId="11124"/>
    <cellStyle name="_Venoco_v.1_Equity Comps_ v1 71" xfId="11125"/>
    <cellStyle name="_Venoco_v.1_Equity Comps_ v1 72" xfId="11126"/>
    <cellStyle name="_Venoco_v.1_Equity Comps_ v1 73" xfId="11127"/>
    <cellStyle name="_Venoco_v.1_Equity Comps_ v1 74" xfId="11128"/>
    <cellStyle name="_Venoco_v.1_Equity Comps_ v1 8" xfId="11129"/>
    <cellStyle name="_Venoco_v.1_Equity Comps_ v1 9" xfId="11130"/>
    <cellStyle name="_Venoco_v.1_Equity Comps_ v1_Copy of Aspect VPP model 10 7 2009 new RR v2c jph" xfId="11131"/>
    <cellStyle name="_Venoco_v.1_Equity Comps_ v1_Copy of Aspect VPP model 10 7 2009 new RR v2c jph (2)" xfId="11132"/>
    <cellStyle name="_Venoco_v.1_Equity Comps_ v1_Copy of Aspect VPP model 10 7 2009 new RR v2c jph (2) 10" xfId="11133"/>
    <cellStyle name="_Venoco_v.1_Equity Comps_ v1_Copy of Aspect VPP model 10 7 2009 new RR v2c jph (2) 11" xfId="11134"/>
    <cellStyle name="_Venoco_v.1_Equity Comps_ v1_Copy of Aspect VPP model 10 7 2009 new RR v2c jph (2) 12" xfId="11135"/>
    <cellStyle name="_Venoco_v.1_Equity Comps_ v1_Copy of Aspect VPP model 10 7 2009 new RR v2c jph (2) 13" xfId="11136"/>
    <cellStyle name="_Venoco_v.1_Equity Comps_ v1_Copy of Aspect VPP model 10 7 2009 new RR v2c jph (2) 14" xfId="11137"/>
    <cellStyle name="_Venoco_v.1_Equity Comps_ v1_Copy of Aspect VPP model 10 7 2009 new RR v2c jph (2) 15" xfId="11138"/>
    <cellStyle name="_Venoco_v.1_Equity Comps_ v1_Copy of Aspect VPP model 10 7 2009 new RR v2c jph (2) 16" xfId="11139"/>
    <cellStyle name="_Venoco_v.1_Equity Comps_ v1_Copy of Aspect VPP model 10 7 2009 new RR v2c jph (2) 17" xfId="11140"/>
    <cellStyle name="_Venoco_v.1_Equity Comps_ v1_Copy of Aspect VPP model 10 7 2009 new RR v2c jph (2) 18" xfId="11141"/>
    <cellStyle name="_Venoco_v.1_Equity Comps_ v1_Copy of Aspect VPP model 10 7 2009 new RR v2c jph (2) 19" xfId="11142"/>
    <cellStyle name="_Venoco_v.1_Equity Comps_ v1_Copy of Aspect VPP model 10 7 2009 new RR v2c jph (2) 2" xfId="11143"/>
    <cellStyle name="_Venoco_v.1_Equity Comps_ v1_Copy of Aspect VPP model 10 7 2009 new RR v2c jph (2) 20" xfId="11144"/>
    <cellStyle name="_Venoco_v.1_Equity Comps_ v1_Copy of Aspect VPP model 10 7 2009 new RR v2c jph (2) 21" xfId="11145"/>
    <cellStyle name="_Venoco_v.1_Equity Comps_ v1_Copy of Aspect VPP model 10 7 2009 new RR v2c jph (2) 22" xfId="11146"/>
    <cellStyle name="_Venoco_v.1_Equity Comps_ v1_Copy of Aspect VPP model 10 7 2009 new RR v2c jph (2) 23" xfId="11147"/>
    <cellStyle name="_Venoco_v.1_Equity Comps_ v1_Copy of Aspect VPP model 10 7 2009 new RR v2c jph (2) 24" xfId="11148"/>
    <cellStyle name="_Venoco_v.1_Equity Comps_ v1_Copy of Aspect VPP model 10 7 2009 new RR v2c jph (2) 25" xfId="11149"/>
    <cellStyle name="_Venoco_v.1_Equity Comps_ v1_Copy of Aspect VPP model 10 7 2009 new RR v2c jph (2) 26" xfId="11150"/>
    <cellStyle name="_Venoco_v.1_Equity Comps_ v1_Copy of Aspect VPP model 10 7 2009 new RR v2c jph (2) 27" xfId="11151"/>
    <cellStyle name="_Venoco_v.1_Equity Comps_ v1_Copy of Aspect VPP model 10 7 2009 new RR v2c jph (2) 28" xfId="11152"/>
    <cellStyle name="_Venoco_v.1_Equity Comps_ v1_Copy of Aspect VPP model 10 7 2009 new RR v2c jph (2) 29" xfId="11153"/>
    <cellStyle name="_Venoco_v.1_Equity Comps_ v1_Copy of Aspect VPP model 10 7 2009 new RR v2c jph (2) 3" xfId="11154"/>
    <cellStyle name="_Venoco_v.1_Equity Comps_ v1_Copy of Aspect VPP model 10 7 2009 new RR v2c jph (2) 30" xfId="11155"/>
    <cellStyle name="_Venoco_v.1_Equity Comps_ v1_Copy of Aspect VPP model 10 7 2009 new RR v2c jph (2) 31" xfId="11156"/>
    <cellStyle name="_Venoco_v.1_Equity Comps_ v1_Copy of Aspect VPP model 10 7 2009 new RR v2c jph (2) 32" xfId="11157"/>
    <cellStyle name="_Venoco_v.1_Equity Comps_ v1_Copy of Aspect VPP model 10 7 2009 new RR v2c jph (2) 33" xfId="11158"/>
    <cellStyle name="_Venoco_v.1_Equity Comps_ v1_Copy of Aspect VPP model 10 7 2009 new RR v2c jph (2) 34" xfId="11159"/>
    <cellStyle name="_Venoco_v.1_Equity Comps_ v1_Copy of Aspect VPP model 10 7 2009 new RR v2c jph (2) 35" xfId="11160"/>
    <cellStyle name="_Venoco_v.1_Equity Comps_ v1_Copy of Aspect VPP model 10 7 2009 new RR v2c jph (2) 36" xfId="11161"/>
    <cellStyle name="_Venoco_v.1_Equity Comps_ v1_Copy of Aspect VPP model 10 7 2009 new RR v2c jph (2) 37" xfId="11162"/>
    <cellStyle name="_Venoco_v.1_Equity Comps_ v1_Copy of Aspect VPP model 10 7 2009 new RR v2c jph (2) 38" xfId="11163"/>
    <cellStyle name="_Venoco_v.1_Equity Comps_ v1_Copy of Aspect VPP model 10 7 2009 new RR v2c jph (2) 39" xfId="11164"/>
    <cellStyle name="_Venoco_v.1_Equity Comps_ v1_Copy of Aspect VPP model 10 7 2009 new RR v2c jph (2) 4" xfId="11165"/>
    <cellStyle name="_Venoco_v.1_Equity Comps_ v1_Copy of Aspect VPP model 10 7 2009 new RR v2c jph (2) 40" xfId="11166"/>
    <cellStyle name="_Venoco_v.1_Equity Comps_ v1_Copy of Aspect VPP model 10 7 2009 new RR v2c jph (2) 41" xfId="11167"/>
    <cellStyle name="_Venoco_v.1_Equity Comps_ v1_Copy of Aspect VPP model 10 7 2009 new RR v2c jph (2) 42" xfId="11168"/>
    <cellStyle name="_Venoco_v.1_Equity Comps_ v1_Copy of Aspect VPP model 10 7 2009 new RR v2c jph (2) 43" xfId="11169"/>
    <cellStyle name="_Venoco_v.1_Equity Comps_ v1_Copy of Aspect VPP model 10 7 2009 new RR v2c jph (2) 44" xfId="11170"/>
    <cellStyle name="_Venoco_v.1_Equity Comps_ v1_Copy of Aspect VPP model 10 7 2009 new RR v2c jph (2) 45" xfId="11171"/>
    <cellStyle name="_Venoco_v.1_Equity Comps_ v1_Copy of Aspect VPP model 10 7 2009 new RR v2c jph (2) 46" xfId="11172"/>
    <cellStyle name="_Venoco_v.1_Equity Comps_ v1_Copy of Aspect VPP model 10 7 2009 new RR v2c jph (2) 47" xfId="11173"/>
    <cellStyle name="_Venoco_v.1_Equity Comps_ v1_Copy of Aspect VPP model 10 7 2009 new RR v2c jph (2) 48" xfId="11174"/>
    <cellStyle name="_Venoco_v.1_Equity Comps_ v1_Copy of Aspect VPP model 10 7 2009 new RR v2c jph (2) 49" xfId="11175"/>
    <cellStyle name="_Venoco_v.1_Equity Comps_ v1_Copy of Aspect VPP model 10 7 2009 new RR v2c jph (2) 5" xfId="11176"/>
    <cellStyle name="_Venoco_v.1_Equity Comps_ v1_Copy of Aspect VPP model 10 7 2009 new RR v2c jph (2) 50" xfId="11177"/>
    <cellStyle name="_Venoco_v.1_Equity Comps_ v1_Copy of Aspect VPP model 10 7 2009 new RR v2c jph (2) 51" xfId="11178"/>
    <cellStyle name="_Venoco_v.1_Equity Comps_ v1_Copy of Aspect VPP model 10 7 2009 new RR v2c jph (2) 52" xfId="11179"/>
    <cellStyle name="_Venoco_v.1_Equity Comps_ v1_Copy of Aspect VPP model 10 7 2009 new RR v2c jph (2) 53" xfId="11180"/>
    <cellStyle name="_Venoco_v.1_Equity Comps_ v1_Copy of Aspect VPP model 10 7 2009 new RR v2c jph (2) 54" xfId="11181"/>
    <cellStyle name="_Venoco_v.1_Equity Comps_ v1_Copy of Aspect VPP model 10 7 2009 new RR v2c jph (2) 55" xfId="11182"/>
    <cellStyle name="_Venoco_v.1_Equity Comps_ v1_Copy of Aspect VPP model 10 7 2009 new RR v2c jph (2) 56" xfId="11183"/>
    <cellStyle name="_Venoco_v.1_Equity Comps_ v1_Copy of Aspect VPP model 10 7 2009 new RR v2c jph (2) 57" xfId="11184"/>
    <cellStyle name="_Venoco_v.1_Equity Comps_ v1_Copy of Aspect VPP model 10 7 2009 new RR v2c jph (2) 58" xfId="11185"/>
    <cellStyle name="_Venoco_v.1_Equity Comps_ v1_Copy of Aspect VPP model 10 7 2009 new RR v2c jph (2) 59" xfId="11186"/>
    <cellStyle name="_Venoco_v.1_Equity Comps_ v1_Copy of Aspect VPP model 10 7 2009 new RR v2c jph (2) 6" xfId="11187"/>
    <cellStyle name="_Venoco_v.1_Equity Comps_ v1_Copy of Aspect VPP model 10 7 2009 new RR v2c jph (2) 60" xfId="11188"/>
    <cellStyle name="_Venoco_v.1_Equity Comps_ v1_Copy of Aspect VPP model 10 7 2009 new RR v2c jph (2) 61" xfId="11189"/>
    <cellStyle name="_Venoco_v.1_Equity Comps_ v1_Copy of Aspect VPP model 10 7 2009 new RR v2c jph (2) 62" xfId="11190"/>
    <cellStyle name="_Venoco_v.1_Equity Comps_ v1_Copy of Aspect VPP model 10 7 2009 new RR v2c jph (2) 63" xfId="11191"/>
    <cellStyle name="_Venoco_v.1_Equity Comps_ v1_Copy of Aspect VPP model 10 7 2009 new RR v2c jph (2) 64" xfId="11192"/>
    <cellStyle name="_Venoco_v.1_Equity Comps_ v1_Copy of Aspect VPP model 10 7 2009 new RR v2c jph (2) 65" xfId="11193"/>
    <cellStyle name="_Venoco_v.1_Equity Comps_ v1_Copy of Aspect VPP model 10 7 2009 new RR v2c jph (2) 66" xfId="11194"/>
    <cellStyle name="_Venoco_v.1_Equity Comps_ v1_Copy of Aspect VPP model 10 7 2009 new RR v2c jph (2) 67" xfId="11195"/>
    <cellStyle name="_Venoco_v.1_Equity Comps_ v1_Copy of Aspect VPP model 10 7 2009 new RR v2c jph (2) 68" xfId="11196"/>
    <cellStyle name="_Venoco_v.1_Equity Comps_ v1_Copy of Aspect VPP model 10 7 2009 new RR v2c jph (2) 69" xfId="11197"/>
    <cellStyle name="_Venoco_v.1_Equity Comps_ v1_Copy of Aspect VPP model 10 7 2009 new RR v2c jph (2) 7" xfId="11198"/>
    <cellStyle name="_Venoco_v.1_Equity Comps_ v1_Copy of Aspect VPP model 10 7 2009 new RR v2c jph (2) 70" xfId="11199"/>
    <cellStyle name="_Venoco_v.1_Equity Comps_ v1_Copy of Aspect VPP model 10 7 2009 new RR v2c jph (2) 71" xfId="11200"/>
    <cellStyle name="_Venoco_v.1_Equity Comps_ v1_Copy of Aspect VPP model 10 7 2009 new RR v2c jph (2) 72" xfId="11201"/>
    <cellStyle name="_Venoco_v.1_Equity Comps_ v1_Copy of Aspect VPP model 10 7 2009 new RR v2c jph (2) 73" xfId="11202"/>
    <cellStyle name="_Venoco_v.1_Equity Comps_ v1_Copy of Aspect VPP model 10 7 2009 new RR v2c jph (2) 74" xfId="11203"/>
    <cellStyle name="_Venoco_v.1_Equity Comps_ v1_Copy of Aspect VPP model 10 7 2009 new RR v2c jph (2) 8" xfId="11204"/>
    <cellStyle name="_Venoco_v.1_Equity Comps_ v1_Copy of Aspect VPP model 10 7 2009 new RR v2c jph (2) 9" xfId="11205"/>
    <cellStyle name="_Venoco_v.1_Equity Comps_ v1_Copy of Aspect VPP model 10 7 2009 new RR v2c jph 10" xfId="11206"/>
    <cellStyle name="_Venoco_v.1_Equity Comps_ v1_Copy of Aspect VPP model 10 7 2009 new RR v2c jph 11" xfId="11207"/>
    <cellStyle name="_Venoco_v.1_Equity Comps_ v1_Copy of Aspect VPP model 10 7 2009 new RR v2c jph 12" xfId="11208"/>
    <cellStyle name="_Venoco_v.1_Equity Comps_ v1_Copy of Aspect VPP model 10 7 2009 new RR v2c jph 13" xfId="11209"/>
    <cellStyle name="_Venoco_v.1_Equity Comps_ v1_Copy of Aspect VPP model 10 7 2009 new RR v2c jph 14" xfId="11210"/>
    <cellStyle name="_Venoco_v.1_Equity Comps_ v1_Copy of Aspect VPP model 10 7 2009 new RR v2c jph 15" xfId="11211"/>
    <cellStyle name="_Venoco_v.1_Equity Comps_ v1_Copy of Aspect VPP model 10 7 2009 new RR v2c jph 16" xfId="11212"/>
    <cellStyle name="_Venoco_v.1_Equity Comps_ v1_Copy of Aspect VPP model 10 7 2009 new RR v2c jph 17" xfId="11213"/>
    <cellStyle name="_Venoco_v.1_Equity Comps_ v1_Copy of Aspect VPP model 10 7 2009 new RR v2c jph 18" xfId="11214"/>
    <cellStyle name="_Venoco_v.1_Equity Comps_ v1_Copy of Aspect VPP model 10 7 2009 new RR v2c jph 19" xfId="11215"/>
    <cellStyle name="_Venoco_v.1_Equity Comps_ v1_Copy of Aspect VPP model 10 7 2009 new RR v2c jph 2" xfId="11216"/>
    <cellStyle name="_Venoco_v.1_Equity Comps_ v1_Copy of Aspect VPP model 10 7 2009 new RR v2c jph 20" xfId="11217"/>
    <cellStyle name="_Venoco_v.1_Equity Comps_ v1_Copy of Aspect VPP model 10 7 2009 new RR v2c jph 21" xfId="11218"/>
    <cellStyle name="_Venoco_v.1_Equity Comps_ v1_Copy of Aspect VPP model 10 7 2009 new RR v2c jph 22" xfId="11219"/>
    <cellStyle name="_Venoco_v.1_Equity Comps_ v1_Copy of Aspect VPP model 10 7 2009 new RR v2c jph 23" xfId="11220"/>
    <cellStyle name="_Venoco_v.1_Equity Comps_ v1_Copy of Aspect VPP model 10 7 2009 new RR v2c jph 24" xfId="11221"/>
    <cellStyle name="_Venoco_v.1_Equity Comps_ v1_Copy of Aspect VPP model 10 7 2009 new RR v2c jph 25" xfId="11222"/>
    <cellStyle name="_Venoco_v.1_Equity Comps_ v1_Copy of Aspect VPP model 10 7 2009 new RR v2c jph 26" xfId="11223"/>
    <cellStyle name="_Venoco_v.1_Equity Comps_ v1_Copy of Aspect VPP model 10 7 2009 new RR v2c jph 27" xfId="11224"/>
    <cellStyle name="_Venoco_v.1_Equity Comps_ v1_Copy of Aspect VPP model 10 7 2009 new RR v2c jph 28" xfId="11225"/>
    <cellStyle name="_Venoco_v.1_Equity Comps_ v1_Copy of Aspect VPP model 10 7 2009 new RR v2c jph 29" xfId="11226"/>
    <cellStyle name="_Venoco_v.1_Equity Comps_ v1_Copy of Aspect VPP model 10 7 2009 new RR v2c jph 3" xfId="11227"/>
    <cellStyle name="_Venoco_v.1_Equity Comps_ v1_Copy of Aspect VPP model 10 7 2009 new RR v2c jph 30" xfId="11228"/>
    <cellStyle name="_Venoco_v.1_Equity Comps_ v1_Copy of Aspect VPP model 10 7 2009 new RR v2c jph 31" xfId="11229"/>
    <cellStyle name="_Venoco_v.1_Equity Comps_ v1_Copy of Aspect VPP model 10 7 2009 new RR v2c jph 32" xfId="11230"/>
    <cellStyle name="_Venoco_v.1_Equity Comps_ v1_Copy of Aspect VPP model 10 7 2009 new RR v2c jph 33" xfId="11231"/>
    <cellStyle name="_Venoco_v.1_Equity Comps_ v1_Copy of Aspect VPP model 10 7 2009 new RR v2c jph 34" xfId="11232"/>
    <cellStyle name="_Venoco_v.1_Equity Comps_ v1_Copy of Aspect VPP model 10 7 2009 new RR v2c jph 35" xfId="11233"/>
    <cellStyle name="_Venoco_v.1_Equity Comps_ v1_Copy of Aspect VPP model 10 7 2009 new RR v2c jph 36" xfId="11234"/>
    <cellStyle name="_Venoco_v.1_Equity Comps_ v1_Copy of Aspect VPP model 10 7 2009 new RR v2c jph 37" xfId="11235"/>
    <cellStyle name="_Venoco_v.1_Equity Comps_ v1_Copy of Aspect VPP model 10 7 2009 new RR v2c jph 38" xfId="11236"/>
    <cellStyle name="_Venoco_v.1_Equity Comps_ v1_Copy of Aspect VPP model 10 7 2009 new RR v2c jph 39" xfId="11237"/>
    <cellStyle name="_Venoco_v.1_Equity Comps_ v1_Copy of Aspect VPP model 10 7 2009 new RR v2c jph 4" xfId="11238"/>
    <cellStyle name="_Venoco_v.1_Equity Comps_ v1_Copy of Aspect VPP model 10 7 2009 new RR v2c jph 40" xfId="11239"/>
    <cellStyle name="_Venoco_v.1_Equity Comps_ v1_Copy of Aspect VPP model 10 7 2009 new RR v2c jph 41" xfId="11240"/>
    <cellStyle name="_Venoco_v.1_Equity Comps_ v1_Copy of Aspect VPP model 10 7 2009 new RR v2c jph 42" xfId="11241"/>
    <cellStyle name="_Venoco_v.1_Equity Comps_ v1_Copy of Aspect VPP model 10 7 2009 new RR v2c jph 43" xfId="11242"/>
    <cellStyle name="_Venoco_v.1_Equity Comps_ v1_Copy of Aspect VPP model 10 7 2009 new RR v2c jph 44" xfId="11243"/>
    <cellStyle name="_Venoco_v.1_Equity Comps_ v1_Copy of Aspect VPP model 10 7 2009 new RR v2c jph 45" xfId="11244"/>
    <cellStyle name="_Venoco_v.1_Equity Comps_ v1_Copy of Aspect VPP model 10 7 2009 new RR v2c jph 46" xfId="11245"/>
    <cellStyle name="_Venoco_v.1_Equity Comps_ v1_Copy of Aspect VPP model 10 7 2009 new RR v2c jph 47" xfId="11246"/>
    <cellStyle name="_Venoco_v.1_Equity Comps_ v1_Copy of Aspect VPP model 10 7 2009 new RR v2c jph 48" xfId="11247"/>
    <cellStyle name="_Venoco_v.1_Equity Comps_ v1_Copy of Aspect VPP model 10 7 2009 new RR v2c jph 49" xfId="11248"/>
    <cellStyle name="_Venoco_v.1_Equity Comps_ v1_Copy of Aspect VPP model 10 7 2009 new RR v2c jph 5" xfId="11249"/>
    <cellStyle name="_Venoco_v.1_Equity Comps_ v1_Copy of Aspect VPP model 10 7 2009 new RR v2c jph 50" xfId="11250"/>
    <cellStyle name="_Venoco_v.1_Equity Comps_ v1_Copy of Aspect VPP model 10 7 2009 new RR v2c jph 51" xfId="11251"/>
    <cellStyle name="_Venoco_v.1_Equity Comps_ v1_Copy of Aspect VPP model 10 7 2009 new RR v2c jph 52" xfId="11252"/>
    <cellStyle name="_Venoco_v.1_Equity Comps_ v1_Copy of Aspect VPP model 10 7 2009 new RR v2c jph 53" xfId="11253"/>
    <cellStyle name="_Venoco_v.1_Equity Comps_ v1_Copy of Aspect VPP model 10 7 2009 new RR v2c jph 54" xfId="11254"/>
    <cellStyle name="_Venoco_v.1_Equity Comps_ v1_Copy of Aspect VPP model 10 7 2009 new RR v2c jph 55" xfId="11255"/>
    <cellStyle name="_Venoco_v.1_Equity Comps_ v1_Copy of Aspect VPP model 10 7 2009 new RR v2c jph 56" xfId="11256"/>
    <cellStyle name="_Venoco_v.1_Equity Comps_ v1_Copy of Aspect VPP model 10 7 2009 new RR v2c jph 57" xfId="11257"/>
    <cellStyle name="_Venoco_v.1_Equity Comps_ v1_Copy of Aspect VPP model 10 7 2009 new RR v2c jph 58" xfId="11258"/>
    <cellStyle name="_Venoco_v.1_Equity Comps_ v1_Copy of Aspect VPP model 10 7 2009 new RR v2c jph 59" xfId="11259"/>
    <cellStyle name="_Venoco_v.1_Equity Comps_ v1_Copy of Aspect VPP model 10 7 2009 new RR v2c jph 6" xfId="11260"/>
    <cellStyle name="_Venoco_v.1_Equity Comps_ v1_Copy of Aspect VPP model 10 7 2009 new RR v2c jph 60" xfId="11261"/>
    <cellStyle name="_Venoco_v.1_Equity Comps_ v1_Copy of Aspect VPP model 10 7 2009 new RR v2c jph 61" xfId="11262"/>
    <cellStyle name="_Venoco_v.1_Equity Comps_ v1_Copy of Aspect VPP model 10 7 2009 new RR v2c jph 62" xfId="11263"/>
    <cellStyle name="_Venoco_v.1_Equity Comps_ v1_Copy of Aspect VPP model 10 7 2009 new RR v2c jph 63" xfId="11264"/>
    <cellStyle name="_Venoco_v.1_Equity Comps_ v1_Copy of Aspect VPP model 10 7 2009 new RR v2c jph 64" xfId="11265"/>
    <cellStyle name="_Venoco_v.1_Equity Comps_ v1_Copy of Aspect VPP model 10 7 2009 new RR v2c jph 65" xfId="11266"/>
    <cellStyle name="_Venoco_v.1_Equity Comps_ v1_Copy of Aspect VPP model 10 7 2009 new RR v2c jph 66" xfId="11267"/>
    <cellStyle name="_Venoco_v.1_Equity Comps_ v1_Copy of Aspect VPP model 10 7 2009 new RR v2c jph 67" xfId="11268"/>
    <cellStyle name="_Venoco_v.1_Equity Comps_ v1_Copy of Aspect VPP model 10 7 2009 new RR v2c jph 68" xfId="11269"/>
    <cellStyle name="_Venoco_v.1_Equity Comps_ v1_Copy of Aspect VPP model 10 7 2009 new RR v2c jph 69" xfId="11270"/>
    <cellStyle name="_Venoco_v.1_Equity Comps_ v1_Copy of Aspect VPP model 10 7 2009 new RR v2c jph 7" xfId="11271"/>
    <cellStyle name="_Venoco_v.1_Equity Comps_ v1_Copy of Aspect VPP model 10 7 2009 new RR v2c jph 70" xfId="11272"/>
    <cellStyle name="_Venoco_v.1_Equity Comps_ v1_Copy of Aspect VPP model 10 7 2009 new RR v2c jph 71" xfId="11273"/>
    <cellStyle name="_Venoco_v.1_Equity Comps_ v1_Copy of Aspect VPP model 10 7 2009 new RR v2c jph 72" xfId="11274"/>
    <cellStyle name="_Venoco_v.1_Equity Comps_ v1_Copy of Aspect VPP model 10 7 2009 new RR v2c jph 73" xfId="11275"/>
    <cellStyle name="_Venoco_v.1_Equity Comps_ v1_Copy of Aspect VPP model 10 7 2009 new RR v2c jph 74" xfId="11276"/>
    <cellStyle name="_Venoco_v.1_Equity Comps_ v1_Copy of Aspect VPP model 10 7 2009 new RR v2c jph 8" xfId="11277"/>
    <cellStyle name="_Venoco_v.1_Equity Comps_ v1_Copy of Aspect VPP model 10 7 2009 new RR v2c jph 9" xfId="11278"/>
    <cellStyle name="_Venoco_v.1_Intermtn VPP" xfId="11279"/>
    <cellStyle name="_Venoco_v.1_Intermtn VPP 10" xfId="11280"/>
    <cellStyle name="_Venoco_v.1_Intermtn VPP 11" xfId="11281"/>
    <cellStyle name="_Venoco_v.1_Intermtn VPP 12" xfId="11282"/>
    <cellStyle name="_Venoco_v.1_Intermtn VPP 13" xfId="11283"/>
    <cellStyle name="_Venoco_v.1_Intermtn VPP 14" xfId="11284"/>
    <cellStyle name="_Venoco_v.1_Intermtn VPP 15" xfId="11285"/>
    <cellStyle name="_Venoco_v.1_Intermtn VPP 16" xfId="11286"/>
    <cellStyle name="_Venoco_v.1_Intermtn VPP 17" xfId="11287"/>
    <cellStyle name="_Venoco_v.1_Intermtn VPP 18" xfId="11288"/>
    <cellStyle name="_Venoco_v.1_Intermtn VPP 19" xfId="11289"/>
    <cellStyle name="_Venoco_v.1_Intermtn VPP 2" xfId="11290"/>
    <cellStyle name="_Venoco_v.1_Intermtn VPP 20" xfId="11291"/>
    <cellStyle name="_Venoco_v.1_Intermtn VPP 21" xfId="11292"/>
    <cellStyle name="_Venoco_v.1_Intermtn VPP 22" xfId="11293"/>
    <cellStyle name="_Venoco_v.1_Intermtn VPP 23" xfId="11294"/>
    <cellStyle name="_Venoco_v.1_Intermtn VPP 24" xfId="11295"/>
    <cellStyle name="_Venoco_v.1_Intermtn VPP 25" xfId="11296"/>
    <cellStyle name="_Venoco_v.1_Intermtn VPP 26" xfId="11297"/>
    <cellStyle name="_Venoco_v.1_Intermtn VPP 27" xfId="11298"/>
    <cellStyle name="_Venoco_v.1_Intermtn VPP 28" xfId="11299"/>
    <cellStyle name="_Venoco_v.1_Intermtn VPP 29" xfId="11300"/>
    <cellStyle name="_Venoco_v.1_Intermtn VPP 3" xfId="11301"/>
    <cellStyle name="_Venoco_v.1_Intermtn VPP 30" xfId="11302"/>
    <cellStyle name="_Venoco_v.1_Intermtn VPP 31" xfId="11303"/>
    <cellStyle name="_Venoco_v.1_Intermtn VPP 32" xfId="11304"/>
    <cellStyle name="_Venoco_v.1_Intermtn VPP 33" xfId="11305"/>
    <cellStyle name="_Venoco_v.1_Intermtn VPP 34" xfId="11306"/>
    <cellStyle name="_Venoco_v.1_Intermtn VPP 35" xfId="11307"/>
    <cellStyle name="_Venoco_v.1_Intermtn VPP 36" xfId="11308"/>
    <cellStyle name="_Venoco_v.1_Intermtn VPP 37" xfId="11309"/>
    <cellStyle name="_Venoco_v.1_Intermtn VPP 38" xfId="11310"/>
    <cellStyle name="_Venoco_v.1_Intermtn VPP 39" xfId="11311"/>
    <cellStyle name="_Venoco_v.1_Intermtn VPP 4" xfId="11312"/>
    <cellStyle name="_Venoco_v.1_Intermtn VPP 40" xfId="11313"/>
    <cellStyle name="_Venoco_v.1_Intermtn VPP 41" xfId="11314"/>
    <cellStyle name="_Venoco_v.1_Intermtn VPP 42" xfId="11315"/>
    <cellStyle name="_Venoco_v.1_Intermtn VPP 43" xfId="11316"/>
    <cellStyle name="_Venoco_v.1_Intermtn VPP 44" xfId="11317"/>
    <cellStyle name="_Venoco_v.1_Intermtn VPP 45" xfId="11318"/>
    <cellStyle name="_Venoco_v.1_Intermtn VPP 46" xfId="11319"/>
    <cellStyle name="_Venoco_v.1_Intermtn VPP 47" xfId="11320"/>
    <cellStyle name="_Venoco_v.1_Intermtn VPP 48" xfId="11321"/>
    <cellStyle name="_Venoco_v.1_Intermtn VPP 49" xfId="11322"/>
    <cellStyle name="_Venoco_v.1_Intermtn VPP 5" xfId="11323"/>
    <cellStyle name="_Venoco_v.1_Intermtn VPP 50" xfId="11324"/>
    <cellStyle name="_Venoco_v.1_Intermtn VPP 51" xfId="11325"/>
    <cellStyle name="_Venoco_v.1_Intermtn VPP 52" xfId="11326"/>
    <cellStyle name="_Venoco_v.1_Intermtn VPP 53" xfId="11327"/>
    <cellStyle name="_Venoco_v.1_Intermtn VPP 54" xfId="11328"/>
    <cellStyle name="_Venoco_v.1_Intermtn VPP 55" xfId="11329"/>
    <cellStyle name="_Venoco_v.1_Intermtn VPP 56" xfId="11330"/>
    <cellStyle name="_Venoco_v.1_Intermtn VPP 57" xfId="11331"/>
    <cellStyle name="_Venoco_v.1_Intermtn VPP 58" xfId="11332"/>
    <cellStyle name="_Venoco_v.1_Intermtn VPP 59" xfId="11333"/>
    <cellStyle name="_Venoco_v.1_Intermtn VPP 6" xfId="11334"/>
    <cellStyle name="_Venoco_v.1_Intermtn VPP 60" xfId="11335"/>
    <cellStyle name="_Venoco_v.1_Intermtn VPP 61" xfId="11336"/>
    <cellStyle name="_Venoco_v.1_Intermtn VPP 62" xfId="11337"/>
    <cellStyle name="_Venoco_v.1_Intermtn VPP 63" xfId="11338"/>
    <cellStyle name="_Venoco_v.1_Intermtn VPP 64" xfId="11339"/>
    <cellStyle name="_Venoco_v.1_Intermtn VPP 65" xfId="11340"/>
    <cellStyle name="_Venoco_v.1_Intermtn VPP 66" xfId="11341"/>
    <cellStyle name="_Venoco_v.1_Intermtn VPP 67" xfId="11342"/>
    <cellStyle name="_Venoco_v.1_Intermtn VPP 68" xfId="11343"/>
    <cellStyle name="_Venoco_v.1_Intermtn VPP 69" xfId="11344"/>
    <cellStyle name="_Venoco_v.1_Intermtn VPP 7" xfId="11345"/>
    <cellStyle name="_Venoco_v.1_Intermtn VPP 70" xfId="11346"/>
    <cellStyle name="_Venoco_v.1_Intermtn VPP 71" xfId="11347"/>
    <cellStyle name="_Venoco_v.1_Intermtn VPP 72" xfId="11348"/>
    <cellStyle name="_Venoco_v.1_Intermtn VPP 73" xfId="11349"/>
    <cellStyle name="_Venoco_v.1_Intermtn VPP 74" xfId="11350"/>
    <cellStyle name="_Venoco_v.1_Intermtn VPP 8" xfId="11351"/>
    <cellStyle name="_Venoco_v.1_Intermtn VPP 9" xfId="11352"/>
    <cellStyle name="_Venoco_v.1_Intermtn VPP_Copy of Aspect VPP model 10 7 2009 new RR v2c jph" xfId="11353"/>
    <cellStyle name="_Venoco_v.1_Intermtn VPP_Copy of Aspect VPP model 10 7 2009 new RR v2c jph (2)" xfId="11354"/>
    <cellStyle name="_Venoco_v.1_Intermtn VPP_Copy of Aspect VPP model 10 7 2009 new RR v2c jph (2) 10" xfId="11355"/>
    <cellStyle name="_Venoco_v.1_Intermtn VPP_Copy of Aspect VPP model 10 7 2009 new RR v2c jph (2) 11" xfId="11356"/>
    <cellStyle name="_Venoco_v.1_Intermtn VPP_Copy of Aspect VPP model 10 7 2009 new RR v2c jph (2) 12" xfId="11357"/>
    <cellStyle name="_Venoco_v.1_Intermtn VPP_Copy of Aspect VPP model 10 7 2009 new RR v2c jph (2) 13" xfId="11358"/>
    <cellStyle name="_Venoco_v.1_Intermtn VPP_Copy of Aspect VPP model 10 7 2009 new RR v2c jph (2) 14" xfId="11359"/>
    <cellStyle name="_Venoco_v.1_Intermtn VPP_Copy of Aspect VPP model 10 7 2009 new RR v2c jph (2) 15" xfId="11360"/>
    <cellStyle name="_Venoco_v.1_Intermtn VPP_Copy of Aspect VPP model 10 7 2009 new RR v2c jph (2) 16" xfId="11361"/>
    <cellStyle name="_Venoco_v.1_Intermtn VPP_Copy of Aspect VPP model 10 7 2009 new RR v2c jph (2) 17" xfId="11362"/>
    <cellStyle name="_Venoco_v.1_Intermtn VPP_Copy of Aspect VPP model 10 7 2009 new RR v2c jph (2) 18" xfId="11363"/>
    <cellStyle name="_Venoco_v.1_Intermtn VPP_Copy of Aspect VPP model 10 7 2009 new RR v2c jph (2) 19" xfId="11364"/>
    <cellStyle name="_Venoco_v.1_Intermtn VPP_Copy of Aspect VPP model 10 7 2009 new RR v2c jph (2) 2" xfId="11365"/>
    <cellStyle name="_Venoco_v.1_Intermtn VPP_Copy of Aspect VPP model 10 7 2009 new RR v2c jph (2) 20" xfId="11366"/>
    <cellStyle name="_Venoco_v.1_Intermtn VPP_Copy of Aspect VPP model 10 7 2009 new RR v2c jph (2) 21" xfId="11367"/>
    <cellStyle name="_Venoco_v.1_Intermtn VPP_Copy of Aspect VPP model 10 7 2009 new RR v2c jph (2) 22" xfId="11368"/>
    <cellStyle name="_Venoco_v.1_Intermtn VPP_Copy of Aspect VPP model 10 7 2009 new RR v2c jph (2) 23" xfId="11369"/>
    <cellStyle name="_Venoco_v.1_Intermtn VPP_Copy of Aspect VPP model 10 7 2009 new RR v2c jph (2) 24" xfId="11370"/>
    <cellStyle name="_Venoco_v.1_Intermtn VPP_Copy of Aspect VPP model 10 7 2009 new RR v2c jph (2) 25" xfId="11371"/>
    <cellStyle name="_Venoco_v.1_Intermtn VPP_Copy of Aspect VPP model 10 7 2009 new RR v2c jph (2) 26" xfId="11372"/>
    <cellStyle name="_Venoco_v.1_Intermtn VPP_Copy of Aspect VPP model 10 7 2009 new RR v2c jph (2) 27" xfId="11373"/>
    <cellStyle name="_Venoco_v.1_Intermtn VPP_Copy of Aspect VPP model 10 7 2009 new RR v2c jph (2) 28" xfId="11374"/>
    <cellStyle name="_Venoco_v.1_Intermtn VPP_Copy of Aspect VPP model 10 7 2009 new RR v2c jph (2) 29" xfId="11375"/>
    <cellStyle name="_Venoco_v.1_Intermtn VPP_Copy of Aspect VPP model 10 7 2009 new RR v2c jph (2) 3" xfId="11376"/>
    <cellStyle name="_Venoco_v.1_Intermtn VPP_Copy of Aspect VPP model 10 7 2009 new RR v2c jph (2) 30" xfId="11377"/>
    <cellStyle name="_Venoco_v.1_Intermtn VPP_Copy of Aspect VPP model 10 7 2009 new RR v2c jph (2) 31" xfId="11378"/>
    <cellStyle name="_Venoco_v.1_Intermtn VPP_Copy of Aspect VPP model 10 7 2009 new RR v2c jph (2) 32" xfId="11379"/>
    <cellStyle name="_Venoco_v.1_Intermtn VPP_Copy of Aspect VPP model 10 7 2009 new RR v2c jph (2) 33" xfId="11380"/>
    <cellStyle name="_Venoco_v.1_Intermtn VPP_Copy of Aspect VPP model 10 7 2009 new RR v2c jph (2) 34" xfId="11381"/>
    <cellStyle name="_Venoco_v.1_Intermtn VPP_Copy of Aspect VPP model 10 7 2009 new RR v2c jph (2) 35" xfId="11382"/>
    <cellStyle name="_Venoco_v.1_Intermtn VPP_Copy of Aspect VPP model 10 7 2009 new RR v2c jph (2) 36" xfId="11383"/>
    <cellStyle name="_Venoco_v.1_Intermtn VPP_Copy of Aspect VPP model 10 7 2009 new RR v2c jph (2) 37" xfId="11384"/>
    <cellStyle name="_Venoco_v.1_Intermtn VPP_Copy of Aspect VPP model 10 7 2009 new RR v2c jph (2) 38" xfId="11385"/>
    <cellStyle name="_Venoco_v.1_Intermtn VPP_Copy of Aspect VPP model 10 7 2009 new RR v2c jph (2) 39" xfId="11386"/>
    <cellStyle name="_Venoco_v.1_Intermtn VPP_Copy of Aspect VPP model 10 7 2009 new RR v2c jph (2) 4" xfId="11387"/>
    <cellStyle name="_Venoco_v.1_Intermtn VPP_Copy of Aspect VPP model 10 7 2009 new RR v2c jph (2) 40" xfId="11388"/>
    <cellStyle name="_Venoco_v.1_Intermtn VPP_Copy of Aspect VPP model 10 7 2009 new RR v2c jph (2) 41" xfId="11389"/>
    <cellStyle name="_Venoco_v.1_Intermtn VPP_Copy of Aspect VPP model 10 7 2009 new RR v2c jph (2) 42" xfId="11390"/>
    <cellStyle name="_Venoco_v.1_Intermtn VPP_Copy of Aspect VPP model 10 7 2009 new RR v2c jph (2) 43" xfId="11391"/>
    <cellStyle name="_Venoco_v.1_Intermtn VPP_Copy of Aspect VPP model 10 7 2009 new RR v2c jph (2) 44" xfId="11392"/>
    <cellStyle name="_Venoco_v.1_Intermtn VPP_Copy of Aspect VPP model 10 7 2009 new RR v2c jph (2) 45" xfId="11393"/>
    <cellStyle name="_Venoco_v.1_Intermtn VPP_Copy of Aspect VPP model 10 7 2009 new RR v2c jph (2) 46" xfId="11394"/>
    <cellStyle name="_Venoco_v.1_Intermtn VPP_Copy of Aspect VPP model 10 7 2009 new RR v2c jph (2) 47" xfId="11395"/>
    <cellStyle name="_Venoco_v.1_Intermtn VPP_Copy of Aspect VPP model 10 7 2009 new RR v2c jph (2) 48" xfId="11396"/>
    <cellStyle name="_Venoco_v.1_Intermtn VPP_Copy of Aspect VPP model 10 7 2009 new RR v2c jph (2) 49" xfId="11397"/>
    <cellStyle name="_Venoco_v.1_Intermtn VPP_Copy of Aspect VPP model 10 7 2009 new RR v2c jph (2) 5" xfId="11398"/>
    <cellStyle name="_Venoco_v.1_Intermtn VPP_Copy of Aspect VPP model 10 7 2009 new RR v2c jph (2) 50" xfId="11399"/>
    <cellStyle name="_Venoco_v.1_Intermtn VPP_Copy of Aspect VPP model 10 7 2009 new RR v2c jph (2) 51" xfId="11400"/>
    <cellStyle name="_Venoco_v.1_Intermtn VPP_Copy of Aspect VPP model 10 7 2009 new RR v2c jph (2) 52" xfId="11401"/>
    <cellStyle name="_Venoco_v.1_Intermtn VPP_Copy of Aspect VPP model 10 7 2009 new RR v2c jph (2) 53" xfId="11402"/>
    <cellStyle name="_Venoco_v.1_Intermtn VPP_Copy of Aspect VPP model 10 7 2009 new RR v2c jph (2) 54" xfId="11403"/>
    <cellStyle name="_Venoco_v.1_Intermtn VPP_Copy of Aspect VPP model 10 7 2009 new RR v2c jph (2) 55" xfId="11404"/>
    <cellStyle name="_Venoco_v.1_Intermtn VPP_Copy of Aspect VPP model 10 7 2009 new RR v2c jph (2) 56" xfId="11405"/>
    <cellStyle name="_Venoco_v.1_Intermtn VPP_Copy of Aspect VPP model 10 7 2009 new RR v2c jph (2) 57" xfId="11406"/>
    <cellStyle name="_Venoco_v.1_Intermtn VPP_Copy of Aspect VPP model 10 7 2009 new RR v2c jph (2) 58" xfId="11407"/>
    <cellStyle name="_Venoco_v.1_Intermtn VPP_Copy of Aspect VPP model 10 7 2009 new RR v2c jph (2) 59" xfId="11408"/>
    <cellStyle name="_Venoco_v.1_Intermtn VPP_Copy of Aspect VPP model 10 7 2009 new RR v2c jph (2) 6" xfId="11409"/>
    <cellStyle name="_Venoco_v.1_Intermtn VPP_Copy of Aspect VPP model 10 7 2009 new RR v2c jph (2) 60" xfId="11410"/>
    <cellStyle name="_Venoco_v.1_Intermtn VPP_Copy of Aspect VPP model 10 7 2009 new RR v2c jph (2) 61" xfId="11411"/>
    <cellStyle name="_Venoco_v.1_Intermtn VPP_Copy of Aspect VPP model 10 7 2009 new RR v2c jph (2) 62" xfId="11412"/>
    <cellStyle name="_Venoco_v.1_Intermtn VPP_Copy of Aspect VPP model 10 7 2009 new RR v2c jph (2) 63" xfId="11413"/>
    <cellStyle name="_Venoco_v.1_Intermtn VPP_Copy of Aspect VPP model 10 7 2009 new RR v2c jph (2) 64" xfId="11414"/>
    <cellStyle name="_Venoco_v.1_Intermtn VPP_Copy of Aspect VPP model 10 7 2009 new RR v2c jph (2) 65" xfId="11415"/>
    <cellStyle name="_Venoco_v.1_Intermtn VPP_Copy of Aspect VPP model 10 7 2009 new RR v2c jph (2) 66" xfId="11416"/>
    <cellStyle name="_Venoco_v.1_Intermtn VPP_Copy of Aspect VPP model 10 7 2009 new RR v2c jph (2) 67" xfId="11417"/>
    <cellStyle name="_Venoco_v.1_Intermtn VPP_Copy of Aspect VPP model 10 7 2009 new RR v2c jph (2) 68" xfId="11418"/>
    <cellStyle name="_Venoco_v.1_Intermtn VPP_Copy of Aspect VPP model 10 7 2009 new RR v2c jph (2) 69" xfId="11419"/>
    <cellStyle name="_Venoco_v.1_Intermtn VPP_Copy of Aspect VPP model 10 7 2009 new RR v2c jph (2) 7" xfId="11420"/>
    <cellStyle name="_Venoco_v.1_Intermtn VPP_Copy of Aspect VPP model 10 7 2009 new RR v2c jph (2) 70" xfId="11421"/>
    <cellStyle name="_Venoco_v.1_Intermtn VPP_Copy of Aspect VPP model 10 7 2009 new RR v2c jph (2) 71" xfId="11422"/>
    <cellStyle name="_Venoco_v.1_Intermtn VPP_Copy of Aspect VPP model 10 7 2009 new RR v2c jph (2) 72" xfId="11423"/>
    <cellStyle name="_Venoco_v.1_Intermtn VPP_Copy of Aspect VPP model 10 7 2009 new RR v2c jph (2) 73" xfId="11424"/>
    <cellStyle name="_Venoco_v.1_Intermtn VPP_Copy of Aspect VPP model 10 7 2009 new RR v2c jph (2) 74" xfId="11425"/>
    <cellStyle name="_Venoco_v.1_Intermtn VPP_Copy of Aspect VPP model 10 7 2009 new RR v2c jph (2) 8" xfId="11426"/>
    <cellStyle name="_Venoco_v.1_Intermtn VPP_Copy of Aspect VPP model 10 7 2009 new RR v2c jph (2) 9" xfId="11427"/>
    <cellStyle name="_Venoco_v.1_Intermtn VPP_Copy of Aspect VPP model 10 7 2009 new RR v2c jph 10" xfId="11428"/>
    <cellStyle name="_Venoco_v.1_Intermtn VPP_Copy of Aspect VPP model 10 7 2009 new RR v2c jph 11" xfId="11429"/>
    <cellStyle name="_Venoco_v.1_Intermtn VPP_Copy of Aspect VPP model 10 7 2009 new RR v2c jph 12" xfId="11430"/>
    <cellStyle name="_Venoco_v.1_Intermtn VPP_Copy of Aspect VPP model 10 7 2009 new RR v2c jph 13" xfId="11431"/>
    <cellStyle name="_Venoco_v.1_Intermtn VPP_Copy of Aspect VPP model 10 7 2009 new RR v2c jph 14" xfId="11432"/>
    <cellStyle name="_Venoco_v.1_Intermtn VPP_Copy of Aspect VPP model 10 7 2009 new RR v2c jph 15" xfId="11433"/>
    <cellStyle name="_Venoco_v.1_Intermtn VPP_Copy of Aspect VPP model 10 7 2009 new RR v2c jph 16" xfId="11434"/>
    <cellStyle name="_Venoco_v.1_Intermtn VPP_Copy of Aspect VPP model 10 7 2009 new RR v2c jph 17" xfId="11435"/>
    <cellStyle name="_Venoco_v.1_Intermtn VPP_Copy of Aspect VPP model 10 7 2009 new RR v2c jph 18" xfId="11436"/>
    <cellStyle name="_Venoco_v.1_Intermtn VPP_Copy of Aspect VPP model 10 7 2009 new RR v2c jph 19" xfId="11437"/>
    <cellStyle name="_Venoco_v.1_Intermtn VPP_Copy of Aspect VPP model 10 7 2009 new RR v2c jph 2" xfId="11438"/>
    <cellStyle name="_Venoco_v.1_Intermtn VPP_Copy of Aspect VPP model 10 7 2009 new RR v2c jph 20" xfId="11439"/>
    <cellStyle name="_Venoco_v.1_Intermtn VPP_Copy of Aspect VPP model 10 7 2009 new RR v2c jph 21" xfId="11440"/>
    <cellStyle name="_Venoco_v.1_Intermtn VPP_Copy of Aspect VPP model 10 7 2009 new RR v2c jph 22" xfId="11441"/>
    <cellStyle name="_Venoco_v.1_Intermtn VPP_Copy of Aspect VPP model 10 7 2009 new RR v2c jph 23" xfId="11442"/>
    <cellStyle name="_Venoco_v.1_Intermtn VPP_Copy of Aspect VPP model 10 7 2009 new RR v2c jph 24" xfId="11443"/>
    <cellStyle name="_Venoco_v.1_Intermtn VPP_Copy of Aspect VPP model 10 7 2009 new RR v2c jph 25" xfId="11444"/>
    <cellStyle name="_Venoco_v.1_Intermtn VPP_Copy of Aspect VPP model 10 7 2009 new RR v2c jph 26" xfId="11445"/>
    <cellStyle name="_Venoco_v.1_Intermtn VPP_Copy of Aspect VPP model 10 7 2009 new RR v2c jph 27" xfId="11446"/>
    <cellStyle name="_Venoco_v.1_Intermtn VPP_Copy of Aspect VPP model 10 7 2009 new RR v2c jph 28" xfId="11447"/>
    <cellStyle name="_Venoco_v.1_Intermtn VPP_Copy of Aspect VPP model 10 7 2009 new RR v2c jph 29" xfId="11448"/>
    <cellStyle name="_Venoco_v.1_Intermtn VPP_Copy of Aspect VPP model 10 7 2009 new RR v2c jph 3" xfId="11449"/>
    <cellStyle name="_Venoco_v.1_Intermtn VPP_Copy of Aspect VPP model 10 7 2009 new RR v2c jph 30" xfId="11450"/>
    <cellStyle name="_Venoco_v.1_Intermtn VPP_Copy of Aspect VPP model 10 7 2009 new RR v2c jph 31" xfId="11451"/>
    <cellStyle name="_Venoco_v.1_Intermtn VPP_Copy of Aspect VPP model 10 7 2009 new RR v2c jph 32" xfId="11452"/>
    <cellStyle name="_Venoco_v.1_Intermtn VPP_Copy of Aspect VPP model 10 7 2009 new RR v2c jph 33" xfId="11453"/>
    <cellStyle name="_Venoco_v.1_Intermtn VPP_Copy of Aspect VPP model 10 7 2009 new RR v2c jph 34" xfId="11454"/>
    <cellStyle name="_Venoco_v.1_Intermtn VPP_Copy of Aspect VPP model 10 7 2009 new RR v2c jph 35" xfId="11455"/>
    <cellStyle name="_Venoco_v.1_Intermtn VPP_Copy of Aspect VPP model 10 7 2009 new RR v2c jph 36" xfId="11456"/>
    <cellStyle name="_Venoco_v.1_Intermtn VPP_Copy of Aspect VPP model 10 7 2009 new RR v2c jph 37" xfId="11457"/>
    <cellStyle name="_Venoco_v.1_Intermtn VPP_Copy of Aspect VPP model 10 7 2009 new RR v2c jph 38" xfId="11458"/>
    <cellStyle name="_Venoco_v.1_Intermtn VPP_Copy of Aspect VPP model 10 7 2009 new RR v2c jph 39" xfId="11459"/>
    <cellStyle name="_Venoco_v.1_Intermtn VPP_Copy of Aspect VPP model 10 7 2009 new RR v2c jph 4" xfId="11460"/>
    <cellStyle name="_Venoco_v.1_Intermtn VPP_Copy of Aspect VPP model 10 7 2009 new RR v2c jph 40" xfId="11461"/>
    <cellStyle name="_Venoco_v.1_Intermtn VPP_Copy of Aspect VPP model 10 7 2009 new RR v2c jph 41" xfId="11462"/>
    <cellStyle name="_Venoco_v.1_Intermtn VPP_Copy of Aspect VPP model 10 7 2009 new RR v2c jph 42" xfId="11463"/>
    <cellStyle name="_Venoco_v.1_Intermtn VPP_Copy of Aspect VPP model 10 7 2009 new RR v2c jph 43" xfId="11464"/>
    <cellStyle name="_Venoco_v.1_Intermtn VPP_Copy of Aspect VPP model 10 7 2009 new RR v2c jph 44" xfId="11465"/>
    <cellStyle name="_Venoco_v.1_Intermtn VPP_Copy of Aspect VPP model 10 7 2009 new RR v2c jph 45" xfId="11466"/>
    <cellStyle name="_Venoco_v.1_Intermtn VPP_Copy of Aspect VPP model 10 7 2009 new RR v2c jph 46" xfId="11467"/>
    <cellStyle name="_Venoco_v.1_Intermtn VPP_Copy of Aspect VPP model 10 7 2009 new RR v2c jph 47" xfId="11468"/>
    <cellStyle name="_Venoco_v.1_Intermtn VPP_Copy of Aspect VPP model 10 7 2009 new RR v2c jph 48" xfId="11469"/>
    <cellStyle name="_Venoco_v.1_Intermtn VPP_Copy of Aspect VPP model 10 7 2009 new RR v2c jph 49" xfId="11470"/>
    <cellStyle name="_Venoco_v.1_Intermtn VPP_Copy of Aspect VPP model 10 7 2009 new RR v2c jph 5" xfId="11471"/>
    <cellStyle name="_Venoco_v.1_Intermtn VPP_Copy of Aspect VPP model 10 7 2009 new RR v2c jph 50" xfId="11472"/>
    <cellStyle name="_Venoco_v.1_Intermtn VPP_Copy of Aspect VPP model 10 7 2009 new RR v2c jph 51" xfId="11473"/>
    <cellStyle name="_Venoco_v.1_Intermtn VPP_Copy of Aspect VPP model 10 7 2009 new RR v2c jph 52" xfId="11474"/>
    <cellStyle name="_Venoco_v.1_Intermtn VPP_Copy of Aspect VPP model 10 7 2009 new RR v2c jph 53" xfId="11475"/>
    <cellStyle name="_Venoco_v.1_Intermtn VPP_Copy of Aspect VPP model 10 7 2009 new RR v2c jph 54" xfId="11476"/>
    <cellStyle name="_Venoco_v.1_Intermtn VPP_Copy of Aspect VPP model 10 7 2009 new RR v2c jph 55" xfId="11477"/>
    <cellStyle name="_Venoco_v.1_Intermtn VPP_Copy of Aspect VPP model 10 7 2009 new RR v2c jph 56" xfId="11478"/>
    <cellStyle name="_Venoco_v.1_Intermtn VPP_Copy of Aspect VPP model 10 7 2009 new RR v2c jph 57" xfId="11479"/>
    <cellStyle name="_Venoco_v.1_Intermtn VPP_Copy of Aspect VPP model 10 7 2009 new RR v2c jph 58" xfId="11480"/>
    <cellStyle name="_Venoco_v.1_Intermtn VPP_Copy of Aspect VPP model 10 7 2009 new RR v2c jph 59" xfId="11481"/>
    <cellStyle name="_Venoco_v.1_Intermtn VPP_Copy of Aspect VPP model 10 7 2009 new RR v2c jph 6" xfId="11482"/>
    <cellStyle name="_Venoco_v.1_Intermtn VPP_Copy of Aspect VPP model 10 7 2009 new RR v2c jph 60" xfId="11483"/>
    <cellStyle name="_Venoco_v.1_Intermtn VPP_Copy of Aspect VPP model 10 7 2009 new RR v2c jph 61" xfId="11484"/>
    <cellStyle name="_Venoco_v.1_Intermtn VPP_Copy of Aspect VPP model 10 7 2009 new RR v2c jph 62" xfId="11485"/>
    <cellStyle name="_Venoco_v.1_Intermtn VPP_Copy of Aspect VPP model 10 7 2009 new RR v2c jph 63" xfId="11486"/>
    <cellStyle name="_Venoco_v.1_Intermtn VPP_Copy of Aspect VPP model 10 7 2009 new RR v2c jph 64" xfId="11487"/>
    <cellStyle name="_Venoco_v.1_Intermtn VPP_Copy of Aspect VPP model 10 7 2009 new RR v2c jph 65" xfId="11488"/>
    <cellStyle name="_Venoco_v.1_Intermtn VPP_Copy of Aspect VPP model 10 7 2009 new RR v2c jph 66" xfId="11489"/>
    <cellStyle name="_Venoco_v.1_Intermtn VPP_Copy of Aspect VPP model 10 7 2009 new RR v2c jph 67" xfId="11490"/>
    <cellStyle name="_Venoco_v.1_Intermtn VPP_Copy of Aspect VPP model 10 7 2009 new RR v2c jph 68" xfId="11491"/>
    <cellStyle name="_Venoco_v.1_Intermtn VPP_Copy of Aspect VPP model 10 7 2009 new RR v2c jph 69" xfId="11492"/>
    <cellStyle name="_Venoco_v.1_Intermtn VPP_Copy of Aspect VPP model 10 7 2009 new RR v2c jph 7" xfId="11493"/>
    <cellStyle name="_Venoco_v.1_Intermtn VPP_Copy of Aspect VPP model 10 7 2009 new RR v2c jph 70" xfId="11494"/>
    <cellStyle name="_Venoco_v.1_Intermtn VPP_Copy of Aspect VPP model 10 7 2009 new RR v2c jph 71" xfId="11495"/>
    <cellStyle name="_Venoco_v.1_Intermtn VPP_Copy of Aspect VPP model 10 7 2009 new RR v2c jph 72" xfId="11496"/>
    <cellStyle name="_Venoco_v.1_Intermtn VPP_Copy of Aspect VPP model 10 7 2009 new RR v2c jph 73" xfId="11497"/>
    <cellStyle name="_Venoco_v.1_Intermtn VPP_Copy of Aspect VPP model 10 7 2009 new RR v2c jph 74" xfId="11498"/>
    <cellStyle name="_Venoco_v.1_Intermtn VPP_Copy of Aspect VPP model 10 7 2009 new RR v2c jph 8" xfId="11499"/>
    <cellStyle name="_Venoco_v.1_Intermtn VPP_Copy of Aspect VPP model 10 7 2009 new RR v2c jph 9" xfId="11500"/>
    <cellStyle name="_Venoco_v.1_VPP Model" xfId="11501"/>
    <cellStyle name="_Venoco_v.1_VPP Model 10" xfId="11502"/>
    <cellStyle name="_Venoco_v.1_VPP Model 11" xfId="11503"/>
    <cellStyle name="_Venoco_v.1_VPP Model 12" xfId="11504"/>
    <cellStyle name="_Venoco_v.1_VPP Model 13" xfId="11505"/>
    <cellStyle name="_Venoco_v.1_VPP Model 14" xfId="11506"/>
    <cellStyle name="_Venoco_v.1_VPP Model 15" xfId="11507"/>
    <cellStyle name="_Venoco_v.1_VPP Model 16" xfId="11508"/>
    <cellStyle name="_Venoco_v.1_VPP Model 17" xfId="11509"/>
    <cellStyle name="_Venoco_v.1_VPP Model 18" xfId="11510"/>
    <cellStyle name="_Venoco_v.1_VPP Model 19" xfId="11511"/>
    <cellStyle name="_Venoco_v.1_VPP Model 2" xfId="11512"/>
    <cellStyle name="_Venoco_v.1_VPP Model 20" xfId="11513"/>
    <cellStyle name="_Venoco_v.1_VPP Model 21" xfId="11514"/>
    <cellStyle name="_Venoco_v.1_VPP Model 22" xfId="11515"/>
    <cellStyle name="_Venoco_v.1_VPP Model 23" xfId="11516"/>
    <cellStyle name="_Venoco_v.1_VPP Model 24" xfId="11517"/>
    <cellStyle name="_Venoco_v.1_VPP Model 25" xfId="11518"/>
    <cellStyle name="_Venoco_v.1_VPP Model 26" xfId="11519"/>
    <cellStyle name="_Venoco_v.1_VPP Model 27" xfId="11520"/>
    <cellStyle name="_Venoco_v.1_VPP Model 28" xfId="11521"/>
    <cellStyle name="_Venoco_v.1_VPP Model 29" xfId="11522"/>
    <cellStyle name="_Venoco_v.1_VPP Model 3" xfId="11523"/>
    <cellStyle name="_Venoco_v.1_VPP Model 30" xfId="11524"/>
    <cellStyle name="_Venoco_v.1_VPP Model 31" xfId="11525"/>
    <cellStyle name="_Venoco_v.1_VPP Model 32" xfId="11526"/>
    <cellStyle name="_Venoco_v.1_VPP Model 33" xfId="11527"/>
    <cellStyle name="_Venoco_v.1_VPP Model 34" xfId="11528"/>
    <cellStyle name="_Venoco_v.1_VPP Model 35" xfId="11529"/>
    <cellStyle name="_Venoco_v.1_VPP Model 36" xfId="11530"/>
    <cellStyle name="_Venoco_v.1_VPP Model 37" xfId="11531"/>
    <cellStyle name="_Venoco_v.1_VPP Model 38" xfId="11532"/>
    <cellStyle name="_Venoco_v.1_VPP Model 39" xfId="11533"/>
    <cellStyle name="_Venoco_v.1_VPP Model 4" xfId="11534"/>
    <cellStyle name="_Venoco_v.1_VPP Model 40" xfId="11535"/>
    <cellStyle name="_Venoco_v.1_VPP Model 41" xfId="11536"/>
    <cellStyle name="_Venoco_v.1_VPP Model 42" xfId="11537"/>
    <cellStyle name="_Venoco_v.1_VPP Model 43" xfId="11538"/>
    <cellStyle name="_Venoco_v.1_VPP Model 44" xfId="11539"/>
    <cellStyle name="_Venoco_v.1_VPP Model 45" xfId="11540"/>
    <cellStyle name="_Venoco_v.1_VPP Model 46" xfId="11541"/>
    <cellStyle name="_Venoco_v.1_VPP Model 47" xfId="11542"/>
    <cellStyle name="_Venoco_v.1_VPP Model 48" xfId="11543"/>
    <cellStyle name="_Venoco_v.1_VPP Model 49" xfId="11544"/>
    <cellStyle name="_Venoco_v.1_VPP Model 5" xfId="11545"/>
    <cellStyle name="_Venoco_v.1_VPP Model 50" xfId="11546"/>
    <cellStyle name="_Venoco_v.1_VPP Model 51" xfId="11547"/>
    <cellStyle name="_Venoco_v.1_VPP Model 52" xfId="11548"/>
    <cellStyle name="_Venoco_v.1_VPP Model 53" xfId="11549"/>
    <cellStyle name="_Venoco_v.1_VPP Model 54" xfId="11550"/>
    <cellStyle name="_Venoco_v.1_VPP Model 55" xfId="11551"/>
    <cellStyle name="_Venoco_v.1_VPP Model 56" xfId="11552"/>
    <cellStyle name="_Venoco_v.1_VPP Model 57" xfId="11553"/>
    <cellStyle name="_Venoco_v.1_VPP Model 58" xfId="11554"/>
    <cellStyle name="_Venoco_v.1_VPP Model 59" xfId="11555"/>
    <cellStyle name="_Venoco_v.1_VPP Model 6" xfId="11556"/>
    <cellStyle name="_Venoco_v.1_VPP Model 60" xfId="11557"/>
    <cellStyle name="_Venoco_v.1_VPP Model 61" xfId="11558"/>
    <cellStyle name="_Venoco_v.1_VPP Model 62" xfId="11559"/>
    <cellStyle name="_Venoco_v.1_VPP Model 63" xfId="11560"/>
    <cellStyle name="_Venoco_v.1_VPP Model 64" xfId="11561"/>
    <cellStyle name="_Venoco_v.1_VPP Model 65" xfId="11562"/>
    <cellStyle name="_Venoco_v.1_VPP Model 66" xfId="11563"/>
    <cellStyle name="_Venoco_v.1_VPP Model 67" xfId="11564"/>
    <cellStyle name="_Venoco_v.1_VPP Model 68" xfId="11565"/>
    <cellStyle name="_Venoco_v.1_VPP Model 69" xfId="11566"/>
    <cellStyle name="_Venoco_v.1_VPP Model 7" xfId="11567"/>
    <cellStyle name="_Venoco_v.1_VPP Model 70" xfId="11568"/>
    <cellStyle name="_Venoco_v.1_VPP Model 71" xfId="11569"/>
    <cellStyle name="_Venoco_v.1_VPP Model 72" xfId="11570"/>
    <cellStyle name="_Venoco_v.1_VPP Model 73" xfId="11571"/>
    <cellStyle name="_Venoco_v.1_VPP Model 74" xfId="11572"/>
    <cellStyle name="_Venoco_v.1_VPP Model 8" xfId="11573"/>
    <cellStyle name="_Venoco_v.1_VPP Model 9" xfId="11574"/>
    <cellStyle name="_Venoco_v.1_VPP Model_Copy of Aspect VPP model 10 7 2009 new RR v2c jph" xfId="11575"/>
    <cellStyle name="_Venoco_v.1_VPP Model_Copy of Aspect VPP model 10 7 2009 new RR v2c jph (2)" xfId="11576"/>
    <cellStyle name="_Venoco_v.1_VPP Model_Copy of Aspect VPP model 10 7 2009 new RR v2c jph (2) 10" xfId="11577"/>
    <cellStyle name="_Venoco_v.1_VPP Model_Copy of Aspect VPP model 10 7 2009 new RR v2c jph (2) 11" xfId="11578"/>
    <cellStyle name="_Venoco_v.1_VPP Model_Copy of Aspect VPP model 10 7 2009 new RR v2c jph (2) 12" xfId="11579"/>
    <cellStyle name="_Venoco_v.1_VPP Model_Copy of Aspect VPP model 10 7 2009 new RR v2c jph (2) 13" xfId="11580"/>
    <cellStyle name="_Venoco_v.1_VPP Model_Copy of Aspect VPP model 10 7 2009 new RR v2c jph (2) 14" xfId="11581"/>
    <cellStyle name="_Venoco_v.1_VPP Model_Copy of Aspect VPP model 10 7 2009 new RR v2c jph (2) 15" xfId="11582"/>
    <cellStyle name="_Venoco_v.1_VPP Model_Copy of Aspect VPP model 10 7 2009 new RR v2c jph (2) 16" xfId="11583"/>
    <cellStyle name="_Venoco_v.1_VPP Model_Copy of Aspect VPP model 10 7 2009 new RR v2c jph (2) 17" xfId="11584"/>
    <cellStyle name="_Venoco_v.1_VPP Model_Copy of Aspect VPP model 10 7 2009 new RR v2c jph (2) 18" xfId="11585"/>
    <cellStyle name="_Venoco_v.1_VPP Model_Copy of Aspect VPP model 10 7 2009 new RR v2c jph (2) 19" xfId="11586"/>
    <cellStyle name="_Venoco_v.1_VPP Model_Copy of Aspect VPP model 10 7 2009 new RR v2c jph (2) 2" xfId="11587"/>
    <cellStyle name="_Venoco_v.1_VPP Model_Copy of Aspect VPP model 10 7 2009 new RR v2c jph (2) 20" xfId="11588"/>
    <cellStyle name="_Venoco_v.1_VPP Model_Copy of Aspect VPP model 10 7 2009 new RR v2c jph (2) 21" xfId="11589"/>
    <cellStyle name="_Venoco_v.1_VPP Model_Copy of Aspect VPP model 10 7 2009 new RR v2c jph (2) 22" xfId="11590"/>
    <cellStyle name="_Venoco_v.1_VPP Model_Copy of Aspect VPP model 10 7 2009 new RR v2c jph (2) 23" xfId="11591"/>
    <cellStyle name="_Venoco_v.1_VPP Model_Copy of Aspect VPP model 10 7 2009 new RR v2c jph (2) 24" xfId="11592"/>
    <cellStyle name="_Venoco_v.1_VPP Model_Copy of Aspect VPP model 10 7 2009 new RR v2c jph (2) 25" xfId="11593"/>
    <cellStyle name="_Venoco_v.1_VPP Model_Copy of Aspect VPP model 10 7 2009 new RR v2c jph (2) 26" xfId="11594"/>
    <cellStyle name="_Venoco_v.1_VPP Model_Copy of Aspect VPP model 10 7 2009 new RR v2c jph (2) 27" xfId="11595"/>
    <cellStyle name="_Venoco_v.1_VPP Model_Copy of Aspect VPP model 10 7 2009 new RR v2c jph (2) 28" xfId="11596"/>
    <cellStyle name="_Venoco_v.1_VPP Model_Copy of Aspect VPP model 10 7 2009 new RR v2c jph (2) 29" xfId="11597"/>
    <cellStyle name="_Venoco_v.1_VPP Model_Copy of Aspect VPP model 10 7 2009 new RR v2c jph (2) 3" xfId="11598"/>
    <cellStyle name="_Venoco_v.1_VPP Model_Copy of Aspect VPP model 10 7 2009 new RR v2c jph (2) 30" xfId="11599"/>
    <cellStyle name="_Venoco_v.1_VPP Model_Copy of Aspect VPP model 10 7 2009 new RR v2c jph (2) 31" xfId="11600"/>
    <cellStyle name="_Venoco_v.1_VPP Model_Copy of Aspect VPP model 10 7 2009 new RR v2c jph (2) 32" xfId="11601"/>
    <cellStyle name="_Venoco_v.1_VPP Model_Copy of Aspect VPP model 10 7 2009 new RR v2c jph (2) 33" xfId="11602"/>
    <cellStyle name="_Venoco_v.1_VPP Model_Copy of Aspect VPP model 10 7 2009 new RR v2c jph (2) 34" xfId="11603"/>
    <cellStyle name="_Venoco_v.1_VPP Model_Copy of Aspect VPP model 10 7 2009 new RR v2c jph (2) 35" xfId="11604"/>
    <cellStyle name="_Venoco_v.1_VPP Model_Copy of Aspect VPP model 10 7 2009 new RR v2c jph (2) 36" xfId="11605"/>
    <cellStyle name="_Venoco_v.1_VPP Model_Copy of Aspect VPP model 10 7 2009 new RR v2c jph (2) 37" xfId="11606"/>
    <cellStyle name="_Venoco_v.1_VPP Model_Copy of Aspect VPP model 10 7 2009 new RR v2c jph (2) 38" xfId="11607"/>
    <cellStyle name="_Venoco_v.1_VPP Model_Copy of Aspect VPP model 10 7 2009 new RR v2c jph (2) 39" xfId="11608"/>
    <cellStyle name="_Venoco_v.1_VPP Model_Copy of Aspect VPP model 10 7 2009 new RR v2c jph (2) 4" xfId="11609"/>
    <cellStyle name="_Venoco_v.1_VPP Model_Copy of Aspect VPP model 10 7 2009 new RR v2c jph (2) 40" xfId="11610"/>
    <cellStyle name="_Venoco_v.1_VPP Model_Copy of Aspect VPP model 10 7 2009 new RR v2c jph (2) 41" xfId="11611"/>
    <cellStyle name="_Venoco_v.1_VPP Model_Copy of Aspect VPP model 10 7 2009 new RR v2c jph (2) 42" xfId="11612"/>
    <cellStyle name="_Venoco_v.1_VPP Model_Copy of Aspect VPP model 10 7 2009 new RR v2c jph (2) 43" xfId="11613"/>
    <cellStyle name="_Venoco_v.1_VPP Model_Copy of Aspect VPP model 10 7 2009 new RR v2c jph (2) 44" xfId="11614"/>
    <cellStyle name="_Venoco_v.1_VPP Model_Copy of Aspect VPP model 10 7 2009 new RR v2c jph (2) 45" xfId="11615"/>
    <cellStyle name="_Venoco_v.1_VPP Model_Copy of Aspect VPP model 10 7 2009 new RR v2c jph (2) 46" xfId="11616"/>
    <cellStyle name="_Venoco_v.1_VPP Model_Copy of Aspect VPP model 10 7 2009 new RR v2c jph (2) 47" xfId="11617"/>
    <cellStyle name="_Venoco_v.1_VPP Model_Copy of Aspect VPP model 10 7 2009 new RR v2c jph (2) 48" xfId="11618"/>
    <cellStyle name="_Venoco_v.1_VPP Model_Copy of Aspect VPP model 10 7 2009 new RR v2c jph (2) 49" xfId="11619"/>
    <cellStyle name="_Venoco_v.1_VPP Model_Copy of Aspect VPP model 10 7 2009 new RR v2c jph (2) 5" xfId="11620"/>
    <cellStyle name="_Venoco_v.1_VPP Model_Copy of Aspect VPP model 10 7 2009 new RR v2c jph (2) 50" xfId="11621"/>
    <cellStyle name="_Venoco_v.1_VPP Model_Copy of Aspect VPP model 10 7 2009 new RR v2c jph (2) 51" xfId="11622"/>
    <cellStyle name="_Venoco_v.1_VPP Model_Copy of Aspect VPP model 10 7 2009 new RR v2c jph (2) 52" xfId="11623"/>
    <cellStyle name="_Venoco_v.1_VPP Model_Copy of Aspect VPP model 10 7 2009 new RR v2c jph (2) 53" xfId="11624"/>
    <cellStyle name="_Venoco_v.1_VPP Model_Copy of Aspect VPP model 10 7 2009 new RR v2c jph (2) 54" xfId="11625"/>
    <cellStyle name="_Venoco_v.1_VPP Model_Copy of Aspect VPP model 10 7 2009 new RR v2c jph (2) 55" xfId="11626"/>
    <cellStyle name="_Venoco_v.1_VPP Model_Copy of Aspect VPP model 10 7 2009 new RR v2c jph (2) 56" xfId="11627"/>
    <cellStyle name="_Venoco_v.1_VPP Model_Copy of Aspect VPP model 10 7 2009 new RR v2c jph (2) 57" xfId="11628"/>
    <cellStyle name="_Venoco_v.1_VPP Model_Copy of Aspect VPP model 10 7 2009 new RR v2c jph (2) 58" xfId="11629"/>
    <cellStyle name="_Venoco_v.1_VPP Model_Copy of Aspect VPP model 10 7 2009 new RR v2c jph (2) 59" xfId="11630"/>
    <cellStyle name="_Venoco_v.1_VPP Model_Copy of Aspect VPP model 10 7 2009 new RR v2c jph (2) 6" xfId="11631"/>
    <cellStyle name="_Venoco_v.1_VPP Model_Copy of Aspect VPP model 10 7 2009 new RR v2c jph (2) 60" xfId="11632"/>
    <cellStyle name="_Venoco_v.1_VPP Model_Copy of Aspect VPP model 10 7 2009 new RR v2c jph (2) 61" xfId="11633"/>
    <cellStyle name="_Venoco_v.1_VPP Model_Copy of Aspect VPP model 10 7 2009 new RR v2c jph (2) 62" xfId="11634"/>
    <cellStyle name="_Venoco_v.1_VPP Model_Copy of Aspect VPP model 10 7 2009 new RR v2c jph (2) 63" xfId="11635"/>
    <cellStyle name="_Venoco_v.1_VPP Model_Copy of Aspect VPP model 10 7 2009 new RR v2c jph (2) 64" xfId="11636"/>
    <cellStyle name="_Venoco_v.1_VPP Model_Copy of Aspect VPP model 10 7 2009 new RR v2c jph (2) 65" xfId="11637"/>
    <cellStyle name="_Venoco_v.1_VPP Model_Copy of Aspect VPP model 10 7 2009 new RR v2c jph (2) 66" xfId="11638"/>
    <cellStyle name="_Venoco_v.1_VPP Model_Copy of Aspect VPP model 10 7 2009 new RR v2c jph (2) 67" xfId="11639"/>
    <cellStyle name="_Venoco_v.1_VPP Model_Copy of Aspect VPP model 10 7 2009 new RR v2c jph (2) 68" xfId="11640"/>
    <cellStyle name="_Venoco_v.1_VPP Model_Copy of Aspect VPP model 10 7 2009 new RR v2c jph (2) 69" xfId="11641"/>
    <cellStyle name="_Venoco_v.1_VPP Model_Copy of Aspect VPP model 10 7 2009 new RR v2c jph (2) 7" xfId="11642"/>
    <cellStyle name="_Venoco_v.1_VPP Model_Copy of Aspect VPP model 10 7 2009 new RR v2c jph (2) 70" xfId="11643"/>
    <cellStyle name="_Venoco_v.1_VPP Model_Copy of Aspect VPP model 10 7 2009 new RR v2c jph (2) 71" xfId="11644"/>
    <cellStyle name="_Venoco_v.1_VPP Model_Copy of Aspect VPP model 10 7 2009 new RR v2c jph (2) 72" xfId="11645"/>
    <cellStyle name="_Venoco_v.1_VPP Model_Copy of Aspect VPP model 10 7 2009 new RR v2c jph (2) 73" xfId="11646"/>
    <cellStyle name="_Venoco_v.1_VPP Model_Copy of Aspect VPP model 10 7 2009 new RR v2c jph (2) 74" xfId="11647"/>
    <cellStyle name="_Venoco_v.1_VPP Model_Copy of Aspect VPP model 10 7 2009 new RR v2c jph (2) 8" xfId="11648"/>
    <cellStyle name="_Venoco_v.1_VPP Model_Copy of Aspect VPP model 10 7 2009 new RR v2c jph (2) 9" xfId="11649"/>
    <cellStyle name="_Venoco_v.1_VPP Model_Copy of Aspect VPP model 10 7 2009 new RR v2c jph 10" xfId="11650"/>
    <cellStyle name="_Venoco_v.1_VPP Model_Copy of Aspect VPP model 10 7 2009 new RR v2c jph 11" xfId="11651"/>
    <cellStyle name="_Venoco_v.1_VPP Model_Copy of Aspect VPP model 10 7 2009 new RR v2c jph 12" xfId="11652"/>
    <cellStyle name="_Venoco_v.1_VPP Model_Copy of Aspect VPP model 10 7 2009 new RR v2c jph 13" xfId="11653"/>
    <cellStyle name="_Venoco_v.1_VPP Model_Copy of Aspect VPP model 10 7 2009 new RR v2c jph 14" xfId="11654"/>
    <cellStyle name="_Venoco_v.1_VPP Model_Copy of Aspect VPP model 10 7 2009 new RR v2c jph 15" xfId="11655"/>
    <cellStyle name="_Venoco_v.1_VPP Model_Copy of Aspect VPP model 10 7 2009 new RR v2c jph 16" xfId="11656"/>
    <cellStyle name="_Venoco_v.1_VPP Model_Copy of Aspect VPP model 10 7 2009 new RR v2c jph 17" xfId="11657"/>
    <cellStyle name="_Venoco_v.1_VPP Model_Copy of Aspect VPP model 10 7 2009 new RR v2c jph 18" xfId="11658"/>
    <cellStyle name="_Venoco_v.1_VPP Model_Copy of Aspect VPP model 10 7 2009 new RR v2c jph 19" xfId="11659"/>
    <cellStyle name="_Venoco_v.1_VPP Model_Copy of Aspect VPP model 10 7 2009 new RR v2c jph 2" xfId="11660"/>
    <cellStyle name="_Venoco_v.1_VPP Model_Copy of Aspect VPP model 10 7 2009 new RR v2c jph 20" xfId="11661"/>
    <cellStyle name="_Venoco_v.1_VPP Model_Copy of Aspect VPP model 10 7 2009 new RR v2c jph 21" xfId="11662"/>
    <cellStyle name="_Venoco_v.1_VPP Model_Copy of Aspect VPP model 10 7 2009 new RR v2c jph 22" xfId="11663"/>
    <cellStyle name="_Venoco_v.1_VPP Model_Copy of Aspect VPP model 10 7 2009 new RR v2c jph 23" xfId="11664"/>
    <cellStyle name="_Venoco_v.1_VPP Model_Copy of Aspect VPP model 10 7 2009 new RR v2c jph 24" xfId="11665"/>
    <cellStyle name="_Venoco_v.1_VPP Model_Copy of Aspect VPP model 10 7 2009 new RR v2c jph 25" xfId="11666"/>
    <cellStyle name="_Venoco_v.1_VPP Model_Copy of Aspect VPP model 10 7 2009 new RR v2c jph 26" xfId="11667"/>
    <cellStyle name="_Venoco_v.1_VPP Model_Copy of Aspect VPP model 10 7 2009 new RR v2c jph 27" xfId="11668"/>
    <cellStyle name="_Venoco_v.1_VPP Model_Copy of Aspect VPP model 10 7 2009 new RR v2c jph 28" xfId="11669"/>
    <cellStyle name="_Venoco_v.1_VPP Model_Copy of Aspect VPP model 10 7 2009 new RR v2c jph 29" xfId="11670"/>
    <cellStyle name="_Venoco_v.1_VPP Model_Copy of Aspect VPP model 10 7 2009 new RR v2c jph 3" xfId="11671"/>
    <cellStyle name="_Venoco_v.1_VPP Model_Copy of Aspect VPP model 10 7 2009 new RR v2c jph 30" xfId="11672"/>
    <cellStyle name="_Venoco_v.1_VPP Model_Copy of Aspect VPP model 10 7 2009 new RR v2c jph 31" xfId="11673"/>
    <cellStyle name="_Venoco_v.1_VPP Model_Copy of Aspect VPP model 10 7 2009 new RR v2c jph 32" xfId="11674"/>
    <cellStyle name="_Venoco_v.1_VPP Model_Copy of Aspect VPP model 10 7 2009 new RR v2c jph 33" xfId="11675"/>
    <cellStyle name="_Venoco_v.1_VPP Model_Copy of Aspect VPP model 10 7 2009 new RR v2c jph 34" xfId="11676"/>
    <cellStyle name="_Venoco_v.1_VPP Model_Copy of Aspect VPP model 10 7 2009 new RR v2c jph 35" xfId="11677"/>
    <cellStyle name="_Venoco_v.1_VPP Model_Copy of Aspect VPP model 10 7 2009 new RR v2c jph 36" xfId="11678"/>
    <cellStyle name="_Venoco_v.1_VPP Model_Copy of Aspect VPP model 10 7 2009 new RR v2c jph 37" xfId="11679"/>
    <cellStyle name="_Venoco_v.1_VPP Model_Copy of Aspect VPP model 10 7 2009 new RR v2c jph 38" xfId="11680"/>
    <cellStyle name="_Venoco_v.1_VPP Model_Copy of Aspect VPP model 10 7 2009 new RR v2c jph 39" xfId="11681"/>
    <cellStyle name="_Venoco_v.1_VPP Model_Copy of Aspect VPP model 10 7 2009 new RR v2c jph 4" xfId="11682"/>
    <cellStyle name="_Venoco_v.1_VPP Model_Copy of Aspect VPP model 10 7 2009 new RR v2c jph 40" xfId="11683"/>
    <cellStyle name="_Venoco_v.1_VPP Model_Copy of Aspect VPP model 10 7 2009 new RR v2c jph 41" xfId="11684"/>
    <cellStyle name="_Venoco_v.1_VPP Model_Copy of Aspect VPP model 10 7 2009 new RR v2c jph 42" xfId="11685"/>
    <cellStyle name="_Venoco_v.1_VPP Model_Copy of Aspect VPP model 10 7 2009 new RR v2c jph 43" xfId="11686"/>
    <cellStyle name="_Venoco_v.1_VPP Model_Copy of Aspect VPP model 10 7 2009 new RR v2c jph 44" xfId="11687"/>
    <cellStyle name="_Venoco_v.1_VPP Model_Copy of Aspect VPP model 10 7 2009 new RR v2c jph 45" xfId="11688"/>
    <cellStyle name="_Venoco_v.1_VPP Model_Copy of Aspect VPP model 10 7 2009 new RR v2c jph 46" xfId="11689"/>
    <cellStyle name="_Venoco_v.1_VPP Model_Copy of Aspect VPP model 10 7 2009 new RR v2c jph 47" xfId="11690"/>
    <cellStyle name="_Venoco_v.1_VPP Model_Copy of Aspect VPP model 10 7 2009 new RR v2c jph 48" xfId="11691"/>
    <cellStyle name="_Venoco_v.1_VPP Model_Copy of Aspect VPP model 10 7 2009 new RR v2c jph 49" xfId="11692"/>
    <cellStyle name="_Venoco_v.1_VPP Model_Copy of Aspect VPP model 10 7 2009 new RR v2c jph 5" xfId="11693"/>
    <cellStyle name="_Venoco_v.1_VPP Model_Copy of Aspect VPP model 10 7 2009 new RR v2c jph 50" xfId="11694"/>
    <cellStyle name="_Venoco_v.1_VPP Model_Copy of Aspect VPP model 10 7 2009 new RR v2c jph 51" xfId="11695"/>
    <cellStyle name="_Venoco_v.1_VPP Model_Copy of Aspect VPP model 10 7 2009 new RR v2c jph 52" xfId="11696"/>
    <cellStyle name="_Venoco_v.1_VPP Model_Copy of Aspect VPP model 10 7 2009 new RR v2c jph 53" xfId="11697"/>
    <cellStyle name="_Venoco_v.1_VPP Model_Copy of Aspect VPP model 10 7 2009 new RR v2c jph 54" xfId="11698"/>
    <cellStyle name="_Venoco_v.1_VPP Model_Copy of Aspect VPP model 10 7 2009 new RR v2c jph 55" xfId="11699"/>
    <cellStyle name="_Venoco_v.1_VPP Model_Copy of Aspect VPP model 10 7 2009 new RR v2c jph 56" xfId="11700"/>
    <cellStyle name="_Venoco_v.1_VPP Model_Copy of Aspect VPP model 10 7 2009 new RR v2c jph 57" xfId="11701"/>
    <cellStyle name="_Venoco_v.1_VPP Model_Copy of Aspect VPP model 10 7 2009 new RR v2c jph 58" xfId="11702"/>
    <cellStyle name="_Venoco_v.1_VPP Model_Copy of Aspect VPP model 10 7 2009 new RR v2c jph 59" xfId="11703"/>
    <cellStyle name="_Venoco_v.1_VPP Model_Copy of Aspect VPP model 10 7 2009 new RR v2c jph 6" xfId="11704"/>
    <cellStyle name="_Venoco_v.1_VPP Model_Copy of Aspect VPP model 10 7 2009 new RR v2c jph 60" xfId="11705"/>
    <cellStyle name="_Venoco_v.1_VPP Model_Copy of Aspect VPP model 10 7 2009 new RR v2c jph 61" xfId="11706"/>
    <cellStyle name="_Venoco_v.1_VPP Model_Copy of Aspect VPP model 10 7 2009 new RR v2c jph 62" xfId="11707"/>
    <cellStyle name="_Venoco_v.1_VPP Model_Copy of Aspect VPP model 10 7 2009 new RR v2c jph 63" xfId="11708"/>
    <cellStyle name="_Venoco_v.1_VPP Model_Copy of Aspect VPP model 10 7 2009 new RR v2c jph 64" xfId="11709"/>
    <cellStyle name="_Venoco_v.1_VPP Model_Copy of Aspect VPP model 10 7 2009 new RR v2c jph 65" xfId="11710"/>
    <cellStyle name="_Venoco_v.1_VPP Model_Copy of Aspect VPP model 10 7 2009 new RR v2c jph 66" xfId="11711"/>
    <cellStyle name="_Venoco_v.1_VPP Model_Copy of Aspect VPP model 10 7 2009 new RR v2c jph 67" xfId="11712"/>
    <cellStyle name="_Venoco_v.1_VPP Model_Copy of Aspect VPP model 10 7 2009 new RR v2c jph 68" xfId="11713"/>
    <cellStyle name="_Venoco_v.1_VPP Model_Copy of Aspect VPP model 10 7 2009 new RR v2c jph 69" xfId="11714"/>
    <cellStyle name="_Venoco_v.1_VPP Model_Copy of Aspect VPP model 10 7 2009 new RR v2c jph 7" xfId="11715"/>
    <cellStyle name="_Venoco_v.1_VPP Model_Copy of Aspect VPP model 10 7 2009 new RR v2c jph 70" xfId="11716"/>
    <cellStyle name="_Venoco_v.1_VPP Model_Copy of Aspect VPP model 10 7 2009 new RR v2c jph 71" xfId="11717"/>
    <cellStyle name="_Venoco_v.1_VPP Model_Copy of Aspect VPP model 10 7 2009 new RR v2c jph 72" xfId="11718"/>
    <cellStyle name="_Venoco_v.1_VPP Model_Copy of Aspect VPP model 10 7 2009 new RR v2c jph 73" xfId="11719"/>
    <cellStyle name="_Venoco_v.1_VPP Model_Copy of Aspect VPP model 10 7 2009 new RR v2c jph 74" xfId="11720"/>
    <cellStyle name="_Venoco_v.1_VPP Model_Copy of Aspect VPP model 10 7 2009 new RR v2c jph 8" xfId="11721"/>
    <cellStyle name="_Venoco_v.1_VPP Model_Copy of Aspect VPP model 10 7 2009 new RR v2c jph 9" xfId="11722"/>
    <cellStyle name="_Vintage Trading Comps" xfId="11723"/>
    <cellStyle name="_VPP Model" xfId="11724"/>
    <cellStyle name="_VPP Model 10" xfId="11725"/>
    <cellStyle name="_VPP Model 11" xfId="11726"/>
    <cellStyle name="_VPP Model 12" xfId="11727"/>
    <cellStyle name="_VPP Model 13" xfId="11728"/>
    <cellStyle name="_VPP Model 14" xfId="11729"/>
    <cellStyle name="_VPP Model 15" xfId="11730"/>
    <cellStyle name="_VPP Model 16" xfId="11731"/>
    <cellStyle name="_VPP Model 17" xfId="11732"/>
    <cellStyle name="_VPP Model 18" xfId="11733"/>
    <cellStyle name="_VPP Model 19" xfId="11734"/>
    <cellStyle name="_VPP Model 2" xfId="11735"/>
    <cellStyle name="_VPP Model 20" xfId="11736"/>
    <cellStyle name="_VPP Model 21" xfId="11737"/>
    <cellStyle name="_VPP Model 22" xfId="11738"/>
    <cellStyle name="_VPP Model 23" xfId="11739"/>
    <cellStyle name="_VPP Model 24" xfId="11740"/>
    <cellStyle name="_VPP Model 25" xfId="11741"/>
    <cellStyle name="_VPP Model 26" xfId="11742"/>
    <cellStyle name="_VPP Model 27" xfId="11743"/>
    <cellStyle name="_VPP Model 28" xfId="11744"/>
    <cellStyle name="_VPP Model 29" xfId="11745"/>
    <cellStyle name="_VPP Model 3" xfId="11746"/>
    <cellStyle name="_VPP Model 30" xfId="11747"/>
    <cellStyle name="_VPP Model 31" xfId="11748"/>
    <cellStyle name="_VPP Model 32" xfId="11749"/>
    <cellStyle name="_VPP Model 33" xfId="11750"/>
    <cellStyle name="_VPP Model 34" xfId="11751"/>
    <cellStyle name="_VPP Model 35" xfId="11752"/>
    <cellStyle name="_VPP Model 36" xfId="11753"/>
    <cellStyle name="_VPP Model 37" xfId="11754"/>
    <cellStyle name="_VPP Model 38" xfId="11755"/>
    <cellStyle name="_VPP Model 39" xfId="11756"/>
    <cellStyle name="_VPP Model 4" xfId="11757"/>
    <cellStyle name="_VPP Model 40" xfId="11758"/>
    <cellStyle name="_VPP Model 41" xfId="11759"/>
    <cellStyle name="_VPP Model 42" xfId="11760"/>
    <cellStyle name="_VPP Model 43" xfId="11761"/>
    <cellStyle name="_VPP Model 44" xfId="11762"/>
    <cellStyle name="_VPP Model 45" xfId="11763"/>
    <cellStyle name="_VPP Model 46" xfId="11764"/>
    <cellStyle name="_VPP Model 47" xfId="11765"/>
    <cellStyle name="_VPP Model 48" xfId="11766"/>
    <cellStyle name="_VPP Model 49" xfId="11767"/>
    <cellStyle name="_VPP Model 5" xfId="11768"/>
    <cellStyle name="_VPP Model 50" xfId="11769"/>
    <cellStyle name="_VPP Model 51" xfId="11770"/>
    <cellStyle name="_VPP Model 52" xfId="11771"/>
    <cellStyle name="_VPP Model 53" xfId="11772"/>
    <cellStyle name="_VPP Model 54" xfId="11773"/>
    <cellStyle name="_VPP Model 55" xfId="11774"/>
    <cellStyle name="_VPP Model 56" xfId="11775"/>
    <cellStyle name="_VPP Model 57" xfId="11776"/>
    <cellStyle name="_VPP Model 58" xfId="11777"/>
    <cellStyle name="_VPP Model 59" xfId="11778"/>
    <cellStyle name="_VPP Model 6" xfId="11779"/>
    <cellStyle name="_VPP Model 60" xfId="11780"/>
    <cellStyle name="_VPP Model 61" xfId="11781"/>
    <cellStyle name="_VPP Model 62" xfId="11782"/>
    <cellStyle name="_VPP Model 63" xfId="11783"/>
    <cellStyle name="_VPP Model 64" xfId="11784"/>
    <cellStyle name="_VPP Model 65" xfId="11785"/>
    <cellStyle name="_VPP Model 66" xfId="11786"/>
    <cellStyle name="_VPP Model 67" xfId="11787"/>
    <cellStyle name="_VPP Model 68" xfId="11788"/>
    <cellStyle name="_VPP Model 69" xfId="11789"/>
    <cellStyle name="_VPP Model 7" xfId="11790"/>
    <cellStyle name="_VPP Model 70" xfId="11791"/>
    <cellStyle name="_VPP Model 71" xfId="11792"/>
    <cellStyle name="_VPP Model 72" xfId="11793"/>
    <cellStyle name="_VPP Model 73" xfId="11794"/>
    <cellStyle name="_VPP Model 74" xfId="11795"/>
    <cellStyle name="_VPP Model 8" xfId="11796"/>
    <cellStyle name="_VPP Model 9" xfId="11797"/>
    <cellStyle name="_VPP Model_Copy of Aspect VPP model 10 7 2009 new RR v2c jph" xfId="11798"/>
    <cellStyle name="_VPP Model_Copy of Aspect VPP model 10 7 2009 new RR v2c jph (2)" xfId="11799"/>
    <cellStyle name="_VPP Model_Copy of Aspect VPP model 10 7 2009 new RR v2c jph (2) 10" xfId="11800"/>
    <cellStyle name="_VPP Model_Copy of Aspect VPP model 10 7 2009 new RR v2c jph (2) 11" xfId="11801"/>
    <cellStyle name="_VPP Model_Copy of Aspect VPP model 10 7 2009 new RR v2c jph (2) 12" xfId="11802"/>
    <cellStyle name="_VPP Model_Copy of Aspect VPP model 10 7 2009 new RR v2c jph (2) 13" xfId="11803"/>
    <cellStyle name="_VPP Model_Copy of Aspect VPP model 10 7 2009 new RR v2c jph (2) 14" xfId="11804"/>
    <cellStyle name="_VPP Model_Copy of Aspect VPP model 10 7 2009 new RR v2c jph (2) 15" xfId="11805"/>
    <cellStyle name="_VPP Model_Copy of Aspect VPP model 10 7 2009 new RR v2c jph (2) 16" xfId="11806"/>
    <cellStyle name="_VPP Model_Copy of Aspect VPP model 10 7 2009 new RR v2c jph (2) 17" xfId="11807"/>
    <cellStyle name="_VPP Model_Copy of Aspect VPP model 10 7 2009 new RR v2c jph (2) 18" xfId="11808"/>
    <cellStyle name="_VPP Model_Copy of Aspect VPP model 10 7 2009 new RR v2c jph (2) 19" xfId="11809"/>
    <cellStyle name="_VPP Model_Copy of Aspect VPP model 10 7 2009 new RR v2c jph (2) 2" xfId="11810"/>
    <cellStyle name="_VPP Model_Copy of Aspect VPP model 10 7 2009 new RR v2c jph (2) 20" xfId="11811"/>
    <cellStyle name="_VPP Model_Copy of Aspect VPP model 10 7 2009 new RR v2c jph (2) 21" xfId="11812"/>
    <cellStyle name="_VPP Model_Copy of Aspect VPP model 10 7 2009 new RR v2c jph (2) 22" xfId="11813"/>
    <cellStyle name="_VPP Model_Copy of Aspect VPP model 10 7 2009 new RR v2c jph (2) 23" xfId="11814"/>
    <cellStyle name="_VPP Model_Copy of Aspect VPP model 10 7 2009 new RR v2c jph (2) 24" xfId="11815"/>
    <cellStyle name="_VPP Model_Copy of Aspect VPP model 10 7 2009 new RR v2c jph (2) 25" xfId="11816"/>
    <cellStyle name="_VPP Model_Copy of Aspect VPP model 10 7 2009 new RR v2c jph (2) 26" xfId="11817"/>
    <cellStyle name="_VPP Model_Copy of Aspect VPP model 10 7 2009 new RR v2c jph (2) 27" xfId="11818"/>
    <cellStyle name="_VPP Model_Copy of Aspect VPP model 10 7 2009 new RR v2c jph (2) 28" xfId="11819"/>
    <cellStyle name="_VPP Model_Copy of Aspect VPP model 10 7 2009 new RR v2c jph (2) 29" xfId="11820"/>
    <cellStyle name="_VPP Model_Copy of Aspect VPP model 10 7 2009 new RR v2c jph (2) 3" xfId="11821"/>
    <cellStyle name="_VPP Model_Copy of Aspect VPP model 10 7 2009 new RR v2c jph (2) 30" xfId="11822"/>
    <cellStyle name="_VPP Model_Copy of Aspect VPP model 10 7 2009 new RR v2c jph (2) 31" xfId="11823"/>
    <cellStyle name="_VPP Model_Copy of Aspect VPP model 10 7 2009 new RR v2c jph (2) 32" xfId="11824"/>
    <cellStyle name="_VPP Model_Copy of Aspect VPP model 10 7 2009 new RR v2c jph (2) 33" xfId="11825"/>
    <cellStyle name="_VPP Model_Copy of Aspect VPP model 10 7 2009 new RR v2c jph (2) 34" xfId="11826"/>
    <cellStyle name="_VPP Model_Copy of Aspect VPP model 10 7 2009 new RR v2c jph (2) 35" xfId="11827"/>
    <cellStyle name="_VPP Model_Copy of Aspect VPP model 10 7 2009 new RR v2c jph (2) 36" xfId="11828"/>
    <cellStyle name="_VPP Model_Copy of Aspect VPP model 10 7 2009 new RR v2c jph (2) 37" xfId="11829"/>
    <cellStyle name="_VPP Model_Copy of Aspect VPP model 10 7 2009 new RR v2c jph (2) 38" xfId="11830"/>
    <cellStyle name="_VPP Model_Copy of Aspect VPP model 10 7 2009 new RR v2c jph (2) 39" xfId="11831"/>
    <cellStyle name="_VPP Model_Copy of Aspect VPP model 10 7 2009 new RR v2c jph (2) 4" xfId="11832"/>
    <cellStyle name="_VPP Model_Copy of Aspect VPP model 10 7 2009 new RR v2c jph (2) 40" xfId="11833"/>
    <cellStyle name="_VPP Model_Copy of Aspect VPP model 10 7 2009 new RR v2c jph (2) 41" xfId="11834"/>
    <cellStyle name="_VPP Model_Copy of Aspect VPP model 10 7 2009 new RR v2c jph (2) 42" xfId="11835"/>
    <cellStyle name="_VPP Model_Copy of Aspect VPP model 10 7 2009 new RR v2c jph (2) 43" xfId="11836"/>
    <cellStyle name="_VPP Model_Copy of Aspect VPP model 10 7 2009 new RR v2c jph (2) 44" xfId="11837"/>
    <cellStyle name="_VPP Model_Copy of Aspect VPP model 10 7 2009 new RR v2c jph (2) 45" xfId="11838"/>
    <cellStyle name="_VPP Model_Copy of Aspect VPP model 10 7 2009 new RR v2c jph (2) 46" xfId="11839"/>
    <cellStyle name="_VPP Model_Copy of Aspect VPP model 10 7 2009 new RR v2c jph (2) 47" xfId="11840"/>
    <cellStyle name="_VPP Model_Copy of Aspect VPP model 10 7 2009 new RR v2c jph (2) 48" xfId="11841"/>
    <cellStyle name="_VPP Model_Copy of Aspect VPP model 10 7 2009 new RR v2c jph (2) 49" xfId="11842"/>
    <cellStyle name="_VPP Model_Copy of Aspect VPP model 10 7 2009 new RR v2c jph (2) 5" xfId="11843"/>
    <cellStyle name="_VPP Model_Copy of Aspect VPP model 10 7 2009 new RR v2c jph (2) 50" xfId="11844"/>
    <cellStyle name="_VPP Model_Copy of Aspect VPP model 10 7 2009 new RR v2c jph (2) 51" xfId="11845"/>
    <cellStyle name="_VPP Model_Copy of Aspect VPP model 10 7 2009 new RR v2c jph (2) 52" xfId="11846"/>
    <cellStyle name="_VPP Model_Copy of Aspect VPP model 10 7 2009 new RR v2c jph (2) 53" xfId="11847"/>
    <cellStyle name="_VPP Model_Copy of Aspect VPP model 10 7 2009 new RR v2c jph (2) 54" xfId="11848"/>
    <cellStyle name="_VPP Model_Copy of Aspect VPP model 10 7 2009 new RR v2c jph (2) 55" xfId="11849"/>
    <cellStyle name="_VPP Model_Copy of Aspect VPP model 10 7 2009 new RR v2c jph (2) 56" xfId="11850"/>
    <cellStyle name="_VPP Model_Copy of Aspect VPP model 10 7 2009 new RR v2c jph (2) 57" xfId="11851"/>
    <cellStyle name="_VPP Model_Copy of Aspect VPP model 10 7 2009 new RR v2c jph (2) 58" xfId="11852"/>
    <cellStyle name="_VPP Model_Copy of Aspect VPP model 10 7 2009 new RR v2c jph (2) 59" xfId="11853"/>
    <cellStyle name="_VPP Model_Copy of Aspect VPP model 10 7 2009 new RR v2c jph (2) 6" xfId="11854"/>
    <cellStyle name="_VPP Model_Copy of Aspect VPP model 10 7 2009 new RR v2c jph (2) 60" xfId="11855"/>
    <cellStyle name="_VPP Model_Copy of Aspect VPP model 10 7 2009 new RR v2c jph (2) 61" xfId="11856"/>
    <cellStyle name="_VPP Model_Copy of Aspect VPP model 10 7 2009 new RR v2c jph (2) 62" xfId="11857"/>
    <cellStyle name="_VPP Model_Copy of Aspect VPP model 10 7 2009 new RR v2c jph (2) 63" xfId="11858"/>
    <cellStyle name="_VPP Model_Copy of Aspect VPP model 10 7 2009 new RR v2c jph (2) 64" xfId="11859"/>
    <cellStyle name="_VPP Model_Copy of Aspect VPP model 10 7 2009 new RR v2c jph (2) 65" xfId="11860"/>
    <cellStyle name="_VPP Model_Copy of Aspect VPP model 10 7 2009 new RR v2c jph (2) 66" xfId="11861"/>
    <cellStyle name="_VPP Model_Copy of Aspect VPP model 10 7 2009 new RR v2c jph (2) 67" xfId="11862"/>
    <cellStyle name="_VPP Model_Copy of Aspect VPP model 10 7 2009 new RR v2c jph (2) 68" xfId="11863"/>
    <cellStyle name="_VPP Model_Copy of Aspect VPP model 10 7 2009 new RR v2c jph (2) 69" xfId="11864"/>
    <cellStyle name="_VPP Model_Copy of Aspect VPP model 10 7 2009 new RR v2c jph (2) 7" xfId="11865"/>
    <cellStyle name="_VPP Model_Copy of Aspect VPP model 10 7 2009 new RR v2c jph (2) 70" xfId="11866"/>
    <cellStyle name="_VPP Model_Copy of Aspect VPP model 10 7 2009 new RR v2c jph (2) 71" xfId="11867"/>
    <cellStyle name="_VPP Model_Copy of Aspect VPP model 10 7 2009 new RR v2c jph (2) 72" xfId="11868"/>
    <cellStyle name="_VPP Model_Copy of Aspect VPP model 10 7 2009 new RR v2c jph (2) 73" xfId="11869"/>
    <cellStyle name="_VPP Model_Copy of Aspect VPP model 10 7 2009 new RR v2c jph (2) 74" xfId="11870"/>
    <cellStyle name="_VPP Model_Copy of Aspect VPP model 10 7 2009 new RR v2c jph (2) 8" xfId="11871"/>
    <cellStyle name="_VPP Model_Copy of Aspect VPP model 10 7 2009 new RR v2c jph (2) 9" xfId="11872"/>
    <cellStyle name="_VPP Model_Copy of Aspect VPP model 10 7 2009 new RR v2c jph 10" xfId="11873"/>
    <cellStyle name="_VPP Model_Copy of Aspect VPP model 10 7 2009 new RR v2c jph 11" xfId="11874"/>
    <cellStyle name="_VPP Model_Copy of Aspect VPP model 10 7 2009 new RR v2c jph 12" xfId="11875"/>
    <cellStyle name="_VPP Model_Copy of Aspect VPP model 10 7 2009 new RR v2c jph 13" xfId="11876"/>
    <cellStyle name="_VPP Model_Copy of Aspect VPP model 10 7 2009 new RR v2c jph 14" xfId="11877"/>
    <cellStyle name="_VPP Model_Copy of Aspect VPP model 10 7 2009 new RR v2c jph 15" xfId="11878"/>
    <cellStyle name="_VPP Model_Copy of Aspect VPP model 10 7 2009 new RR v2c jph 16" xfId="11879"/>
    <cellStyle name="_VPP Model_Copy of Aspect VPP model 10 7 2009 new RR v2c jph 17" xfId="11880"/>
    <cellStyle name="_VPP Model_Copy of Aspect VPP model 10 7 2009 new RR v2c jph 18" xfId="11881"/>
    <cellStyle name="_VPP Model_Copy of Aspect VPP model 10 7 2009 new RR v2c jph 19" xfId="11882"/>
    <cellStyle name="_VPP Model_Copy of Aspect VPP model 10 7 2009 new RR v2c jph 2" xfId="11883"/>
    <cellStyle name="_VPP Model_Copy of Aspect VPP model 10 7 2009 new RR v2c jph 20" xfId="11884"/>
    <cellStyle name="_VPP Model_Copy of Aspect VPP model 10 7 2009 new RR v2c jph 21" xfId="11885"/>
    <cellStyle name="_VPP Model_Copy of Aspect VPP model 10 7 2009 new RR v2c jph 22" xfId="11886"/>
    <cellStyle name="_VPP Model_Copy of Aspect VPP model 10 7 2009 new RR v2c jph 23" xfId="11887"/>
    <cellStyle name="_VPP Model_Copy of Aspect VPP model 10 7 2009 new RR v2c jph 24" xfId="11888"/>
    <cellStyle name="_VPP Model_Copy of Aspect VPP model 10 7 2009 new RR v2c jph 25" xfId="11889"/>
    <cellStyle name="_VPP Model_Copy of Aspect VPP model 10 7 2009 new RR v2c jph 26" xfId="11890"/>
    <cellStyle name="_VPP Model_Copy of Aspect VPP model 10 7 2009 new RR v2c jph 27" xfId="11891"/>
    <cellStyle name="_VPP Model_Copy of Aspect VPP model 10 7 2009 new RR v2c jph 28" xfId="11892"/>
    <cellStyle name="_VPP Model_Copy of Aspect VPP model 10 7 2009 new RR v2c jph 29" xfId="11893"/>
    <cellStyle name="_VPP Model_Copy of Aspect VPP model 10 7 2009 new RR v2c jph 3" xfId="11894"/>
    <cellStyle name="_VPP Model_Copy of Aspect VPP model 10 7 2009 new RR v2c jph 30" xfId="11895"/>
    <cellStyle name="_VPP Model_Copy of Aspect VPP model 10 7 2009 new RR v2c jph 31" xfId="11896"/>
    <cellStyle name="_VPP Model_Copy of Aspect VPP model 10 7 2009 new RR v2c jph 32" xfId="11897"/>
    <cellStyle name="_VPP Model_Copy of Aspect VPP model 10 7 2009 new RR v2c jph 33" xfId="11898"/>
    <cellStyle name="_VPP Model_Copy of Aspect VPP model 10 7 2009 new RR v2c jph 34" xfId="11899"/>
    <cellStyle name="_VPP Model_Copy of Aspect VPP model 10 7 2009 new RR v2c jph 35" xfId="11900"/>
    <cellStyle name="_VPP Model_Copy of Aspect VPP model 10 7 2009 new RR v2c jph 36" xfId="11901"/>
    <cellStyle name="_VPP Model_Copy of Aspect VPP model 10 7 2009 new RR v2c jph 37" xfId="11902"/>
    <cellStyle name="_VPP Model_Copy of Aspect VPP model 10 7 2009 new RR v2c jph 38" xfId="11903"/>
    <cellStyle name="_VPP Model_Copy of Aspect VPP model 10 7 2009 new RR v2c jph 39" xfId="11904"/>
    <cellStyle name="_VPP Model_Copy of Aspect VPP model 10 7 2009 new RR v2c jph 4" xfId="11905"/>
    <cellStyle name="_VPP Model_Copy of Aspect VPP model 10 7 2009 new RR v2c jph 40" xfId="11906"/>
    <cellStyle name="_VPP Model_Copy of Aspect VPP model 10 7 2009 new RR v2c jph 41" xfId="11907"/>
    <cellStyle name="_VPP Model_Copy of Aspect VPP model 10 7 2009 new RR v2c jph 42" xfId="11908"/>
    <cellStyle name="_VPP Model_Copy of Aspect VPP model 10 7 2009 new RR v2c jph 43" xfId="11909"/>
    <cellStyle name="_VPP Model_Copy of Aspect VPP model 10 7 2009 new RR v2c jph 44" xfId="11910"/>
    <cellStyle name="_VPP Model_Copy of Aspect VPP model 10 7 2009 new RR v2c jph 45" xfId="11911"/>
    <cellStyle name="_VPP Model_Copy of Aspect VPP model 10 7 2009 new RR v2c jph 46" xfId="11912"/>
    <cellStyle name="_VPP Model_Copy of Aspect VPP model 10 7 2009 new RR v2c jph 47" xfId="11913"/>
    <cellStyle name="_VPP Model_Copy of Aspect VPP model 10 7 2009 new RR v2c jph 48" xfId="11914"/>
    <cellStyle name="_VPP Model_Copy of Aspect VPP model 10 7 2009 new RR v2c jph 49" xfId="11915"/>
    <cellStyle name="_VPP Model_Copy of Aspect VPP model 10 7 2009 new RR v2c jph 5" xfId="11916"/>
    <cellStyle name="_VPP Model_Copy of Aspect VPP model 10 7 2009 new RR v2c jph 50" xfId="11917"/>
    <cellStyle name="_VPP Model_Copy of Aspect VPP model 10 7 2009 new RR v2c jph 51" xfId="11918"/>
    <cellStyle name="_VPP Model_Copy of Aspect VPP model 10 7 2009 new RR v2c jph 52" xfId="11919"/>
    <cellStyle name="_VPP Model_Copy of Aspect VPP model 10 7 2009 new RR v2c jph 53" xfId="11920"/>
    <cellStyle name="_VPP Model_Copy of Aspect VPP model 10 7 2009 new RR v2c jph 54" xfId="11921"/>
    <cellStyle name="_VPP Model_Copy of Aspect VPP model 10 7 2009 new RR v2c jph 55" xfId="11922"/>
    <cellStyle name="_VPP Model_Copy of Aspect VPP model 10 7 2009 new RR v2c jph 56" xfId="11923"/>
    <cellStyle name="_VPP Model_Copy of Aspect VPP model 10 7 2009 new RR v2c jph 57" xfId="11924"/>
    <cellStyle name="_VPP Model_Copy of Aspect VPP model 10 7 2009 new RR v2c jph 58" xfId="11925"/>
    <cellStyle name="_VPP Model_Copy of Aspect VPP model 10 7 2009 new RR v2c jph 59" xfId="11926"/>
    <cellStyle name="_VPP Model_Copy of Aspect VPP model 10 7 2009 new RR v2c jph 6" xfId="11927"/>
    <cellStyle name="_VPP Model_Copy of Aspect VPP model 10 7 2009 new RR v2c jph 60" xfId="11928"/>
    <cellStyle name="_VPP Model_Copy of Aspect VPP model 10 7 2009 new RR v2c jph 61" xfId="11929"/>
    <cellStyle name="_VPP Model_Copy of Aspect VPP model 10 7 2009 new RR v2c jph 62" xfId="11930"/>
    <cellStyle name="_VPP Model_Copy of Aspect VPP model 10 7 2009 new RR v2c jph 63" xfId="11931"/>
    <cellStyle name="_VPP Model_Copy of Aspect VPP model 10 7 2009 new RR v2c jph 64" xfId="11932"/>
    <cellStyle name="_VPP Model_Copy of Aspect VPP model 10 7 2009 new RR v2c jph 65" xfId="11933"/>
    <cellStyle name="_VPP Model_Copy of Aspect VPP model 10 7 2009 new RR v2c jph 66" xfId="11934"/>
    <cellStyle name="_VPP Model_Copy of Aspect VPP model 10 7 2009 new RR v2c jph 67" xfId="11935"/>
    <cellStyle name="_VPP Model_Copy of Aspect VPP model 10 7 2009 new RR v2c jph 68" xfId="11936"/>
    <cellStyle name="_VPP Model_Copy of Aspect VPP model 10 7 2009 new RR v2c jph 69" xfId="11937"/>
    <cellStyle name="_VPP Model_Copy of Aspect VPP model 10 7 2009 new RR v2c jph 7" xfId="11938"/>
    <cellStyle name="_VPP Model_Copy of Aspect VPP model 10 7 2009 new RR v2c jph 70" xfId="11939"/>
    <cellStyle name="_VPP Model_Copy of Aspect VPP model 10 7 2009 new RR v2c jph 71" xfId="11940"/>
    <cellStyle name="_VPP Model_Copy of Aspect VPP model 10 7 2009 new RR v2c jph 72" xfId="11941"/>
    <cellStyle name="_VPP Model_Copy of Aspect VPP model 10 7 2009 new RR v2c jph 73" xfId="11942"/>
    <cellStyle name="_VPP Model_Copy of Aspect VPP model 10 7 2009 new RR v2c jph 74" xfId="11943"/>
    <cellStyle name="_VPP Model_Copy of Aspect VPP model 10 7 2009 new RR v2c jph 8" xfId="11944"/>
    <cellStyle name="_VPP Model_Copy of Aspect VPP model 10 7 2009 new RR v2c jph 9" xfId="11945"/>
    <cellStyle name="_W&amp;T_SA v2" xfId="11946"/>
    <cellStyle name="_W&amp;T_SA v2_Copy of Aspect VPP model 10 7 2009 new RR v2c jph" xfId="11947"/>
    <cellStyle name="_W&amp;T_SA v2_Copy of Aspect VPP model 10 7 2009 new RR v2c jph (2)" xfId="11948"/>
    <cellStyle name="_Whittier Model v2MPM 8-21-05" xfId="11949"/>
    <cellStyle name="_Whittier Model v2MPM 8-21-05 10" xfId="11950"/>
    <cellStyle name="_Whittier Model v2MPM 8-21-05 11" xfId="11951"/>
    <cellStyle name="_Whittier Model v2MPM 8-21-05 12" xfId="11952"/>
    <cellStyle name="_Whittier Model v2MPM 8-21-05 13" xfId="11953"/>
    <cellStyle name="_Whittier Model v2MPM 8-21-05 14" xfId="11954"/>
    <cellStyle name="_Whittier Model v2MPM 8-21-05 15" xfId="11955"/>
    <cellStyle name="_Whittier Model v2MPM 8-21-05 16" xfId="11956"/>
    <cellStyle name="_Whittier Model v2MPM 8-21-05 17" xfId="11957"/>
    <cellStyle name="_Whittier Model v2MPM 8-21-05 18" xfId="11958"/>
    <cellStyle name="_Whittier Model v2MPM 8-21-05 19" xfId="11959"/>
    <cellStyle name="_Whittier Model v2MPM 8-21-05 2" xfId="11960"/>
    <cellStyle name="_Whittier Model v2MPM 8-21-05 20" xfId="11961"/>
    <cellStyle name="_Whittier Model v2MPM 8-21-05 21" xfId="11962"/>
    <cellStyle name="_Whittier Model v2MPM 8-21-05 22" xfId="11963"/>
    <cellStyle name="_Whittier Model v2MPM 8-21-05 23" xfId="11964"/>
    <cellStyle name="_Whittier Model v2MPM 8-21-05 24" xfId="11965"/>
    <cellStyle name="_Whittier Model v2MPM 8-21-05 25" xfId="11966"/>
    <cellStyle name="_Whittier Model v2MPM 8-21-05 26" xfId="11967"/>
    <cellStyle name="_Whittier Model v2MPM 8-21-05 27" xfId="11968"/>
    <cellStyle name="_Whittier Model v2MPM 8-21-05 28" xfId="11969"/>
    <cellStyle name="_Whittier Model v2MPM 8-21-05 29" xfId="11970"/>
    <cellStyle name="_Whittier Model v2MPM 8-21-05 3" xfId="11971"/>
    <cellStyle name="_Whittier Model v2MPM 8-21-05 30" xfId="11972"/>
    <cellStyle name="_Whittier Model v2MPM 8-21-05 31" xfId="11973"/>
    <cellStyle name="_Whittier Model v2MPM 8-21-05 32" xfId="11974"/>
    <cellStyle name="_Whittier Model v2MPM 8-21-05 33" xfId="11975"/>
    <cellStyle name="_Whittier Model v2MPM 8-21-05 34" xfId="11976"/>
    <cellStyle name="_Whittier Model v2MPM 8-21-05 35" xfId="11977"/>
    <cellStyle name="_Whittier Model v2MPM 8-21-05 36" xfId="11978"/>
    <cellStyle name="_Whittier Model v2MPM 8-21-05 37" xfId="11979"/>
    <cellStyle name="_Whittier Model v2MPM 8-21-05 38" xfId="11980"/>
    <cellStyle name="_Whittier Model v2MPM 8-21-05 39" xfId="11981"/>
    <cellStyle name="_Whittier Model v2MPM 8-21-05 4" xfId="11982"/>
    <cellStyle name="_Whittier Model v2MPM 8-21-05 40" xfId="11983"/>
    <cellStyle name="_Whittier Model v2MPM 8-21-05 41" xfId="11984"/>
    <cellStyle name="_Whittier Model v2MPM 8-21-05 42" xfId="11985"/>
    <cellStyle name="_Whittier Model v2MPM 8-21-05 43" xfId="11986"/>
    <cellStyle name="_Whittier Model v2MPM 8-21-05 44" xfId="11987"/>
    <cellStyle name="_Whittier Model v2MPM 8-21-05 45" xfId="11988"/>
    <cellStyle name="_Whittier Model v2MPM 8-21-05 46" xfId="11989"/>
    <cellStyle name="_Whittier Model v2MPM 8-21-05 47" xfId="11990"/>
    <cellStyle name="_Whittier Model v2MPM 8-21-05 48" xfId="11991"/>
    <cellStyle name="_Whittier Model v2MPM 8-21-05 49" xfId="11992"/>
    <cellStyle name="_Whittier Model v2MPM 8-21-05 5" xfId="11993"/>
    <cellStyle name="_Whittier Model v2MPM 8-21-05 50" xfId="11994"/>
    <cellStyle name="_Whittier Model v2MPM 8-21-05 51" xfId="11995"/>
    <cellStyle name="_Whittier Model v2MPM 8-21-05 52" xfId="11996"/>
    <cellStyle name="_Whittier Model v2MPM 8-21-05 53" xfId="11997"/>
    <cellStyle name="_Whittier Model v2MPM 8-21-05 54" xfId="11998"/>
    <cellStyle name="_Whittier Model v2MPM 8-21-05 55" xfId="11999"/>
    <cellStyle name="_Whittier Model v2MPM 8-21-05 56" xfId="12000"/>
    <cellStyle name="_Whittier Model v2MPM 8-21-05 57" xfId="12001"/>
    <cellStyle name="_Whittier Model v2MPM 8-21-05 58" xfId="12002"/>
    <cellStyle name="_Whittier Model v2MPM 8-21-05 59" xfId="12003"/>
    <cellStyle name="_Whittier Model v2MPM 8-21-05 6" xfId="12004"/>
    <cellStyle name="_Whittier Model v2MPM 8-21-05 60" xfId="12005"/>
    <cellStyle name="_Whittier Model v2MPM 8-21-05 61" xfId="12006"/>
    <cellStyle name="_Whittier Model v2MPM 8-21-05 62" xfId="12007"/>
    <cellStyle name="_Whittier Model v2MPM 8-21-05 63" xfId="12008"/>
    <cellStyle name="_Whittier Model v2MPM 8-21-05 64" xfId="12009"/>
    <cellStyle name="_Whittier Model v2MPM 8-21-05 65" xfId="12010"/>
    <cellStyle name="_Whittier Model v2MPM 8-21-05 66" xfId="12011"/>
    <cellStyle name="_Whittier Model v2MPM 8-21-05 67" xfId="12012"/>
    <cellStyle name="_Whittier Model v2MPM 8-21-05 68" xfId="12013"/>
    <cellStyle name="_Whittier Model v2MPM 8-21-05 69" xfId="12014"/>
    <cellStyle name="_Whittier Model v2MPM 8-21-05 7" xfId="12015"/>
    <cellStyle name="_Whittier Model v2MPM 8-21-05 70" xfId="12016"/>
    <cellStyle name="_Whittier Model v2MPM 8-21-05 71" xfId="12017"/>
    <cellStyle name="_Whittier Model v2MPM 8-21-05 72" xfId="12018"/>
    <cellStyle name="_Whittier Model v2MPM 8-21-05 73" xfId="12019"/>
    <cellStyle name="_Whittier Model v2MPM 8-21-05 74" xfId="12020"/>
    <cellStyle name="_Whittier Model v2MPM 8-21-05 8" xfId="12021"/>
    <cellStyle name="_Whittier Model v2MPM 8-21-05 9" xfId="12022"/>
    <cellStyle name="_Whittier Model v2MPM 8-21-05_CHK Mid-Con RR Model Monthly (11.20.07)_Bids_v1" xfId="12023"/>
    <cellStyle name="_Whittier Model v2MPM 8-21-05_CHK Mid-Con RR Model Monthly (11.20.07)_Bids_v1 10" xfId="12024"/>
    <cellStyle name="_Whittier Model v2MPM 8-21-05_CHK Mid-Con RR Model Monthly (11.20.07)_Bids_v1 11" xfId="12025"/>
    <cellStyle name="_Whittier Model v2MPM 8-21-05_CHK Mid-Con RR Model Monthly (11.20.07)_Bids_v1 12" xfId="12026"/>
    <cellStyle name="_Whittier Model v2MPM 8-21-05_CHK Mid-Con RR Model Monthly (11.20.07)_Bids_v1 13" xfId="12027"/>
    <cellStyle name="_Whittier Model v2MPM 8-21-05_CHK Mid-Con RR Model Monthly (11.20.07)_Bids_v1 14" xfId="12028"/>
    <cellStyle name="_Whittier Model v2MPM 8-21-05_CHK Mid-Con RR Model Monthly (11.20.07)_Bids_v1 15" xfId="12029"/>
    <cellStyle name="_Whittier Model v2MPM 8-21-05_CHK Mid-Con RR Model Monthly (11.20.07)_Bids_v1 16" xfId="12030"/>
    <cellStyle name="_Whittier Model v2MPM 8-21-05_CHK Mid-Con RR Model Monthly (11.20.07)_Bids_v1 17" xfId="12031"/>
    <cellStyle name="_Whittier Model v2MPM 8-21-05_CHK Mid-Con RR Model Monthly (11.20.07)_Bids_v1 18" xfId="12032"/>
    <cellStyle name="_Whittier Model v2MPM 8-21-05_CHK Mid-Con RR Model Monthly (11.20.07)_Bids_v1 19" xfId="12033"/>
    <cellStyle name="_Whittier Model v2MPM 8-21-05_CHK Mid-Con RR Model Monthly (11.20.07)_Bids_v1 2" xfId="12034"/>
    <cellStyle name="_Whittier Model v2MPM 8-21-05_CHK Mid-Con RR Model Monthly (11.20.07)_Bids_v1 20" xfId="12035"/>
    <cellStyle name="_Whittier Model v2MPM 8-21-05_CHK Mid-Con RR Model Monthly (11.20.07)_Bids_v1 21" xfId="12036"/>
    <cellStyle name="_Whittier Model v2MPM 8-21-05_CHK Mid-Con RR Model Monthly (11.20.07)_Bids_v1 22" xfId="12037"/>
    <cellStyle name="_Whittier Model v2MPM 8-21-05_CHK Mid-Con RR Model Monthly (11.20.07)_Bids_v1 23" xfId="12038"/>
    <cellStyle name="_Whittier Model v2MPM 8-21-05_CHK Mid-Con RR Model Monthly (11.20.07)_Bids_v1 24" xfId="12039"/>
    <cellStyle name="_Whittier Model v2MPM 8-21-05_CHK Mid-Con RR Model Monthly (11.20.07)_Bids_v1 25" xfId="12040"/>
    <cellStyle name="_Whittier Model v2MPM 8-21-05_CHK Mid-Con RR Model Monthly (11.20.07)_Bids_v1 26" xfId="12041"/>
    <cellStyle name="_Whittier Model v2MPM 8-21-05_CHK Mid-Con RR Model Monthly (11.20.07)_Bids_v1 27" xfId="12042"/>
    <cellStyle name="_Whittier Model v2MPM 8-21-05_CHK Mid-Con RR Model Monthly (11.20.07)_Bids_v1 28" xfId="12043"/>
    <cellStyle name="_Whittier Model v2MPM 8-21-05_CHK Mid-Con RR Model Monthly (11.20.07)_Bids_v1 29" xfId="12044"/>
    <cellStyle name="_Whittier Model v2MPM 8-21-05_CHK Mid-Con RR Model Monthly (11.20.07)_Bids_v1 3" xfId="12045"/>
    <cellStyle name="_Whittier Model v2MPM 8-21-05_CHK Mid-Con RR Model Monthly (11.20.07)_Bids_v1 30" xfId="12046"/>
    <cellStyle name="_Whittier Model v2MPM 8-21-05_CHK Mid-Con RR Model Monthly (11.20.07)_Bids_v1 31" xfId="12047"/>
    <cellStyle name="_Whittier Model v2MPM 8-21-05_CHK Mid-Con RR Model Monthly (11.20.07)_Bids_v1 32" xfId="12048"/>
    <cellStyle name="_Whittier Model v2MPM 8-21-05_CHK Mid-Con RR Model Monthly (11.20.07)_Bids_v1 33" xfId="12049"/>
    <cellStyle name="_Whittier Model v2MPM 8-21-05_CHK Mid-Con RR Model Monthly (11.20.07)_Bids_v1 34" xfId="12050"/>
    <cellStyle name="_Whittier Model v2MPM 8-21-05_CHK Mid-Con RR Model Monthly (11.20.07)_Bids_v1 35" xfId="12051"/>
    <cellStyle name="_Whittier Model v2MPM 8-21-05_CHK Mid-Con RR Model Monthly (11.20.07)_Bids_v1 36" xfId="12052"/>
    <cellStyle name="_Whittier Model v2MPM 8-21-05_CHK Mid-Con RR Model Monthly (11.20.07)_Bids_v1 37" xfId="12053"/>
    <cellStyle name="_Whittier Model v2MPM 8-21-05_CHK Mid-Con RR Model Monthly (11.20.07)_Bids_v1 38" xfId="12054"/>
    <cellStyle name="_Whittier Model v2MPM 8-21-05_CHK Mid-Con RR Model Monthly (11.20.07)_Bids_v1 39" xfId="12055"/>
    <cellStyle name="_Whittier Model v2MPM 8-21-05_CHK Mid-Con RR Model Monthly (11.20.07)_Bids_v1 4" xfId="12056"/>
    <cellStyle name="_Whittier Model v2MPM 8-21-05_CHK Mid-Con RR Model Monthly (11.20.07)_Bids_v1 40" xfId="12057"/>
    <cellStyle name="_Whittier Model v2MPM 8-21-05_CHK Mid-Con RR Model Monthly (11.20.07)_Bids_v1 41" xfId="12058"/>
    <cellStyle name="_Whittier Model v2MPM 8-21-05_CHK Mid-Con RR Model Monthly (11.20.07)_Bids_v1 42" xfId="12059"/>
    <cellStyle name="_Whittier Model v2MPM 8-21-05_CHK Mid-Con RR Model Monthly (11.20.07)_Bids_v1 43" xfId="12060"/>
    <cellStyle name="_Whittier Model v2MPM 8-21-05_CHK Mid-Con RR Model Monthly (11.20.07)_Bids_v1 44" xfId="12061"/>
    <cellStyle name="_Whittier Model v2MPM 8-21-05_CHK Mid-Con RR Model Monthly (11.20.07)_Bids_v1 45" xfId="12062"/>
    <cellStyle name="_Whittier Model v2MPM 8-21-05_CHK Mid-Con RR Model Monthly (11.20.07)_Bids_v1 46" xfId="12063"/>
    <cellStyle name="_Whittier Model v2MPM 8-21-05_CHK Mid-Con RR Model Monthly (11.20.07)_Bids_v1 47" xfId="12064"/>
    <cellStyle name="_Whittier Model v2MPM 8-21-05_CHK Mid-Con RR Model Monthly (11.20.07)_Bids_v1 48" xfId="12065"/>
    <cellStyle name="_Whittier Model v2MPM 8-21-05_CHK Mid-Con RR Model Monthly (11.20.07)_Bids_v1 49" xfId="12066"/>
    <cellStyle name="_Whittier Model v2MPM 8-21-05_CHK Mid-Con RR Model Monthly (11.20.07)_Bids_v1 5" xfId="12067"/>
    <cellStyle name="_Whittier Model v2MPM 8-21-05_CHK Mid-Con RR Model Monthly (11.20.07)_Bids_v1 50" xfId="12068"/>
    <cellStyle name="_Whittier Model v2MPM 8-21-05_CHK Mid-Con RR Model Monthly (11.20.07)_Bids_v1 51" xfId="12069"/>
    <cellStyle name="_Whittier Model v2MPM 8-21-05_CHK Mid-Con RR Model Monthly (11.20.07)_Bids_v1 52" xfId="12070"/>
    <cellStyle name="_Whittier Model v2MPM 8-21-05_CHK Mid-Con RR Model Monthly (11.20.07)_Bids_v1 53" xfId="12071"/>
    <cellStyle name="_Whittier Model v2MPM 8-21-05_CHK Mid-Con RR Model Monthly (11.20.07)_Bids_v1 54" xfId="12072"/>
    <cellStyle name="_Whittier Model v2MPM 8-21-05_CHK Mid-Con RR Model Monthly (11.20.07)_Bids_v1 55" xfId="12073"/>
    <cellStyle name="_Whittier Model v2MPM 8-21-05_CHK Mid-Con RR Model Monthly (11.20.07)_Bids_v1 56" xfId="12074"/>
    <cellStyle name="_Whittier Model v2MPM 8-21-05_CHK Mid-Con RR Model Monthly (11.20.07)_Bids_v1 57" xfId="12075"/>
    <cellStyle name="_Whittier Model v2MPM 8-21-05_CHK Mid-Con RR Model Monthly (11.20.07)_Bids_v1 58" xfId="12076"/>
    <cellStyle name="_Whittier Model v2MPM 8-21-05_CHK Mid-Con RR Model Monthly (11.20.07)_Bids_v1 59" xfId="12077"/>
    <cellStyle name="_Whittier Model v2MPM 8-21-05_CHK Mid-Con RR Model Monthly (11.20.07)_Bids_v1 6" xfId="12078"/>
    <cellStyle name="_Whittier Model v2MPM 8-21-05_CHK Mid-Con RR Model Monthly (11.20.07)_Bids_v1 60" xfId="12079"/>
    <cellStyle name="_Whittier Model v2MPM 8-21-05_CHK Mid-Con RR Model Monthly (11.20.07)_Bids_v1 61" xfId="12080"/>
    <cellStyle name="_Whittier Model v2MPM 8-21-05_CHK Mid-Con RR Model Monthly (11.20.07)_Bids_v1 62" xfId="12081"/>
    <cellStyle name="_Whittier Model v2MPM 8-21-05_CHK Mid-Con RR Model Monthly (11.20.07)_Bids_v1 63" xfId="12082"/>
    <cellStyle name="_Whittier Model v2MPM 8-21-05_CHK Mid-Con RR Model Monthly (11.20.07)_Bids_v1 64" xfId="12083"/>
    <cellStyle name="_Whittier Model v2MPM 8-21-05_CHK Mid-Con RR Model Monthly (11.20.07)_Bids_v1 65" xfId="12084"/>
    <cellStyle name="_Whittier Model v2MPM 8-21-05_CHK Mid-Con RR Model Monthly (11.20.07)_Bids_v1 66" xfId="12085"/>
    <cellStyle name="_Whittier Model v2MPM 8-21-05_CHK Mid-Con RR Model Monthly (11.20.07)_Bids_v1 67" xfId="12086"/>
    <cellStyle name="_Whittier Model v2MPM 8-21-05_CHK Mid-Con RR Model Monthly (11.20.07)_Bids_v1 68" xfId="12087"/>
    <cellStyle name="_Whittier Model v2MPM 8-21-05_CHK Mid-Con RR Model Monthly (11.20.07)_Bids_v1 69" xfId="12088"/>
    <cellStyle name="_Whittier Model v2MPM 8-21-05_CHK Mid-Con RR Model Monthly (11.20.07)_Bids_v1 7" xfId="12089"/>
    <cellStyle name="_Whittier Model v2MPM 8-21-05_CHK Mid-Con RR Model Monthly (11.20.07)_Bids_v1 70" xfId="12090"/>
    <cellStyle name="_Whittier Model v2MPM 8-21-05_CHK Mid-Con RR Model Monthly (11.20.07)_Bids_v1 71" xfId="12091"/>
    <cellStyle name="_Whittier Model v2MPM 8-21-05_CHK Mid-Con RR Model Monthly (11.20.07)_Bids_v1 72" xfId="12092"/>
    <cellStyle name="_Whittier Model v2MPM 8-21-05_CHK Mid-Con RR Model Monthly (11.20.07)_Bids_v1 73" xfId="12093"/>
    <cellStyle name="_Whittier Model v2MPM 8-21-05_CHK Mid-Con RR Model Monthly (11.20.07)_Bids_v1 74" xfId="12094"/>
    <cellStyle name="_Whittier Model v2MPM 8-21-05_CHK Mid-Con RR Model Monthly (11.20.07)_Bids_v1 8" xfId="12095"/>
    <cellStyle name="_Whittier Model v2MPM 8-21-05_CHK Mid-Con RR Model Monthly (11.20.07)_Bids_v1 9" xfId="12096"/>
    <cellStyle name="_Whittier Model v2MPM 8-21-05_CHK Mid-Con RR Model Monthly (11.20.07)_Bids_v1_Copy of Aspect VPP model 10 7 2009 new RR v2c jph" xfId="12097"/>
    <cellStyle name="_Whittier Model v2MPM 8-21-05_CHK Mid-Con RR Model Monthly (11.20.07)_Bids_v1_Copy of Aspect VPP model 10 7 2009 new RR v2c jph (2)" xfId="12098"/>
    <cellStyle name="_Whittier Model v2MPM 8-21-05_CHK Mid-Con RR Model Monthly (11.20.07)_Bids_v1_Copy of Aspect VPP model 10 7 2009 new RR v2c jph (2) 10" xfId="12099"/>
    <cellStyle name="_Whittier Model v2MPM 8-21-05_CHK Mid-Con RR Model Monthly (11.20.07)_Bids_v1_Copy of Aspect VPP model 10 7 2009 new RR v2c jph (2) 11" xfId="12100"/>
    <cellStyle name="_Whittier Model v2MPM 8-21-05_CHK Mid-Con RR Model Monthly (11.20.07)_Bids_v1_Copy of Aspect VPP model 10 7 2009 new RR v2c jph (2) 12" xfId="12101"/>
    <cellStyle name="_Whittier Model v2MPM 8-21-05_CHK Mid-Con RR Model Monthly (11.20.07)_Bids_v1_Copy of Aspect VPP model 10 7 2009 new RR v2c jph (2) 13" xfId="12102"/>
    <cellStyle name="_Whittier Model v2MPM 8-21-05_CHK Mid-Con RR Model Monthly (11.20.07)_Bids_v1_Copy of Aspect VPP model 10 7 2009 new RR v2c jph (2) 14" xfId="12103"/>
    <cellStyle name="_Whittier Model v2MPM 8-21-05_CHK Mid-Con RR Model Monthly (11.20.07)_Bids_v1_Copy of Aspect VPP model 10 7 2009 new RR v2c jph (2) 15" xfId="12104"/>
    <cellStyle name="_Whittier Model v2MPM 8-21-05_CHK Mid-Con RR Model Monthly (11.20.07)_Bids_v1_Copy of Aspect VPP model 10 7 2009 new RR v2c jph (2) 16" xfId="12105"/>
    <cellStyle name="_Whittier Model v2MPM 8-21-05_CHK Mid-Con RR Model Monthly (11.20.07)_Bids_v1_Copy of Aspect VPP model 10 7 2009 new RR v2c jph (2) 17" xfId="12106"/>
    <cellStyle name="_Whittier Model v2MPM 8-21-05_CHK Mid-Con RR Model Monthly (11.20.07)_Bids_v1_Copy of Aspect VPP model 10 7 2009 new RR v2c jph (2) 18" xfId="12107"/>
    <cellStyle name="_Whittier Model v2MPM 8-21-05_CHK Mid-Con RR Model Monthly (11.20.07)_Bids_v1_Copy of Aspect VPP model 10 7 2009 new RR v2c jph (2) 19" xfId="12108"/>
    <cellStyle name="_Whittier Model v2MPM 8-21-05_CHK Mid-Con RR Model Monthly (11.20.07)_Bids_v1_Copy of Aspect VPP model 10 7 2009 new RR v2c jph (2) 2" xfId="12109"/>
    <cellStyle name="_Whittier Model v2MPM 8-21-05_CHK Mid-Con RR Model Monthly (11.20.07)_Bids_v1_Copy of Aspect VPP model 10 7 2009 new RR v2c jph (2) 20" xfId="12110"/>
    <cellStyle name="_Whittier Model v2MPM 8-21-05_CHK Mid-Con RR Model Monthly (11.20.07)_Bids_v1_Copy of Aspect VPP model 10 7 2009 new RR v2c jph (2) 21" xfId="12111"/>
    <cellStyle name="_Whittier Model v2MPM 8-21-05_CHK Mid-Con RR Model Monthly (11.20.07)_Bids_v1_Copy of Aspect VPP model 10 7 2009 new RR v2c jph (2) 22" xfId="12112"/>
    <cellStyle name="_Whittier Model v2MPM 8-21-05_CHK Mid-Con RR Model Monthly (11.20.07)_Bids_v1_Copy of Aspect VPP model 10 7 2009 new RR v2c jph (2) 23" xfId="12113"/>
    <cellStyle name="_Whittier Model v2MPM 8-21-05_CHK Mid-Con RR Model Monthly (11.20.07)_Bids_v1_Copy of Aspect VPP model 10 7 2009 new RR v2c jph (2) 24" xfId="12114"/>
    <cellStyle name="_Whittier Model v2MPM 8-21-05_CHK Mid-Con RR Model Monthly (11.20.07)_Bids_v1_Copy of Aspect VPP model 10 7 2009 new RR v2c jph (2) 25" xfId="12115"/>
    <cellStyle name="_Whittier Model v2MPM 8-21-05_CHK Mid-Con RR Model Monthly (11.20.07)_Bids_v1_Copy of Aspect VPP model 10 7 2009 new RR v2c jph (2) 26" xfId="12116"/>
    <cellStyle name="_Whittier Model v2MPM 8-21-05_CHK Mid-Con RR Model Monthly (11.20.07)_Bids_v1_Copy of Aspect VPP model 10 7 2009 new RR v2c jph (2) 27" xfId="12117"/>
    <cellStyle name="_Whittier Model v2MPM 8-21-05_CHK Mid-Con RR Model Monthly (11.20.07)_Bids_v1_Copy of Aspect VPP model 10 7 2009 new RR v2c jph (2) 28" xfId="12118"/>
    <cellStyle name="_Whittier Model v2MPM 8-21-05_CHK Mid-Con RR Model Monthly (11.20.07)_Bids_v1_Copy of Aspect VPP model 10 7 2009 new RR v2c jph (2) 29" xfId="12119"/>
    <cellStyle name="_Whittier Model v2MPM 8-21-05_CHK Mid-Con RR Model Monthly (11.20.07)_Bids_v1_Copy of Aspect VPP model 10 7 2009 new RR v2c jph (2) 3" xfId="12120"/>
    <cellStyle name="_Whittier Model v2MPM 8-21-05_CHK Mid-Con RR Model Monthly (11.20.07)_Bids_v1_Copy of Aspect VPP model 10 7 2009 new RR v2c jph (2) 30" xfId="12121"/>
    <cellStyle name="_Whittier Model v2MPM 8-21-05_CHK Mid-Con RR Model Monthly (11.20.07)_Bids_v1_Copy of Aspect VPP model 10 7 2009 new RR v2c jph (2) 31" xfId="12122"/>
    <cellStyle name="_Whittier Model v2MPM 8-21-05_CHK Mid-Con RR Model Monthly (11.20.07)_Bids_v1_Copy of Aspect VPP model 10 7 2009 new RR v2c jph (2) 32" xfId="12123"/>
    <cellStyle name="_Whittier Model v2MPM 8-21-05_CHK Mid-Con RR Model Monthly (11.20.07)_Bids_v1_Copy of Aspect VPP model 10 7 2009 new RR v2c jph (2) 33" xfId="12124"/>
    <cellStyle name="_Whittier Model v2MPM 8-21-05_CHK Mid-Con RR Model Monthly (11.20.07)_Bids_v1_Copy of Aspect VPP model 10 7 2009 new RR v2c jph (2) 34" xfId="12125"/>
    <cellStyle name="_Whittier Model v2MPM 8-21-05_CHK Mid-Con RR Model Monthly (11.20.07)_Bids_v1_Copy of Aspect VPP model 10 7 2009 new RR v2c jph (2) 35" xfId="12126"/>
    <cellStyle name="_Whittier Model v2MPM 8-21-05_CHK Mid-Con RR Model Monthly (11.20.07)_Bids_v1_Copy of Aspect VPP model 10 7 2009 new RR v2c jph (2) 36" xfId="12127"/>
    <cellStyle name="_Whittier Model v2MPM 8-21-05_CHK Mid-Con RR Model Monthly (11.20.07)_Bids_v1_Copy of Aspect VPP model 10 7 2009 new RR v2c jph (2) 37" xfId="12128"/>
    <cellStyle name="_Whittier Model v2MPM 8-21-05_CHK Mid-Con RR Model Monthly (11.20.07)_Bids_v1_Copy of Aspect VPP model 10 7 2009 new RR v2c jph (2) 38" xfId="12129"/>
    <cellStyle name="_Whittier Model v2MPM 8-21-05_CHK Mid-Con RR Model Monthly (11.20.07)_Bids_v1_Copy of Aspect VPP model 10 7 2009 new RR v2c jph (2) 39" xfId="12130"/>
    <cellStyle name="_Whittier Model v2MPM 8-21-05_CHK Mid-Con RR Model Monthly (11.20.07)_Bids_v1_Copy of Aspect VPP model 10 7 2009 new RR v2c jph (2) 4" xfId="12131"/>
    <cellStyle name="_Whittier Model v2MPM 8-21-05_CHK Mid-Con RR Model Monthly (11.20.07)_Bids_v1_Copy of Aspect VPP model 10 7 2009 new RR v2c jph (2) 40" xfId="12132"/>
    <cellStyle name="_Whittier Model v2MPM 8-21-05_CHK Mid-Con RR Model Monthly (11.20.07)_Bids_v1_Copy of Aspect VPP model 10 7 2009 new RR v2c jph (2) 41" xfId="12133"/>
    <cellStyle name="_Whittier Model v2MPM 8-21-05_CHK Mid-Con RR Model Monthly (11.20.07)_Bids_v1_Copy of Aspect VPP model 10 7 2009 new RR v2c jph (2) 42" xfId="12134"/>
    <cellStyle name="_Whittier Model v2MPM 8-21-05_CHK Mid-Con RR Model Monthly (11.20.07)_Bids_v1_Copy of Aspect VPP model 10 7 2009 new RR v2c jph (2) 43" xfId="12135"/>
    <cellStyle name="_Whittier Model v2MPM 8-21-05_CHK Mid-Con RR Model Monthly (11.20.07)_Bids_v1_Copy of Aspect VPP model 10 7 2009 new RR v2c jph (2) 44" xfId="12136"/>
    <cellStyle name="_Whittier Model v2MPM 8-21-05_CHK Mid-Con RR Model Monthly (11.20.07)_Bids_v1_Copy of Aspect VPP model 10 7 2009 new RR v2c jph (2) 45" xfId="12137"/>
    <cellStyle name="_Whittier Model v2MPM 8-21-05_CHK Mid-Con RR Model Monthly (11.20.07)_Bids_v1_Copy of Aspect VPP model 10 7 2009 new RR v2c jph (2) 46" xfId="12138"/>
    <cellStyle name="_Whittier Model v2MPM 8-21-05_CHK Mid-Con RR Model Monthly (11.20.07)_Bids_v1_Copy of Aspect VPP model 10 7 2009 new RR v2c jph (2) 47" xfId="12139"/>
    <cellStyle name="_Whittier Model v2MPM 8-21-05_CHK Mid-Con RR Model Monthly (11.20.07)_Bids_v1_Copy of Aspect VPP model 10 7 2009 new RR v2c jph (2) 48" xfId="12140"/>
    <cellStyle name="_Whittier Model v2MPM 8-21-05_CHK Mid-Con RR Model Monthly (11.20.07)_Bids_v1_Copy of Aspect VPP model 10 7 2009 new RR v2c jph (2) 49" xfId="12141"/>
    <cellStyle name="_Whittier Model v2MPM 8-21-05_CHK Mid-Con RR Model Monthly (11.20.07)_Bids_v1_Copy of Aspect VPP model 10 7 2009 new RR v2c jph (2) 5" xfId="12142"/>
    <cellStyle name="_Whittier Model v2MPM 8-21-05_CHK Mid-Con RR Model Monthly (11.20.07)_Bids_v1_Copy of Aspect VPP model 10 7 2009 new RR v2c jph (2) 50" xfId="12143"/>
    <cellStyle name="_Whittier Model v2MPM 8-21-05_CHK Mid-Con RR Model Monthly (11.20.07)_Bids_v1_Copy of Aspect VPP model 10 7 2009 new RR v2c jph (2) 51" xfId="12144"/>
    <cellStyle name="_Whittier Model v2MPM 8-21-05_CHK Mid-Con RR Model Monthly (11.20.07)_Bids_v1_Copy of Aspect VPP model 10 7 2009 new RR v2c jph (2) 52" xfId="12145"/>
    <cellStyle name="_Whittier Model v2MPM 8-21-05_CHK Mid-Con RR Model Monthly (11.20.07)_Bids_v1_Copy of Aspect VPP model 10 7 2009 new RR v2c jph (2) 53" xfId="12146"/>
    <cellStyle name="_Whittier Model v2MPM 8-21-05_CHK Mid-Con RR Model Monthly (11.20.07)_Bids_v1_Copy of Aspect VPP model 10 7 2009 new RR v2c jph (2) 54" xfId="12147"/>
    <cellStyle name="_Whittier Model v2MPM 8-21-05_CHK Mid-Con RR Model Monthly (11.20.07)_Bids_v1_Copy of Aspect VPP model 10 7 2009 new RR v2c jph (2) 55" xfId="12148"/>
    <cellStyle name="_Whittier Model v2MPM 8-21-05_CHK Mid-Con RR Model Monthly (11.20.07)_Bids_v1_Copy of Aspect VPP model 10 7 2009 new RR v2c jph (2) 56" xfId="12149"/>
    <cellStyle name="_Whittier Model v2MPM 8-21-05_CHK Mid-Con RR Model Monthly (11.20.07)_Bids_v1_Copy of Aspect VPP model 10 7 2009 new RR v2c jph (2) 57" xfId="12150"/>
    <cellStyle name="_Whittier Model v2MPM 8-21-05_CHK Mid-Con RR Model Monthly (11.20.07)_Bids_v1_Copy of Aspect VPP model 10 7 2009 new RR v2c jph (2) 58" xfId="12151"/>
    <cellStyle name="_Whittier Model v2MPM 8-21-05_CHK Mid-Con RR Model Monthly (11.20.07)_Bids_v1_Copy of Aspect VPP model 10 7 2009 new RR v2c jph (2) 59" xfId="12152"/>
    <cellStyle name="_Whittier Model v2MPM 8-21-05_CHK Mid-Con RR Model Monthly (11.20.07)_Bids_v1_Copy of Aspect VPP model 10 7 2009 new RR v2c jph (2) 6" xfId="12153"/>
    <cellStyle name="_Whittier Model v2MPM 8-21-05_CHK Mid-Con RR Model Monthly (11.20.07)_Bids_v1_Copy of Aspect VPP model 10 7 2009 new RR v2c jph (2) 60" xfId="12154"/>
    <cellStyle name="_Whittier Model v2MPM 8-21-05_CHK Mid-Con RR Model Monthly (11.20.07)_Bids_v1_Copy of Aspect VPP model 10 7 2009 new RR v2c jph (2) 61" xfId="12155"/>
    <cellStyle name="_Whittier Model v2MPM 8-21-05_CHK Mid-Con RR Model Monthly (11.20.07)_Bids_v1_Copy of Aspect VPP model 10 7 2009 new RR v2c jph (2) 62" xfId="12156"/>
    <cellStyle name="_Whittier Model v2MPM 8-21-05_CHK Mid-Con RR Model Monthly (11.20.07)_Bids_v1_Copy of Aspect VPP model 10 7 2009 new RR v2c jph (2) 63" xfId="12157"/>
    <cellStyle name="_Whittier Model v2MPM 8-21-05_CHK Mid-Con RR Model Monthly (11.20.07)_Bids_v1_Copy of Aspect VPP model 10 7 2009 new RR v2c jph (2) 64" xfId="12158"/>
    <cellStyle name="_Whittier Model v2MPM 8-21-05_CHK Mid-Con RR Model Monthly (11.20.07)_Bids_v1_Copy of Aspect VPP model 10 7 2009 new RR v2c jph (2) 65" xfId="12159"/>
    <cellStyle name="_Whittier Model v2MPM 8-21-05_CHK Mid-Con RR Model Monthly (11.20.07)_Bids_v1_Copy of Aspect VPP model 10 7 2009 new RR v2c jph (2) 66" xfId="12160"/>
    <cellStyle name="_Whittier Model v2MPM 8-21-05_CHK Mid-Con RR Model Monthly (11.20.07)_Bids_v1_Copy of Aspect VPP model 10 7 2009 new RR v2c jph (2) 67" xfId="12161"/>
    <cellStyle name="_Whittier Model v2MPM 8-21-05_CHK Mid-Con RR Model Monthly (11.20.07)_Bids_v1_Copy of Aspect VPP model 10 7 2009 new RR v2c jph (2) 68" xfId="12162"/>
    <cellStyle name="_Whittier Model v2MPM 8-21-05_CHK Mid-Con RR Model Monthly (11.20.07)_Bids_v1_Copy of Aspect VPP model 10 7 2009 new RR v2c jph (2) 69" xfId="12163"/>
    <cellStyle name="_Whittier Model v2MPM 8-21-05_CHK Mid-Con RR Model Monthly (11.20.07)_Bids_v1_Copy of Aspect VPP model 10 7 2009 new RR v2c jph (2) 7" xfId="12164"/>
    <cellStyle name="_Whittier Model v2MPM 8-21-05_CHK Mid-Con RR Model Monthly (11.20.07)_Bids_v1_Copy of Aspect VPP model 10 7 2009 new RR v2c jph (2) 70" xfId="12165"/>
    <cellStyle name="_Whittier Model v2MPM 8-21-05_CHK Mid-Con RR Model Monthly (11.20.07)_Bids_v1_Copy of Aspect VPP model 10 7 2009 new RR v2c jph (2) 71" xfId="12166"/>
    <cellStyle name="_Whittier Model v2MPM 8-21-05_CHK Mid-Con RR Model Monthly (11.20.07)_Bids_v1_Copy of Aspect VPP model 10 7 2009 new RR v2c jph (2) 72" xfId="12167"/>
    <cellStyle name="_Whittier Model v2MPM 8-21-05_CHK Mid-Con RR Model Monthly (11.20.07)_Bids_v1_Copy of Aspect VPP model 10 7 2009 new RR v2c jph (2) 73" xfId="12168"/>
    <cellStyle name="_Whittier Model v2MPM 8-21-05_CHK Mid-Con RR Model Monthly (11.20.07)_Bids_v1_Copy of Aspect VPP model 10 7 2009 new RR v2c jph (2) 74" xfId="12169"/>
    <cellStyle name="_Whittier Model v2MPM 8-21-05_CHK Mid-Con RR Model Monthly (11.20.07)_Bids_v1_Copy of Aspect VPP model 10 7 2009 new RR v2c jph (2) 8" xfId="12170"/>
    <cellStyle name="_Whittier Model v2MPM 8-21-05_CHK Mid-Con RR Model Monthly (11.20.07)_Bids_v1_Copy of Aspect VPP model 10 7 2009 new RR v2c jph (2) 9" xfId="12171"/>
    <cellStyle name="_Whittier Model v2MPM 8-21-05_CHK Mid-Con RR Model Monthly (11.20.07)_Bids_v1_Copy of Aspect VPP model 10 7 2009 new RR v2c jph 10" xfId="12172"/>
    <cellStyle name="_Whittier Model v2MPM 8-21-05_CHK Mid-Con RR Model Monthly (11.20.07)_Bids_v1_Copy of Aspect VPP model 10 7 2009 new RR v2c jph 11" xfId="12173"/>
    <cellStyle name="_Whittier Model v2MPM 8-21-05_CHK Mid-Con RR Model Monthly (11.20.07)_Bids_v1_Copy of Aspect VPP model 10 7 2009 new RR v2c jph 12" xfId="12174"/>
    <cellStyle name="_Whittier Model v2MPM 8-21-05_CHK Mid-Con RR Model Monthly (11.20.07)_Bids_v1_Copy of Aspect VPP model 10 7 2009 new RR v2c jph 13" xfId="12175"/>
    <cellStyle name="_Whittier Model v2MPM 8-21-05_CHK Mid-Con RR Model Monthly (11.20.07)_Bids_v1_Copy of Aspect VPP model 10 7 2009 new RR v2c jph 14" xfId="12176"/>
    <cellStyle name="_Whittier Model v2MPM 8-21-05_CHK Mid-Con RR Model Monthly (11.20.07)_Bids_v1_Copy of Aspect VPP model 10 7 2009 new RR v2c jph 15" xfId="12177"/>
    <cellStyle name="_Whittier Model v2MPM 8-21-05_CHK Mid-Con RR Model Monthly (11.20.07)_Bids_v1_Copy of Aspect VPP model 10 7 2009 new RR v2c jph 16" xfId="12178"/>
    <cellStyle name="_Whittier Model v2MPM 8-21-05_CHK Mid-Con RR Model Monthly (11.20.07)_Bids_v1_Copy of Aspect VPP model 10 7 2009 new RR v2c jph 17" xfId="12179"/>
    <cellStyle name="_Whittier Model v2MPM 8-21-05_CHK Mid-Con RR Model Monthly (11.20.07)_Bids_v1_Copy of Aspect VPP model 10 7 2009 new RR v2c jph 18" xfId="12180"/>
    <cellStyle name="_Whittier Model v2MPM 8-21-05_CHK Mid-Con RR Model Monthly (11.20.07)_Bids_v1_Copy of Aspect VPP model 10 7 2009 new RR v2c jph 19" xfId="12181"/>
    <cellStyle name="_Whittier Model v2MPM 8-21-05_CHK Mid-Con RR Model Monthly (11.20.07)_Bids_v1_Copy of Aspect VPP model 10 7 2009 new RR v2c jph 2" xfId="12182"/>
    <cellStyle name="_Whittier Model v2MPM 8-21-05_CHK Mid-Con RR Model Monthly (11.20.07)_Bids_v1_Copy of Aspect VPP model 10 7 2009 new RR v2c jph 20" xfId="12183"/>
    <cellStyle name="_Whittier Model v2MPM 8-21-05_CHK Mid-Con RR Model Monthly (11.20.07)_Bids_v1_Copy of Aspect VPP model 10 7 2009 new RR v2c jph 21" xfId="12184"/>
    <cellStyle name="_Whittier Model v2MPM 8-21-05_CHK Mid-Con RR Model Monthly (11.20.07)_Bids_v1_Copy of Aspect VPP model 10 7 2009 new RR v2c jph 22" xfId="12185"/>
    <cellStyle name="_Whittier Model v2MPM 8-21-05_CHK Mid-Con RR Model Monthly (11.20.07)_Bids_v1_Copy of Aspect VPP model 10 7 2009 new RR v2c jph 23" xfId="12186"/>
    <cellStyle name="_Whittier Model v2MPM 8-21-05_CHK Mid-Con RR Model Monthly (11.20.07)_Bids_v1_Copy of Aspect VPP model 10 7 2009 new RR v2c jph 24" xfId="12187"/>
    <cellStyle name="_Whittier Model v2MPM 8-21-05_CHK Mid-Con RR Model Monthly (11.20.07)_Bids_v1_Copy of Aspect VPP model 10 7 2009 new RR v2c jph 25" xfId="12188"/>
    <cellStyle name="_Whittier Model v2MPM 8-21-05_CHK Mid-Con RR Model Monthly (11.20.07)_Bids_v1_Copy of Aspect VPP model 10 7 2009 new RR v2c jph 26" xfId="12189"/>
    <cellStyle name="_Whittier Model v2MPM 8-21-05_CHK Mid-Con RR Model Monthly (11.20.07)_Bids_v1_Copy of Aspect VPP model 10 7 2009 new RR v2c jph 27" xfId="12190"/>
    <cellStyle name="_Whittier Model v2MPM 8-21-05_CHK Mid-Con RR Model Monthly (11.20.07)_Bids_v1_Copy of Aspect VPP model 10 7 2009 new RR v2c jph 28" xfId="12191"/>
    <cellStyle name="_Whittier Model v2MPM 8-21-05_CHK Mid-Con RR Model Monthly (11.20.07)_Bids_v1_Copy of Aspect VPP model 10 7 2009 new RR v2c jph 29" xfId="12192"/>
    <cellStyle name="_Whittier Model v2MPM 8-21-05_CHK Mid-Con RR Model Monthly (11.20.07)_Bids_v1_Copy of Aspect VPP model 10 7 2009 new RR v2c jph 3" xfId="12193"/>
    <cellStyle name="_Whittier Model v2MPM 8-21-05_CHK Mid-Con RR Model Monthly (11.20.07)_Bids_v1_Copy of Aspect VPP model 10 7 2009 new RR v2c jph 30" xfId="12194"/>
    <cellStyle name="_Whittier Model v2MPM 8-21-05_CHK Mid-Con RR Model Monthly (11.20.07)_Bids_v1_Copy of Aspect VPP model 10 7 2009 new RR v2c jph 31" xfId="12195"/>
    <cellStyle name="_Whittier Model v2MPM 8-21-05_CHK Mid-Con RR Model Monthly (11.20.07)_Bids_v1_Copy of Aspect VPP model 10 7 2009 new RR v2c jph 32" xfId="12196"/>
    <cellStyle name="_Whittier Model v2MPM 8-21-05_CHK Mid-Con RR Model Monthly (11.20.07)_Bids_v1_Copy of Aspect VPP model 10 7 2009 new RR v2c jph 33" xfId="12197"/>
    <cellStyle name="_Whittier Model v2MPM 8-21-05_CHK Mid-Con RR Model Monthly (11.20.07)_Bids_v1_Copy of Aspect VPP model 10 7 2009 new RR v2c jph 34" xfId="12198"/>
    <cellStyle name="_Whittier Model v2MPM 8-21-05_CHK Mid-Con RR Model Monthly (11.20.07)_Bids_v1_Copy of Aspect VPP model 10 7 2009 new RR v2c jph 35" xfId="12199"/>
    <cellStyle name="_Whittier Model v2MPM 8-21-05_CHK Mid-Con RR Model Monthly (11.20.07)_Bids_v1_Copy of Aspect VPP model 10 7 2009 new RR v2c jph 36" xfId="12200"/>
    <cellStyle name="_Whittier Model v2MPM 8-21-05_CHK Mid-Con RR Model Monthly (11.20.07)_Bids_v1_Copy of Aspect VPP model 10 7 2009 new RR v2c jph 37" xfId="12201"/>
    <cellStyle name="_Whittier Model v2MPM 8-21-05_CHK Mid-Con RR Model Monthly (11.20.07)_Bids_v1_Copy of Aspect VPP model 10 7 2009 new RR v2c jph 38" xfId="12202"/>
    <cellStyle name="_Whittier Model v2MPM 8-21-05_CHK Mid-Con RR Model Monthly (11.20.07)_Bids_v1_Copy of Aspect VPP model 10 7 2009 new RR v2c jph 39" xfId="12203"/>
    <cellStyle name="_Whittier Model v2MPM 8-21-05_CHK Mid-Con RR Model Monthly (11.20.07)_Bids_v1_Copy of Aspect VPP model 10 7 2009 new RR v2c jph 4" xfId="12204"/>
    <cellStyle name="_Whittier Model v2MPM 8-21-05_CHK Mid-Con RR Model Monthly (11.20.07)_Bids_v1_Copy of Aspect VPP model 10 7 2009 new RR v2c jph 40" xfId="12205"/>
    <cellStyle name="_Whittier Model v2MPM 8-21-05_CHK Mid-Con RR Model Monthly (11.20.07)_Bids_v1_Copy of Aspect VPP model 10 7 2009 new RR v2c jph 41" xfId="12206"/>
    <cellStyle name="_Whittier Model v2MPM 8-21-05_CHK Mid-Con RR Model Monthly (11.20.07)_Bids_v1_Copy of Aspect VPP model 10 7 2009 new RR v2c jph 42" xfId="12207"/>
    <cellStyle name="_Whittier Model v2MPM 8-21-05_CHK Mid-Con RR Model Monthly (11.20.07)_Bids_v1_Copy of Aspect VPP model 10 7 2009 new RR v2c jph 43" xfId="12208"/>
    <cellStyle name="_Whittier Model v2MPM 8-21-05_CHK Mid-Con RR Model Monthly (11.20.07)_Bids_v1_Copy of Aspect VPP model 10 7 2009 new RR v2c jph 44" xfId="12209"/>
    <cellStyle name="_Whittier Model v2MPM 8-21-05_CHK Mid-Con RR Model Monthly (11.20.07)_Bids_v1_Copy of Aspect VPP model 10 7 2009 new RR v2c jph 45" xfId="12210"/>
    <cellStyle name="_Whittier Model v2MPM 8-21-05_CHK Mid-Con RR Model Monthly (11.20.07)_Bids_v1_Copy of Aspect VPP model 10 7 2009 new RR v2c jph 46" xfId="12211"/>
    <cellStyle name="_Whittier Model v2MPM 8-21-05_CHK Mid-Con RR Model Monthly (11.20.07)_Bids_v1_Copy of Aspect VPP model 10 7 2009 new RR v2c jph 47" xfId="12212"/>
    <cellStyle name="_Whittier Model v2MPM 8-21-05_CHK Mid-Con RR Model Monthly (11.20.07)_Bids_v1_Copy of Aspect VPP model 10 7 2009 new RR v2c jph 48" xfId="12213"/>
    <cellStyle name="_Whittier Model v2MPM 8-21-05_CHK Mid-Con RR Model Monthly (11.20.07)_Bids_v1_Copy of Aspect VPP model 10 7 2009 new RR v2c jph 49" xfId="12214"/>
    <cellStyle name="_Whittier Model v2MPM 8-21-05_CHK Mid-Con RR Model Monthly (11.20.07)_Bids_v1_Copy of Aspect VPP model 10 7 2009 new RR v2c jph 5" xfId="12215"/>
    <cellStyle name="_Whittier Model v2MPM 8-21-05_CHK Mid-Con RR Model Monthly (11.20.07)_Bids_v1_Copy of Aspect VPP model 10 7 2009 new RR v2c jph 50" xfId="12216"/>
    <cellStyle name="_Whittier Model v2MPM 8-21-05_CHK Mid-Con RR Model Monthly (11.20.07)_Bids_v1_Copy of Aspect VPP model 10 7 2009 new RR v2c jph 51" xfId="12217"/>
    <cellStyle name="_Whittier Model v2MPM 8-21-05_CHK Mid-Con RR Model Monthly (11.20.07)_Bids_v1_Copy of Aspect VPP model 10 7 2009 new RR v2c jph 52" xfId="12218"/>
    <cellStyle name="_Whittier Model v2MPM 8-21-05_CHK Mid-Con RR Model Monthly (11.20.07)_Bids_v1_Copy of Aspect VPP model 10 7 2009 new RR v2c jph 53" xfId="12219"/>
    <cellStyle name="_Whittier Model v2MPM 8-21-05_CHK Mid-Con RR Model Monthly (11.20.07)_Bids_v1_Copy of Aspect VPP model 10 7 2009 new RR v2c jph 54" xfId="12220"/>
    <cellStyle name="_Whittier Model v2MPM 8-21-05_CHK Mid-Con RR Model Monthly (11.20.07)_Bids_v1_Copy of Aspect VPP model 10 7 2009 new RR v2c jph 55" xfId="12221"/>
    <cellStyle name="_Whittier Model v2MPM 8-21-05_CHK Mid-Con RR Model Monthly (11.20.07)_Bids_v1_Copy of Aspect VPP model 10 7 2009 new RR v2c jph 56" xfId="12222"/>
    <cellStyle name="_Whittier Model v2MPM 8-21-05_CHK Mid-Con RR Model Monthly (11.20.07)_Bids_v1_Copy of Aspect VPP model 10 7 2009 new RR v2c jph 57" xfId="12223"/>
    <cellStyle name="_Whittier Model v2MPM 8-21-05_CHK Mid-Con RR Model Monthly (11.20.07)_Bids_v1_Copy of Aspect VPP model 10 7 2009 new RR v2c jph 58" xfId="12224"/>
    <cellStyle name="_Whittier Model v2MPM 8-21-05_CHK Mid-Con RR Model Monthly (11.20.07)_Bids_v1_Copy of Aspect VPP model 10 7 2009 new RR v2c jph 59" xfId="12225"/>
    <cellStyle name="_Whittier Model v2MPM 8-21-05_CHK Mid-Con RR Model Monthly (11.20.07)_Bids_v1_Copy of Aspect VPP model 10 7 2009 new RR v2c jph 6" xfId="12226"/>
    <cellStyle name="_Whittier Model v2MPM 8-21-05_CHK Mid-Con RR Model Monthly (11.20.07)_Bids_v1_Copy of Aspect VPP model 10 7 2009 new RR v2c jph 60" xfId="12227"/>
    <cellStyle name="_Whittier Model v2MPM 8-21-05_CHK Mid-Con RR Model Monthly (11.20.07)_Bids_v1_Copy of Aspect VPP model 10 7 2009 new RR v2c jph 61" xfId="12228"/>
    <cellStyle name="_Whittier Model v2MPM 8-21-05_CHK Mid-Con RR Model Monthly (11.20.07)_Bids_v1_Copy of Aspect VPP model 10 7 2009 new RR v2c jph 62" xfId="12229"/>
    <cellStyle name="_Whittier Model v2MPM 8-21-05_CHK Mid-Con RR Model Monthly (11.20.07)_Bids_v1_Copy of Aspect VPP model 10 7 2009 new RR v2c jph 63" xfId="12230"/>
    <cellStyle name="_Whittier Model v2MPM 8-21-05_CHK Mid-Con RR Model Monthly (11.20.07)_Bids_v1_Copy of Aspect VPP model 10 7 2009 new RR v2c jph 64" xfId="12231"/>
    <cellStyle name="_Whittier Model v2MPM 8-21-05_CHK Mid-Con RR Model Monthly (11.20.07)_Bids_v1_Copy of Aspect VPP model 10 7 2009 new RR v2c jph 65" xfId="12232"/>
    <cellStyle name="_Whittier Model v2MPM 8-21-05_CHK Mid-Con RR Model Monthly (11.20.07)_Bids_v1_Copy of Aspect VPP model 10 7 2009 new RR v2c jph 66" xfId="12233"/>
    <cellStyle name="_Whittier Model v2MPM 8-21-05_CHK Mid-Con RR Model Monthly (11.20.07)_Bids_v1_Copy of Aspect VPP model 10 7 2009 new RR v2c jph 67" xfId="12234"/>
    <cellStyle name="_Whittier Model v2MPM 8-21-05_CHK Mid-Con RR Model Monthly (11.20.07)_Bids_v1_Copy of Aspect VPP model 10 7 2009 new RR v2c jph 68" xfId="12235"/>
    <cellStyle name="_Whittier Model v2MPM 8-21-05_CHK Mid-Con RR Model Monthly (11.20.07)_Bids_v1_Copy of Aspect VPP model 10 7 2009 new RR v2c jph 69" xfId="12236"/>
    <cellStyle name="_Whittier Model v2MPM 8-21-05_CHK Mid-Con RR Model Monthly (11.20.07)_Bids_v1_Copy of Aspect VPP model 10 7 2009 new RR v2c jph 7" xfId="12237"/>
    <cellStyle name="_Whittier Model v2MPM 8-21-05_CHK Mid-Con RR Model Monthly (11.20.07)_Bids_v1_Copy of Aspect VPP model 10 7 2009 new RR v2c jph 70" xfId="12238"/>
    <cellStyle name="_Whittier Model v2MPM 8-21-05_CHK Mid-Con RR Model Monthly (11.20.07)_Bids_v1_Copy of Aspect VPP model 10 7 2009 new RR v2c jph 71" xfId="12239"/>
    <cellStyle name="_Whittier Model v2MPM 8-21-05_CHK Mid-Con RR Model Monthly (11.20.07)_Bids_v1_Copy of Aspect VPP model 10 7 2009 new RR v2c jph 72" xfId="12240"/>
    <cellStyle name="_Whittier Model v2MPM 8-21-05_CHK Mid-Con RR Model Monthly (11.20.07)_Bids_v1_Copy of Aspect VPP model 10 7 2009 new RR v2c jph 73" xfId="12241"/>
    <cellStyle name="_Whittier Model v2MPM 8-21-05_CHK Mid-Con RR Model Monthly (11.20.07)_Bids_v1_Copy of Aspect VPP model 10 7 2009 new RR v2c jph 74" xfId="12242"/>
    <cellStyle name="_Whittier Model v2MPM 8-21-05_CHK Mid-Con RR Model Monthly (11.20.07)_Bids_v1_Copy of Aspect VPP model 10 7 2009 new RR v2c jph 8" xfId="12243"/>
    <cellStyle name="_Whittier Model v2MPM 8-21-05_CHK Mid-Con RR Model Monthly (11.20.07)_Bids_v1_Copy of Aspect VPP model 10 7 2009 new RR v2c jph 9" xfId="12244"/>
    <cellStyle name="_Whittier Model v2MPM 8-21-05_Copy of Aspect VPP model 10 7 2009 new RR v2c jph" xfId="12245"/>
    <cellStyle name="_Whittier Model v2MPM 8-21-05_Copy of Aspect VPP model 10 7 2009 new RR v2c jph (2)" xfId="12246"/>
    <cellStyle name="_Whittier Model v2MPM 8-21-05_Copy of Aspect VPP model 10 7 2009 new RR v2c jph (2) 10" xfId="12247"/>
    <cellStyle name="_Whittier Model v2MPM 8-21-05_Copy of Aspect VPP model 10 7 2009 new RR v2c jph (2) 11" xfId="12248"/>
    <cellStyle name="_Whittier Model v2MPM 8-21-05_Copy of Aspect VPP model 10 7 2009 new RR v2c jph (2) 12" xfId="12249"/>
    <cellStyle name="_Whittier Model v2MPM 8-21-05_Copy of Aspect VPP model 10 7 2009 new RR v2c jph (2) 13" xfId="12250"/>
    <cellStyle name="_Whittier Model v2MPM 8-21-05_Copy of Aspect VPP model 10 7 2009 new RR v2c jph (2) 14" xfId="12251"/>
    <cellStyle name="_Whittier Model v2MPM 8-21-05_Copy of Aspect VPP model 10 7 2009 new RR v2c jph (2) 15" xfId="12252"/>
    <cellStyle name="_Whittier Model v2MPM 8-21-05_Copy of Aspect VPP model 10 7 2009 new RR v2c jph (2) 16" xfId="12253"/>
    <cellStyle name="_Whittier Model v2MPM 8-21-05_Copy of Aspect VPP model 10 7 2009 new RR v2c jph (2) 17" xfId="12254"/>
    <cellStyle name="_Whittier Model v2MPM 8-21-05_Copy of Aspect VPP model 10 7 2009 new RR v2c jph (2) 18" xfId="12255"/>
    <cellStyle name="_Whittier Model v2MPM 8-21-05_Copy of Aspect VPP model 10 7 2009 new RR v2c jph (2) 19" xfId="12256"/>
    <cellStyle name="_Whittier Model v2MPM 8-21-05_Copy of Aspect VPP model 10 7 2009 new RR v2c jph (2) 2" xfId="12257"/>
    <cellStyle name="_Whittier Model v2MPM 8-21-05_Copy of Aspect VPP model 10 7 2009 new RR v2c jph (2) 20" xfId="12258"/>
    <cellStyle name="_Whittier Model v2MPM 8-21-05_Copy of Aspect VPP model 10 7 2009 new RR v2c jph (2) 21" xfId="12259"/>
    <cellStyle name="_Whittier Model v2MPM 8-21-05_Copy of Aspect VPP model 10 7 2009 new RR v2c jph (2) 22" xfId="12260"/>
    <cellStyle name="_Whittier Model v2MPM 8-21-05_Copy of Aspect VPP model 10 7 2009 new RR v2c jph (2) 23" xfId="12261"/>
    <cellStyle name="_Whittier Model v2MPM 8-21-05_Copy of Aspect VPP model 10 7 2009 new RR v2c jph (2) 24" xfId="12262"/>
    <cellStyle name="_Whittier Model v2MPM 8-21-05_Copy of Aspect VPP model 10 7 2009 new RR v2c jph (2) 25" xfId="12263"/>
    <cellStyle name="_Whittier Model v2MPM 8-21-05_Copy of Aspect VPP model 10 7 2009 new RR v2c jph (2) 26" xfId="12264"/>
    <cellStyle name="_Whittier Model v2MPM 8-21-05_Copy of Aspect VPP model 10 7 2009 new RR v2c jph (2) 27" xfId="12265"/>
    <cellStyle name="_Whittier Model v2MPM 8-21-05_Copy of Aspect VPP model 10 7 2009 new RR v2c jph (2) 28" xfId="12266"/>
    <cellStyle name="_Whittier Model v2MPM 8-21-05_Copy of Aspect VPP model 10 7 2009 new RR v2c jph (2) 29" xfId="12267"/>
    <cellStyle name="_Whittier Model v2MPM 8-21-05_Copy of Aspect VPP model 10 7 2009 new RR v2c jph (2) 3" xfId="12268"/>
    <cellStyle name="_Whittier Model v2MPM 8-21-05_Copy of Aspect VPP model 10 7 2009 new RR v2c jph (2) 30" xfId="12269"/>
    <cellStyle name="_Whittier Model v2MPM 8-21-05_Copy of Aspect VPP model 10 7 2009 new RR v2c jph (2) 31" xfId="12270"/>
    <cellStyle name="_Whittier Model v2MPM 8-21-05_Copy of Aspect VPP model 10 7 2009 new RR v2c jph (2) 32" xfId="12271"/>
    <cellStyle name="_Whittier Model v2MPM 8-21-05_Copy of Aspect VPP model 10 7 2009 new RR v2c jph (2) 33" xfId="12272"/>
    <cellStyle name="_Whittier Model v2MPM 8-21-05_Copy of Aspect VPP model 10 7 2009 new RR v2c jph (2) 34" xfId="12273"/>
    <cellStyle name="_Whittier Model v2MPM 8-21-05_Copy of Aspect VPP model 10 7 2009 new RR v2c jph (2) 35" xfId="12274"/>
    <cellStyle name="_Whittier Model v2MPM 8-21-05_Copy of Aspect VPP model 10 7 2009 new RR v2c jph (2) 36" xfId="12275"/>
    <cellStyle name="_Whittier Model v2MPM 8-21-05_Copy of Aspect VPP model 10 7 2009 new RR v2c jph (2) 37" xfId="12276"/>
    <cellStyle name="_Whittier Model v2MPM 8-21-05_Copy of Aspect VPP model 10 7 2009 new RR v2c jph (2) 38" xfId="12277"/>
    <cellStyle name="_Whittier Model v2MPM 8-21-05_Copy of Aspect VPP model 10 7 2009 new RR v2c jph (2) 39" xfId="12278"/>
    <cellStyle name="_Whittier Model v2MPM 8-21-05_Copy of Aspect VPP model 10 7 2009 new RR v2c jph (2) 4" xfId="12279"/>
    <cellStyle name="_Whittier Model v2MPM 8-21-05_Copy of Aspect VPP model 10 7 2009 new RR v2c jph (2) 40" xfId="12280"/>
    <cellStyle name="_Whittier Model v2MPM 8-21-05_Copy of Aspect VPP model 10 7 2009 new RR v2c jph (2) 41" xfId="12281"/>
    <cellStyle name="_Whittier Model v2MPM 8-21-05_Copy of Aspect VPP model 10 7 2009 new RR v2c jph (2) 42" xfId="12282"/>
    <cellStyle name="_Whittier Model v2MPM 8-21-05_Copy of Aspect VPP model 10 7 2009 new RR v2c jph (2) 43" xfId="12283"/>
    <cellStyle name="_Whittier Model v2MPM 8-21-05_Copy of Aspect VPP model 10 7 2009 new RR v2c jph (2) 44" xfId="12284"/>
    <cellStyle name="_Whittier Model v2MPM 8-21-05_Copy of Aspect VPP model 10 7 2009 new RR v2c jph (2) 45" xfId="12285"/>
    <cellStyle name="_Whittier Model v2MPM 8-21-05_Copy of Aspect VPP model 10 7 2009 new RR v2c jph (2) 46" xfId="12286"/>
    <cellStyle name="_Whittier Model v2MPM 8-21-05_Copy of Aspect VPP model 10 7 2009 new RR v2c jph (2) 47" xfId="12287"/>
    <cellStyle name="_Whittier Model v2MPM 8-21-05_Copy of Aspect VPP model 10 7 2009 new RR v2c jph (2) 48" xfId="12288"/>
    <cellStyle name="_Whittier Model v2MPM 8-21-05_Copy of Aspect VPP model 10 7 2009 new RR v2c jph (2) 49" xfId="12289"/>
    <cellStyle name="_Whittier Model v2MPM 8-21-05_Copy of Aspect VPP model 10 7 2009 new RR v2c jph (2) 5" xfId="12290"/>
    <cellStyle name="_Whittier Model v2MPM 8-21-05_Copy of Aspect VPP model 10 7 2009 new RR v2c jph (2) 50" xfId="12291"/>
    <cellStyle name="_Whittier Model v2MPM 8-21-05_Copy of Aspect VPP model 10 7 2009 new RR v2c jph (2) 51" xfId="12292"/>
    <cellStyle name="_Whittier Model v2MPM 8-21-05_Copy of Aspect VPP model 10 7 2009 new RR v2c jph (2) 52" xfId="12293"/>
    <cellStyle name="_Whittier Model v2MPM 8-21-05_Copy of Aspect VPP model 10 7 2009 new RR v2c jph (2) 53" xfId="12294"/>
    <cellStyle name="_Whittier Model v2MPM 8-21-05_Copy of Aspect VPP model 10 7 2009 new RR v2c jph (2) 54" xfId="12295"/>
    <cellStyle name="_Whittier Model v2MPM 8-21-05_Copy of Aspect VPP model 10 7 2009 new RR v2c jph (2) 55" xfId="12296"/>
    <cellStyle name="_Whittier Model v2MPM 8-21-05_Copy of Aspect VPP model 10 7 2009 new RR v2c jph (2) 56" xfId="12297"/>
    <cellStyle name="_Whittier Model v2MPM 8-21-05_Copy of Aspect VPP model 10 7 2009 new RR v2c jph (2) 57" xfId="12298"/>
    <cellStyle name="_Whittier Model v2MPM 8-21-05_Copy of Aspect VPP model 10 7 2009 new RR v2c jph (2) 58" xfId="12299"/>
    <cellStyle name="_Whittier Model v2MPM 8-21-05_Copy of Aspect VPP model 10 7 2009 new RR v2c jph (2) 59" xfId="12300"/>
    <cellStyle name="_Whittier Model v2MPM 8-21-05_Copy of Aspect VPP model 10 7 2009 new RR v2c jph (2) 6" xfId="12301"/>
    <cellStyle name="_Whittier Model v2MPM 8-21-05_Copy of Aspect VPP model 10 7 2009 new RR v2c jph (2) 60" xfId="12302"/>
    <cellStyle name="_Whittier Model v2MPM 8-21-05_Copy of Aspect VPP model 10 7 2009 new RR v2c jph (2) 61" xfId="12303"/>
    <cellStyle name="_Whittier Model v2MPM 8-21-05_Copy of Aspect VPP model 10 7 2009 new RR v2c jph (2) 62" xfId="12304"/>
    <cellStyle name="_Whittier Model v2MPM 8-21-05_Copy of Aspect VPP model 10 7 2009 new RR v2c jph (2) 63" xfId="12305"/>
    <cellStyle name="_Whittier Model v2MPM 8-21-05_Copy of Aspect VPP model 10 7 2009 new RR v2c jph (2) 64" xfId="12306"/>
    <cellStyle name="_Whittier Model v2MPM 8-21-05_Copy of Aspect VPP model 10 7 2009 new RR v2c jph (2) 65" xfId="12307"/>
    <cellStyle name="_Whittier Model v2MPM 8-21-05_Copy of Aspect VPP model 10 7 2009 new RR v2c jph (2) 66" xfId="12308"/>
    <cellStyle name="_Whittier Model v2MPM 8-21-05_Copy of Aspect VPP model 10 7 2009 new RR v2c jph (2) 67" xfId="12309"/>
    <cellStyle name="_Whittier Model v2MPM 8-21-05_Copy of Aspect VPP model 10 7 2009 new RR v2c jph (2) 68" xfId="12310"/>
    <cellStyle name="_Whittier Model v2MPM 8-21-05_Copy of Aspect VPP model 10 7 2009 new RR v2c jph (2) 69" xfId="12311"/>
    <cellStyle name="_Whittier Model v2MPM 8-21-05_Copy of Aspect VPP model 10 7 2009 new RR v2c jph (2) 7" xfId="12312"/>
    <cellStyle name="_Whittier Model v2MPM 8-21-05_Copy of Aspect VPP model 10 7 2009 new RR v2c jph (2) 70" xfId="12313"/>
    <cellStyle name="_Whittier Model v2MPM 8-21-05_Copy of Aspect VPP model 10 7 2009 new RR v2c jph (2) 71" xfId="12314"/>
    <cellStyle name="_Whittier Model v2MPM 8-21-05_Copy of Aspect VPP model 10 7 2009 new RR v2c jph (2) 72" xfId="12315"/>
    <cellStyle name="_Whittier Model v2MPM 8-21-05_Copy of Aspect VPP model 10 7 2009 new RR v2c jph (2) 73" xfId="12316"/>
    <cellStyle name="_Whittier Model v2MPM 8-21-05_Copy of Aspect VPP model 10 7 2009 new RR v2c jph (2) 74" xfId="12317"/>
    <cellStyle name="_Whittier Model v2MPM 8-21-05_Copy of Aspect VPP model 10 7 2009 new RR v2c jph (2) 8" xfId="12318"/>
    <cellStyle name="_Whittier Model v2MPM 8-21-05_Copy of Aspect VPP model 10 7 2009 new RR v2c jph (2) 9" xfId="12319"/>
    <cellStyle name="_Whittier Model v2MPM 8-21-05_Copy of Aspect VPP model 10 7 2009 new RR v2c jph 10" xfId="12320"/>
    <cellStyle name="_Whittier Model v2MPM 8-21-05_Copy of Aspect VPP model 10 7 2009 new RR v2c jph 11" xfId="12321"/>
    <cellStyle name="_Whittier Model v2MPM 8-21-05_Copy of Aspect VPP model 10 7 2009 new RR v2c jph 12" xfId="12322"/>
    <cellStyle name="_Whittier Model v2MPM 8-21-05_Copy of Aspect VPP model 10 7 2009 new RR v2c jph 13" xfId="12323"/>
    <cellStyle name="_Whittier Model v2MPM 8-21-05_Copy of Aspect VPP model 10 7 2009 new RR v2c jph 14" xfId="12324"/>
    <cellStyle name="_Whittier Model v2MPM 8-21-05_Copy of Aspect VPP model 10 7 2009 new RR v2c jph 15" xfId="12325"/>
    <cellStyle name="_Whittier Model v2MPM 8-21-05_Copy of Aspect VPP model 10 7 2009 new RR v2c jph 16" xfId="12326"/>
    <cellStyle name="_Whittier Model v2MPM 8-21-05_Copy of Aspect VPP model 10 7 2009 new RR v2c jph 17" xfId="12327"/>
    <cellStyle name="_Whittier Model v2MPM 8-21-05_Copy of Aspect VPP model 10 7 2009 new RR v2c jph 18" xfId="12328"/>
    <cellStyle name="_Whittier Model v2MPM 8-21-05_Copy of Aspect VPP model 10 7 2009 new RR v2c jph 19" xfId="12329"/>
    <cellStyle name="_Whittier Model v2MPM 8-21-05_Copy of Aspect VPP model 10 7 2009 new RR v2c jph 2" xfId="12330"/>
    <cellStyle name="_Whittier Model v2MPM 8-21-05_Copy of Aspect VPP model 10 7 2009 new RR v2c jph 20" xfId="12331"/>
    <cellStyle name="_Whittier Model v2MPM 8-21-05_Copy of Aspect VPP model 10 7 2009 new RR v2c jph 21" xfId="12332"/>
    <cellStyle name="_Whittier Model v2MPM 8-21-05_Copy of Aspect VPP model 10 7 2009 new RR v2c jph 22" xfId="12333"/>
    <cellStyle name="_Whittier Model v2MPM 8-21-05_Copy of Aspect VPP model 10 7 2009 new RR v2c jph 23" xfId="12334"/>
    <cellStyle name="_Whittier Model v2MPM 8-21-05_Copy of Aspect VPP model 10 7 2009 new RR v2c jph 24" xfId="12335"/>
    <cellStyle name="_Whittier Model v2MPM 8-21-05_Copy of Aspect VPP model 10 7 2009 new RR v2c jph 25" xfId="12336"/>
    <cellStyle name="_Whittier Model v2MPM 8-21-05_Copy of Aspect VPP model 10 7 2009 new RR v2c jph 26" xfId="12337"/>
    <cellStyle name="_Whittier Model v2MPM 8-21-05_Copy of Aspect VPP model 10 7 2009 new RR v2c jph 27" xfId="12338"/>
    <cellStyle name="_Whittier Model v2MPM 8-21-05_Copy of Aspect VPP model 10 7 2009 new RR v2c jph 28" xfId="12339"/>
    <cellStyle name="_Whittier Model v2MPM 8-21-05_Copy of Aspect VPP model 10 7 2009 new RR v2c jph 29" xfId="12340"/>
    <cellStyle name="_Whittier Model v2MPM 8-21-05_Copy of Aspect VPP model 10 7 2009 new RR v2c jph 3" xfId="12341"/>
    <cellStyle name="_Whittier Model v2MPM 8-21-05_Copy of Aspect VPP model 10 7 2009 new RR v2c jph 30" xfId="12342"/>
    <cellStyle name="_Whittier Model v2MPM 8-21-05_Copy of Aspect VPP model 10 7 2009 new RR v2c jph 31" xfId="12343"/>
    <cellStyle name="_Whittier Model v2MPM 8-21-05_Copy of Aspect VPP model 10 7 2009 new RR v2c jph 32" xfId="12344"/>
    <cellStyle name="_Whittier Model v2MPM 8-21-05_Copy of Aspect VPP model 10 7 2009 new RR v2c jph 33" xfId="12345"/>
    <cellStyle name="_Whittier Model v2MPM 8-21-05_Copy of Aspect VPP model 10 7 2009 new RR v2c jph 34" xfId="12346"/>
    <cellStyle name="_Whittier Model v2MPM 8-21-05_Copy of Aspect VPP model 10 7 2009 new RR v2c jph 35" xfId="12347"/>
    <cellStyle name="_Whittier Model v2MPM 8-21-05_Copy of Aspect VPP model 10 7 2009 new RR v2c jph 36" xfId="12348"/>
    <cellStyle name="_Whittier Model v2MPM 8-21-05_Copy of Aspect VPP model 10 7 2009 new RR v2c jph 37" xfId="12349"/>
    <cellStyle name="_Whittier Model v2MPM 8-21-05_Copy of Aspect VPP model 10 7 2009 new RR v2c jph 38" xfId="12350"/>
    <cellStyle name="_Whittier Model v2MPM 8-21-05_Copy of Aspect VPP model 10 7 2009 new RR v2c jph 39" xfId="12351"/>
    <cellStyle name="_Whittier Model v2MPM 8-21-05_Copy of Aspect VPP model 10 7 2009 new RR v2c jph 4" xfId="12352"/>
    <cellStyle name="_Whittier Model v2MPM 8-21-05_Copy of Aspect VPP model 10 7 2009 new RR v2c jph 40" xfId="12353"/>
    <cellStyle name="_Whittier Model v2MPM 8-21-05_Copy of Aspect VPP model 10 7 2009 new RR v2c jph 41" xfId="12354"/>
    <cellStyle name="_Whittier Model v2MPM 8-21-05_Copy of Aspect VPP model 10 7 2009 new RR v2c jph 42" xfId="12355"/>
    <cellStyle name="_Whittier Model v2MPM 8-21-05_Copy of Aspect VPP model 10 7 2009 new RR v2c jph 43" xfId="12356"/>
    <cellStyle name="_Whittier Model v2MPM 8-21-05_Copy of Aspect VPP model 10 7 2009 new RR v2c jph 44" xfId="12357"/>
    <cellStyle name="_Whittier Model v2MPM 8-21-05_Copy of Aspect VPP model 10 7 2009 new RR v2c jph 45" xfId="12358"/>
    <cellStyle name="_Whittier Model v2MPM 8-21-05_Copy of Aspect VPP model 10 7 2009 new RR v2c jph 46" xfId="12359"/>
    <cellStyle name="_Whittier Model v2MPM 8-21-05_Copy of Aspect VPP model 10 7 2009 new RR v2c jph 47" xfId="12360"/>
    <cellStyle name="_Whittier Model v2MPM 8-21-05_Copy of Aspect VPP model 10 7 2009 new RR v2c jph 48" xfId="12361"/>
    <cellStyle name="_Whittier Model v2MPM 8-21-05_Copy of Aspect VPP model 10 7 2009 new RR v2c jph 49" xfId="12362"/>
    <cellStyle name="_Whittier Model v2MPM 8-21-05_Copy of Aspect VPP model 10 7 2009 new RR v2c jph 5" xfId="12363"/>
    <cellStyle name="_Whittier Model v2MPM 8-21-05_Copy of Aspect VPP model 10 7 2009 new RR v2c jph 50" xfId="12364"/>
    <cellStyle name="_Whittier Model v2MPM 8-21-05_Copy of Aspect VPP model 10 7 2009 new RR v2c jph 51" xfId="12365"/>
    <cellStyle name="_Whittier Model v2MPM 8-21-05_Copy of Aspect VPP model 10 7 2009 new RR v2c jph 52" xfId="12366"/>
    <cellStyle name="_Whittier Model v2MPM 8-21-05_Copy of Aspect VPP model 10 7 2009 new RR v2c jph 53" xfId="12367"/>
    <cellStyle name="_Whittier Model v2MPM 8-21-05_Copy of Aspect VPP model 10 7 2009 new RR v2c jph 54" xfId="12368"/>
    <cellStyle name="_Whittier Model v2MPM 8-21-05_Copy of Aspect VPP model 10 7 2009 new RR v2c jph 55" xfId="12369"/>
    <cellStyle name="_Whittier Model v2MPM 8-21-05_Copy of Aspect VPP model 10 7 2009 new RR v2c jph 56" xfId="12370"/>
    <cellStyle name="_Whittier Model v2MPM 8-21-05_Copy of Aspect VPP model 10 7 2009 new RR v2c jph 57" xfId="12371"/>
    <cellStyle name="_Whittier Model v2MPM 8-21-05_Copy of Aspect VPP model 10 7 2009 new RR v2c jph 58" xfId="12372"/>
    <cellStyle name="_Whittier Model v2MPM 8-21-05_Copy of Aspect VPP model 10 7 2009 new RR v2c jph 59" xfId="12373"/>
    <cellStyle name="_Whittier Model v2MPM 8-21-05_Copy of Aspect VPP model 10 7 2009 new RR v2c jph 6" xfId="12374"/>
    <cellStyle name="_Whittier Model v2MPM 8-21-05_Copy of Aspect VPP model 10 7 2009 new RR v2c jph 60" xfId="12375"/>
    <cellStyle name="_Whittier Model v2MPM 8-21-05_Copy of Aspect VPP model 10 7 2009 new RR v2c jph 61" xfId="12376"/>
    <cellStyle name="_Whittier Model v2MPM 8-21-05_Copy of Aspect VPP model 10 7 2009 new RR v2c jph 62" xfId="12377"/>
    <cellStyle name="_Whittier Model v2MPM 8-21-05_Copy of Aspect VPP model 10 7 2009 new RR v2c jph 63" xfId="12378"/>
    <cellStyle name="_Whittier Model v2MPM 8-21-05_Copy of Aspect VPP model 10 7 2009 new RR v2c jph 64" xfId="12379"/>
    <cellStyle name="_Whittier Model v2MPM 8-21-05_Copy of Aspect VPP model 10 7 2009 new RR v2c jph 65" xfId="12380"/>
    <cellStyle name="_Whittier Model v2MPM 8-21-05_Copy of Aspect VPP model 10 7 2009 new RR v2c jph 66" xfId="12381"/>
    <cellStyle name="_Whittier Model v2MPM 8-21-05_Copy of Aspect VPP model 10 7 2009 new RR v2c jph 67" xfId="12382"/>
    <cellStyle name="_Whittier Model v2MPM 8-21-05_Copy of Aspect VPP model 10 7 2009 new RR v2c jph 68" xfId="12383"/>
    <cellStyle name="_Whittier Model v2MPM 8-21-05_Copy of Aspect VPP model 10 7 2009 new RR v2c jph 69" xfId="12384"/>
    <cellStyle name="_Whittier Model v2MPM 8-21-05_Copy of Aspect VPP model 10 7 2009 new RR v2c jph 7" xfId="12385"/>
    <cellStyle name="_Whittier Model v2MPM 8-21-05_Copy of Aspect VPP model 10 7 2009 new RR v2c jph 70" xfId="12386"/>
    <cellStyle name="_Whittier Model v2MPM 8-21-05_Copy of Aspect VPP model 10 7 2009 new RR v2c jph 71" xfId="12387"/>
    <cellStyle name="_Whittier Model v2MPM 8-21-05_Copy of Aspect VPP model 10 7 2009 new RR v2c jph 72" xfId="12388"/>
    <cellStyle name="_Whittier Model v2MPM 8-21-05_Copy of Aspect VPP model 10 7 2009 new RR v2c jph 73" xfId="12389"/>
    <cellStyle name="_Whittier Model v2MPM 8-21-05_Copy of Aspect VPP model 10 7 2009 new RR v2c jph 74" xfId="12390"/>
    <cellStyle name="_Whittier Model v2MPM 8-21-05_Copy of Aspect VPP model 10 7 2009 new RR v2c jph 8" xfId="12391"/>
    <cellStyle name="_Whittier Model v2MPM 8-21-05_Copy of Aspect VPP model 10 7 2009 new RR v2c jph 9" xfId="12392"/>
    <cellStyle name="_Whittier Model v2MPM 8-21-05_Equity Comps_ v1" xfId="12393"/>
    <cellStyle name="_Whittier Model v2MPM 8-21-05_Equity Comps_ v1 10" xfId="12394"/>
    <cellStyle name="_Whittier Model v2MPM 8-21-05_Equity Comps_ v1 11" xfId="12395"/>
    <cellStyle name="_Whittier Model v2MPM 8-21-05_Equity Comps_ v1 12" xfId="12396"/>
    <cellStyle name="_Whittier Model v2MPM 8-21-05_Equity Comps_ v1 13" xfId="12397"/>
    <cellStyle name="_Whittier Model v2MPM 8-21-05_Equity Comps_ v1 14" xfId="12398"/>
    <cellStyle name="_Whittier Model v2MPM 8-21-05_Equity Comps_ v1 15" xfId="12399"/>
    <cellStyle name="_Whittier Model v2MPM 8-21-05_Equity Comps_ v1 16" xfId="12400"/>
    <cellStyle name="_Whittier Model v2MPM 8-21-05_Equity Comps_ v1 17" xfId="12401"/>
    <cellStyle name="_Whittier Model v2MPM 8-21-05_Equity Comps_ v1 18" xfId="12402"/>
    <cellStyle name="_Whittier Model v2MPM 8-21-05_Equity Comps_ v1 19" xfId="12403"/>
    <cellStyle name="_Whittier Model v2MPM 8-21-05_Equity Comps_ v1 2" xfId="12404"/>
    <cellStyle name="_Whittier Model v2MPM 8-21-05_Equity Comps_ v1 20" xfId="12405"/>
    <cellStyle name="_Whittier Model v2MPM 8-21-05_Equity Comps_ v1 21" xfId="12406"/>
    <cellStyle name="_Whittier Model v2MPM 8-21-05_Equity Comps_ v1 22" xfId="12407"/>
    <cellStyle name="_Whittier Model v2MPM 8-21-05_Equity Comps_ v1 23" xfId="12408"/>
    <cellStyle name="_Whittier Model v2MPM 8-21-05_Equity Comps_ v1 24" xfId="12409"/>
    <cellStyle name="_Whittier Model v2MPM 8-21-05_Equity Comps_ v1 25" xfId="12410"/>
    <cellStyle name="_Whittier Model v2MPM 8-21-05_Equity Comps_ v1 26" xfId="12411"/>
    <cellStyle name="_Whittier Model v2MPM 8-21-05_Equity Comps_ v1 27" xfId="12412"/>
    <cellStyle name="_Whittier Model v2MPM 8-21-05_Equity Comps_ v1 28" xfId="12413"/>
    <cellStyle name="_Whittier Model v2MPM 8-21-05_Equity Comps_ v1 29" xfId="12414"/>
    <cellStyle name="_Whittier Model v2MPM 8-21-05_Equity Comps_ v1 3" xfId="12415"/>
    <cellStyle name="_Whittier Model v2MPM 8-21-05_Equity Comps_ v1 30" xfId="12416"/>
    <cellStyle name="_Whittier Model v2MPM 8-21-05_Equity Comps_ v1 31" xfId="12417"/>
    <cellStyle name="_Whittier Model v2MPM 8-21-05_Equity Comps_ v1 32" xfId="12418"/>
    <cellStyle name="_Whittier Model v2MPM 8-21-05_Equity Comps_ v1 33" xfId="12419"/>
    <cellStyle name="_Whittier Model v2MPM 8-21-05_Equity Comps_ v1 34" xfId="12420"/>
    <cellStyle name="_Whittier Model v2MPM 8-21-05_Equity Comps_ v1 35" xfId="12421"/>
    <cellStyle name="_Whittier Model v2MPM 8-21-05_Equity Comps_ v1 36" xfId="12422"/>
    <cellStyle name="_Whittier Model v2MPM 8-21-05_Equity Comps_ v1 37" xfId="12423"/>
    <cellStyle name="_Whittier Model v2MPM 8-21-05_Equity Comps_ v1 38" xfId="12424"/>
    <cellStyle name="_Whittier Model v2MPM 8-21-05_Equity Comps_ v1 39" xfId="12425"/>
    <cellStyle name="_Whittier Model v2MPM 8-21-05_Equity Comps_ v1 4" xfId="12426"/>
    <cellStyle name="_Whittier Model v2MPM 8-21-05_Equity Comps_ v1 40" xfId="12427"/>
    <cellStyle name="_Whittier Model v2MPM 8-21-05_Equity Comps_ v1 41" xfId="12428"/>
    <cellStyle name="_Whittier Model v2MPM 8-21-05_Equity Comps_ v1 42" xfId="12429"/>
    <cellStyle name="_Whittier Model v2MPM 8-21-05_Equity Comps_ v1 43" xfId="12430"/>
    <cellStyle name="_Whittier Model v2MPM 8-21-05_Equity Comps_ v1 44" xfId="12431"/>
    <cellStyle name="_Whittier Model v2MPM 8-21-05_Equity Comps_ v1 45" xfId="12432"/>
    <cellStyle name="_Whittier Model v2MPM 8-21-05_Equity Comps_ v1 46" xfId="12433"/>
    <cellStyle name="_Whittier Model v2MPM 8-21-05_Equity Comps_ v1 47" xfId="12434"/>
    <cellStyle name="_Whittier Model v2MPM 8-21-05_Equity Comps_ v1 48" xfId="12435"/>
    <cellStyle name="_Whittier Model v2MPM 8-21-05_Equity Comps_ v1 49" xfId="12436"/>
    <cellStyle name="_Whittier Model v2MPM 8-21-05_Equity Comps_ v1 5" xfId="12437"/>
    <cellStyle name="_Whittier Model v2MPM 8-21-05_Equity Comps_ v1 50" xfId="12438"/>
    <cellStyle name="_Whittier Model v2MPM 8-21-05_Equity Comps_ v1 51" xfId="12439"/>
    <cellStyle name="_Whittier Model v2MPM 8-21-05_Equity Comps_ v1 52" xfId="12440"/>
    <cellStyle name="_Whittier Model v2MPM 8-21-05_Equity Comps_ v1 53" xfId="12441"/>
    <cellStyle name="_Whittier Model v2MPM 8-21-05_Equity Comps_ v1 54" xfId="12442"/>
    <cellStyle name="_Whittier Model v2MPM 8-21-05_Equity Comps_ v1 55" xfId="12443"/>
    <cellStyle name="_Whittier Model v2MPM 8-21-05_Equity Comps_ v1 56" xfId="12444"/>
    <cellStyle name="_Whittier Model v2MPM 8-21-05_Equity Comps_ v1 57" xfId="12445"/>
    <cellStyle name="_Whittier Model v2MPM 8-21-05_Equity Comps_ v1 58" xfId="12446"/>
    <cellStyle name="_Whittier Model v2MPM 8-21-05_Equity Comps_ v1 59" xfId="12447"/>
    <cellStyle name="_Whittier Model v2MPM 8-21-05_Equity Comps_ v1 6" xfId="12448"/>
    <cellStyle name="_Whittier Model v2MPM 8-21-05_Equity Comps_ v1 60" xfId="12449"/>
    <cellStyle name="_Whittier Model v2MPM 8-21-05_Equity Comps_ v1 61" xfId="12450"/>
    <cellStyle name="_Whittier Model v2MPM 8-21-05_Equity Comps_ v1 62" xfId="12451"/>
    <cellStyle name="_Whittier Model v2MPM 8-21-05_Equity Comps_ v1 63" xfId="12452"/>
    <cellStyle name="_Whittier Model v2MPM 8-21-05_Equity Comps_ v1 64" xfId="12453"/>
    <cellStyle name="_Whittier Model v2MPM 8-21-05_Equity Comps_ v1 65" xfId="12454"/>
    <cellStyle name="_Whittier Model v2MPM 8-21-05_Equity Comps_ v1 66" xfId="12455"/>
    <cellStyle name="_Whittier Model v2MPM 8-21-05_Equity Comps_ v1 67" xfId="12456"/>
    <cellStyle name="_Whittier Model v2MPM 8-21-05_Equity Comps_ v1 68" xfId="12457"/>
    <cellStyle name="_Whittier Model v2MPM 8-21-05_Equity Comps_ v1 69" xfId="12458"/>
    <cellStyle name="_Whittier Model v2MPM 8-21-05_Equity Comps_ v1 7" xfId="12459"/>
    <cellStyle name="_Whittier Model v2MPM 8-21-05_Equity Comps_ v1 70" xfId="12460"/>
    <cellStyle name="_Whittier Model v2MPM 8-21-05_Equity Comps_ v1 71" xfId="12461"/>
    <cellStyle name="_Whittier Model v2MPM 8-21-05_Equity Comps_ v1 72" xfId="12462"/>
    <cellStyle name="_Whittier Model v2MPM 8-21-05_Equity Comps_ v1 73" xfId="12463"/>
    <cellStyle name="_Whittier Model v2MPM 8-21-05_Equity Comps_ v1 74" xfId="12464"/>
    <cellStyle name="_Whittier Model v2MPM 8-21-05_Equity Comps_ v1 8" xfId="12465"/>
    <cellStyle name="_Whittier Model v2MPM 8-21-05_Equity Comps_ v1 9" xfId="12466"/>
    <cellStyle name="_Whittier Model v2MPM 8-21-05_Equity Comps_ v1_Copy of Aspect VPP model 10 7 2009 new RR v2c jph" xfId="12467"/>
    <cellStyle name="_Whittier Model v2MPM 8-21-05_Equity Comps_ v1_Copy of Aspect VPP model 10 7 2009 new RR v2c jph (2)" xfId="12468"/>
    <cellStyle name="_Whittier Model v2MPM 8-21-05_Equity Comps_ v1_Copy of Aspect VPP model 10 7 2009 new RR v2c jph (2) 10" xfId="12469"/>
    <cellStyle name="_Whittier Model v2MPM 8-21-05_Equity Comps_ v1_Copy of Aspect VPP model 10 7 2009 new RR v2c jph (2) 11" xfId="12470"/>
    <cellStyle name="_Whittier Model v2MPM 8-21-05_Equity Comps_ v1_Copy of Aspect VPP model 10 7 2009 new RR v2c jph (2) 12" xfId="12471"/>
    <cellStyle name="_Whittier Model v2MPM 8-21-05_Equity Comps_ v1_Copy of Aspect VPP model 10 7 2009 new RR v2c jph (2) 13" xfId="12472"/>
    <cellStyle name="_Whittier Model v2MPM 8-21-05_Equity Comps_ v1_Copy of Aspect VPP model 10 7 2009 new RR v2c jph (2) 14" xfId="12473"/>
    <cellStyle name="_Whittier Model v2MPM 8-21-05_Equity Comps_ v1_Copy of Aspect VPP model 10 7 2009 new RR v2c jph (2) 15" xfId="12474"/>
    <cellStyle name="_Whittier Model v2MPM 8-21-05_Equity Comps_ v1_Copy of Aspect VPP model 10 7 2009 new RR v2c jph (2) 16" xfId="12475"/>
    <cellStyle name="_Whittier Model v2MPM 8-21-05_Equity Comps_ v1_Copy of Aspect VPP model 10 7 2009 new RR v2c jph (2) 17" xfId="12476"/>
    <cellStyle name="_Whittier Model v2MPM 8-21-05_Equity Comps_ v1_Copy of Aspect VPP model 10 7 2009 new RR v2c jph (2) 18" xfId="12477"/>
    <cellStyle name="_Whittier Model v2MPM 8-21-05_Equity Comps_ v1_Copy of Aspect VPP model 10 7 2009 new RR v2c jph (2) 19" xfId="12478"/>
    <cellStyle name="_Whittier Model v2MPM 8-21-05_Equity Comps_ v1_Copy of Aspect VPP model 10 7 2009 new RR v2c jph (2) 2" xfId="12479"/>
    <cellStyle name="_Whittier Model v2MPM 8-21-05_Equity Comps_ v1_Copy of Aspect VPP model 10 7 2009 new RR v2c jph (2) 20" xfId="12480"/>
    <cellStyle name="_Whittier Model v2MPM 8-21-05_Equity Comps_ v1_Copy of Aspect VPP model 10 7 2009 new RR v2c jph (2) 21" xfId="12481"/>
    <cellStyle name="_Whittier Model v2MPM 8-21-05_Equity Comps_ v1_Copy of Aspect VPP model 10 7 2009 new RR v2c jph (2) 22" xfId="12482"/>
    <cellStyle name="_Whittier Model v2MPM 8-21-05_Equity Comps_ v1_Copy of Aspect VPP model 10 7 2009 new RR v2c jph (2) 23" xfId="12483"/>
    <cellStyle name="_Whittier Model v2MPM 8-21-05_Equity Comps_ v1_Copy of Aspect VPP model 10 7 2009 new RR v2c jph (2) 24" xfId="12484"/>
    <cellStyle name="_Whittier Model v2MPM 8-21-05_Equity Comps_ v1_Copy of Aspect VPP model 10 7 2009 new RR v2c jph (2) 25" xfId="12485"/>
    <cellStyle name="_Whittier Model v2MPM 8-21-05_Equity Comps_ v1_Copy of Aspect VPP model 10 7 2009 new RR v2c jph (2) 26" xfId="12486"/>
    <cellStyle name="_Whittier Model v2MPM 8-21-05_Equity Comps_ v1_Copy of Aspect VPP model 10 7 2009 new RR v2c jph (2) 27" xfId="12487"/>
    <cellStyle name="_Whittier Model v2MPM 8-21-05_Equity Comps_ v1_Copy of Aspect VPP model 10 7 2009 new RR v2c jph (2) 28" xfId="12488"/>
    <cellStyle name="_Whittier Model v2MPM 8-21-05_Equity Comps_ v1_Copy of Aspect VPP model 10 7 2009 new RR v2c jph (2) 29" xfId="12489"/>
    <cellStyle name="_Whittier Model v2MPM 8-21-05_Equity Comps_ v1_Copy of Aspect VPP model 10 7 2009 new RR v2c jph (2) 3" xfId="12490"/>
    <cellStyle name="_Whittier Model v2MPM 8-21-05_Equity Comps_ v1_Copy of Aspect VPP model 10 7 2009 new RR v2c jph (2) 30" xfId="12491"/>
    <cellStyle name="_Whittier Model v2MPM 8-21-05_Equity Comps_ v1_Copy of Aspect VPP model 10 7 2009 new RR v2c jph (2) 31" xfId="12492"/>
    <cellStyle name="_Whittier Model v2MPM 8-21-05_Equity Comps_ v1_Copy of Aspect VPP model 10 7 2009 new RR v2c jph (2) 32" xfId="12493"/>
    <cellStyle name="_Whittier Model v2MPM 8-21-05_Equity Comps_ v1_Copy of Aspect VPP model 10 7 2009 new RR v2c jph (2) 33" xfId="12494"/>
    <cellStyle name="_Whittier Model v2MPM 8-21-05_Equity Comps_ v1_Copy of Aspect VPP model 10 7 2009 new RR v2c jph (2) 34" xfId="12495"/>
    <cellStyle name="_Whittier Model v2MPM 8-21-05_Equity Comps_ v1_Copy of Aspect VPP model 10 7 2009 new RR v2c jph (2) 35" xfId="12496"/>
    <cellStyle name="_Whittier Model v2MPM 8-21-05_Equity Comps_ v1_Copy of Aspect VPP model 10 7 2009 new RR v2c jph (2) 36" xfId="12497"/>
    <cellStyle name="_Whittier Model v2MPM 8-21-05_Equity Comps_ v1_Copy of Aspect VPP model 10 7 2009 new RR v2c jph (2) 37" xfId="12498"/>
    <cellStyle name="_Whittier Model v2MPM 8-21-05_Equity Comps_ v1_Copy of Aspect VPP model 10 7 2009 new RR v2c jph (2) 38" xfId="12499"/>
    <cellStyle name="_Whittier Model v2MPM 8-21-05_Equity Comps_ v1_Copy of Aspect VPP model 10 7 2009 new RR v2c jph (2) 39" xfId="12500"/>
    <cellStyle name="_Whittier Model v2MPM 8-21-05_Equity Comps_ v1_Copy of Aspect VPP model 10 7 2009 new RR v2c jph (2) 4" xfId="12501"/>
    <cellStyle name="_Whittier Model v2MPM 8-21-05_Equity Comps_ v1_Copy of Aspect VPP model 10 7 2009 new RR v2c jph (2) 40" xfId="12502"/>
    <cellStyle name="_Whittier Model v2MPM 8-21-05_Equity Comps_ v1_Copy of Aspect VPP model 10 7 2009 new RR v2c jph (2) 41" xfId="12503"/>
    <cellStyle name="_Whittier Model v2MPM 8-21-05_Equity Comps_ v1_Copy of Aspect VPP model 10 7 2009 new RR v2c jph (2) 42" xfId="12504"/>
    <cellStyle name="_Whittier Model v2MPM 8-21-05_Equity Comps_ v1_Copy of Aspect VPP model 10 7 2009 new RR v2c jph (2) 43" xfId="12505"/>
    <cellStyle name="_Whittier Model v2MPM 8-21-05_Equity Comps_ v1_Copy of Aspect VPP model 10 7 2009 new RR v2c jph (2) 44" xfId="12506"/>
    <cellStyle name="_Whittier Model v2MPM 8-21-05_Equity Comps_ v1_Copy of Aspect VPP model 10 7 2009 new RR v2c jph (2) 45" xfId="12507"/>
    <cellStyle name="_Whittier Model v2MPM 8-21-05_Equity Comps_ v1_Copy of Aspect VPP model 10 7 2009 new RR v2c jph (2) 46" xfId="12508"/>
    <cellStyle name="_Whittier Model v2MPM 8-21-05_Equity Comps_ v1_Copy of Aspect VPP model 10 7 2009 new RR v2c jph (2) 47" xfId="12509"/>
    <cellStyle name="_Whittier Model v2MPM 8-21-05_Equity Comps_ v1_Copy of Aspect VPP model 10 7 2009 new RR v2c jph (2) 48" xfId="12510"/>
    <cellStyle name="_Whittier Model v2MPM 8-21-05_Equity Comps_ v1_Copy of Aspect VPP model 10 7 2009 new RR v2c jph (2) 49" xfId="12511"/>
    <cellStyle name="_Whittier Model v2MPM 8-21-05_Equity Comps_ v1_Copy of Aspect VPP model 10 7 2009 new RR v2c jph (2) 5" xfId="12512"/>
    <cellStyle name="_Whittier Model v2MPM 8-21-05_Equity Comps_ v1_Copy of Aspect VPP model 10 7 2009 new RR v2c jph (2) 50" xfId="12513"/>
    <cellStyle name="_Whittier Model v2MPM 8-21-05_Equity Comps_ v1_Copy of Aspect VPP model 10 7 2009 new RR v2c jph (2) 51" xfId="12514"/>
    <cellStyle name="_Whittier Model v2MPM 8-21-05_Equity Comps_ v1_Copy of Aspect VPP model 10 7 2009 new RR v2c jph (2) 52" xfId="12515"/>
    <cellStyle name="_Whittier Model v2MPM 8-21-05_Equity Comps_ v1_Copy of Aspect VPP model 10 7 2009 new RR v2c jph (2) 53" xfId="12516"/>
    <cellStyle name="_Whittier Model v2MPM 8-21-05_Equity Comps_ v1_Copy of Aspect VPP model 10 7 2009 new RR v2c jph (2) 54" xfId="12517"/>
    <cellStyle name="_Whittier Model v2MPM 8-21-05_Equity Comps_ v1_Copy of Aspect VPP model 10 7 2009 new RR v2c jph (2) 55" xfId="12518"/>
    <cellStyle name="_Whittier Model v2MPM 8-21-05_Equity Comps_ v1_Copy of Aspect VPP model 10 7 2009 new RR v2c jph (2) 56" xfId="12519"/>
    <cellStyle name="_Whittier Model v2MPM 8-21-05_Equity Comps_ v1_Copy of Aspect VPP model 10 7 2009 new RR v2c jph (2) 57" xfId="12520"/>
    <cellStyle name="_Whittier Model v2MPM 8-21-05_Equity Comps_ v1_Copy of Aspect VPP model 10 7 2009 new RR v2c jph (2) 58" xfId="12521"/>
    <cellStyle name="_Whittier Model v2MPM 8-21-05_Equity Comps_ v1_Copy of Aspect VPP model 10 7 2009 new RR v2c jph (2) 59" xfId="12522"/>
    <cellStyle name="_Whittier Model v2MPM 8-21-05_Equity Comps_ v1_Copy of Aspect VPP model 10 7 2009 new RR v2c jph (2) 6" xfId="12523"/>
    <cellStyle name="_Whittier Model v2MPM 8-21-05_Equity Comps_ v1_Copy of Aspect VPP model 10 7 2009 new RR v2c jph (2) 60" xfId="12524"/>
    <cellStyle name="_Whittier Model v2MPM 8-21-05_Equity Comps_ v1_Copy of Aspect VPP model 10 7 2009 new RR v2c jph (2) 61" xfId="12525"/>
    <cellStyle name="_Whittier Model v2MPM 8-21-05_Equity Comps_ v1_Copy of Aspect VPP model 10 7 2009 new RR v2c jph (2) 62" xfId="12526"/>
    <cellStyle name="_Whittier Model v2MPM 8-21-05_Equity Comps_ v1_Copy of Aspect VPP model 10 7 2009 new RR v2c jph (2) 63" xfId="12527"/>
    <cellStyle name="_Whittier Model v2MPM 8-21-05_Equity Comps_ v1_Copy of Aspect VPP model 10 7 2009 new RR v2c jph (2) 64" xfId="12528"/>
    <cellStyle name="_Whittier Model v2MPM 8-21-05_Equity Comps_ v1_Copy of Aspect VPP model 10 7 2009 new RR v2c jph (2) 65" xfId="12529"/>
    <cellStyle name="_Whittier Model v2MPM 8-21-05_Equity Comps_ v1_Copy of Aspect VPP model 10 7 2009 new RR v2c jph (2) 66" xfId="12530"/>
    <cellStyle name="_Whittier Model v2MPM 8-21-05_Equity Comps_ v1_Copy of Aspect VPP model 10 7 2009 new RR v2c jph (2) 67" xfId="12531"/>
    <cellStyle name="_Whittier Model v2MPM 8-21-05_Equity Comps_ v1_Copy of Aspect VPP model 10 7 2009 new RR v2c jph (2) 68" xfId="12532"/>
    <cellStyle name="_Whittier Model v2MPM 8-21-05_Equity Comps_ v1_Copy of Aspect VPP model 10 7 2009 new RR v2c jph (2) 69" xfId="12533"/>
    <cellStyle name="_Whittier Model v2MPM 8-21-05_Equity Comps_ v1_Copy of Aspect VPP model 10 7 2009 new RR v2c jph (2) 7" xfId="12534"/>
    <cellStyle name="_Whittier Model v2MPM 8-21-05_Equity Comps_ v1_Copy of Aspect VPP model 10 7 2009 new RR v2c jph (2) 70" xfId="12535"/>
    <cellStyle name="_Whittier Model v2MPM 8-21-05_Equity Comps_ v1_Copy of Aspect VPP model 10 7 2009 new RR v2c jph (2) 71" xfId="12536"/>
    <cellStyle name="_Whittier Model v2MPM 8-21-05_Equity Comps_ v1_Copy of Aspect VPP model 10 7 2009 new RR v2c jph (2) 72" xfId="12537"/>
    <cellStyle name="_Whittier Model v2MPM 8-21-05_Equity Comps_ v1_Copy of Aspect VPP model 10 7 2009 new RR v2c jph (2) 73" xfId="12538"/>
    <cellStyle name="_Whittier Model v2MPM 8-21-05_Equity Comps_ v1_Copy of Aspect VPP model 10 7 2009 new RR v2c jph (2) 74" xfId="12539"/>
    <cellStyle name="_Whittier Model v2MPM 8-21-05_Equity Comps_ v1_Copy of Aspect VPP model 10 7 2009 new RR v2c jph (2) 8" xfId="12540"/>
    <cellStyle name="_Whittier Model v2MPM 8-21-05_Equity Comps_ v1_Copy of Aspect VPP model 10 7 2009 new RR v2c jph (2) 9" xfId="12541"/>
    <cellStyle name="_Whittier Model v2MPM 8-21-05_Equity Comps_ v1_Copy of Aspect VPP model 10 7 2009 new RR v2c jph 10" xfId="12542"/>
    <cellStyle name="_Whittier Model v2MPM 8-21-05_Equity Comps_ v1_Copy of Aspect VPP model 10 7 2009 new RR v2c jph 11" xfId="12543"/>
    <cellStyle name="_Whittier Model v2MPM 8-21-05_Equity Comps_ v1_Copy of Aspect VPP model 10 7 2009 new RR v2c jph 12" xfId="12544"/>
    <cellStyle name="_Whittier Model v2MPM 8-21-05_Equity Comps_ v1_Copy of Aspect VPP model 10 7 2009 new RR v2c jph 13" xfId="12545"/>
    <cellStyle name="_Whittier Model v2MPM 8-21-05_Equity Comps_ v1_Copy of Aspect VPP model 10 7 2009 new RR v2c jph 14" xfId="12546"/>
    <cellStyle name="_Whittier Model v2MPM 8-21-05_Equity Comps_ v1_Copy of Aspect VPP model 10 7 2009 new RR v2c jph 15" xfId="12547"/>
    <cellStyle name="_Whittier Model v2MPM 8-21-05_Equity Comps_ v1_Copy of Aspect VPP model 10 7 2009 new RR v2c jph 16" xfId="12548"/>
    <cellStyle name="_Whittier Model v2MPM 8-21-05_Equity Comps_ v1_Copy of Aspect VPP model 10 7 2009 new RR v2c jph 17" xfId="12549"/>
    <cellStyle name="_Whittier Model v2MPM 8-21-05_Equity Comps_ v1_Copy of Aspect VPP model 10 7 2009 new RR v2c jph 18" xfId="12550"/>
    <cellStyle name="_Whittier Model v2MPM 8-21-05_Equity Comps_ v1_Copy of Aspect VPP model 10 7 2009 new RR v2c jph 19" xfId="12551"/>
    <cellStyle name="_Whittier Model v2MPM 8-21-05_Equity Comps_ v1_Copy of Aspect VPP model 10 7 2009 new RR v2c jph 2" xfId="12552"/>
    <cellStyle name="_Whittier Model v2MPM 8-21-05_Equity Comps_ v1_Copy of Aspect VPP model 10 7 2009 new RR v2c jph 20" xfId="12553"/>
    <cellStyle name="_Whittier Model v2MPM 8-21-05_Equity Comps_ v1_Copy of Aspect VPP model 10 7 2009 new RR v2c jph 21" xfId="12554"/>
    <cellStyle name="_Whittier Model v2MPM 8-21-05_Equity Comps_ v1_Copy of Aspect VPP model 10 7 2009 new RR v2c jph 22" xfId="12555"/>
    <cellStyle name="_Whittier Model v2MPM 8-21-05_Equity Comps_ v1_Copy of Aspect VPP model 10 7 2009 new RR v2c jph 23" xfId="12556"/>
    <cellStyle name="_Whittier Model v2MPM 8-21-05_Equity Comps_ v1_Copy of Aspect VPP model 10 7 2009 new RR v2c jph 24" xfId="12557"/>
    <cellStyle name="_Whittier Model v2MPM 8-21-05_Equity Comps_ v1_Copy of Aspect VPP model 10 7 2009 new RR v2c jph 25" xfId="12558"/>
    <cellStyle name="_Whittier Model v2MPM 8-21-05_Equity Comps_ v1_Copy of Aspect VPP model 10 7 2009 new RR v2c jph 26" xfId="12559"/>
    <cellStyle name="_Whittier Model v2MPM 8-21-05_Equity Comps_ v1_Copy of Aspect VPP model 10 7 2009 new RR v2c jph 27" xfId="12560"/>
    <cellStyle name="_Whittier Model v2MPM 8-21-05_Equity Comps_ v1_Copy of Aspect VPP model 10 7 2009 new RR v2c jph 28" xfId="12561"/>
    <cellStyle name="_Whittier Model v2MPM 8-21-05_Equity Comps_ v1_Copy of Aspect VPP model 10 7 2009 new RR v2c jph 29" xfId="12562"/>
    <cellStyle name="_Whittier Model v2MPM 8-21-05_Equity Comps_ v1_Copy of Aspect VPP model 10 7 2009 new RR v2c jph 3" xfId="12563"/>
    <cellStyle name="_Whittier Model v2MPM 8-21-05_Equity Comps_ v1_Copy of Aspect VPP model 10 7 2009 new RR v2c jph 30" xfId="12564"/>
    <cellStyle name="_Whittier Model v2MPM 8-21-05_Equity Comps_ v1_Copy of Aspect VPP model 10 7 2009 new RR v2c jph 31" xfId="12565"/>
    <cellStyle name="_Whittier Model v2MPM 8-21-05_Equity Comps_ v1_Copy of Aspect VPP model 10 7 2009 new RR v2c jph 32" xfId="12566"/>
    <cellStyle name="_Whittier Model v2MPM 8-21-05_Equity Comps_ v1_Copy of Aspect VPP model 10 7 2009 new RR v2c jph 33" xfId="12567"/>
    <cellStyle name="_Whittier Model v2MPM 8-21-05_Equity Comps_ v1_Copy of Aspect VPP model 10 7 2009 new RR v2c jph 34" xfId="12568"/>
    <cellStyle name="_Whittier Model v2MPM 8-21-05_Equity Comps_ v1_Copy of Aspect VPP model 10 7 2009 new RR v2c jph 35" xfId="12569"/>
    <cellStyle name="_Whittier Model v2MPM 8-21-05_Equity Comps_ v1_Copy of Aspect VPP model 10 7 2009 new RR v2c jph 36" xfId="12570"/>
    <cellStyle name="_Whittier Model v2MPM 8-21-05_Equity Comps_ v1_Copy of Aspect VPP model 10 7 2009 new RR v2c jph 37" xfId="12571"/>
    <cellStyle name="_Whittier Model v2MPM 8-21-05_Equity Comps_ v1_Copy of Aspect VPP model 10 7 2009 new RR v2c jph 38" xfId="12572"/>
    <cellStyle name="_Whittier Model v2MPM 8-21-05_Equity Comps_ v1_Copy of Aspect VPP model 10 7 2009 new RR v2c jph 39" xfId="12573"/>
    <cellStyle name="_Whittier Model v2MPM 8-21-05_Equity Comps_ v1_Copy of Aspect VPP model 10 7 2009 new RR v2c jph 4" xfId="12574"/>
    <cellStyle name="_Whittier Model v2MPM 8-21-05_Equity Comps_ v1_Copy of Aspect VPP model 10 7 2009 new RR v2c jph 40" xfId="12575"/>
    <cellStyle name="_Whittier Model v2MPM 8-21-05_Equity Comps_ v1_Copy of Aspect VPP model 10 7 2009 new RR v2c jph 41" xfId="12576"/>
    <cellStyle name="_Whittier Model v2MPM 8-21-05_Equity Comps_ v1_Copy of Aspect VPP model 10 7 2009 new RR v2c jph 42" xfId="12577"/>
    <cellStyle name="_Whittier Model v2MPM 8-21-05_Equity Comps_ v1_Copy of Aspect VPP model 10 7 2009 new RR v2c jph 43" xfId="12578"/>
    <cellStyle name="_Whittier Model v2MPM 8-21-05_Equity Comps_ v1_Copy of Aspect VPP model 10 7 2009 new RR v2c jph 44" xfId="12579"/>
    <cellStyle name="_Whittier Model v2MPM 8-21-05_Equity Comps_ v1_Copy of Aspect VPP model 10 7 2009 new RR v2c jph 45" xfId="12580"/>
    <cellStyle name="_Whittier Model v2MPM 8-21-05_Equity Comps_ v1_Copy of Aspect VPP model 10 7 2009 new RR v2c jph 46" xfId="12581"/>
    <cellStyle name="_Whittier Model v2MPM 8-21-05_Equity Comps_ v1_Copy of Aspect VPP model 10 7 2009 new RR v2c jph 47" xfId="12582"/>
    <cellStyle name="_Whittier Model v2MPM 8-21-05_Equity Comps_ v1_Copy of Aspect VPP model 10 7 2009 new RR v2c jph 48" xfId="12583"/>
    <cellStyle name="_Whittier Model v2MPM 8-21-05_Equity Comps_ v1_Copy of Aspect VPP model 10 7 2009 new RR v2c jph 49" xfId="12584"/>
    <cellStyle name="_Whittier Model v2MPM 8-21-05_Equity Comps_ v1_Copy of Aspect VPP model 10 7 2009 new RR v2c jph 5" xfId="12585"/>
    <cellStyle name="_Whittier Model v2MPM 8-21-05_Equity Comps_ v1_Copy of Aspect VPP model 10 7 2009 new RR v2c jph 50" xfId="12586"/>
    <cellStyle name="_Whittier Model v2MPM 8-21-05_Equity Comps_ v1_Copy of Aspect VPP model 10 7 2009 new RR v2c jph 51" xfId="12587"/>
    <cellStyle name="_Whittier Model v2MPM 8-21-05_Equity Comps_ v1_Copy of Aspect VPP model 10 7 2009 new RR v2c jph 52" xfId="12588"/>
    <cellStyle name="_Whittier Model v2MPM 8-21-05_Equity Comps_ v1_Copy of Aspect VPP model 10 7 2009 new RR v2c jph 53" xfId="12589"/>
    <cellStyle name="_Whittier Model v2MPM 8-21-05_Equity Comps_ v1_Copy of Aspect VPP model 10 7 2009 new RR v2c jph 54" xfId="12590"/>
    <cellStyle name="_Whittier Model v2MPM 8-21-05_Equity Comps_ v1_Copy of Aspect VPP model 10 7 2009 new RR v2c jph 55" xfId="12591"/>
    <cellStyle name="_Whittier Model v2MPM 8-21-05_Equity Comps_ v1_Copy of Aspect VPP model 10 7 2009 new RR v2c jph 56" xfId="12592"/>
    <cellStyle name="_Whittier Model v2MPM 8-21-05_Equity Comps_ v1_Copy of Aspect VPP model 10 7 2009 new RR v2c jph 57" xfId="12593"/>
    <cellStyle name="_Whittier Model v2MPM 8-21-05_Equity Comps_ v1_Copy of Aspect VPP model 10 7 2009 new RR v2c jph 58" xfId="12594"/>
    <cellStyle name="_Whittier Model v2MPM 8-21-05_Equity Comps_ v1_Copy of Aspect VPP model 10 7 2009 new RR v2c jph 59" xfId="12595"/>
    <cellStyle name="_Whittier Model v2MPM 8-21-05_Equity Comps_ v1_Copy of Aspect VPP model 10 7 2009 new RR v2c jph 6" xfId="12596"/>
    <cellStyle name="_Whittier Model v2MPM 8-21-05_Equity Comps_ v1_Copy of Aspect VPP model 10 7 2009 new RR v2c jph 60" xfId="12597"/>
    <cellStyle name="_Whittier Model v2MPM 8-21-05_Equity Comps_ v1_Copy of Aspect VPP model 10 7 2009 new RR v2c jph 61" xfId="12598"/>
    <cellStyle name="_Whittier Model v2MPM 8-21-05_Equity Comps_ v1_Copy of Aspect VPP model 10 7 2009 new RR v2c jph 62" xfId="12599"/>
    <cellStyle name="_Whittier Model v2MPM 8-21-05_Equity Comps_ v1_Copy of Aspect VPP model 10 7 2009 new RR v2c jph 63" xfId="12600"/>
    <cellStyle name="_Whittier Model v2MPM 8-21-05_Equity Comps_ v1_Copy of Aspect VPP model 10 7 2009 new RR v2c jph 64" xfId="12601"/>
    <cellStyle name="_Whittier Model v2MPM 8-21-05_Equity Comps_ v1_Copy of Aspect VPP model 10 7 2009 new RR v2c jph 65" xfId="12602"/>
    <cellStyle name="_Whittier Model v2MPM 8-21-05_Equity Comps_ v1_Copy of Aspect VPP model 10 7 2009 new RR v2c jph 66" xfId="12603"/>
    <cellStyle name="_Whittier Model v2MPM 8-21-05_Equity Comps_ v1_Copy of Aspect VPP model 10 7 2009 new RR v2c jph 67" xfId="12604"/>
    <cellStyle name="_Whittier Model v2MPM 8-21-05_Equity Comps_ v1_Copy of Aspect VPP model 10 7 2009 new RR v2c jph 68" xfId="12605"/>
    <cellStyle name="_Whittier Model v2MPM 8-21-05_Equity Comps_ v1_Copy of Aspect VPP model 10 7 2009 new RR v2c jph 69" xfId="12606"/>
    <cellStyle name="_Whittier Model v2MPM 8-21-05_Equity Comps_ v1_Copy of Aspect VPP model 10 7 2009 new RR v2c jph 7" xfId="12607"/>
    <cellStyle name="_Whittier Model v2MPM 8-21-05_Equity Comps_ v1_Copy of Aspect VPP model 10 7 2009 new RR v2c jph 70" xfId="12608"/>
    <cellStyle name="_Whittier Model v2MPM 8-21-05_Equity Comps_ v1_Copy of Aspect VPP model 10 7 2009 new RR v2c jph 71" xfId="12609"/>
    <cellStyle name="_Whittier Model v2MPM 8-21-05_Equity Comps_ v1_Copy of Aspect VPP model 10 7 2009 new RR v2c jph 72" xfId="12610"/>
    <cellStyle name="_Whittier Model v2MPM 8-21-05_Equity Comps_ v1_Copy of Aspect VPP model 10 7 2009 new RR v2c jph 73" xfId="12611"/>
    <cellStyle name="_Whittier Model v2MPM 8-21-05_Equity Comps_ v1_Copy of Aspect VPP model 10 7 2009 new RR v2c jph 74" xfId="12612"/>
    <cellStyle name="_Whittier Model v2MPM 8-21-05_Equity Comps_ v1_Copy of Aspect VPP model 10 7 2009 new RR v2c jph 8" xfId="12613"/>
    <cellStyle name="_Whittier Model v2MPM 8-21-05_Equity Comps_ v1_Copy of Aspect VPP model 10 7 2009 new RR v2c jph 9" xfId="12614"/>
    <cellStyle name="_Whittier Model v2MPM 8-21-05_Intermtn VPP" xfId="12615"/>
    <cellStyle name="_Whittier Model v2MPM 8-21-05_Intermtn VPP 10" xfId="12616"/>
    <cellStyle name="_Whittier Model v2MPM 8-21-05_Intermtn VPP 11" xfId="12617"/>
    <cellStyle name="_Whittier Model v2MPM 8-21-05_Intermtn VPP 12" xfId="12618"/>
    <cellStyle name="_Whittier Model v2MPM 8-21-05_Intermtn VPP 13" xfId="12619"/>
    <cellStyle name="_Whittier Model v2MPM 8-21-05_Intermtn VPP 14" xfId="12620"/>
    <cellStyle name="_Whittier Model v2MPM 8-21-05_Intermtn VPP 15" xfId="12621"/>
    <cellStyle name="_Whittier Model v2MPM 8-21-05_Intermtn VPP 16" xfId="12622"/>
    <cellStyle name="_Whittier Model v2MPM 8-21-05_Intermtn VPP 17" xfId="12623"/>
    <cellStyle name="_Whittier Model v2MPM 8-21-05_Intermtn VPP 18" xfId="12624"/>
    <cellStyle name="_Whittier Model v2MPM 8-21-05_Intermtn VPP 19" xfId="12625"/>
    <cellStyle name="_Whittier Model v2MPM 8-21-05_Intermtn VPP 2" xfId="12626"/>
    <cellStyle name="_Whittier Model v2MPM 8-21-05_Intermtn VPP 20" xfId="12627"/>
    <cellStyle name="_Whittier Model v2MPM 8-21-05_Intermtn VPP 21" xfId="12628"/>
    <cellStyle name="_Whittier Model v2MPM 8-21-05_Intermtn VPP 22" xfId="12629"/>
    <cellStyle name="_Whittier Model v2MPM 8-21-05_Intermtn VPP 23" xfId="12630"/>
    <cellStyle name="_Whittier Model v2MPM 8-21-05_Intermtn VPP 24" xfId="12631"/>
    <cellStyle name="_Whittier Model v2MPM 8-21-05_Intermtn VPP 25" xfId="12632"/>
    <cellStyle name="_Whittier Model v2MPM 8-21-05_Intermtn VPP 26" xfId="12633"/>
    <cellStyle name="_Whittier Model v2MPM 8-21-05_Intermtn VPP 27" xfId="12634"/>
    <cellStyle name="_Whittier Model v2MPM 8-21-05_Intermtn VPP 28" xfId="12635"/>
    <cellStyle name="_Whittier Model v2MPM 8-21-05_Intermtn VPP 29" xfId="12636"/>
    <cellStyle name="_Whittier Model v2MPM 8-21-05_Intermtn VPP 3" xfId="12637"/>
    <cellStyle name="_Whittier Model v2MPM 8-21-05_Intermtn VPP 30" xfId="12638"/>
    <cellStyle name="_Whittier Model v2MPM 8-21-05_Intermtn VPP 31" xfId="12639"/>
    <cellStyle name="_Whittier Model v2MPM 8-21-05_Intermtn VPP 32" xfId="12640"/>
    <cellStyle name="_Whittier Model v2MPM 8-21-05_Intermtn VPP 33" xfId="12641"/>
    <cellStyle name="_Whittier Model v2MPM 8-21-05_Intermtn VPP 34" xfId="12642"/>
    <cellStyle name="_Whittier Model v2MPM 8-21-05_Intermtn VPP 35" xfId="12643"/>
    <cellStyle name="_Whittier Model v2MPM 8-21-05_Intermtn VPP 36" xfId="12644"/>
    <cellStyle name="_Whittier Model v2MPM 8-21-05_Intermtn VPP 37" xfId="12645"/>
    <cellStyle name="_Whittier Model v2MPM 8-21-05_Intermtn VPP 38" xfId="12646"/>
    <cellStyle name="_Whittier Model v2MPM 8-21-05_Intermtn VPP 39" xfId="12647"/>
    <cellStyle name="_Whittier Model v2MPM 8-21-05_Intermtn VPP 4" xfId="12648"/>
    <cellStyle name="_Whittier Model v2MPM 8-21-05_Intermtn VPP 40" xfId="12649"/>
    <cellStyle name="_Whittier Model v2MPM 8-21-05_Intermtn VPP 41" xfId="12650"/>
    <cellStyle name="_Whittier Model v2MPM 8-21-05_Intermtn VPP 42" xfId="12651"/>
    <cellStyle name="_Whittier Model v2MPM 8-21-05_Intermtn VPP 43" xfId="12652"/>
    <cellStyle name="_Whittier Model v2MPM 8-21-05_Intermtn VPP 44" xfId="12653"/>
    <cellStyle name="_Whittier Model v2MPM 8-21-05_Intermtn VPP 45" xfId="12654"/>
    <cellStyle name="_Whittier Model v2MPM 8-21-05_Intermtn VPP 46" xfId="12655"/>
    <cellStyle name="_Whittier Model v2MPM 8-21-05_Intermtn VPP 47" xfId="12656"/>
    <cellStyle name="_Whittier Model v2MPM 8-21-05_Intermtn VPP 48" xfId="12657"/>
    <cellStyle name="_Whittier Model v2MPM 8-21-05_Intermtn VPP 49" xfId="12658"/>
    <cellStyle name="_Whittier Model v2MPM 8-21-05_Intermtn VPP 5" xfId="12659"/>
    <cellStyle name="_Whittier Model v2MPM 8-21-05_Intermtn VPP 50" xfId="12660"/>
    <cellStyle name="_Whittier Model v2MPM 8-21-05_Intermtn VPP 51" xfId="12661"/>
    <cellStyle name="_Whittier Model v2MPM 8-21-05_Intermtn VPP 52" xfId="12662"/>
    <cellStyle name="_Whittier Model v2MPM 8-21-05_Intermtn VPP 53" xfId="12663"/>
    <cellStyle name="_Whittier Model v2MPM 8-21-05_Intermtn VPP 54" xfId="12664"/>
    <cellStyle name="_Whittier Model v2MPM 8-21-05_Intermtn VPP 55" xfId="12665"/>
    <cellStyle name="_Whittier Model v2MPM 8-21-05_Intermtn VPP 56" xfId="12666"/>
    <cellStyle name="_Whittier Model v2MPM 8-21-05_Intermtn VPP 57" xfId="12667"/>
    <cellStyle name="_Whittier Model v2MPM 8-21-05_Intermtn VPP 58" xfId="12668"/>
    <cellStyle name="_Whittier Model v2MPM 8-21-05_Intermtn VPP 59" xfId="12669"/>
    <cellStyle name="_Whittier Model v2MPM 8-21-05_Intermtn VPP 6" xfId="12670"/>
    <cellStyle name="_Whittier Model v2MPM 8-21-05_Intermtn VPP 60" xfId="12671"/>
    <cellStyle name="_Whittier Model v2MPM 8-21-05_Intermtn VPP 61" xfId="12672"/>
    <cellStyle name="_Whittier Model v2MPM 8-21-05_Intermtn VPP 62" xfId="12673"/>
    <cellStyle name="_Whittier Model v2MPM 8-21-05_Intermtn VPP 63" xfId="12674"/>
    <cellStyle name="_Whittier Model v2MPM 8-21-05_Intermtn VPP 64" xfId="12675"/>
    <cellStyle name="_Whittier Model v2MPM 8-21-05_Intermtn VPP 65" xfId="12676"/>
    <cellStyle name="_Whittier Model v2MPM 8-21-05_Intermtn VPP 66" xfId="12677"/>
    <cellStyle name="_Whittier Model v2MPM 8-21-05_Intermtn VPP 67" xfId="12678"/>
    <cellStyle name="_Whittier Model v2MPM 8-21-05_Intermtn VPP 68" xfId="12679"/>
    <cellStyle name="_Whittier Model v2MPM 8-21-05_Intermtn VPP 69" xfId="12680"/>
    <cellStyle name="_Whittier Model v2MPM 8-21-05_Intermtn VPP 7" xfId="12681"/>
    <cellStyle name="_Whittier Model v2MPM 8-21-05_Intermtn VPP 70" xfId="12682"/>
    <cellStyle name="_Whittier Model v2MPM 8-21-05_Intermtn VPP 71" xfId="12683"/>
    <cellStyle name="_Whittier Model v2MPM 8-21-05_Intermtn VPP 72" xfId="12684"/>
    <cellStyle name="_Whittier Model v2MPM 8-21-05_Intermtn VPP 73" xfId="12685"/>
    <cellStyle name="_Whittier Model v2MPM 8-21-05_Intermtn VPP 74" xfId="12686"/>
    <cellStyle name="_Whittier Model v2MPM 8-21-05_Intermtn VPP 8" xfId="12687"/>
    <cellStyle name="_Whittier Model v2MPM 8-21-05_Intermtn VPP 9" xfId="12688"/>
    <cellStyle name="_Whittier Model v2MPM 8-21-05_Intermtn VPP_Copy of Aspect VPP model 10 7 2009 new RR v2c jph" xfId="12689"/>
    <cellStyle name="_Whittier Model v2MPM 8-21-05_Intermtn VPP_Copy of Aspect VPP model 10 7 2009 new RR v2c jph (2)" xfId="12690"/>
    <cellStyle name="_Whittier Model v2MPM 8-21-05_Intermtn VPP_Copy of Aspect VPP model 10 7 2009 new RR v2c jph (2) 10" xfId="12691"/>
    <cellStyle name="_Whittier Model v2MPM 8-21-05_Intermtn VPP_Copy of Aspect VPP model 10 7 2009 new RR v2c jph (2) 11" xfId="12692"/>
    <cellStyle name="_Whittier Model v2MPM 8-21-05_Intermtn VPP_Copy of Aspect VPP model 10 7 2009 new RR v2c jph (2) 12" xfId="12693"/>
    <cellStyle name="_Whittier Model v2MPM 8-21-05_Intermtn VPP_Copy of Aspect VPP model 10 7 2009 new RR v2c jph (2) 13" xfId="12694"/>
    <cellStyle name="_Whittier Model v2MPM 8-21-05_Intermtn VPP_Copy of Aspect VPP model 10 7 2009 new RR v2c jph (2) 14" xfId="12695"/>
    <cellStyle name="_Whittier Model v2MPM 8-21-05_Intermtn VPP_Copy of Aspect VPP model 10 7 2009 new RR v2c jph (2) 15" xfId="12696"/>
    <cellStyle name="_Whittier Model v2MPM 8-21-05_Intermtn VPP_Copy of Aspect VPP model 10 7 2009 new RR v2c jph (2) 16" xfId="12697"/>
    <cellStyle name="_Whittier Model v2MPM 8-21-05_Intermtn VPP_Copy of Aspect VPP model 10 7 2009 new RR v2c jph (2) 17" xfId="12698"/>
    <cellStyle name="_Whittier Model v2MPM 8-21-05_Intermtn VPP_Copy of Aspect VPP model 10 7 2009 new RR v2c jph (2) 18" xfId="12699"/>
    <cellStyle name="_Whittier Model v2MPM 8-21-05_Intermtn VPP_Copy of Aspect VPP model 10 7 2009 new RR v2c jph (2) 19" xfId="12700"/>
    <cellStyle name="_Whittier Model v2MPM 8-21-05_Intermtn VPP_Copy of Aspect VPP model 10 7 2009 new RR v2c jph (2) 2" xfId="12701"/>
    <cellStyle name="_Whittier Model v2MPM 8-21-05_Intermtn VPP_Copy of Aspect VPP model 10 7 2009 new RR v2c jph (2) 20" xfId="12702"/>
    <cellStyle name="_Whittier Model v2MPM 8-21-05_Intermtn VPP_Copy of Aspect VPP model 10 7 2009 new RR v2c jph (2) 21" xfId="12703"/>
    <cellStyle name="_Whittier Model v2MPM 8-21-05_Intermtn VPP_Copy of Aspect VPP model 10 7 2009 new RR v2c jph (2) 22" xfId="12704"/>
    <cellStyle name="_Whittier Model v2MPM 8-21-05_Intermtn VPP_Copy of Aspect VPP model 10 7 2009 new RR v2c jph (2) 23" xfId="12705"/>
    <cellStyle name="_Whittier Model v2MPM 8-21-05_Intermtn VPP_Copy of Aspect VPP model 10 7 2009 new RR v2c jph (2) 24" xfId="12706"/>
    <cellStyle name="_Whittier Model v2MPM 8-21-05_Intermtn VPP_Copy of Aspect VPP model 10 7 2009 new RR v2c jph (2) 25" xfId="12707"/>
    <cellStyle name="_Whittier Model v2MPM 8-21-05_Intermtn VPP_Copy of Aspect VPP model 10 7 2009 new RR v2c jph (2) 26" xfId="12708"/>
    <cellStyle name="_Whittier Model v2MPM 8-21-05_Intermtn VPP_Copy of Aspect VPP model 10 7 2009 new RR v2c jph (2) 27" xfId="12709"/>
    <cellStyle name="_Whittier Model v2MPM 8-21-05_Intermtn VPP_Copy of Aspect VPP model 10 7 2009 new RR v2c jph (2) 28" xfId="12710"/>
    <cellStyle name="_Whittier Model v2MPM 8-21-05_Intermtn VPP_Copy of Aspect VPP model 10 7 2009 new RR v2c jph (2) 29" xfId="12711"/>
    <cellStyle name="_Whittier Model v2MPM 8-21-05_Intermtn VPP_Copy of Aspect VPP model 10 7 2009 new RR v2c jph (2) 3" xfId="12712"/>
    <cellStyle name="_Whittier Model v2MPM 8-21-05_Intermtn VPP_Copy of Aspect VPP model 10 7 2009 new RR v2c jph (2) 30" xfId="12713"/>
    <cellStyle name="_Whittier Model v2MPM 8-21-05_Intermtn VPP_Copy of Aspect VPP model 10 7 2009 new RR v2c jph (2) 31" xfId="12714"/>
    <cellStyle name="_Whittier Model v2MPM 8-21-05_Intermtn VPP_Copy of Aspect VPP model 10 7 2009 new RR v2c jph (2) 32" xfId="12715"/>
    <cellStyle name="_Whittier Model v2MPM 8-21-05_Intermtn VPP_Copy of Aspect VPP model 10 7 2009 new RR v2c jph (2) 33" xfId="12716"/>
    <cellStyle name="_Whittier Model v2MPM 8-21-05_Intermtn VPP_Copy of Aspect VPP model 10 7 2009 new RR v2c jph (2) 34" xfId="12717"/>
    <cellStyle name="_Whittier Model v2MPM 8-21-05_Intermtn VPP_Copy of Aspect VPP model 10 7 2009 new RR v2c jph (2) 35" xfId="12718"/>
    <cellStyle name="_Whittier Model v2MPM 8-21-05_Intermtn VPP_Copy of Aspect VPP model 10 7 2009 new RR v2c jph (2) 36" xfId="12719"/>
    <cellStyle name="_Whittier Model v2MPM 8-21-05_Intermtn VPP_Copy of Aspect VPP model 10 7 2009 new RR v2c jph (2) 37" xfId="12720"/>
    <cellStyle name="_Whittier Model v2MPM 8-21-05_Intermtn VPP_Copy of Aspect VPP model 10 7 2009 new RR v2c jph (2) 38" xfId="12721"/>
    <cellStyle name="_Whittier Model v2MPM 8-21-05_Intermtn VPP_Copy of Aspect VPP model 10 7 2009 new RR v2c jph (2) 39" xfId="12722"/>
    <cellStyle name="_Whittier Model v2MPM 8-21-05_Intermtn VPP_Copy of Aspect VPP model 10 7 2009 new RR v2c jph (2) 4" xfId="12723"/>
    <cellStyle name="_Whittier Model v2MPM 8-21-05_Intermtn VPP_Copy of Aspect VPP model 10 7 2009 new RR v2c jph (2) 40" xfId="12724"/>
    <cellStyle name="_Whittier Model v2MPM 8-21-05_Intermtn VPP_Copy of Aspect VPP model 10 7 2009 new RR v2c jph (2) 41" xfId="12725"/>
    <cellStyle name="_Whittier Model v2MPM 8-21-05_Intermtn VPP_Copy of Aspect VPP model 10 7 2009 new RR v2c jph (2) 42" xfId="12726"/>
    <cellStyle name="_Whittier Model v2MPM 8-21-05_Intermtn VPP_Copy of Aspect VPP model 10 7 2009 new RR v2c jph (2) 43" xfId="12727"/>
    <cellStyle name="_Whittier Model v2MPM 8-21-05_Intermtn VPP_Copy of Aspect VPP model 10 7 2009 new RR v2c jph (2) 44" xfId="12728"/>
    <cellStyle name="_Whittier Model v2MPM 8-21-05_Intermtn VPP_Copy of Aspect VPP model 10 7 2009 new RR v2c jph (2) 45" xfId="12729"/>
    <cellStyle name="_Whittier Model v2MPM 8-21-05_Intermtn VPP_Copy of Aspect VPP model 10 7 2009 new RR v2c jph (2) 46" xfId="12730"/>
    <cellStyle name="_Whittier Model v2MPM 8-21-05_Intermtn VPP_Copy of Aspect VPP model 10 7 2009 new RR v2c jph (2) 47" xfId="12731"/>
    <cellStyle name="_Whittier Model v2MPM 8-21-05_Intermtn VPP_Copy of Aspect VPP model 10 7 2009 new RR v2c jph (2) 48" xfId="12732"/>
    <cellStyle name="_Whittier Model v2MPM 8-21-05_Intermtn VPP_Copy of Aspect VPP model 10 7 2009 new RR v2c jph (2) 49" xfId="12733"/>
    <cellStyle name="_Whittier Model v2MPM 8-21-05_Intermtn VPP_Copy of Aspect VPP model 10 7 2009 new RR v2c jph (2) 5" xfId="12734"/>
    <cellStyle name="_Whittier Model v2MPM 8-21-05_Intermtn VPP_Copy of Aspect VPP model 10 7 2009 new RR v2c jph (2) 50" xfId="12735"/>
    <cellStyle name="_Whittier Model v2MPM 8-21-05_Intermtn VPP_Copy of Aspect VPP model 10 7 2009 new RR v2c jph (2) 51" xfId="12736"/>
    <cellStyle name="_Whittier Model v2MPM 8-21-05_Intermtn VPP_Copy of Aspect VPP model 10 7 2009 new RR v2c jph (2) 52" xfId="12737"/>
    <cellStyle name="_Whittier Model v2MPM 8-21-05_Intermtn VPP_Copy of Aspect VPP model 10 7 2009 new RR v2c jph (2) 53" xfId="12738"/>
    <cellStyle name="_Whittier Model v2MPM 8-21-05_Intermtn VPP_Copy of Aspect VPP model 10 7 2009 new RR v2c jph (2) 54" xfId="12739"/>
    <cellStyle name="_Whittier Model v2MPM 8-21-05_Intermtn VPP_Copy of Aspect VPP model 10 7 2009 new RR v2c jph (2) 55" xfId="12740"/>
    <cellStyle name="_Whittier Model v2MPM 8-21-05_Intermtn VPP_Copy of Aspect VPP model 10 7 2009 new RR v2c jph (2) 56" xfId="12741"/>
    <cellStyle name="_Whittier Model v2MPM 8-21-05_Intermtn VPP_Copy of Aspect VPP model 10 7 2009 new RR v2c jph (2) 57" xfId="12742"/>
    <cellStyle name="_Whittier Model v2MPM 8-21-05_Intermtn VPP_Copy of Aspect VPP model 10 7 2009 new RR v2c jph (2) 58" xfId="12743"/>
    <cellStyle name="_Whittier Model v2MPM 8-21-05_Intermtn VPP_Copy of Aspect VPP model 10 7 2009 new RR v2c jph (2) 59" xfId="12744"/>
    <cellStyle name="_Whittier Model v2MPM 8-21-05_Intermtn VPP_Copy of Aspect VPP model 10 7 2009 new RR v2c jph (2) 6" xfId="12745"/>
    <cellStyle name="_Whittier Model v2MPM 8-21-05_Intermtn VPP_Copy of Aspect VPP model 10 7 2009 new RR v2c jph (2) 60" xfId="12746"/>
    <cellStyle name="_Whittier Model v2MPM 8-21-05_Intermtn VPP_Copy of Aspect VPP model 10 7 2009 new RR v2c jph (2) 61" xfId="12747"/>
    <cellStyle name="_Whittier Model v2MPM 8-21-05_Intermtn VPP_Copy of Aspect VPP model 10 7 2009 new RR v2c jph (2) 62" xfId="12748"/>
    <cellStyle name="_Whittier Model v2MPM 8-21-05_Intermtn VPP_Copy of Aspect VPP model 10 7 2009 new RR v2c jph (2) 63" xfId="12749"/>
    <cellStyle name="_Whittier Model v2MPM 8-21-05_Intermtn VPP_Copy of Aspect VPP model 10 7 2009 new RR v2c jph (2) 64" xfId="12750"/>
    <cellStyle name="_Whittier Model v2MPM 8-21-05_Intermtn VPP_Copy of Aspect VPP model 10 7 2009 new RR v2c jph (2) 65" xfId="12751"/>
    <cellStyle name="_Whittier Model v2MPM 8-21-05_Intermtn VPP_Copy of Aspect VPP model 10 7 2009 new RR v2c jph (2) 66" xfId="12752"/>
    <cellStyle name="_Whittier Model v2MPM 8-21-05_Intermtn VPP_Copy of Aspect VPP model 10 7 2009 new RR v2c jph (2) 67" xfId="12753"/>
    <cellStyle name="_Whittier Model v2MPM 8-21-05_Intermtn VPP_Copy of Aspect VPP model 10 7 2009 new RR v2c jph (2) 68" xfId="12754"/>
    <cellStyle name="_Whittier Model v2MPM 8-21-05_Intermtn VPP_Copy of Aspect VPP model 10 7 2009 new RR v2c jph (2) 69" xfId="12755"/>
    <cellStyle name="_Whittier Model v2MPM 8-21-05_Intermtn VPP_Copy of Aspect VPP model 10 7 2009 new RR v2c jph (2) 7" xfId="12756"/>
    <cellStyle name="_Whittier Model v2MPM 8-21-05_Intermtn VPP_Copy of Aspect VPP model 10 7 2009 new RR v2c jph (2) 70" xfId="12757"/>
    <cellStyle name="_Whittier Model v2MPM 8-21-05_Intermtn VPP_Copy of Aspect VPP model 10 7 2009 new RR v2c jph (2) 71" xfId="12758"/>
    <cellStyle name="_Whittier Model v2MPM 8-21-05_Intermtn VPP_Copy of Aspect VPP model 10 7 2009 new RR v2c jph (2) 72" xfId="12759"/>
    <cellStyle name="_Whittier Model v2MPM 8-21-05_Intermtn VPP_Copy of Aspect VPP model 10 7 2009 new RR v2c jph (2) 73" xfId="12760"/>
    <cellStyle name="_Whittier Model v2MPM 8-21-05_Intermtn VPP_Copy of Aspect VPP model 10 7 2009 new RR v2c jph (2) 74" xfId="12761"/>
    <cellStyle name="_Whittier Model v2MPM 8-21-05_Intermtn VPP_Copy of Aspect VPP model 10 7 2009 new RR v2c jph (2) 8" xfId="12762"/>
    <cellStyle name="_Whittier Model v2MPM 8-21-05_Intermtn VPP_Copy of Aspect VPP model 10 7 2009 new RR v2c jph (2) 9" xfId="12763"/>
    <cellStyle name="_Whittier Model v2MPM 8-21-05_Intermtn VPP_Copy of Aspect VPP model 10 7 2009 new RR v2c jph 10" xfId="12764"/>
    <cellStyle name="_Whittier Model v2MPM 8-21-05_Intermtn VPP_Copy of Aspect VPP model 10 7 2009 new RR v2c jph 11" xfId="12765"/>
    <cellStyle name="_Whittier Model v2MPM 8-21-05_Intermtn VPP_Copy of Aspect VPP model 10 7 2009 new RR v2c jph 12" xfId="12766"/>
    <cellStyle name="_Whittier Model v2MPM 8-21-05_Intermtn VPP_Copy of Aspect VPP model 10 7 2009 new RR v2c jph 13" xfId="12767"/>
    <cellStyle name="_Whittier Model v2MPM 8-21-05_Intermtn VPP_Copy of Aspect VPP model 10 7 2009 new RR v2c jph 14" xfId="12768"/>
    <cellStyle name="_Whittier Model v2MPM 8-21-05_Intermtn VPP_Copy of Aspect VPP model 10 7 2009 new RR v2c jph 15" xfId="12769"/>
    <cellStyle name="_Whittier Model v2MPM 8-21-05_Intermtn VPP_Copy of Aspect VPP model 10 7 2009 new RR v2c jph 16" xfId="12770"/>
    <cellStyle name="_Whittier Model v2MPM 8-21-05_Intermtn VPP_Copy of Aspect VPP model 10 7 2009 new RR v2c jph 17" xfId="12771"/>
    <cellStyle name="_Whittier Model v2MPM 8-21-05_Intermtn VPP_Copy of Aspect VPP model 10 7 2009 new RR v2c jph 18" xfId="12772"/>
    <cellStyle name="_Whittier Model v2MPM 8-21-05_Intermtn VPP_Copy of Aspect VPP model 10 7 2009 new RR v2c jph 19" xfId="12773"/>
    <cellStyle name="_Whittier Model v2MPM 8-21-05_Intermtn VPP_Copy of Aspect VPP model 10 7 2009 new RR v2c jph 2" xfId="12774"/>
    <cellStyle name="_Whittier Model v2MPM 8-21-05_Intermtn VPP_Copy of Aspect VPP model 10 7 2009 new RR v2c jph 20" xfId="12775"/>
    <cellStyle name="_Whittier Model v2MPM 8-21-05_Intermtn VPP_Copy of Aspect VPP model 10 7 2009 new RR v2c jph 21" xfId="12776"/>
    <cellStyle name="_Whittier Model v2MPM 8-21-05_Intermtn VPP_Copy of Aspect VPP model 10 7 2009 new RR v2c jph 22" xfId="12777"/>
    <cellStyle name="_Whittier Model v2MPM 8-21-05_Intermtn VPP_Copy of Aspect VPP model 10 7 2009 new RR v2c jph 23" xfId="12778"/>
    <cellStyle name="_Whittier Model v2MPM 8-21-05_Intermtn VPP_Copy of Aspect VPP model 10 7 2009 new RR v2c jph 24" xfId="12779"/>
    <cellStyle name="_Whittier Model v2MPM 8-21-05_Intermtn VPP_Copy of Aspect VPP model 10 7 2009 new RR v2c jph 25" xfId="12780"/>
    <cellStyle name="_Whittier Model v2MPM 8-21-05_Intermtn VPP_Copy of Aspect VPP model 10 7 2009 new RR v2c jph 26" xfId="12781"/>
    <cellStyle name="_Whittier Model v2MPM 8-21-05_Intermtn VPP_Copy of Aspect VPP model 10 7 2009 new RR v2c jph 27" xfId="12782"/>
    <cellStyle name="_Whittier Model v2MPM 8-21-05_Intermtn VPP_Copy of Aspect VPP model 10 7 2009 new RR v2c jph 28" xfId="12783"/>
    <cellStyle name="_Whittier Model v2MPM 8-21-05_Intermtn VPP_Copy of Aspect VPP model 10 7 2009 new RR v2c jph 29" xfId="12784"/>
    <cellStyle name="_Whittier Model v2MPM 8-21-05_Intermtn VPP_Copy of Aspect VPP model 10 7 2009 new RR v2c jph 3" xfId="12785"/>
    <cellStyle name="_Whittier Model v2MPM 8-21-05_Intermtn VPP_Copy of Aspect VPP model 10 7 2009 new RR v2c jph 30" xfId="12786"/>
    <cellStyle name="_Whittier Model v2MPM 8-21-05_Intermtn VPP_Copy of Aspect VPP model 10 7 2009 new RR v2c jph 31" xfId="12787"/>
    <cellStyle name="_Whittier Model v2MPM 8-21-05_Intermtn VPP_Copy of Aspect VPP model 10 7 2009 new RR v2c jph 32" xfId="12788"/>
    <cellStyle name="_Whittier Model v2MPM 8-21-05_Intermtn VPP_Copy of Aspect VPP model 10 7 2009 new RR v2c jph 33" xfId="12789"/>
    <cellStyle name="_Whittier Model v2MPM 8-21-05_Intermtn VPP_Copy of Aspect VPP model 10 7 2009 new RR v2c jph 34" xfId="12790"/>
    <cellStyle name="_Whittier Model v2MPM 8-21-05_Intermtn VPP_Copy of Aspect VPP model 10 7 2009 new RR v2c jph 35" xfId="12791"/>
    <cellStyle name="_Whittier Model v2MPM 8-21-05_Intermtn VPP_Copy of Aspect VPP model 10 7 2009 new RR v2c jph 36" xfId="12792"/>
    <cellStyle name="_Whittier Model v2MPM 8-21-05_Intermtn VPP_Copy of Aspect VPP model 10 7 2009 new RR v2c jph 37" xfId="12793"/>
    <cellStyle name="_Whittier Model v2MPM 8-21-05_Intermtn VPP_Copy of Aspect VPP model 10 7 2009 new RR v2c jph 38" xfId="12794"/>
    <cellStyle name="_Whittier Model v2MPM 8-21-05_Intermtn VPP_Copy of Aspect VPP model 10 7 2009 new RR v2c jph 39" xfId="12795"/>
    <cellStyle name="_Whittier Model v2MPM 8-21-05_Intermtn VPP_Copy of Aspect VPP model 10 7 2009 new RR v2c jph 4" xfId="12796"/>
    <cellStyle name="_Whittier Model v2MPM 8-21-05_Intermtn VPP_Copy of Aspect VPP model 10 7 2009 new RR v2c jph 40" xfId="12797"/>
    <cellStyle name="_Whittier Model v2MPM 8-21-05_Intermtn VPP_Copy of Aspect VPP model 10 7 2009 new RR v2c jph 41" xfId="12798"/>
    <cellStyle name="_Whittier Model v2MPM 8-21-05_Intermtn VPP_Copy of Aspect VPP model 10 7 2009 new RR v2c jph 42" xfId="12799"/>
    <cellStyle name="_Whittier Model v2MPM 8-21-05_Intermtn VPP_Copy of Aspect VPP model 10 7 2009 new RR v2c jph 43" xfId="12800"/>
    <cellStyle name="_Whittier Model v2MPM 8-21-05_Intermtn VPP_Copy of Aspect VPP model 10 7 2009 new RR v2c jph 44" xfId="12801"/>
    <cellStyle name="_Whittier Model v2MPM 8-21-05_Intermtn VPP_Copy of Aspect VPP model 10 7 2009 new RR v2c jph 45" xfId="12802"/>
    <cellStyle name="_Whittier Model v2MPM 8-21-05_Intermtn VPP_Copy of Aspect VPP model 10 7 2009 new RR v2c jph 46" xfId="12803"/>
    <cellStyle name="_Whittier Model v2MPM 8-21-05_Intermtn VPP_Copy of Aspect VPP model 10 7 2009 new RR v2c jph 47" xfId="12804"/>
    <cellStyle name="_Whittier Model v2MPM 8-21-05_Intermtn VPP_Copy of Aspect VPP model 10 7 2009 new RR v2c jph 48" xfId="12805"/>
    <cellStyle name="_Whittier Model v2MPM 8-21-05_Intermtn VPP_Copy of Aspect VPP model 10 7 2009 new RR v2c jph 49" xfId="12806"/>
    <cellStyle name="_Whittier Model v2MPM 8-21-05_Intermtn VPP_Copy of Aspect VPP model 10 7 2009 new RR v2c jph 5" xfId="12807"/>
    <cellStyle name="_Whittier Model v2MPM 8-21-05_Intermtn VPP_Copy of Aspect VPP model 10 7 2009 new RR v2c jph 50" xfId="12808"/>
    <cellStyle name="_Whittier Model v2MPM 8-21-05_Intermtn VPP_Copy of Aspect VPP model 10 7 2009 new RR v2c jph 51" xfId="12809"/>
    <cellStyle name="_Whittier Model v2MPM 8-21-05_Intermtn VPP_Copy of Aspect VPP model 10 7 2009 new RR v2c jph 52" xfId="12810"/>
    <cellStyle name="_Whittier Model v2MPM 8-21-05_Intermtn VPP_Copy of Aspect VPP model 10 7 2009 new RR v2c jph 53" xfId="12811"/>
    <cellStyle name="_Whittier Model v2MPM 8-21-05_Intermtn VPP_Copy of Aspect VPP model 10 7 2009 new RR v2c jph 54" xfId="12812"/>
    <cellStyle name="_Whittier Model v2MPM 8-21-05_Intermtn VPP_Copy of Aspect VPP model 10 7 2009 new RR v2c jph 55" xfId="12813"/>
    <cellStyle name="_Whittier Model v2MPM 8-21-05_Intermtn VPP_Copy of Aspect VPP model 10 7 2009 new RR v2c jph 56" xfId="12814"/>
    <cellStyle name="_Whittier Model v2MPM 8-21-05_Intermtn VPP_Copy of Aspect VPP model 10 7 2009 new RR v2c jph 57" xfId="12815"/>
    <cellStyle name="_Whittier Model v2MPM 8-21-05_Intermtn VPP_Copy of Aspect VPP model 10 7 2009 new RR v2c jph 58" xfId="12816"/>
    <cellStyle name="_Whittier Model v2MPM 8-21-05_Intermtn VPP_Copy of Aspect VPP model 10 7 2009 new RR v2c jph 59" xfId="12817"/>
    <cellStyle name="_Whittier Model v2MPM 8-21-05_Intermtn VPP_Copy of Aspect VPP model 10 7 2009 new RR v2c jph 6" xfId="12818"/>
    <cellStyle name="_Whittier Model v2MPM 8-21-05_Intermtn VPP_Copy of Aspect VPP model 10 7 2009 new RR v2c jph 60" xfId="12819"/>
    <cellStyle name="_Whittier Model v2MPM 8-21-05_Intermtn VPP_Copy of Aspect VPP model 10 7 2009 new RR v2c jph 61" xfId="12820"/>
    <cellStyle name="_Whittier Model v2MPM 8-21-05_Intermtn VPP_Copy of Aspect VPP model 10 7 2009 new RR v2c jph 62" xfId="12821"/>
    <cellStyle name="_Whittier Model v2MPM 8-21-05_Intermtn VPP_Copy of Aspect VPP model 10 7 2009 new RR v2c jph 63" xfId="12822"/>
    <cellStyle name="_Whittier Model v2MPM 8-21-05_Intermtn VPP_Copy of Aspect VPP model 10 7 2009 new RR v2c jph 64" xfId="12823"/>
    <cellStyle name="_Whittier Model v2MPM 8-21-05_Intermtn VPP_Copy of Aspect VPP model 10 7 2009 new RR v2c jph 65" xfId="12824"/>
    <cellStyle name="_Whittier Model v2MPM 8-21-05_Intermtn VPP_Copy of Aspect VPP model 10 7 2009 new RR v2c jph 66" xfId="12825"/>
    <cellStyle name="_Whittier Model v2MPM 8-21-05_Intermtn VPP_Copy of Aspect VPP model 10 7 2009 new RR v2c jph 67" xfId="12826"/>
    <cellStyle name="_Whittier Model v2MPM 8-21-05_Intermtn VPP_Copy of Aspect VPP model 10 7 2009 new RR v2c jph 68" xfId="12827"/>
    <cellStyle name="_Whittier Model v2MPM 8-21-05_Intermtn VPP_Copy of Aspect VPP model 10 7 2009 new RR v2c jph 69" xfId="12828"/>
    <cellStyle name="_Whittier Model v2MPM 8-21-05_Intermtn VPP_Copy of Aspect VPP model 10 7 2009 new RR v2c jph 7" xfId="12829"/>
    <cellStyle name="_Whittier Model v2MPM 8-21-05_Intermtn VPP_Copy of Aspect VPP model 10 7 2009 new RR v2c jph 70" xfId="12830"/>
    <cellStyle name="_Whittier Model v2MPM 8-21-05_Intermtn VPP_Copy of Aspect VPP model 10 7 2009 new RR v2c jph 71" xfId="12831"/>
    <cellStyle name="_Whittier Model v2MPM 8-21-05_Intermtn VPP_Copy of Aspect VPP model 10 7 2009 new RR v2c jph 72" xfId="12832"/>
    <cellStyle name="_Whittier Model v2MPM 8-21-05_Intermtn VPP_Copy of Aspect VPP model 10 7 2009 new RR v2c jph 73" xfId="12833"/>
    <cellStyle name="_Whittier Model v2MPM 8-21-05_Intermtn VPP_Copy of Aspect VPP model 10 7 2009 new RR v2c jph 74" xfId="12834"/>
    <cellStyle name="_Whittier Model v2MPM 8-21-05_Intermtn VPP_Copy of Aspect VPP model 10 7 2009 new RR v2c jph 8" xfId="12835"/>
    <cellStyle name="_Whittier Model v2MPM 8-21-05_Intermtn VPP_Copy of Aspect VPP model 10 7 2009 new RR v2c jph 9" xfId="12836"/>
    <cellStyle name="_Whittier Model v2MPM 8-21-05_VPP Model" xfId="12837"/>
    <cellStyle name="_Whittier Model v2MPM 8-21-05_VPP Model 10" xfId="12838"/>
    <cellStyle name="_Whittier Model v2MPM 8-21-05_VPP Model 11" xfId="12839"/>
    <cellStyle name="_Whittier Model v2MPM 8-21-05_VPP Model 12" xfId="12840"/>
    <cellStyle name="_Whittier Model v2MPM 8-21-05_VPP Model 13" xfId="12841"/>
    <cellStyle name="_Whittier Model v2MPM 8-21-05_VPP Model 14" xfId="12842"/>
    <cellStyle name="_Whittier Model v2MPM 8-21-05_VPP Model 15" xfId="12843"/>
    <cellStyle name="_Whittier Model v2MPM 8-21-05_VPP Model 16" xfId="12844"/>
    <cellStyle name="_Whittier Model v2MPM 8-21-05_VPP Model 17" xfId="12845"/>
    <cellStyle name="_Whittier Model v2MPM 8-21-05_VPP Model 18" xfId="12846"/>
    <cellStyle name="_Whittier Model v2MPM 8-21-05_VPP Model 19" xfId="12847"/>
    <cellStyle name="_Whittier Model v2MPM 8-21-05_VPP Model 2" xfId="12848"/>
    <cellStyle name="_Whittier Model v2MPM 8-21-05_VPP Model 20" xfId="12849"/>
    <cellStyle name="_Whittier Model v2MPM 8-21-05_VPP Model 21" xfId="12850"/>
    <cellStyle name="_Whittier Model v2MPM 8-21-05_VPP Model 22" xfId="12851"/>
    <cellStyle name="_Whittier Model v2MPM 8-21-05_VPP Model 23" xfId="12852"/>
    <cellStyle name="_Whittier Model v2MPM 8-21-05_VPP Model 24" xfId="12853"/>
    <cellStyle name="_Whittier Model v2MPM 8-21-05_VPP Model 25" xfId="12854"/>
    <cellStyle name="_Whittier Model v2MPM 8-21-05_VPP Model 26" xfId="12855"/>
    <cellStyle name="_Whittier Model v2MPM 8-21-05_VPP Model 27" xfId="12856"/>
    <cellStyle name="_Whittier Model v2MPM 8-21-05_VPP Model 28" xfId="12857"/>
    <cellStyle name="_Whittier Model v2MPM 8-21-05_VPP Model 29" xfId="12858"/>
    <cellStyle name="_Whittier Model v2MPM 8-21-05_VPP Model 3" xfId="12859"/>
    <cellStyle name="_Whittier Model v2MPM 8-21-05_VPP Model 30" xfId="12860"/>
    <cellStyle name="_Whittier Model v2MPM 8-21-05_VPP Model 31" xfId="12861"/>
    <cellStyle name="_Whittier Model v2MPM 8-21-05_VPP Model 32" xfId="12862"/>
    <cellStyle name="_Whittier Model v2MPM 8-21-05_VPP Model 33" xfId="12863"/>
    <cellStyle name="_Whittier Model v2MPM 8-21-05_VPP Model 34" xfId="12864"/>
    <cellStyle name="_Whittier Model v2MPM 8-21-05_VPP Model 35" xfId="12865"/>
    <cellStyle name="_Whittier Model v2MPM 8-21-05_VPP Model 36" xfId="12866"/>
    <cellStyle name="_Whittier Model v2MPM 8-21-05_VPP Model 37" xfId="12867"/>
    <cellStyle name="_Whittier Model v2MPM 8-21-05_VPP Model 38" xfId="12868"/>
    <cellStyle name="_Whittier Model v2MPM 8-21-05_VPP Model 39" xfId="12869"/>
    <cellStyle name="_Whittier Model v2MPM 8-21-05_VPP Model 4" xfId="12870"/>
    <cellStyle name="_Whittier Model v2MPM 8-21-05_VPP Model 40" xfId="12871"/>
    <cellStyle name="_Whittier Model v2MPM 8-21-05_VPP Model 41" xfId="12872"/>
    <cellStyle name="_Whittier Model v2MPM 8-21-05_VPP Model 42" xfId="12873"/>
    <cellStyle name="_Whittier Model v2MPM 8-21-05_VPP Model 43" xfId="12874"/>
    <cellStyle name="_Whittier Model v2MPM 8-21-05_VPP Model 44" xfId="12875"/>
    <cellStyle name="_Whittier Model v2MPM 8-21-05_VPP Model 45" xfId="12876"/>
    <cellStyle name="_Whittier Model v2MPM 8-21-05_VPP Model 46" xfId="12877"/>
    <cellStyle name="_Whittier Model v2MPM 8-21-05_VPP Model 47" xfId="12878"/>
    <cellStyle name="_Whittier Model v2MPM 8-21-05_VPP Model 48" xfId="12879"/>
    <cellStyle name="_Whittier Model v2MPM 8-21-05_VPP Model 49" xfId="12880"/>
    <cellStyle name="_Whittier Model v2MPM 8-21-05_VPP Model 5" xfId="12881"/>
    <cellStyle name="_Whittier Model v2MPM 8-21-05_VPP Model 50" xfId="12882"/>
    <cellStyle name="_Whittier Model v2MPM 8-21-05_VPP Model 51" xfId="12883"/>
    <cellStyle name="_Whittier Model v2MPM 8-21-05_VPP Model 52" xfId="12884"/>
    <cellStyle name="_Whittier Model v2MPM 8-21-05_VPP Model 53" xfId="12885"/>
    <cellStyle name="_Whittier Model v2MPM 8-21-05_VPP Model 54" xfId="12886"/>
    <cellStyle name="_Whittier Model v2MPM 8-21-05_VPP Model 55" xfId="12887"/>
    <cellStyle name="_Whittier Model v2MPM 8-21-05_VPP Model 56" xfId="12888"/>
    <cellStyle name="_Whittier Model v2MPM 8-21-05_VPP Model 57" xfId="12889"/>
    <cellStyle name="_Whittier Model v2MPM 8-21-05_VPP Model 58" xfId="12890"/>
    <cellStyle name="_Whittier Model v2MPM 8-21-05_VPP Model 59" xfId="12891"/>
    <cellStyle name="_Whittier Model v2MPM 8-21-05_VPP Model 6" xfId="12892"/>
    <cellStyle name="_Whittier Model v2MPM 8-21-05_VPP Model 60" xfId="12893"/>
    <cellStyle name="_Whittier Model v2MPM 8-21-05_VPP Model 61" xfId="12894"/>
    <cellStyle name="_Whittier Model v2MPM 8-21-05_VPP Model 62" xfId="12895"/>
    <cellStyle name="_Whittier Model v2MPM 8-21-05_VPP Model 63" xfId="12896"/>
    <cellStyle name="_Whittier Model v2MPM 8-21-05_VPP Model 64" xfId="12897"/>
    <cellStyle name="_Whittier Model v2MPM 8-21-05_VPP Model 65" xfId="12898"/>
    <cellStyle name="_Whittier Model v2MPM 8-21-05_VPP Model 66" xfId="12899"/>
    <cellStyle name="_Whittier Model v2MPM 8-21-05_VPP Model 67" xfId="12900"/>
    <cellStyle name="_Whittier Model v2MPM 8-21-05_VPP Model 68" xfId="12901"/>
    <cellStyle name="_Whittier Model v2MPM 8-21-05_VPP Model 69" xfId="12902"/>
    <cellStyle name="_Whittier Model v2MPM 8-21-05_VPP Model 7" xfId="12903"/>
    <cellStyle name="_Whittier Model v2MPM 8-21-05_VPP Model 70" xfId="12904"/>
    <cellStyle name="_Whittier Model v2MPM 8-21-05_VPP Model 71" xfId="12905"/>
    <cellStyle name="_Whittier Model v2MPM 8-21-05_VPP Model 72" xfId="12906"/>
    <cellStyle name="_Whittier Model v2MPM 8-21-05_VPP Model 73" xfId="12907"/>
    <cellStyle name="_Whittier Model v2MPM 8-21-05_VPP Model 74" xfId="12908"/>
    <cellStyle name="_Whittier Model v2MPM 8-21-05_VPP Model 8" xfId="12909"/>
    <cellStyle name="_Whittier Model v2MPM 8-21-05_VPP Model 9" xfId="12910"/>
    <cellStyle name="_Whittier Model v2MPM 8-21-05_VPP Model_Copy of Aspect VPP model 10 7 2009 new RR v2c jph" xfId="12911"/>
    <cellStyle name="_Whittier Model v2MPM 8-21-05_VPP Model_Copy of Aspect VPP model 10 7 2009 new RR v2c jph (2)" xfId="12912"/>
    <cellStyle name="_Whittier Model v2MPM 8-21-05_VPP Model_Copy of Aspect VPP model 10 7 2009 new RR v2c jph (2) 10" xfId="12913"/>
    <cellStyle name="_Whittier Model v2MPM 8-21-05_VPP Model_Copy of Aspect VPP model 10 7 2009 new RR v2c jph (2) 11" xfId="12914"/>
    <cellStyle name="_Whittier Model v2MPM 8-21-05_VPP Model_Copy of Aspect VPP model 10 7 2009 new RR v2c jph (2) 12" xfId="12915"/>
    <cellStyle name="_Whittier Model v2MPM 8-21-05_VPP Model_Copy of Aspect VPP model 10 7 2009 new RR v2c jph (2) 13" xfId="12916"/>
    <cellStyle name="_Whittier Model v2MPM 8-21-05_VPP Model_Copy of Aspect VPP model 10 7 2009 new RR v2c jph (2) 14" xfId="12917"/>
    <cellStyle name="_Whittier Model v2MPM 8-21-05_VPP Model_Copy of Aspect VPP model 10 7 2009 new RR v2c jph (2) 15" xfId="12918"/>
    <cellStyle name="_Whittier Model v2MPM 8-21-05_VPP Model_Copy of Aspect VPP model 10 7 2009 new RR v2c jph (2) 16" xfId="12919"/>
    <cellStyle name="_Whittier Model v2MPM 8-21-05_VPP Model_Copy of Aspect VPP model 10 7 2009 new RR v2c jph (2) 17" xfId="12920"/>
    <cellStyle name="_Whittier Model v2MPM 8-21-05_VPP Model_Copy of Aspect VPP model 10 7 2009 new RR v2c jph (2) 18" xfId="12921"/>
    <cellStyle name="_Whittier Model v2MPM 8-21-05_VPP Model_Copy of Aspect VPP model 10 7 2009 new RR v2c jph (2) 19" xfId="12922"/>
    <cellStyle name="_Whittier Model v2MPM 8-21-05_VPP Model_Copy of Aspect VPP model 10 7 2009 new RR v2c jph (2) 2" xfId="12923"/>
    <cellStyle name="_Whittier Model v2MPM 8-21-05_VPP Model_Copy of Aspect VPP model 10 7 2009 new RR v2c jph (2) 20" xfId="12924"/>
    <cellStyle name="_Whittier Model v2MPM 8-21-05_VPP Model_Copy of Aspect VPP model 10 7 2009 new RR v2c jph (2) 21" xfId="12925"/>
    <cellStyle name="_Whittier Model v2MPM 8-21-05_VPP Model_Copy of Aspect VPP model 10 7 2009 new RR v2c jph (2) 22" xfId="12926"/>
    <cellStyle name="_Whittier Model v2MPM 8-21-05_VPP Model_Copy of Aspect VPP model 10 7 2009 new RR v2c jph (2) 23" xfId="12927"/>
    <cellStyle name="_Whittier Model v2MPM 8-21-05_VPP Model_Copy of Aspect VPP model 10 7 2009 new RR v2c jph (2) 24" xfId="12928"/>
    <cellStyle name="_Whittier Model v2MPM 8-21-05_VPP Model_Copy of Aspect VPP model 10 7 2009 new RR v2c jph (2) 25" xfId="12929"/>
    <cellStyle name="_Whittier Model v2MPM 8-21-05_VPP Model_Copy of Aspect VPP model 10 7 2009 new RR v2c jph (2) 26" xfId="12930"/>
    <cellStyle name="_Whittier Model v2MPM 8-21-05_VPP Model_Copy of Aspect VPP model 10 7 2009 new RR v2c jph (2) 27" xfId="12931"/>
    <cellStyle name="_Whittier Model v2MPM 8-21-05_VPP Model_Copy of Aspect VPP model 10 7 2009 new RR v2c jph (2) 28" xfId="12932"/>
    <cellStyle name="_Whittier Model v2MPM 8-21-05_VPP Model_Copy of Aspect VPP model 10 7 2009 new RR v2c jph (2) 29" xfId="12933"/>
    <cellStyle name="_Whittier Model v2MPM 8-21-05_VPP Model_Copy of Aspect VPP model 10 7 2009 new RR v2c jph (2) 3" xfId="12934"/>
    <cellStyle name="_Whittier Model v2MPM 8-21-05_VPP Model_Copy of Aspect VPP model 10 7 2009 new RR v2c jph (2) 30" xfId="12935"/>
    <cellStyle name="_Whittier Model v2MPM 8-21-05_VPP Model_Copy of Aspect VPP model 10 7 2009 new RR v2c jph (2) 31" xfId="12936"/>
    <cellStyle name="_Whittier Model v2MPM 8-21-05_VPP Model_Copy of Aspect VPP model 10 7 2009 new RR v2c jph (2) 32" xfId="12937"/>
    <cellStyle name="_Whittier Model v2MPM 8-21-05_VPP Model_Copy of Aspect VPP model 10 7 2009 new RR v2c jph (2) 33" xfId="12938"/>
    <cellStyle name="_Whittier Model v2MPM 8-21-05_VPP Model_Copy of Aspect VPP model 10 7 2009 new RR v2c jph (2) 34" xfId="12939"/>
    <cellStyle name="_Whittier Model v2MPM 8-21-05_VPP Model_Copy of Aspect VPP model 10 7 2009 new RR v2c jph (2) 35" xfId="12940"/>
    <cellStyle name="_Whittier Model v2MPM 8-21-05_VPP Model_Copy of Aspect VPP model 10 7 2009 new RR v2c jph (2) 36" xfId="12941"/>
    <cellStyle name="_Whittier Model v2MPM 8-21-05_VPP Model_Copy of Aspect VPP model 10 7 2009 new RR v2c jph (2) 37" xfId="12942"/>
    <cellStyle name="_Whittier Model v2MPM 8-21-05_VPP Model_Copy of Aspect VPP model 10 7 2009 new RR v2c jph (2) 38" xfId="12943"/>
    <cellStyle name="_Whittier Model v2MPM 8-21-05_VPP Model_Copy of Aspect VPP model 10 7 2009 new RR v2c jph (2) 39" xfId="12944"/>
    <cellStyle name="_Whittier Model v2MPM 8-21-05_VPP Model_Copy of Aspect VPP model 10 7 2009 new RR v2c jph (2) 4" xfId="12945"/>
    <cellStyle name="_Whittier Model v2MPM 8-21-05_VPP Model_Copy of Aspect VPP model 10 7 2009 new RR v2c jph (2) 40" xfId="12946"/>
    <cellStyle name="_Whittier Model v2MPM 8-21-05_VPP Model_Copy of Aspect VPP model 10 7 2009 new RR v2c jph (2) 41" xfId="12947"/>
    <cellStyle name="_Whittier Model v2MPM 8-21-05_VPP Model_Copy of Aspect VPP model 10 7 2009 new RR v2c jph (2) 42" xfId="12948"/>
    <cellStyle name="_Whittier Model v2MPM 8-21-05_VPP Model_Copy of Aspect VPP model 10 7 2009 new RR v2c jph (2) 43" xfId="12949"/>
    <cellStyle name="_Whittier Model v2MPM 8-21-05_VPP Model_Copy of Aspect VPP model 10 7 2009 new RR v2c jph (2) 44" xfId="12950"/>
    <cellStyle name="_Whittier Model v2MPM 8-21-05_VPP Model_Copy of Aspect VPP model 10 7 2009 new RR v2c jph (2) 45" xfId="12951"/>
    <cellStyle name="_Whittier Model v2MPM 8-21-05_VPP Model_Copy of Aspect VPP model 10 7 2009 new RR v2c jph (2) 46" xfId="12952"/>
    <cellStyle name="_Whittier Model v2MPM 8-21-05_VPP Model_Copy of Aspect VPP model 10 7 2009 new RR v2c jph (2) 47" xfId="12953"/>
    <cellStyle name="_Whittier Model v2MPM 8-21-05_VPP Model_Copy of Aspect VPP model 10 7 2009 new RR v2c jph (2) 48" xfId="12954"/>
    <cellStyle name="_Whittier Model v2MPM 8-21-05_VPP Model_Copy of Aspect VPP model 10 7 2009 new RR v2c jph (2) 49" xfId="12955"/>
    <cellStyle name="_Whittier Model v2MPM 8-21-05_VPP Model_Copy of Aspect VPP model 10 7 2009 new RR v2c jph (2) 5" xfId="12956"/>
    <cellStyle name="_Whittier Model v2MPM 8-21-05_VPP Model_Copy of Aspect VPP model 10 7 2009 new RR v2c jph (2) 50" xfId="12957"/>
    <cellStyle name="_Whittier Model v2MPM 8-21-05_VPP Model_Copy of Aspect VPP model 10 7 2009 new RR v2c jph (2) 51" xfId="12958"/>
    <cellStyle name="_Whittier Model v2MPM 8-21-05_VPP Model_Copy of Aspect VPP model 10 7 2009 new RR v2c jph (2) 52" xfId="12959"/>
    <cellStyle name="_Whittier Model v2MPM 8-21-05_VPP Model_Copy of Aspect VPP model 10 7 2009 new RR v2c jph (2) 53" xfId="12960"/>
    <cellStyle name="_Whittier Model v2MPM 8-21-05_VPP Model_Copy of Aspect VPP model 10 7 2009 new RR v2c jph (2) 54" xfId="12961"/>
    <cellStyle name="_Whittier Model v2MPM 8-21-05_VPP Model_Copy of Aspect VPP model 10 7 2009 new RR v2c jph (2) 55" xfId="12962"/>
    <cellStyle name="_Whittier Model v2MPM 8-21-05_VPP Model_Copy of Aspect VPP model 10 7 2009 new RR v2c jph (2) 56" xfId="12963"/>
    <cellStyle name="_Whittier Model v2MPM 8-21-05_VPP Model_Copy of Aspect VPP model 10 7 2009 new RR v2c jph (2) 57" xfId="12964"/>
    <cellStyle name="_Whittier Model v2MPM 8-21-05_VPP Model_Copy of Aspect VPP model 10 7 2009 new RR v2c jph (2) 58" xfId="12965"/>
    <cellStyle name="_Whittier Model v2MPM 8-21-05_VPP Model_Copy of Aspect VPP model 10 7 2009 new RR v2c jph (2) 59" xfId="12966"/>
    <cellStyle name="_Whittier Model v2MPM 8-21-05_VPP Model_Copy of Aspect VPP model 10 7 2009 new RR v2c jph (2) 6" xfId="12967"/>
    <cellStyle name="_Whittier Model v2MPM 8-21-05_VPP Model_Copy of Aspect VPP model 10 7 2009 new RR v2c jph (2) 60" xfId="12968"/>
    <cellStyle name="_Whittier Model v2MPM 8-21-05_VPP Model_Copy of Aspect VPP model 10 7 2009 new RR v2c jph (2) 61" xfId="12969"/>
    <cellStyle name="_Whittier Model v2MPM 8-21-05_VPP Model_Copy of Aspect VPP model 10 7 2009 new RR v2c jph (2) 62" xfId="12970"/>
    <cellStyle name="_Whittier Model v2MPM 8-21-05_VPP Model_Copy of Aspect VPP model 10 7 2009 new RR v2c jph (2) 63" xfId="12971"/>
    <cellStyle name="_Whittier Model v2MPM 8-21-05_VPP Model_Copy of Aspect VPP model 10 7 2009 new RR v2c jph (2) 64" xfId="12972"/>
    <cellStyle name="_Whittier Model v2MPM 8-21-05_VPP Model_Copy of Aspect VPP model 10 7 2009 new RR v2c jph (2) 65" xfId="12973"/>
    <cellStyle name="_Whittier Model v2MPM 8-21-05_VPP Model_Copy of Aspect VPP model 10 7 2009 new RR v2c jph (2) 66" xfId="12974"/>
    <cellStyle name="_Whittier Model v2MPM 8-21-05_VPP Model_Copy of Aspect VPP model 10 7 2009 new RR v2c jph (2) 67" xfId="12975"/>
    <cellStyle name="_Whittier Model v2MPM 8-21-05_VPP Model_Copy of Aspect VPP model 10 7 2009 new RR v2c jph (2) 68" xfId="12976"/>
    <cellStyle name="_Whittier Model v2MPM 8-21-05_VPP Model_Copy of Aspect VPP model 10 7 2009 new RR v2c jph (2) 69" xfId="12977"/>
    <cellStyle name="_Whittier Model v2MPM 8-21-05_VPP Model_Copy of Aspect VPP model 10 7 2009 new RR v2c jph (2) 7" xfId="12978"/>
    <cellStyle name="_Whittier Model v2MPM 8-21-05_VPP Model_Copy of Aspect VPP model 10 7 2009 new RR v2c jph (2) 70" xfId="12979"/>
    <cellStyle name="_Whittier Model v2MPM 8-21-05_VPP Model_Copy of Aspect VPP model 10 7 2009 new RR v2c jph (2) 71" xfId="12980"/>
    <cellStyle name="_Whittier Model v2MPM 8-21-05_VPP Model_Copy of Aspect VPP model 10 7 2009 new RR v2c jph (2) 72" xfId="12981"/>
    <cellStyle name="_Whittier Model v2MPM 8-21-05_VPP Model_Copy of Aspect VPP model 10 7 2009 new RR v2c jph (2) 73" xfId="12982"/>
    <cellStyle name="_Whittier Model v2MPM 8-21-05_VPP Model_Copy of Aspect VPP model 10 7 2009 new RR v2c jph (2) 74" xfId="12983"/>
    <cellStyle name="_Whittier Model v2MPM 8-21-05_VPP Model_Copy of Aspect VPP model 10 7 2009 new RR v2c jph (2) 8" xfId="12984"/>
    <cellStyle name="_Whittier Model v2MPM 8-21-05_VPP Model_Copy of Aspect VPP model 10 7 2009 new RR v2c jph (2) 9" xfId="12985"/>
    <cellStyle name="_Whittier Model v2MPM 8-21-05_VPP Model_Copy of Aspect VPP model 10 7 2009 new RR v2c jph 10" xfId="12986"/>
    <cellStyle name="_Whittier Model v2MPM 8-21-05_VPP Model_Copy of Aspect VPP model 10 7 2009 new RR v2c jph 11" xfId="12987"/>
    <cellStyle name="_Whittier Model v2MPM 8-21-05_VPP Model_Copy of Aspect VPP model 10 7 2009 new RR v2c jph 12" xfId="12988"/>
    <cellStyle name="_Whittier Model v2MPM 8-21-05_VPP Model_Copy of Aspect VPP model 10 7 2009 new RR v2c jph 13" xfId="12989"/>
    <cellStyle name="_Whittier Model v2MPM 8-21-05_VPP Model_Copy of Aspect VPP model 10 7 2009 new RR v2c jph 14" xfId="12990"/>
    <cellStyle name="_Whittier Model v2MPM 8-21-05_VPP Model_Copy of Aspect VPP model 10 7 2009 new RR v2c jph 15" xfId="12991"/>
    <cellStyle name="_Whittier Model v2MPM 8-21-05_VPP Model_Copy of Aspect VPP model 10 7 2009 new RR v2c jph 16" xfId="12992"/>
    <cellStyle name="_Whittier Model v2MPM 8-21-05_VPP Model_Copy of Aspect VPP model 10 7 2009 new RR v2c jph 17" xfId="12993"/>
    <cellStyle name="_Whittier Model v2MPM 8-21-05_VPP Model_Copy of Aspect VPP model 10 7 2009 new RR v2c jph 18" xfId="12994"/>
    <cellStyle name="_Whittier Model v2MPM 8-21-05_VPP Model_Copy of Aspect VPP model 10 7 2009 new RR v2c jph 19" xfId="12995"/>
    <cellStyle name="_Whittier Model v2MPM 8-21-05_VPP Model_Copy of Aspect VPP model 10 7 2009 new RR v2c jph 2" xfId="12996"/>
    <cellStyle name="_Whittier Model v2MPM 8-21-05_VPP Model_Copy of Aspect VPP model 10 7 2009 new RR v2c jph 20" xfId="12997"/>
    <cellStyle name="_Whittier Model v2MPM 8-21-05_VPP Model_Copy of Aspect VPP model 10 7 2009 new RR v2c jph 21" xfId="12998"/>
    <cellStyle name="_Whittier Model v2MPM 8-21-05_VPP Model_Copy of Aspect VPP model 10 7 2009 new RR v2c jph 22" xfId="12999"/>
    <cellStyle name="_Whittier Model v2MPM 8-21-05_VPP Model_Copy of Aspect VPP model 10 7 2009 new RR v2c jph 23" xfId="13000"/>
    <cellStyle name="_Whittier Model v2MPM 8-21-05_VPP Model_Copy of Aspect VPP model 10 7 2009 new RR v2c jph 24" xfId="13001"/>
    <cellStyle name="_Whittier Model v2MPM 8-21-05_VPP Model_Copy of Aspect VPP model 10 7 2009 new RR v2c jph 25" xfId="13002"/>
    <cellStyle name="_Whittier Model v2MPM 8-21-05_VPP Model_Copy of Aspect VPP model 10 7 2009 new RR v2c jph 26" xfId="13003"/>
    <cellStyle name="_Whittier Model v2MPM 8-21-05_VPP Model_Copy of Aspect VPP model 10 7 2009 new RR v2c jph 27" xfId="13004"/>
    <cellStyle name="_Whittier Model v2MPM 8-21-05_VPP Model_Copy of Aspect VPP model 10 7 2009 new RR v2c jph 28" xfId="13005"/>
    <cellStyle name="_Whittier Model v2MPM 8-21-05_VPP Model_Copy of Aspect VPP model 10 7 2009 new RR v2c jph 29" xfId="13006"/>
    <cellStyle name="_Whittier Model v2MPM 8-21-05_VPP Model_Copy of Aspect VPP model 10 7 2009 new RR v2c jph 3" xfId="13007"/>
    <cellStyle name="_Whittier Model v2MPM 8-21-05_VPP Model_Copy of Aspect VPP model 10 7 2009 new RR v2c jph 30" xfId="13008"/>
    <cellStyle name="_Whittier Model v2MPM 8-21-05_VPP Model_Copy of Aspect VPP model 10 7 2009 new RR v2c jph 31" xfId="13009"/>
    <cellStyle name="_Whittier Model v2MPM 8-21-05_VPP Model_Copy of Aspect VPP model 10 7 2009 new RR v2c jph 32" xfId="13010"/>
    <cellStyle name="_Whittier Model v2MPM 8-21-05_VPP Model_Copy of Aspect VPP model 10 7 2009 new RR v2c jph 33" xfId="13011"/>
    <cellStyle name="_Whittier Model v2MPM 8-21-05_VPP Model_Copy of Aspect VPP model 10 7 2009 new RR v2c jph 34" xfId="13012"/>
    <cellStyle name="_Whittier Model v2MPM 8-21-05_VPP Model_Copy of Aspect VPP model 10 7 2009 new RR v2c jph 35" xfId="13013"/>
    <cellStyle name="_Whittier Model v2MPM 8-21-05_VPP Model_Copy of Aspect VPP model 10 7 2009 new RR v2c jph 36" xfId="13014"/>
    <cellStyle name="_Whittier Model v2MPM 8-21-05_VPP Model_Copy of Aspect VPP model 10 7 2009 new RR v2c jph 37" xfId="13015"/>
    <cellStyle name="_Whittier Model v2MPM 8-21-05_VPP Model_Copy of Aspect VPP model 10 7 2009 new RR v2c jph 38" xfId="13016"/>
    <cellStyle name="_Whittier Model v2MPM 8-21-05_VPP Model_Copy of Aspect VPP model 10 7 2009 new RR v2c jph 39" xfId="13017"/>
    <cellStyle name="_Whittier Model v2MPM 8-21-05_VPP Model_Copy of Aspect VPP model 10 7 2009 new RR v2c jph 4" xfId="13018"/>
    <cellStyle name="_Whittier Model v2MPM 8-21-05_VPP Model_Copy of Aspect VPP model 10 7 2009 new RR v2c jph 40" xfId="13019"/>
    <cellStyle name="_Whittier Model v2MPM 8-21-05_VPP Model_Copy of Aspect VPP model 10 7 2009 new RR v2c jph 41" xfId="13020"/>
    <cellStyle name="_Whittier Model v2MPM 8-21-05_VPP Model_Copy of Aspect VPP model 10 7 2009 new RR v2c jph 42" xfId="13021"/>
    <cellStyle name="_Whittier Model v2MPM 8-21-05_VPP Model_Copy of Aspect VPP model 10 7 2009 new RR v2c jph 43" xfId="13022"/>
    <cellStyle name="_Whittier Model v2MPM 8-21-05_VPP Model_Copy of Aspect VPP model 10 7 2009 new RR v2c jph 44" xfId="13023"/>
    <cellStyle name="_Whittier Model v2MPM 8-21-05_VPP Model_Copy of Aspect VPP model 10 7 2009 new RR v2c jph 45" xfId="13024"/>
    <cellStyle name="_Whittier Model v2MPM 8-21-05_VPP Model_Copy of Aspect VPP model 10 7 2009 new RR v2c jph 46" xfId="13025"/>
    <cellStyle name="_Whittier Model v2MPM 8-21-05_VPP Model_Copy of Aspect VPP model 10 7 2009 new RR v2c jph 47" xfId="13026"/>
    <cellStyle name="_Whittier Model v2MPM 8-21-05_VPP Model_Copy of Aspect VPP model 10 7 2009 new RR v2c jph 48" xfId="13027"/>
    <cellStyle name="_Whittier Model v2MPM 8-21-05_VPP Model_Copy of Aspect VPP model 10 7 2009 new RR v2c jph 49" xfId="13028"/>
    <cellStyle name="_Whittier Model v2MPM 8-21-05_VPP Model_Copy of Aspect VPP model 10 7 2009 new RR v2c jph 5" xfId="13029"/>
    <cellStyle name="_Whittier Model v2MPM 8-21-05_VPP Model_Copy of Aspect VPP model 10 7 2009 new RR v2c jph 50" xfId="13030"/>
    <cellStyle name="_Whittier Model v2MPM 8-21-05_VPP Model_Copy of Aspect VPP model 10 7 2009 new RR v2c jph 51" xfId="13031"/>
    <cellStyle name="_Whittier Model v2MPM 8-21-05_VPP Model_Copy of Aspect VPP model 10 7 2009 new RR v2c jph 52" xfId="13032"/>
    <cellStyle name="_Whittier Model v2MPM 8-21-05_VPP Model_Copy of Aspect VPP model 10 7 2009 new RR v2c jph 53" xfId="13033"/>
    <cellStyle name="_Whittier Model v2MPM 8-21-05_VPP Model_Copy of Aspect VPP model 10 7 2009 new RR v2c jph 54" xfId="13034"/>
    <cellStyle name="_Whittier Model v2MPM 8-21-05_VPP Model_Copy of Aspect VPP model 10 7 2009 new RR v2c jph 55" xfId="13035"/>
    <cellStyle name="_Whittier Model v2MPM 8-21-05_VPP Model_Copy of Aspect VPP model 10 7 2009 new RR v2c jph 56" xfId="13036"/>
    <cellStyle name="_Whittier Model v2MPM 8-21-05_VPP Model_Copy of Aspect VPP model 10 7 2009 new RR v2c jph 57" xfId="13037"/>
    <cellStyle name="_Whittier Model v2MPM 8-21-05_VPP Model_Copy of Aspect VPP model 10 7 2009 new RR v2c jph 58" xfId="13038"/>
    <cellStyle name="_Whittier Model v2MPM 8-21-05_VPP Model_Copy of Aspect VPP model 10 7 2009 new RR v2c jph 59" xfId="13039"/>
    <cellStyle name="_Whittier Model v2MPM 8-21-05_VPP Model_Copy of Aspect VPP model 10 7 2009 new RR v2c jph 6" xfId="13040"/>
    <cellStyle name="_Whittier Model v2MPM 8-21-05_VPP Model_Copy of Aspect VPP model 10 7 2009 new RR v2c jph 60" xfId="13041"/>
    <cellStyle name="_Whittier Model v2MPM 8-21-05_VPP Model_Copy of Aspect VPP model 10 7 2009 new RR v2c jph 61" xfId="13042"/>
    <cellStyle name="_Whittier Model v2MPM 8-21-05_VPP Model_Copy of Aspect VPP model 10 7 2009 new RR v2c jph 62" xfId="13043"/>
    <cellStyle name="_Whittier Model v2MPM 8-21-05_VPP Model_Copy of Aspect VPP model 10 7 2009 new RR v2c jph 63" xfId="13044"/>
    <cellStyle name="_Whittier Model v2MPM 8-21-05_VPP Model_Copy of Aspect VPP model 10 7 2009 new RR v2c jph 64" xfId="13045"/>
    <cellStyle name="_Whittier Model v2MPM 8-21-05_VPP Model_Copy of Aspect VPP model 10 7 2009 new RR v2c jph 65" xfId="13046"/>
    <cellStyle name="_Whittier Model v2MPM 8-21-05_VPP Model_Copy of Aspect VPP model 10 7 2009 new RR v2c jph 66" xfId="13047"/>
    <cellStyle name="_Whittier Model v2MPM 8-21-05_VPP Model_Copy of Aspect VPP model 10 7 2009 new RR v2c jph 67" xfId="13048"/>
    <cellStyle name="_Whittier Model v2MPM 8-21-05_VPP Model_Copy of Aspect VPP model 10 7 2009 new RR v2c jph 68" xfId="13049"/>
    <cellStyle name="_Whittier Model v2MPM 8-21-05_VPP Model_Copy of Aspect VPP model 10 7 2009 new RR v2c jph 69" xfId="13050"/>
    <cellStyle name="_Whittier Model v2MPM 8-21-05_VPP Model_Copy of Aspect VPP model 10 7 2009 new RR v2c jph 7" xfId="13051"/>
    <cellStyle name="_Whittier Model v2MPM 8-21-05_VPP Model_Copy of Aspect VPP model 10 7 2009 new RR v2c jph 70" xfId="13052"/>
    <cellStyle name="_Whittier Model v2MPM 8-21-05_VPP Model_Copy of Aspect VPP model 10 7 2009 new RR v2c jph 71" xfId="13053"/>
    <cellStyle name="_Whittier Model v2MPM 8-21-05_VPP Model_Copy of Aspect VPP model 10 7 2009 new RR v2c jph 72" xfId="13054"/>
    <cellStyle name="_Whittier Model v2MPM 8-21-05_VPP Model_Copy of Aspect VPP model 10 7 2009 new RR v2c jph 73" xfId="13055"/>
    <cellStyle name="_Whittier Model v2MPM 8-21-05_VPP Model_Copy of Aspect VPP model 10 7 2009 new RR v2c jph 74" xfId="13056"/>
    <cellStyle name="_Whittier Model v2MPM 8-21-05_VPP Model_Copy of Aspect VPP model 10 7 2009 new RR v2c jph 8" xfId="13057"/>
    <cellStyle name="_Whittier Model v2MPM 8-21-05_VPP Model_Copy of Aspect VPP model 10 7 2009 new RR v2c jph 9" xfId="13058"/>
    <cellStyle name="£ BP" xfId="13059"/>
    <cellStyle name="£Currency [0]" xfId="13060"/>
    <cellStyle name="£Currency [1]" xfId="13061"/>
    <cellStyle name="£Currency [2]" xfId="13062"/>
    <cellStyle name="£Currency [p]" xfId="13063"/>
    <cellStyle name="£Currency [p2]" xfId="13064"/>
    <cellStyle name="£Pounds" xfId="13065"/>
    <cellStyle name="¥ JY" xfId="13066"/>
    <cellStyle name="_x0007_⚈" xfId="13067"/>
    <cellStyle name="_x0007_⚈ 10" xfId="13068"/>
    <cellStyle name="_x0007_⚈ 11" xfId="13069"/>
    <cellStyle name="_x0007_⚈ 12" xfId="13070"/>
    <cellStyle name="_x0007_⚈ 13" xfId="13071"/>
    <cellStyle name="_x0007_⚈ 14" xfId="13072"/>
    <cellStyle name="_x0007_⚈ 15" xfId="13073"/>
    <cellStyle name="_x0007_⚈ 16" xfId="13074"/>
    <cellStyle name="_x0007_⚈ 17" xfId="13075"/>
    <cellStyle name="_x0007_⚈ 18" xfId="13076"/>
    <cellStyle name="_x0007_⚈ 19" xfId="13077"/>
    <cellStyle name="_x0007_⚈ 2" xfId="13078"/>
    <cellStyle name="_x0007_⚈ 20" xfId="13079"/>
    <cellStyle name="_x0007_⚈ 21" xfId="13080"/>
    <cellStyle name="_x0007_⚈ 22" xfId="13081"/>
    <cellStyle name="_x0007_⚈ 23" xfId="13082"/>
    <cellStyle name="_x0007_⚈ 24" xfId="13083"/>
    <cellStyle name="_x0007_⚈ 25" xfId="13084"/>
    <cellStyle name="_x0007_⚈ 26" xfId="13085"/>
    <cellStyle name="_x0007_⚈ 27" xfId="13086"/>
    <cellStyle name="_x0007_⚈ 28" xfId="13087"/>
    <cellStyle name="_x0007_⚈ 29" xfId="13088"/>
    <cellStyle name="_x0007_⚈ 3" xfId="13089"/>
    <cellStyle name="_x0007_⚈ 30" xfId="13090"/>
    <cellStyle name="_x0007_⚈ 31" xfId="13091"/>
    <cellStyle name="_x0007_⚈ 32" xfId="13092"/>
    <cellStyle name="_x0007_⚈ 33" xfId="13093"/>
    <cellStyle name="_x0007_⚈ 34" xfId="13094"/>
    <cellStyle name="_x0007_⚈ 35" xfId="13095"/>
    <cellStyle name="_x0007_⚈ 36" xfId="13096"/>
    <cellStyle name="_x0007_⚈ 37" xfId="13097"/>
    <cellStyle name="_x0007_⚈ 38" xfId="13098"/>
    <cellStyle name="_x0007_⚈ 39" xfId="13099"/>
    <cellStyle name="_x0007_⚈ 4" xfId="13100"/>
    <cellStyle name="_x0007_⚈ 40" xfId="13101"/>
    <cellStyle name="_x0007_⚈ 41" xfId="13102"/>
    <cellStyle name="_x0007_⚈ 42" xfId="13103"/>
    <cellStyle name="_x0007_⚈ 43" xfId="13104"/>
    <cellStyle name="_x0007_⚈ 44" xfId="13105"/>
    <cellStyle name="_x0007_⚈ 45" xfId="13106"/>
    <cellStyle name="_x0007_⚈ 46" xfId="13107"/>
    <cellStyle name="_x0007_⚈ 47" xfId="13108"/>
    <cellStyle name="_x0007_⚈ 48" xfId="13109"/>
    <cellStyle name="_x0007_⚈ 49" xfId="13110"/>
    <cellStyle name="_x0007_⚈ 5" xfId="13111"/>
    <cellStyle name="_x0007_⚈ 50" xfId="13112"/>
    <cellStyle name="_x0007_⚈ 51" xfId="13113"/>
    <cellStyle name="_x0007_⚈ 52" xfId="13114"/>
    <cellStyle name="_x0007_⚈ 53" xfId="13115"/>
    <cellStyle name="_x0007_⚈ 54" xfId="13116"/>
    <cellStyle name="_x0007_⚈ 55" xfId="13117"/>
    <cellStyle name="_x0007_⚈ 56" xfId="13118"/>
    <cellStyle name="_x0007_⚈ 57" xfId="13119"/>
    <cellStyle name="_x0007_⚈ 58" xfId="13120"/>
    <cellStyle name="_x0007_⚈ 59" xfId="13121"/>
    <cellStyle name="_x0007_⚈ 6" xfId="13122"/>
    <cellStyle name="_x0007_⚈ 60" xfId="13123"/>
    <cellStyle name="_x0007_⚈ 61" xfId="13124"/>
    <cellStyle name="_x0007_⚈ 62" xfId="13125"/>
    <cellStyle name="_x0007_⚈ 63" xfId="13126"/>
    <cellStyle name="_x0007_⚈ 64" xfId="13127"/>
    <cellStyle name="_x0007_⚈ 65" xfId="13128"/>
    <cellStyle name="_x0007_⚈ 66" xfId="13129"/>
    <cellStyle name="_x0007_⚈ 67" xfId="13130"/>
    <cellStyle name="_x0007_⚈ 68" xfId="13131"/>
    <cellStyle name="_x0007_⚈ 69" xfId="13132"/>
    <cellStyle name="_x0007_⚈ 7" xfId="13133"/>
    <cellStyle name="_x0007_⚈ 70" xfId="13134"/>
    <cellStyle name="_x0007_⚈ 71" xfId="13135"/>
    <cellStyle name="_x0007_⚈ 72" xfId="13136"/>
    <cellStyle name="_x0007_⚈ 73" xfId="13137"/>
    <cellStyle name="_x0007_⚈ 74" xfId="13138"/>
    <cellStyle name="_x0007_⚈ 8" xfId="13139"/>
    <cellStyle name="_x0007_⚈ 9" xfId="13140"/>
    <cellStyle name="•W€_Comparables" xfId="13141"/>
    <cellStyle name="•W_GE 3 MINIMUM" xfId="13142"/>
    <cellStyle name="0,0_x000a__x000a_NA_x000a__x000a_" xfId="13144"/>
    <cellStyle name="0.0 x; (0.0 x)" xfId="13145"/>
    <cellStyle name="0.0 x; (0.0 x) 2" xfId="13146"/>
    <cellStyle name="000" xfId="13147"/>
    <cellStyle name="1" xfId="13148"/>
    <cellStyle name="1_hc_valuation_dcf_v1" xfId="13149"/>
    <cellStyle name="1998" xfId="13150"/>
    <cellStyle name="1998 2" xfId="13151"/>
    <cellStyle name="1998 3" xfId="13152"/>
    <cellStyle name="¹éºÐÀ²_±âÅ¸" xfId="13153"/>
    <cellStyle name="2 Decimal Places" xfId="13154"/>
    <cellStyle name="20% - Accent1 10" xfId="13155"/>
    <cellStyle name="20% - Accent1 11" xfId="13156"/>
    <cellStyle name="20% - Accent1 12" xfId="13157"/>
    <cellStyle name="20% - Accent1 2" xfId="13158"/>
    <cellStyle name="20% - Accent1 2 2" xfId="13159"/>
    <cellStyle name="20% - Accent1 2 2 2" xfId="13160"/>
    <cellStyle name="20% - Accent1 2 2 3" xfId="13161"/>
    <cellStyle name="20% - Accent1 2 2 4" xfId="13162"/>
    <cellStyle name="20% - Accent1 2 2 5" xfId="13163"/>
    <cellStyle name="20% - Accent1 2 2 6" xfId="13164"/>
    <cellStyle name="20% - Accent1 2 3" xfId="13165"/>
    <cellStyle name="20% - Accent1 2 3 2" xfId="13166"/>
    <cellStyle name="20% - Accent1 2 3 3" xfId="13167"/>
    <cellStyle name="20% - Accent1 2 4" xfId="13168"/>
    <cellStyle name="20% - Accent1 2 4 2" xfId="13169"/>
    <cellStyle name="20% - Accent1 2 4 3" xfId="13170"/>
    <cellStyle name="20% - Accent1 2 4 4" xfId="13171"/>
    <cellStyle name="20% - Accent1 2 5" xfId="13172"/>
    <cellStyle name="20% - Accent1 2 6" xfId="13173"/>
    <cellStyle name="20% - Accent1 2 7" xfId="13174"/>
    <cellStyle name="20% - Accent1 2 8" xfId="13175"/>
    <cellStyle name="20% - Accent1 2 9" xfId="13176"/>
    <cellStyle name="20% - Accent1 3" xfId="13177"/>
    <cellStyle name="20% - Accent1 3 2" xfId="13178"/>
    <cellStyle name="20% - Accent1 3 2 2" xfId="13179"/>
    <cellStyle name="20% - Accent1 3 2 3" xfId="13180"/>
    <cellStyle name="20% - Accent1 3 2 4" xfId="13181"/>
    <cellStyle name="20% - Accent1 3 2 5" xfId="13182"/>
    <cellStyle name="20% - Accent1 3 2 6" xfId="13183"/>
    <cellStyle name="20% - Accent1 3 3" xfId="13184"/>
    <cellStyle name="20% - Accent1 3 3 2" xfId="13185"/>
    <cellStyle name="20% - Accent1 3 3 3" xfId="13186"/>
    <cellStyle name="20% - Accent1 3 3 4" xfId="13187"/>
    <cellStyle name="20% - Accent1 3 4" xfId="13188"/>
    <cellStyle name="20% - Accent1 3 5" xfId="13189"/>
    <cellStyle name="20% - Accent1 3 6" xfId="13190"/>
    <cellStyle name="20% - Accent1 3 7" xfId="13191"/>
    <cellStyle name="20% - Accent1 3 8" xfId="13192"/>
    <cellStyle name="20% - Accent1 4" xfId="13193"/>
    <cellStyle name="20% - Accent1 4 2" xfId="13194"/>
    <cellStyle name="20% - Accent1 4 2 2" xfId="13195"/>
    <cellStyle name="20% - Accent1 4 3" xfId="13196"/>
    <cellStyle name="20% - Accent1 4 4" xfId="13197"/>
    <cellStyle name="20% - Accent1 4 5" xfId="13198"/>
    <cellStyle name="20% - Accent1 4 6" xfId="13199"/>
    <cellStyle name="20% - Accent1 4 7" xfId="13200"/>
    <cellStyle name="20% - Accent1 5" xfId="13201"/>
    <cellStyle name="20% - Accent1 5 2" xfId="13202"/>
    <cellStyle name="20% - Accent1 6" xfId="13203"/>
    <cellStyle name="20% - Accent1 7" xfId="13204"/>
    <cellStyle name="20% - Accent1 8" xfId="13205"/>
    <cellStyle name="20% - Accent1 9" xfId="13206"/>
    <cellStyle name="20% - Accent2 10" xfId="13207"/>
    <cellStyle name="20% - Accent2 11" xfId="13208"/>
    <cellStyle name="20% - Accent2 12" xfId="13209"/>
    <cellStyle name="20% - Accent2 2" xfId="13210"/>
    <cellStyle name="20% - Accent2 2 2" xfId="13211"/>
    <cellStyle name="20% - Accent2 2 2 2" xfId="13212"/>
    <cellStyle name="20% - Accent2 2 2 3" xfId="13213"/>
    <cellStyle name="20% - Accent2 2 2 4" xfId="13214"/>
    <cellStyle name="20% - Accent2 2 2 5" xfId="13215"/>
    <cellStyle name="20% - Accent2 2 2 6" xfId="13216"/>
    <cellStyle name="20% - Accent2 2 3" xfId="13217"/>
    <cellStyle name="20% - Accent2 2 3 2" xfId="13218"/>
    <cellStyle name="20% - Accent2 2 3 3" xfId="13219"/>
    <cellStyle name="20% - Accent2 2 4" xfId="13220"/>
    <cellStyle name="20% - Accent2 2 4 2" xfId="13221"/>
    <cellStyle name="20% - Accent2 2 4 3" xfId="13222"/>
    <cellStyle name="20% - Accent2 2 4 4" xfId="13223"/>
    <cellStyle name="20% - Accent2 2 5" xfId="13224"/>
    <cellStyle name="20% - Accent2 2 6" xfId="13225"/>
    <cellStyle name="20% - Accent2 2 7" xfId="13226"/>
    <cellStyle name="20% - Accent2 2 8" xfId="13227"/>
    <cellStyle name="20% - Accent2 2 9" xfId="13228"/>
    <cellStyle name="20% - Accent2 3" xfId="13229"/>
    <cellStyle name="20% - Accent2 3 2" xfId="13230"/>
    <cellStyle name="20% - Accent2 3 2 2" xfId="13231"/>
    <cellStyle name="20% - Accent2 3 2 3" xfId="13232"/>
    <cellStyle name="20% - Accent2 3 2 4" xfId="13233"/>
    <cellStyle name="20% - Accent2 3 2 5" xfId="13234"/>
    <cellStyle name="20% - Accent2 3 2 6" xfId="13235"/>
    <cellStyle name="20% - Accent2 3 3" xfId="13236"/>
    <cellStyle name="20% - Accent2 3 3 2" xfId="13237"/>
    <cellStyle name="20% - Accent2 3 3 3" xfId="13238"/>
    <cellStyle name="20% - Accent2 3 3 4" xfId="13239"/>
    <cellStyle name="20% - Accent2 3 4" xfId="13240"/>
    <cellStyle name="20% - Accent2 3 5" xfId="13241"/>
    <cellStyle name="20% - Accent2 3 6" xfId="13242"/>
    <cellStyle name="20% - Accent2 3 7" xfId="13243"/>
    <cellStyle name="20% - Accent2 3 8" xfId="13244"/>
    <cellStyle name="20% - Accent2 4" xfId="13245"/>
    <cellStyle name="20% - Accent2 4 2" xfId="13246"/>
    <cellStyle name="20% - Accent2 4 2 2" xfId="13247"/>
    <cellStyle name="20% - Accent2 4 3" xfId="13248"/>
    <cellStyle name="20% - Accent2 4 4" xfId="13249"/>
    <cellStyle name="20% - Accent2 4 5" xfId="13250"/>
    <cellStyle name="20% - Accent2 4 6" xfId="13251"/>
    <cellStyle name="20% - Accent2 4 7" xfId="13252"/>
    <cellStyle name="20% - Accent2 5" xfId="13253"/>
    <cellStyle name="20% - Accent2 5 2" xfId="13254"/>
    <cellStyle name="20% - Accent2 6" xfId="13255"/>
    <cellStyle name="20% - Accent2 7" xfId="13256"/>
    <cellStyle name="20% - Accent2 8" xfId="13257"/>
    <cellStyle name="20% - Accent2 9" xfId="13258"/>
    <cellStyle name="20% - Accent3 10" xfId="13259"/>
    <cellStyle name="20% - Accent3 11" xfId="13260"/>
    <cellStyle name="20% - Accent3 12" xfId="13261"/>
    <cellStyle name="20% - Accent3 2" xfId="13262"/>
    <cellStyle name="20% - Accent3 2 2" xfId="13263"/>
    <cellStyle name="20% - Accent3 2 2 2" xfId="13264"/>
    <cellStyle name="20% - Accent3 2 2 3" xfId="13265"/>
    <cellStyle name="20% - Accent3 2 2 4" xfId="13266"/>
    <cellStyle name="20% - Accent3 2 2 5" xfId="13267"/>
    <cellStyle name="20% - Accent3 2 2 6" xfId="13268"/>
    <cellStyle name="20% - Accent3 2 3" xfId="13269"/>
    <cellStyle name="20% - Accent3 2 3 2" xfId="13270"/>
    <cellStyle name="20% - Accent3 2 3 3" xfId="13271"/>
    <cellStyle name="20% - Accent3 2 4" xfId="13272"/>
    <cellStyle name="20% - Accent3 2 4 2" xfId="13273"/>
    <cellStyle name="20% - Accent3 2 4 3" xfId="13274"/>
    <cellStyle name="20% - Accent3 2 4 4" xfId="13275"/>
    <cellStyle name="20% - Accent3 2 5" xfId="13276"/>
    <cellStyle name="20% - Accent3 2 6" xfId="13277"/>
    <cellStyle name="20% - Accent3 2 7" xfId="13278"/>
    <cellStyle name="20% - Accent3 2 8" xfId="13279"/>
    <cellStyle name="20% - Accent3 2 9" xfId="13280"/>
    <cellStyle name="20% - Accent3 3" xfId="13281"/>
    <cellStyle name="20% - Accent3 3 2" xfId="13282"/>
    <cellStyle name="20% - Accent3 3 2 2" xfId="13283"/>
    <cellStyle name="20% - Accent3 3 2 3" xfId="13284"/>
    <cellStyle name="20% - Accent3 3 2 4" xfId="13285"/>
    <cellStyle name="20% - Accent3 3 2 5" xfId="13286"/>
    <cellStyle name="20% - Accent3 3 2 6" xfId="13287"/>
    <cellStyle name="20% - Accent3 3 3" xfId="13288"/>
    <cellStyle name="20% - Accent3 3 3 2" xfId="13289"/>
    <cellStyle name="20% - Accent3 3 3 3" xfId="13290"/>
    <cellStyle name="20% - Accent3 3 3 4" xfId="13291"/>
    <cellStyle name="20% - Accent3 3 4" xfId="13292"/>
    <cellStyle name="20% - Accent3 3 5" xfId="13293"/>
    <cellStyle name="20% - Accent3 3 6" xfId="13294"/>
    <cellStyle name="20% - Accent3 3 7" xfId="13295"/>
    <cellStyle name="20% - Accent3 3 8" xfId="13296"/>
    <cellStyle name="20% - Accent3 4" xfId="13297"/>
    <cellStyle name="20% - Accent3 4 2" xfId="13298"/>
    <cellStyle name="20% - Accent3 4 2 2" xfId="13299"/>
    <cellStyle name="20% - Accent3 4 3" xfId="13300"/>
    <cellStyle name="20% - Accent3 4 4" xfId="13301"/>
    <cellStyle name="20% - Accent3 4 5" xfId="13302"/>
    <cellStyle name="20% - Accent3 4 6" xfId="13303"/>
    <cellStyle name="20% - Accent3 4 7" xfId="13304"/>
    <cellStyle name="20% - Accent3 5" xfId="13305"/>
    <cellStyle name="20% - Accent3 5 2" xfId="13306"/>
    <cellStyle name="20% - Accent3 6" xfId="13307"/>
    <cellStyle name="20% - Accent3 7" xfId="13308"/>
    <cellStyle name="20% - Accent3 8" xfId="13309"/>
    <cellStyle name="20% - Accent3 9" xfId="13310"/>
    <cellStyle name="20% - Accent4 10" xfId="13311"/>
    <cellStyle name="20% - Accent4 11" xfId="13312"/>
    <cellStyle name="20% - Accent4 12" xfId="13313"/>
    <cellStyle name="20% - Accent4 2" xfId="13314"/>
    <cellStyle name="20% - Accent4 2 2" xfId="13315"/>
    <cellStyle name="20% - Accent4 2 2 2" xfId="13316"/>
    <cellStyle name="20% - Accent4 2 2 3" xfId="13317"/>
    <cellStyle name="20% - Accent4 2 2 4" xfId="13318"/>
    <cellStyle name="20% - Accent4 2 2 5" xfId="13319"/>
    <cellStyle name="20% - Accent4 2 2 6" xfId="13320"/>
    <cellStyle name="20% - Accent4 2 3" xfId="13321"/>
    <cellStyle name="20% - Accent4 2 3 2" xfId="13322"/>
    <cellStyle name="20% - Accent4 2 3 3" xfId="13323"/>
    <cellStyle name="20% - Accent4 2 4" xfId="13324"/>
    <cellStyle name="20% - Accent4 2 4 2" xfId="13325"/>
    <cellStyle name="20% - Accent4 2 4 3" xfId="13326"/>
    <cellStyle name="20% - Accent4 2 4 4" xfId="13327"/>
    <cellStyle name="20% - Accent4 2 5" xfId="13328"/>
    <cellStyle name="20% - Accent4 2 6" xfId="13329"/>
    <cellStyle name="20% - Accent4 2 7" xfId="13330"/>
    <cellStyle name="20% - Accent4 2 8" xfId="13331"/>
    <cellStyle name="20% - Accent4 2 9" xfId="13332"/>
    <cellStyle name="20% - Accent4 3" xfId="13333"/>
    <cellStyle name="20% - Accent4 3 2" xfId="13334"/>
    <cellStyle name="20% - Accent4 3 2 2" xfId="13335"/>
    <cellStyle name="20% - Accent4 3 2 3" xfId="13336"/>
    <cellStyle name="20% - Accent4 3 2 4" xfId="13337"/>
    <cellStyle name="20% - Accent4 3 2 5" xfId="13338"/>
    <cellStyle name="20% - Accent4 3 2 6" xfId="13339"/>
    <cellStyle name="20% - Accent4 3 3" xfId="13340"/>
    <cellStyle name="20% - Accent4 3 3 2" xfId="13341"/>
    <cellStyle name="20% - Accent4 3 3 3" xfId="13342"/>
    <cellStyle name="20% - Accent4 3 3 4" xfId="13343"/>
    <cellStyle name="20% - Accent4 3 4" xfId="13344"/>
    <cellStyle name="20% - Accent4 3 5" xfId="13345"/>
    <cellStyle name="20% - Accent4 3 6" xfId="13346"/>
    <cellStyle name="20% - Accent4 3 7" xfId="13347"/>
    <cellStyle name="20% - Accent4 3 8" xfId="13348"/>
    <cellStyle name="20% - Accent4 4" xfId="13349"/>
    <cellStyle name="20% - Accent4 4 2" xfId="13350"/>
    <cellStyle name="20% - Accent4 4 2 2" xfId="13351"/>
    <cellStyle name="20% - Accent4 4 3" xfId="13352"/>
    <cellStyle name="20% - Accent4 4 4" xfId="13353"/>
    <cellStyle name="20% - Accent4 4 5" xfId="13354"/>
    <cellStyle name="20% - Accent4 4 6" xfId="13355"/>
    <cellStyle name="20% - Accent4 4 7" xfId="13356"/>
    <cellStyle name="20% - Accent4 5" xfId="13357"/>
    <cellStyle name="20% - Accent4 5 2" xfId="13358"/>
    <cellStyle name="20% - Accent4 6" xfId="13359"/>
    <cellStyle name="20% - Accent4 7" xfId="13360"/>
    <cellStyle name="20% - Accent4 8" xfId="13361"/>
    <cellStyle name="20% - Accent4 9" xfId="13362"/>
    <cellStyle name="20% - Accent5 10" xfId="13363"/>
    <cellStyle name="20% - Accent5 11" xfId="13364"/>
    <cellStyle name="20% - Accent5 12" xfId="13365"/>
    <cellStyle name="20% - Accent5 2" xfId="13366"/>
    <cellStyle name="20% - Accent5 2 2" xfId="13367"/>
    <cellStyle name="20% - Accent5 2 2 2" xfId="13368"/>
    <cellStyle name="20% - Accent5 2 2 3" xfId="13369"/>
    <cellStyle name="20% - Accent5 2 2 4" xfId="13370"/>
    <cellStyle name="20% - Accent5 2 2 5" xfId="13371"/>
    <cellStyle name="20% - Accent5 2 2 6" xfId="13372"/>
    <cellStyle name="20% - Accent5 2 3" xfId="13373"/>
    <cellStyle name="20% - Accent5 2 3 2" xfId="13374"/>
    <cellStyle name="20% - Accent5 2 3 3" xfId="13375"/>
    <cellStyle name="20% - Accent5 2 4" xfId="13376"/>
    <cellStyle name="20% - Accent5 2 4 2" xfId="13377"/>
    <cellStyle name="20% - Accent5 2 4 3" xfId="13378"/>
    <cellStyle name="20% - Accent5 2 4 4" xfId="13379"/>
    <cellStyle name="20% - Accent5 2 5" xfId="13380"/>
    <cellStyle name="20% - Accent5 2 6" xfId="13381"/>
    <cellStyle name="20% - Accent5 2 7" xfId="13382"/>
    <cellStyle name="20% - Accent5 2 8" xfId="13383"/>
    <cellStyle name="20% - Accent5 2 9" xfId="13384"/>
    <cellStyle name="20% - Accent5 3" xfId="13385"/>
    <cellStyle name="20% - Accent5 3 2" xfId="13386"/>
    <cellStyle name="20% - Accent5 3 2 2" xfId="13387"/>
    <cellStyle name="20% - Accent5 3 2 3" xfId="13388"/>
    <cellStyle name="20% - Accent5 3 2 4" xfId="13389"/>
    <cellStyle name="20% - Accent5 3 2 5" xfId="13390"/>
    <cellStyle name="20% - Accent5 3 2 6" xfId="13391"/>
    <cellStyle name="20% - Accent5 3 3" xfId="13392"/>
    <cellStyle name="20% - Accent5 3 3 2" xfId="13393"/>
    <cellStyle name="20% - Accent5 3 3 3" xfId="13394"/>
    <cellStyle name="20% - Accent5 3 3 4" xfId="13395"/>
    <cellStyle name="20% - Accent5 3 4" xfId="13396"/>
    <cellStyle name="20% - Accent5 3 5" xfId="13397"/>
    <cellStyle name="20% - Accent5 3 6" xfId="13398"/>
    <cellStyle name="20% - Accent5 3 7" xfId="13399"/>
    <cellStyle name="20% - Accent5 3 8" xfId="13400"/>
    <cellStyle name="20% - Accent5 4" xfId="13401"/>
    <cellStyle name="20% - Accent5 4 2" xfId="13402"/>
    <cellStyle name="20% - Accent5 4 2 2" xfId="13403"/>
    <cellStyle name="20% - Accent5 4 3" xfId="13404"/>
    <cellStyle name="20% - Accent5 4 4" xfId="13405"/>
    <cellStyle name="20% - Accent5 4 5" xfId="13406"/>
    <cellStyle name="20% - Accent5 4 6" xfId="13407"/>
    <cellStyle name="20% - Accent5 4 7" xfId="13408"/>
    <cellStyle name="20% - Accent5 5" xfId="13409"/>
    <cellStyle name="20% - Accent5 5 2" xfId="13410"/>
    <cellStyle name="20% - Accent5 6" xfId="13411"/>
    <cellStyle name="20% - Accent5 7" xfId="13412"/>
    <cellStyle name="20% - Accent5 8" xfId="13413"/>
    <cellStyle name="20% - Accent5 9" xfId="13414"/>
    <cellStyle name="20% - Accent6 10" xfId="13415"/>
    <cellStyle name="20% - Accent6 11" xfId="13416"/>
    <cellStyle name="20% - Accent6 12" xfId="13417"/>
    <cellStyle name="20% - Accent6 2" xfId="13418"/>
    <cellStyle name="20% - Accent6 2 2" xfId="13419"/>
    <cellStyle name="20% - Accent6 2 2 2" xfId="13420"/>
    <cellStyle name="20% - Accent6 2 2 3" xfId="13421"/>
    <cellStyle name="20% - Accent6 2 2 4" xfId="13422"/>
    <cellStyle name="20% - Accent6 2 2 5" xfId="13423"/>
    <cellStyle name="20% - Accent6 2 2 6" xfId="13424"/>
    <cellStyle name="20% - Accent6 2 3" xfId="13425"/>
    <cellStyle name="20% - Accent6 2 3 2" xfId="13426"/>
    <cellStyle name="20% - Accent6 2 3 3" xfId="13427"/>
    <cellStyle name="20% - Accent6 2 4" xfId="13428"/>
    <cellStyle name="20% - Accent6 2 4 2" xfId="13429"/>
    <cellStyle name="20% - Accent6 2 4 3" xfId="13430"/>
    <cellStyle name="20% - Accent6 2 4 4" xfId="13431"/>
    <cellStyle name="20% - Accent6 2 5" xfId="13432"/>
    <cellStyle name="20% - Accent6 2 6" xfId="13433"/>
    <cellStyle name="20% - Accent6 2 7" xfId="13434"/>
    <cellStyle name="20% - Accent6 2 8" xfId="13435"/>
    <cellStyle name="20% - Accent6 2 9" xfId="13436"/>
    <cellStyle name="20% - Accent6 3" xfId="13437"/>
    <cellStyle name="20% - Accent6 3 2" xfId="13438"/>
    <cellStyle name="20% - Accent6 3 2 2" xfId="13439"/>
    <cellStyle name="20% - Accent6 3 2 3" xfId="13440"/>
    <cellStyle name="20% - Accent6 3 2 4" xfId="13441"/>
    <cellStyle name="20% - Accent6 3 2 5" xfId="13442"/>
    <cellStyle name="20% - Accent6 3 2 6" xfId="13443"/>
    <cellStyle name="20% - Accent6 3 3" xfId="13444"/>
    <cellStyle name="20% - Accent6 3 3 2" xfId="13445"/>
    <cellStyle name="20% - Accent6 3 3 3" xfId="13446"/>
    <cellStyle name="20% - Accent6 3 3 4" xfId="13447"/>
    <cellStyle name="20% - Accent6 3 4" xfId="13448"/>
    <cellStyle name="20% - Accent6 3 5" xfId="13449"/>
    <cellStyle name="20% - Accent6 3 6" xfId="13450"/>
    <cellStyle name="20% - Accent6 3 7" xfId="13451"/>
    <cellStyle name="20% - Accent6 3 8" xfId="13452"/>
    <cellStyle name="20% - Accent6 4" xfId="13453"/>
    <cellStyle name="20% - Accent6 4 2" xfId="13454"/>
    <cellStyle name="20% - Accent6 4 2 2" xfId="13455"/>
    <cellStyle name="20% - Accent6 4 3" xfId="13456"/>
    <cellStyle name="20% - Accent6 4 4" xfId="13457"/>
    <cellStyle name="20% - Accent6 4 5" xfId="13458"/>
    <cellStyle name="20% - Accent6 4 6" xfId="13459"/>
    <cellStyle name="20% - Accent6 4 7" xfId="13460"/>
    <cellStyle name="20% - Accent6 5" xfId="13461"/>
    <cellStyle name="20% - Accent6 5 2" xfId="13462"/>
    <cellStyle name="20% - Accent6 6" xfId="13463"/>
    <cellStyle name="20% - Accent6 7" xfId="13464"/>
    <cellStyle name="20% - Accent6 8" xfId="13465"/>
    <cellStyle name="20% - Accent6 9" xfId="13466"/>
    <cellStyle name="40% - Accent1 10" xfId="13467"/>
    <cellStyle name="40% - Accent1 11" xfId="13468"/>
    <cellStyle name="40% - Accent1 12" xfId="13469"/>
    <cellStyle name="40% - Accent1 2" xfId="13470"/>
    <cellStyle name="40% - Accent1 2 2" xfId="13471"/>
    <cellStyle name="40% - Accent1 2 2 2" xfId="13472"/>
    <cellStyle name="40% - Accent1 2 2 3" xfId="13473"/>
    <cellStyle name="40% - Accent1 2 2 4" xfId="13474"/>
    <cellStyle name="40% - Accent1 2 2 5" xfId="13475"/>
    <cellStyle name="40% - Accent1 2 2 6" xfId="13476"/>
    <cellStyle name="40% - Accent1 2 3" xfId="13477"/>
    <cellStyle name="40% - Accent1 2 3 2" xfId="13478"/>
    <cellStyle name="40% - Accent1 2 3 3" xfId="13479"/>
    <cellStyle name="40% - Accent1 2 4" xfId="13480"/>
    <cellStyle name="40% - Accent1 2 4 2" xfId="13481"/>
    <cellStyle name="40% - Accent1 2 4 3" xfId="13482"/>
    <cellStyle name="40% - Accent1 2 4 4" xfId="13483"/>
    <cellStyle name="40% - Accent1 2 5" xfId="13484"/>
    <cellStyle name="40% - Accent1 2 6" xfId="13485"/>
    <cellStyle name="40% - Accent1 2 7" xfId="13486"/>
    <cellStyle name="40% - Accent1 2 8" xfId="13487"/>
    <cellStyle name="40% - Accent1 2 9" xfId="13488"/>
    <cellStyle name="40% - Accent1 3" xfId="13489"/>
    <cellStyle name="40% - Accent1 3 2" xfId="13490"/>
    <cellStyle name="40% - Accent1 3 2 2" xfId="13491"/>
    <cellStyle name="40% - Accent1 3 2 3" xfId="13492"/>
    <cellStyle name="40% - Accent1 3 2 4" xfId="13493"/>
    <cellStyle name="40% - Accent1 3 2 5" xfId="13494"/>
    <cellStyle name="40% - Accent1 3 2 6" xfId="13495"/>
    <cellStyle name="40% - Accent1 3 3" xfId="13496"/>
    <cellStyle name="40% - Accent1 3 3 2" xfId="13497"/>
    <cellStyle name="40% - Accent1 3 3 3" xfId="13498"/>
    <cellStyle name="40% - Accent1 3 3 4" xfId="13499"/>
    <cellStyle name="40% - Accent1 3 4" xfId="13500"/>
    <cellStyle name="40% - Accent1 3 5" xfId="13501"/>
    <cellStyle name="40% - Accent1 3 6" xfId="13502"/>
    <cellStyle name="40% - Accent1 3 7" xfId="13503"/>
    <cellStyle name="40% - Accent1 3 8" xfId="13504"/>
    <cellStyle name="40% - Accent1 4" xfId="13505"/>
    <cellStyle name="40% - Accent1 4 2" xfId="13506"/>
    <cellStyle name="40% - Accent1 4 2 2" xfId="13507"/>
    <cellStyle name="40% - Accent1 4 3" xfId="13508"/>
    <cellStyle name="40% - Accent1 4 4" xfId="13509"/>
    <cellStyle name="40% - Accent1 4 5" xfId="13510"/>
    <cellStyle name="40% - Accent1 4 6" xfId="13511"/>
    <cellStyle name="40% - Accent1 4 7" xfId="13512"/>
    <cellStyle name="40% - Accent1 5" xfId="13513"/>
    <cellStyle name="40% - Accent1 5 2" xfId="13514"/>
    <cellStyle name="40% - Accent1 6" xfId="13515"/>
    <cellStyle name="40% - Accent1 7" xfId="13516"/>
    <cellStyle name="40% - Accent1 8" xfId="13517"/>
    <cellStyle name="40% - Accent1 9" xfId="13518"/>
    <cellStyle name="40% - Accent2 10" xfId="13519"/>
    <cellStyle name="40% - Accent2 11" xfId="13520"/>
    <cellStyle name="40% - Accent2 12" xfId="13521"/>
    <cellStyle name="40% - Accent2 2" xfId="13522"/>
    <cellStyle name="40% - Accent2 2 2" xfId="13523"/>
    <cellStyle name="40% - Accent2 2 2 2" xfId="13524"/>
    <cellStyle name="40% - Accent2 2 2 3" xfId="13525"/>
    <cellStyle name="40% - Accent2 2 2 4" xfId="13526"/>
    <cellStyle name="40% - Accent2 2 2 5" xfId="13527"/>
    <cellStyle name="40% - Accent2 2 2 6" xfId="13528"/>
    <cellStyle name="40% - Accent2 2 3" xfId="13529"/>
    <cellStyle name="40% - Accent2 2 3 2" xfId="13530"/>
    <cellStyle name="40% - Accent2 2 3 3" xfId="13531"/>
    <cellStyle name="40% - Accent2 2 4" xfId="13532"/>
    <cellStyle name="40% - Accent2 2 4 2" xfId="13533"/>
    <cellStyle name="40% - Accent2 2 4 3" xfId="13534"/>
    <cellStyle name="40% - Accent2 2 4 4" xfId="13535"/>
    <cellStyle name="40% - Accent2 2 5" xfId="13536"/>
    <cellStyle name="40% - Accent2 2 6" xfId="13537"/>
    <cellStyle name="40% - Accent2 2 7" xfId="13538"/>
    <cellStyle name="40% - Accent2 2 8" xfId="13539"/>
    <cellStyle name="40% - Accent2 2 9" xfId="13540"/>
    <cellStyle name="40% - Accent2 3" xfId="13541"/>
    <cellStyle name="40% - Accent2 3 2" xfId="13542"/>
    <cellStyle name="40% - Accent2 3 2 2" xfId="13543"/>
    <cellStyle name="40% - Accent2 3 2 3" xfId="13544"/>
    <cellStyle name="40% - Accent2 3 2 4" xfId="13545"/>
    <cellStyle name="40% - Accent2 3 2 5" xfId="13546"/>
    <cellStyle name="40% - Accent2 3 2 6" xfId="13547"/>
    <cellStyle name="40% - Accent2 3 3" xfId="13548"/>
    <cellStyle name="40% - Accent2 3 3 2" xfId="13549"/>
    <cellStyle name="40% - Accent2 3 3 3" xfId="13550"/>
    <cellStyle name="40% - Accent2 3 3 4" xfId="13551"/>
    <cellStyle name="40% - Accent2 3 4" xfId="13552"/>
    <cellStyle name="40% - Accent2 3 5" xfId="13553"/>
    <cellStyle name="40% - Accent2 3 6" xfId="13554"/>
    <cellStyle name="40% - Accent2 3 7" xfId="13555"/>
    <cellStyle name="40% - Accent2 3 8" xfId="13556"/>
    <cellStyle name="40% - Accent2 4" xfId="13557"/>
    <cellStyle name="40% - Accent2 4 2" xfId="13558"/>
    <cellStyle name="40% - Accent2 4 2 2" xfId="13559"/>
    <cellStyle name="40% - Accent2 4 3" xfId="13560"/>
    <cellStyle name="40% - Accent2 4 4" xfId="13561"/>
    <cellStyle name="40% - Accent2 4 5" xfId="13562"/>
    <cellStyle name="40% - Accent2 4 6" xfId="13563"/>
    <cellStyle name="40% - Accent2 4 7" xfId="13564"/>
    <cellStyle name="40% - Accent2 5" xfId="13565"/>
    <cellStyle name="40% - Accent2 5 2" xfId="13566"/>
    <cellStyle name="40% - Accent2 6" xfId="13567"/>
    <cellStyle name="40% - Accent2 7" xfId="13568"/>
    <cellStyle name="40% - Accent2 8" xfId="13569"/>
    <cellStyle name="40% - Accent2 9" xfId="13570"/>
    <cellStyle name="40% - Accent3 10" xfId="13571"/>
    <cellStyle name="40% - Accent3 11" xfId="13572"/>
    <cellStyle name="40% - Accent3 12" xfId="13573"/>
    <cellStyle name="40% - Accent3 2" xfId="13574"/>
    <cellStyle name="40% - Accent3 2 2" xfId="13575"/>
    <cellStyle name="40% - Accent3 2 2 2" xfId="13576"/>
    <cellStyle name="40% - Accent3 2 2 3" xfId="13577"/>
    <cellStyle name="40% - Accent3 2 2 4" xfId="13578"/>
    <cellStyle name="40% - Accent3 2 2 5" xfId="13579"/>
    <cellStyle name="40% - Accent3 2 2 6" xfId="13580"/>
    <cellStyle name="40% - Accent3 2 3" xfId="13581"/>
    <cellStyle name="40% - Accent3 2 3 2" xfId="13582"/>
    <cellStyle name="40% - Accent3 2 3 3" xfId="13583"/>
    <cellStyle name="40% - Accent3 2 4" xfId="13584"/>
    <cellStyle name="40% - Accent3 2 4 2" xfId="13585"/>
    <cellStyle name="40% - Accent3 2 4 3" xfId="13586"/>
    <cellStyle name="40% - Accent3 2 4 4" xfId="13587"/>
    <cellStyle name="40% - Accent3 2 5" xfId="13588"/>
    <cellStyle name="40% - Accent3 2 6" xfId="13589"/>
    <cellStyle name="40% - Accent3 2 7" xfId="13590"/>
    <cellStyle name="40% - Accent3 2 8" xfId="13591"/>
    <cellStyle name="40% - Accent3 2 9" xfId="13592"/>
    <cellStyle name="40% - Accent3 3" xfId="13593"/>
    <cellStyle name="40% - Accent3 3 2" xfId="13594"/>
    <cellStyle name="40% - Accent3 3 2 2" xfId="13595"/>
    <cellStyle name="40% - Accent3 3 2 3" xfId="13596"/>
    <cellStyle name="40% - Accent3 3 2 4" xfId="13597"/>
    <cellStyle name="40% - Accent3 3 2 5" xfId="13598"/>
    <cellStyle name="40% - Accent3 3 2 6" xfId="13599"/>
    <cellStyle name="40% - Accent3 3 3" xfId="13600"/>
    <cellStyle name="40% - Accent3 3 3 2" xfId="13601"/>
    <cellStyle name="40% - Accent3 3 3 3" xfId="13602"/>
    <cellStyle name="40% - Accent3 3 3 4" xfId="13603"/>
    <cellStyle name="40% - Accent3 3 4" xfId="13604"/>
    <cellStyle name="40% - Accent3 3 5" xfId="13605"/>
    <cellStyle name="40% - Accent3 3 6" xfId="13606"/>
    <cellStyle name="40% - Accent3 3 7" xfId="13607"/>
    <cellStyle name="40% - Accent3 3 8" xfId="13608"/>
    <cellStyle name="40% - Accent3 4" xfId="13609"/>
    <cellStyle name="40% - Accent3 4 2" xfId="13610"/>
    <cellStyle name="40% - Accent3 4 2 2" xfId="13611"/>
    <cellStyle name="40% - Accent3 4 3" xfId="13612"/>
    <cellStyle name="40% - Accent3 4 4" xfId="13613"/>
    <cellStyle name="40% - Accent3 4 5" xfId="13614"/>
    <cellStyle name="40% - Accent3 4 6" xfId="13615"/>
    <cellStyle name="40% - Accent3 4 7" xfId="13616"/>
    <cellStyle name="40% - Accent3 5" xfId="13617"/>
    <cellStyle name="40% - Accent3 5 2" xfId="13618"/>
    <cellStyle name="40% - Accent3 6" xfId="13619"/>
    <cellStyle name="40% - Accent3 7" xfId="13620"/>
    <cellStyle name="40% - Accent3 8" xfId="13621"/>
    <cellStyle name="40% - Accent3 9" xfId="13622"/>
    <cellStyle name="40% - Accent4 10" xfId="13623"/>
    <cellStyle name="40% - Accent4 11" xfId="13624"/>
    <cellStyle name="40% - Accent4 12" xfId="13625"/>
    <cellStyle name="40% - Accent4 2" xfId="13626"/>
    <cellStyle name="40% - Accent4 2 2" xfId="13627"/>
    <cellStyle name="40% - Accent4 2 2 2" xfId="13628"/>
    <cellStyle name="40% - Accent4 2 2 3" xfId="13629"/>
    <cellStyle name="40% - Accent4 2 2 4" xfId="13630"/>
    <cellStyle name="40% - Accent4 2 2 5" xfId="13631"/>
    <cellStyle name="40% - Accent4 2 2 6" xfId="13632"/>
    <cellStyle name="40% - Accent4 2 3" xfId="13633"/>
    <cellStyle name="40% - Accent4 2 3 2" xfId="13634"/>
    <cellStyle name="40% - Accent4 2 3 3" xfId="13635"/>
    <cellStyle name="40% - Accent4 2 4" xfId="13636"/>
    <cellStyle name="40% - Accent4 2 4 2" xfId="13637"/>
    <cellStyle name="40% - Accent4 2 4 3" xfId="13638"/>
    <cellStyle name="40% - Accent4 2 4 4" xfId="13639"/>
    <cellStyle name="40% - Accent4 2 5" xfId="13640"/>
    <cellStyle name="40% - Accent4 2 6" xfId="13641"/>
    <cellStyle name="40% - Accent4 2 7" xfId="13642"/>
    <cellStyle name="40% - Accent4 2 8" xfId="13643"/>
    <cellStyle name="40% - Accent4 2 9" xfId="13644"/>
    <cellStyle name="40% - Accent4 3" xfId="13645"/>
    <cellStyle name="40% - Accent4 3 2" xfId="13646"/>
    <cellStyle name="40% - Accent4 3 2 2" xfId="13647"/>
    <cellStyle name="40% - Accent4 3 2 3" xfId="13648"/>
    <cellStyle name="40% - Accent4 3 2 4" xfId="13649"/>
    <cellStyle name="40% - Accent4 3 2 5" xfId="13650"/>
    <cellStyle name="40% - Accent4 3 2 6" xfId="13651"/>
    <cellStyle name="40% - Accent4 3 3" xfId="13652"/>
    <cellStyle name="40% - Accent4 3 3 2" xfId="13653"/>
    <cellStyle name="40% - Accent4 3 3 3" xfId="13654"/>
    <cellStyle name="40% - Accent4 3 3 4" xfId="13655"/>
    <cellStyle name="40% - Accent4 3 4" xfId="13656"/>
    <cellStyle name="40% - Accent4 3 5" xfId="13657"/>
    <cellStyle name="40% - Accent4 3 6" xfId="13658"/>
    <cellStyle name="40% - Accent4 3 7" xfId="13659"/>
    <cellStyle name="40% - Accent4 3 8" xfId="13660"/>
    <cellStyle name="40% - Accent4 4" xfId="13661"/>
    <cellStyle name="40% - Accent4 4 2" xfId="13662"/>
    <cellStyle name="40% - Accent4 4 2 2" xfId="13663"/>
    <cellStyle name="40% - Accent4 4 3" xfId="13664"/>
    <cellStyle name="40% - Accent4 4 4" xfId="13665"/>
    <cellStyle name="40% - Accent4 4 5" xfId="13666"/>
    <cellStyle name="40% - Accent4 4 6" xfId="13667"/>
    <cellStyle name="40% - Accent4 4 7" xfId="13668"/>
    <cellStyle name="40% - Accent4 5" xfId="13669"/>
    <cellStyle name="40% - Accent4 5 2" xfId="13670"/>
    <cellStyle name="40% - Accent4 6" xfId="13671"/>
    <cellStyle name="40% - Accent4 7" xfId="13672"/>
    <cellStyle name="40% - Accent4 8" xfId="13673"/>
    <cellStyle name="40% - Accent4 9" xfId="13674"/>
    <cellStyle name="40% - Accent5 10" xfId="13675"/>
    <cellStyle name="40% - Accent5 11" xfId="13676"/>
    <cellStyle name="40% - Accent5 12" xfId="13677"/>
    <cellStyle name="40% - Accent5 2" xfId="13678"/>
    <cellStyle name="40% - Accent5 2 2" xfId="13679"/>
    <cellStyle name="40% - Accent5 2 2 2" xfId="13680"/>
    <cellStyle name="40% - Accent5 2 2 3" xfId="13681"/>
    <cellStyle name="40% - Accent5 2 2 4" xfId="13682"/>
    <cellStyle name="40% - Accent5 2 2 5" xfId="13683"/>
    <cellStyle name="40% - Accent5 2 2 6" xfId="13684"/>
    <cellStyle name="40% - Accent5 2 3" xfId="13685"/>
    <cellStyle name="40% - Accent5 2 3 2" xfId="13686"/>
    <cellStyle name="40% - Accent5 2 3 3" xfId="13687"/>
    <cellStyle name="40% - Accent5 2 4" xfId="13688"/>
    <cellStyle name="40% - Accent5 2 4 2" xfId="13689"/>
    <cellStyle name="40% - Accent5 2 4 3" xfId="13690"/>
    <cellStyle name="40% - Accent5 2 4 4" xfId="13691"/>
    <cellStyle name="40% - Accent5 2 5" xfId="13692"/>
    <cellStyle name="40% - Accent5 2 6" xfId="13693"/>
    <cellStyle name="40% - Accent5 2 7" xfId="13694"/>
    <cellStyle name="40% - Accent5 2 8" xfId="13695"/>
    <cellStyle name="40% - Accent5 2 9" xfId="13696"/>
    <cellStyle name="40% - Accent5 3" xfId="13697"/>
    <cellStyle name="40% - Accent5 3 2" xfId="13698"/>
    <cellStyle name="40% - Accent5 3 2 2" xfId="13699"/>
    <cellStyle name="40% - Accent5 3 2 3" xfId="13700"/>
    <cellStyle name="40% - Accent5 3 2 4" xfId="13701"/>
    <cellStyle name="40% - Accent5 3 2 5" xfId="13702"/>
    <cellStyle name="40% - Accent5 3 2 6" xfId="13703"/>
    <cellStyle name="40% - Accent5 3 3" xfId="13704"/>
    <cellStyle name="40% - Accent5 3 3 2" xfId="13705"/>
    <cellStyle name="40% - Accent5 3 3 3" xfId="13706"/>
    <cellStyle name="40% - Accent5 3 3 4" xfId="13707"/>
    <cellStyle name="40% - Accent5 3 4" xfId="13708"/>
    <cellStyle name="40% - Accent5 3 5" xfId="13709"/>
    <cellStyle name="40% - Accent5 3 6" xfId="13710"/>
    <cellStyle name="40% - Accent5 3 7" xfId="13711"/>
    <cellStyle name="40% - Accent5 3 8" xfId="13712"/>
    <cellStyle name="40% - Accent5 4" xfId="13713"/>
    <cellStyle name="40% - Accent5 4 2" xfId="13714"/>
    <cellStyle name="40% - Accent5 4 2 2" xfId="13715"/>
    <cellStyle name="40% - Accent5 4 3" xfId="13716"/>
    <cellStyle name="40% - Accent5 4 4" xfId="13717"/>
    <cellStyle name="40% - Accent5 4 5" xfId="13718"/>
    <cellStyle name="40% - Accent5 4 6" xfId="13719"/>
    <cellStyle name="40% - Accent5 4 7" xfId="13720"/>
    <cellStyle name="40% - Accent5 5" xfId="13721"/>
    <cellStyle name="40% - Accent5 5 2" xfId="13722"/>
    <cellStyle name="40% - Accent5 6" xfId="13723"/>
    <cellStyle name="40% - Accent5 7" xfId="13724"/>
    <cellStyle name="40% - Accent5 8" xfId="13725"/>
    <cellStyle name="40% - Accent5 9" xfId="13726"/>
    <cellStyle name="40% - Accent6 10" xfId="13727"/>
    <cellStyle name="40% - Accent6 11" xfId="13728"/>
    <cellStyle name="40% - Accent6 12" xfId="13729"/>
    <cellStyle name="40% - Accent6 2" xfId="13730"/>
    <cellStyle name="40% - Accent6 2 2" xfId="13731"/>
    <cellStyle name="40% - Accent6 2 2 2" xfId="13732"/>
    <cellStyle name="40% - Accent6 2 2 3" xfId="13733"/>
    <cellStyle name="40% - Accent6 2 2 4" xfId="13734"/>
    <cellStyle name="40% - Accent6 2 2 5" xfId="13735"/>
    <cellStyle name="40% - Accent6 2 2 6" xfId="13736"/>
    <cellStyle name="40% - Accent6 2 3" xfId="13737"/>
    <cellStyle name="40% - Accent6 2 3 2" xfId="13738"/>
    <cellStyle name="40% - Accent6 2 3 3" xfId="13739"/>
    <cellStyle name="40% - Accent6 2 4" xfId="13740"/>
    <cellStyle name="40% - Accent6 2 4 2" xfId="13741"/>
    <cellStyle name="40% - Accent6 2 4 3" xfId="13742"/>
    <cellStyle name="40% - Accent6 2 4 4" xfId="13743"/>
    <cellStyle name="40% - Accent6 2 5" xfId="13744"/>
    <cellStyle name="40% - Accent6 2 6" xfId="13745"/>
    <cellStyle name="40% - Accent6 2 7" xfId="13746"/>
    <cellStyle name="40% - Accent6 2 8" xfId="13747"/>
    <cellStyle name="40% - Accent6 2 9" xfId="13748"/>
    <cellStyle name="40% - Accent6 3" xfId="13749"/>
    <cellStyle name="40% - Accent6 3 2" xfId="13750"/>
    <cellStyle name="40% - Accent6 3 2 2" xfId="13751"/>
    <cellStyle name="40% - Accent6 3 2 3" xfId="13752"/>
    <cellStyle name="40% - Accent6 3 2 4" xfId="13753"/>
    <cellStyle name="40% - Accent6 3 2 5" xfId="13754"/>
    <cellStyle name="40% - Accent6 3 2 6" xfId="13755"/>
    <cellStyle name="40% - Accent6 3 3" xfId="13756"/>
    <cellStyle name="40% - Accent6 3 3 2" xfId="13757"/>
    <cellStyle name="40% - Accent6 3 3 3" xfId="13758"/>
    <cellStyle name="40% - Accent6 3 3 4" xfId="13759"/>
    <cellStyle name="40% - Accent6 3 4" xfId="13760"/>
    <cellStyle name="40% - Accent6 3 5" xfId="13761"/>
    <cellStyle name="40% - Accent6 3 6" xfId="13762"/>
    <cellStyle name="40% - Accent6 3 7" xfId="13763"/>
    <cellStyle name="40% - Accent6 3 8" xfId="13764"/>
    <cellStyle name="40% - Accent6 4" xfId="13765"/>
    <cellStyle name="40% - Accent6 4 2" xfId="13766"/>
    <cellStyle name="40% - Accent6 4 2 2" xfId="13767"/>
    <cellStyle name="40% - Accent6 4 3" xfId="13768"/>
    <cellStyle name="40% - Accent6 4 4" xfId="13769"/>
    <cellStyle name="40% - Accent6 4 5" xfId="13770"/>
    <cellStyle name="40% - Accent6 4 6" xfId="13771"/>
    <cellStyle name="40% - Accent6 4 7" xfId="13772"/>
    <cellStyle name="40% - Accent6 5" xfId="13773"/>
    <cellStyle name="40% - Accent6 5 2" xfId="13774"/>
    <cellStyle name="40% - Accent6 6" xfId="13775"/>
    <cellStyle name="40% - Accent6 7" xfId="13776"/>
    <cellStyle name="40% - Accent6 8" xfId="13777"/>
    <cellStyle name="40% - Accent6 9" xfId="13778"/>
    <cellStyle name="6-0" xfId="13779"/>
    <cellStyle name="60% - Accent1 2" xfId="13780"/>
    <cellStyle name="60% - Accent1 2 2" xfId="13781"/>
    <cellStyle name="60% - Accent1 3" xfId="13782"/>
    <cellStyle name="60% - Accent2 2" xfId="13783"/>
    <cellStyle name="60% - Accent2 2 2" xfId="13784"/>
    <cellStyle name="60% - Accent2 3" xfId="13785"/>
    <cellStyle name="60% - Accent3 2" xfId="13786"/>
    <cellStyle name="60% - Accent3 2 2" xfId="13787"/>
    <cellStyle name="60% - Accent3 3" xfId="13788"/>
    <cellStyle name="60% - Accent4 2" xfId="13789"/>
    <cellStyle name="60% - Accent4 2 2" xfId="13790"/>
    <cellStyle name="60% - Accent4 3" xfId="13791"/>
    <cellStyle name="60% - Accent5 2" xfId="13792"/>
    <cellStyle name="60% - Accent5 2 2" xfId="13793"/>
    <cellStyle name="60% - Accent5 3" xfId="13794"/>
    <cellStyle name="60% - Accent6 2" xfId="13795"/>
    <cellStyle name="60% - Accent6 2 2" xfId="13796"/>
    <cellStyle name="60% - Accent6 3" xfId="13797"/>
    <cellStyle name="Accent1 2" xfId="13798"/>
    <cellStyle name="Accent1 2 2" xfId="13799"/>
    <cellStyle name="Accent1 3" xfId="13800"/>
    <cellStyle name="Accent2 2" xfId="13801"/>
    <cellStyle name="Accent2 2 2" xfId="13802"/>
    <cellStyle name="Accent2 3" xfId="13803"/>
    <cellStyle name="Accent3 2" xfId="13804"/>
    <cellStyle name="Accent3 2 2" xfId="13805"/>
    <cellStyle name="Accent3 3" xfId="13806"/>
    <cellStyle name="Accent4 2" xfId="13807"/>
    <cellStyle name="Accent4 2 2" xfId="13808"/>
    <cellStyle name="Accent4 3" xfId="13809"/>
    <cellStyle name="Accent5 2" xfId="13810"/>
    <cellStyle name="Accent5 2 2" xfId="13811"/>
    <cellStyle name="Accent5 3" xfId="13812"/>
    <cellStyle name="Accent6 2" xfId="13813"/>
    <cellStyle name="Accent6 2 2" xfId="13814"/>
    <cellStyle name="Accent6 3" xfId="13815"/>
    <cellStyle name="Actual Date" xfId="13816"/>
    <cellStyle name="Actual Date 10" xfId="13817"/>
    <cellStyle name="Actual Date 11" xfId="13818"/>
    <cellStyle name="Actual Date 12" xfId="13819"/>
    <cellStyle name="Actual Date 13" xfId="13820"/>
    <cellStyle name="Actual Date 14" xfId="13821"/>
    <cellStyle name="Actual Date 15" xfId="13822"/>
    <cellStyle name="Actual Date 16" xfId="13823"/>
    <cellStyle name="Actual Date 17" xfId="13824"/>
    <cellStyle name="Actual Date 18" xfId="13825"/>
    <cellStyle name="Actual Date 19" xfId="13826"/>
    <cellStyle name="Actual Date 2" xfId="13827"/>
    <cellStyle name="Actual Date 20" xfId="13828"/>
    <cellStyle name="Actual Date 21" xfId="13829"/>
    <cellStyle name="Actual Date 22" xfId="13830"/>
    <cellStyle name="Actual Date 23" xfId="13831"/>
    <cellStyle name="Actual Date 24" xfId="13832"/>
    <cellStyle name="Actual Date 25" xfId="13833"/>
    <cellStyle name="Actual Date 26" xfId="13834"/>
    <cellStyle name="Actual Date 27" xfId="13835"/>
    <cellStyle name="Actual Date 28" xfId="13836"/>
    <cellStyle name="Actual Date 29" xfId="13837"/>
    <cellStyle name="Actual Date 3" xfId="13838"/>
    <cellStyle name="Actual Date 30" xfId="13839"/>
    <cellStyle name="Actual Date 31" xfId="13840"/>
    <cellStyle name="Actual Date 32" xfId="13841"/>
    <cellStyle name="Actual Date 33" xfId="13842"/>
    <cellStyle name="Actual Date 34" xfId="13843"/>
    <cellStyle name="Actual Date 35" xfId="13844"/>
    <cellStyle name="Actual Date 36" xfId="13845"/>
    <cellStyle name="Actual Date 37" xfId="13846"/>
    <cellStyle name="Actual Date 38" xfId="13847"/>
    <cellStyle name="Actual Date 39" xfId="13848"/>
    <cellStyle name="Actual Date 4" xfId="13849"/>
    <cellStyle name="Actual Date 40" xfId="13850"/>
    <cellStyle name="Actual Date 41" xfId="13851"/>
    <cellStyle name="Actual Date 42" xfId="13852"/>
    <cellStyle name="Actual Date 43" xfId="13853"/>
    <cellStyle name="Actual Date 44" xfId="13854"/>
    <cellStyle name="Actual Date 45" xfId="13855"/>
    <cellStyle name="Actual Date 46" xfId="13856"/>
    <cellStyle name="Actual Date 47" xfId="13857"/>
    <cellStyle name="Actual Date 48" xfId="13858"/>
    <cellStyle name="Actual Date 49" xfId="13859"/>
    <cellStyle name="Actual Date 5" xfId="13860"/>
    <cellStyle name="Actual Date 50" xfId="13861"/>
    <cellStyle name="Actual Date 51" xfId="13862"/>
    <cellStyle name="Actual Date 52" xfId="13863"/>
    <cellStyle name="Actual Date 53" xfId="13864"/>
    <cellStyle name="Actual Date 54" xfId="13865"/>
    <cellStyle name="Actual Date 55" xfId="13866"/>
    <cellStyle name="Actual Date 56" xfId="13867"/>
    <cellStyle name="Actual Date 57" xfId="13868"/>
    <cellStyle name="Actual Date 58" xfId="13869"/>
    <cellStyle name="Actual Date 59" xfId="13870"/>
    <cellStyle name="Actual Date 6" xfId="13871"/>
    <cellStyle name="Actual Date 60" xfId="13872"/>
    <cellStyle name="Actual Date 61" xfId="13873"/>
    <cellStyle name="Actual Date 62" xfId="13874"/>
    <cellStyle name="Actual Date 63" xfId="13875"/>
    <cellStyle name="Actual Date 64" xfId="13876"/>
    <cellStyle name="Actual Date 65" xfId="13877"/>
    <cellStyle name="Actual Date 66" xfId="13878"/>
    <cellStyle name="Actual Date 67" xfId="13879"/>
    <cellStyle name="Actual Date 68" xfId="13880"/>
    <cellStyle name="Actual Date 69" xfId="13881"/>
    <cellStyle name="Actual Date 7" xfId="13882"/>
    <cellStyle name="Actual Date 70" xfId="13883"/>
    <cellStyle name="Actual Date 71" xfId="13884"/>
    <cellStyle name="Actual Date 72" xfId="13885"/>
    <cellStyle name="Actual Date 73" xfId="13886"/>
    <cellStyle name="Actual Date 74" xfId="13887"/>
    <cellStyle name="Actual Date 8" xfId="13888"/>
    <cellStyle name="Actual Date 9" xfId="13889"/>
    <cellStyle name="adj_share" xfId="13890"/>
    <cellStyle name="ÅëÈ­ [0]_±âÅ¸" xfId="13891"/>
    <cellStyle name="ÅëÈ­_±âÅ¸" xfId="13892"/>
    <cellStyle name="AFE" xfId="13893"/>
    <cellStyle name="Affinity Input" xfId="13894"/>
    <cellStyle name="Afjusted" xfId="13895"/>
    <cellStyle name="After Percent" xfId="13896"/>
    <cellStyle name="ALPercent" xfId="13897"/>
    <cellStyle name="ALPercent 2" xfId="13898"/>
    <cellStyle name="AlternateInputHeading" xfId="13899"/>
    <cellStyle name="AlternateInputHeading 2" xfId="13900"/>
    <cellStyle name="apex in the pool, need to include if construct to handle -ve construct_x0001__x000f_" xfId="13901"/>
    <cellStyle name="args.style" xfId="13902"/>
    <cellStyle name="Arial 10" xfId="13903"/>
    <cellStyle name="Arial 10 10" xfId="13904"/>
    <cellStyle name="Arial 10 11" xfId="13905"/>
    <cellStyle name="Arial 10 12" xfId="13906"/>
    <cellStyle name="Arial 10 13" xfId="13907"/>
    <cellStyle name="Arial 10 14" xfId="13908"/>
    <cellStyle name="Arial 10 15" xfId="13909"/>
    <cellStyle name="Arial 10 16" xfId="13910"/>
    <cellStyle name="Arial 10 17" xfId="13911"/>
    <cellStyle name="Arial 10 18" xfId="13912"/>
    <cellStyle name="Arial 10 19" xfId="13913"/>
    <cellStyle name="Arial 10 2" xfId="13914"/>
    <cellStyle name="Arial 10 20" xfId="13915"/>
    <cellStyle name="Arial 10 21" xfId="13916"/>
    <cellStyle name="Arial 10 22" xfId="13917"/>
    <cellStyle name="Arial 10 23" xfId="13918"/>
    <cellStyle name="Arial 10 24" xfId="13919"/>
    <cellStyle name="Arial 10 25" xfId="13920"/>
    <cellStyle name="Arial 10 26" xfId="13921"/>
    <cellStyle name="Arial 10 27" xfId="13922"/>
    <cellStyle name="Arial 10 28" xfId="13923"/>
    <cellStyle name="Arial 10 29" xfId="13924"/>
    <cellStyle name="Arial 10 3" xfId="13925"/>
    <cellStyle name="Arial 10 30" xfId="13926"/>
    <cellStyle name="Arial 10 31" xfId="13927"/>
    <cellStyle name="Arial 10 32" xfId="13928"/>
    <cellStyle name="Arial 10 33" xfId="13929"/>
    <cellStyle name="Arial 10 34" xfId="13930"/>
    <cellStyle name="Arial 10 35" xfId="13931"/>
    <cellStyle name="Arial 10 36" xfId="13932"/>
    <cellStyle name="Arial 10 37" xfId="13933"/>
    <cellStyle name="Arial 10 38" xfId="13934"/>
    <cellStyle name="Arial 10 39" xfId="13935"/>
    <cellStyle name="Arial 10 4" xfId="13936"/>
    <cellStyle name="Arial 10 40" xfId="13937"/>
    <cellStyle name="Arial 10 41" xfId="13938"/>
    <cellStyle name="Arial 10 42" xfId="13939"/>
    <cellStyle name="Arial 10 43" xfId="13940"/>
    <cellStyle name="Arial 10 44" xfId="13941"/>
    <cellStyle name="Arial 10 45" xfId="13942"/>
    <cellStyle name="Arial 10 46" xfId="13943"/>
    <cellStyle name="Arial 10 47" xfId="13944"/>
    <cellStyle name="Arial 10 48" xfId="13945"/>
    <cellStyle name="Arial 10 49" xfId="13946"/>
    <cellStyle name="Arial 10 5" xfId="13947"/>
    <cellStyle name="Arial 10 50" xfId="13948"/>
    <cellStyle name="Arial 10 51" xfId="13949"/>
    <cellStyle name="Arial 10 52" xfId="13950"/>
    <cellStyle name="Arial 10 53" xfId="13951"/>
    <cellStyle name="Arial 10 54" xfId="13952"/>
    <cellStyle name="Arial 10 55" xfId="13953"/>
    <cellStyle name="Arial 10 56" xfId="13954"/>
    <cellStyle name="Arial 10 57" xfId="13955"/>
    <cellStyle name="Arial 10 58" xfId="13956"/>
    <cellStyle name="Arial 10 59" xfId="13957"/>
    <cellStyle name="Arial 10 6" xfId="13958"/>
    <cellStyle name="Arial 10 60" xfId="13959"/>
    <cellStyle name="Arial 10 61" xfId="13960"/>
    <cellStyle name="Arial 10 62" xfId="13961"/>
    <cellStyle name="Arial 10 63" xfId="13962"/>
    <cellStyle name="Arial 10 64" xfId="13963"/>
    <cellStyle name="Arial 10 65" xfId="13964"/>
    <cellStyle name="Arial 10 66" xfId="13965"/>
    <cellStyle name="Arial 10 67" xfId="13966"/>
    <cellStyle name="Arial 10 68" xfId="13967"/>
    <cellStyle name="Arial 10 69" xfId="13968"/>
    <cellStyle name="Arial 10 7" xfId="13969"/>
    <cellStyle name="Arial 10 70" xfId="13970"/>
    <cellStyle name="Arial 10 71" xfId="13971"/>
    <cellStyle name="Arial 10 72" xfId="13972"/>
    <cellStyle name="Arial 10 73" xfId="13973"/>
    <cellStyle name="Arial 10 74" xfId="13974"/>
    <cellStyle name="Arial 10 8" xfId="13975"/>
    <cellStyle name="Arial 10 9" xfId="13976"/>
    <cellStyle name="Arial 12" xfId="13977"/>
    <cellStyle name="Arial8" xfId="13978"/>
    <cellStyle name="Ariel 7 pt. plain" xfId="13979"/>
    <cellStyle name="ÄÞ¸¶ [0]_±âÅ¸" xfId="13980"/>
    <cellStyle name="ÄÞ¸¶_±âÅ¸" xfId="13981"/>
    <cellStyle name="Austral." xfId="13982"/>
    <cellStyle name="Bad 2" xfId="13983"/>
    <cellStyle name="Bad 2 2" xfId="13984"/>
    <cellStyle name="Bad 2 3" xfId="13985"/>
    <cellStyle name="Bad 3" xfId="13986"/>
    <cellStyle name="Band 2" xfId="13987"/>
    <cellStyle name="Band 2 2" xfId="13988"/>
    <cellStyle name="base" xfId="13989"/>
    <cellStyle name="base 10" xfId="13990"/>
    <cellStyle name="base 11" xfId="13991"/>
    <cellStyle name="base 12" xfId="13992"/>
    <cellStyle name="base 13" xfId="13993"/>
    <cellStyle name="base 14" xfId="13994"/>
    <cellStyle name="base 15" xfId="13995"/>
    <cellStyle name="base 16" xfId="13996"/>
    <cellStyle name="base 17" xfId="13997"/>
    <cellStyle name="base 18" xfId="13998"/>
    <cellStyle name="base 19" xfId="13999"/>
    <cellStyle name="base 2" xfId="14000"/>
    <cellStyle name="base 20" xfId="14001"/>
    <cellStyle name="base 21" xfId="14002"/>
    <cellStyle name="base 22" xfId="14003"/>
    <cellStyle name="base 23" xfId="14004"/>
    <cellStyle name="base 24" xfId="14005"/>
    <cellStyle name="base 25" xfId="14006"/>
    <cellStyle name="base 26" xfId="14007"/>
    <cellStyle name="base 27" xfId="14008"/>
    <cellStyle name="base 28" xfId="14009"/>
    <cellStyle name="base 29" xfId="14010"/>
    <cellStyle name="base 3" xfId="14011"/>
    <cellStyle name="base 30" xfId="14012"/>
    <cellStyle name="base 31" xfId="14013"/>
    <cellStyle name="base 32" xfId="14014"/>
    <cellStyle name="base 33" xfId="14015"/>
    <cellStyle name="base 34" xfId="14016"/>
    <cellStyle name="base 35" xfId="14017"/>
    <cellStyle name="base 36" xfId="14018"/>
    <cellStyle name="base 37" xfId="14019"/>
    <cellStyle name="base 38" xfId="14020"/>
    <cellStyle name="base 39" xfId="14021"/>
    <cellStyle name="base 4" xfId="14022"/>
    <cellStyle name="base 40" xfId="14023"/>
    <cellStyle name="base 41" xfId="14024"/>
    <cellStyle name="base 42" xfId="14025"/>
    <cellStyle name="base 43" xfId="14026"/>
    <cellStyle name="base 44" xfId="14027"/>
    <cellStyle name="base 45" xfId="14028"/>
    <cellStyle name="base 46" xfId="14029"/>
    <cellStyle name="base 47" xfId="14030"/>
    <cellStyle name="base 48" xfId="14031"/>
    <cellStyle name="base 49" xfId="14032"/>
    <cellStyle name="base 5" xfId="14033"/>
    <cellStyle name="base 50" xfId="14034"/>
    <cellStyle name="base 51" xfId="14035"/>
    <cellStyle name="base 52" xfId="14036"/>
    <cellStyle name="base 53" xfId="14037"/>
    <cellStyle name="base 54" xfId="14038"/>
    <cellStyle name="base 55" xfId="14039"/>
    <cellStyle name="base 56" xfId="14040"/>
    <cellStyle name="base 57" xfId="14041"/>
    <cellStyle name="base 58" xfId="14042"/>
    <cellStyle name="base 59" xfId="14043"/>
    <cellStyle name="base 6" xfId="14044"/>
    <cellStyle name="base 60" xfId="14045"/>
    <cellStyle name="base 61" xfId="14046"/>
    <cellStyle name="base 62" xfId="14047"/>
    <cellStyle name="base 63" xfId="14048"/>
    <cellStyle name="base 64" xfId="14049"/>
    <cellStyle name="base 65" xfId="14050"/>
    <cellStyle name="base 66" xfId="14051"/>
    <cellStyle name="base 67" xfId="14052"/>
    <cellStyle name="base 68" xfId="14053"/>
    <cellStyle name="base 69" xfId="14054"/>
    <cellStyle name="base 7" xfId="14055"/>
    <cellStyle name="base 70" xfId="14056"/>
    <cellStyle name="base 71" xfId="14057"/>
    <cellStyle name="base 72" xfId="14058"/>
    <cellStyle name="base 73" xfId="14059"/>
    <cellStyle name="base 74" xfId="14060"/>
    <cellStyle name="base 8" xfId="14061"/>
    <cellStyle name="base 9" xfId="14062"/>
    <cellStyle name="Big Text" xfId="14063"/>
    <cellStyle name="Black" xfId="14064"/>
    <cellStyle name="BlackStrike" xfId="14065"/>
    <cellStyle name="BlackText" xfId="14066"/>
    <cellStyle name="Blue" xfId="14067"/>
    <cellStyle name="Blueback" xfId="14068"/>
    <cellStyle name="bluenodec" xfId="14069"/>
    <cellStyle name="bluenodec 10" xfId="14070"/>
    <cellStyle name="bluenodec 11" xfId="14071"/>
    <cellStyle name="bluenodec 12" xfId="14072"/>
    <cellStyle name="bluenodec 13" xfId="14073"/>
    <cellStyle name="bluenodec 14" xfId="14074"/>
    <cellStyle name="bluenodec 15" xfId="14075"/>
    <cellStyle name="bluenodec 16" xfId="14076"/>
    <cellStyle name="bluenodec 17" xfId="14077"/>
    <cellStyle name="bluenodec 18" xfId="14078"/>
    <cellStyle name="bluenodec 19" xfId="14079"/>
    <cellStyle name="bluenodec 2" xfId="14080"/>
    <cellStyle name="bluenodec 20" xfId="14081"/>
    <cellStyle name="bluenodec 21" xfId="14082"/>
    <cellStyle name="bluenodec 22" xfId="14083"/>
    <cellStyle name="bluenodec 23" xfId="14084"/>
    <cellStyle name="bluenodec 24" xfId="14085"/>
    <cellStyle name="bluenodec 25" xfId="14086"/>
    <cellStyle name="bluenodec 26" xfId="14087"/>
    <cellStyle name="bluenodec 27" xfId="14088"/>
    <cellStyle name="bluenodec 28" xfId="14089"/>
    <cellStyle name="bluenodec 29" xfId="14090"/>
    <cellStyle name="bluenodec 3" xfId="14091"/>
    <cellStyle name="bluenodec 30" xfId="14092"/>
    <cellStyle name="bluenodec 31" xfId="14093"/>
    <cellStyle name="bluenodec 32" xfId="14094"/>
    <cellStyle name="bluenodec 33" xfId="14095"/>
    <cellStyle name="bluenodec 34" xfId="14096"/>
    <cellStyle name="bluenodec 35" xfId="14097"/>
    <cellStyle name="bluenodec 36" xfId="14098"/>
    <cellStyle name="bluenodec 37" xfId="14099"/>
    <cellStyle name="bluenodec 38" xfId="14100"/>
    <cellStyle name="bluenodec 39" xfId="14101"/>
    <cellStyle name="bluenodec 4" xfId="14102"/>
    <cellStyle name="bluenodec 40" xfId="14103"/>
    <cellStyle name="bluenodec 41" xfId="14104"/>
    <cellStyle name="bluenodec 42" xfId="14105"/>
    <cellStyle name="bluenodec 43" xfId="14106"/>
    <cellStyle name="bluenodec 44" xfId="14107"/>
    <cellStyle name="bluenodec 45" xfId="14108"/>
    <cellStyle name="bluenodec 46" xfId="14109"/>
    <cellStyle name="bluenodec 47" xfId="14110"/>
    <cellStyle name="bluenodec 48" xfId="14111"/>
    <cellStyle name="bluenodec 49" xfId="14112"/>
    <cellStyle name="bluenodec 5" xfId="14113"/>
    <cellStyle name="bluenodec 50" xfId="14114"/>
    <cellStyle name="bluenodec 51" xfId="14115"/>
    <cellStyle name="bluenodec 52" xfId="14116"/>
    <cellStyle name="bluenodec 53" xfId="14117"/>
    <cellStyle name="bluenodec 54" xfId="14118"/>
    <cellStyle name="bluenodec 55" xfId="14119"/>
    <cellStyle name="bluenodec 56" xfId="14120"/>
    <cellStyle name="bluenodec 57" xfId="14121"/>
    <cellStyle name="bluenodec 58" xfId="14122"/>
    <cellStyle name="bluenodec 59" xfId="14123"/>
    <cellStyle name="bluenodec 6" xfId="14124"/>
    <cellStyle name="bluenodec 60" xfId="14125"/>
    <cellStyle name="bluenodec 61" xfId="14126"/>
    <cellStyle name="bluenodec 62" xfId="14127"/>
    <cellStyle name="bluenodec 63" xfId="14128"/>
    <cellStyle name="bluenodec 64" xfId="14129"/>
    <cellStyle name="bluenodec 65" xfId="14130"/>
    <cellStyle name="bluenodec 66" xfId="14131"/>
    <cellStyle name="bluenodec 67" xfId="14132"/>
    <cellStyle name="bluenodec 68" xfId="14133"/>
    <cellStyle name="bluenodec 69" xfId="14134"/>
    <cellStyle name="bluenodec 7" xfId="14135"/>
    <cellStyle name="bluenodec 70" xfId="14136"/>
    <cellStyle name="bluenodec 71" xfId="14137"/>
    <cellStyle name="bluenodec 72" xfId="14138"/>
    <cellStyle name="bluenodec 73" xfId="14139"/>
    <cellStyle name="bluenodec 74" xfId="14140"/>
    <cellStyle name="bluenodec 8" xfId="14141"/>
    <cellStyle name="bluenodec 9" xfId="14142"/>
    <cellStyle name="bluepercent" xfId="14143"/>
    <cellStyle name="bluepercent 10" xfId="14144"/>
    <cellStyle name="bluepercent 11" xfId="14145"/>
    <cellStyle name="bluepercent 12" xfId="14146"/>
    <cellStyle name="bluepercent 13" xfId="14147"/>
    <cellStyle name="bluepercent 14" xfId="14148"/>
    <cellStyle name="bluepercent 15" xfId="14149"/>
    <cellStyle name="bluepercent 16" xfId="14150"/>
    <cellStyle name="bluepercent 17" xfId="14151"/>
    <cellStyle name="bluepercent 18" xfId="14152"/>
    <cellStyle name="bluepercent 19" xfId="14153"/>
    <cellStyle name="bluepercent 2" xfId="14154"/>
    <cellStyle name="bluepercent 20" xfId="14155"/>
    <cellStyle name="bluepercent 21" xfId="14156"/>
    <cellStyle name="bluepercent 22" xfId="14157"/>
    <cellStyle name="bluepercent 23" xfId="14158"/>
    <cellStyle name="bluepercent 24" xfId="14159"/>
    <cellStyle name="bluepercent 25" xfId="14160"/>
    <cellStyle name="bluepercent 26" xfId="14161"/>
    <cellStyle name="bluepercent 27" xfId="14162"/>
    <cellStyle name="bluepercent 28" xfId="14163"/>
    <cellStyle name="bluepercent 29" xfId="14164"/>
    <cellStyle name="bluepercent 3" xfId="14165"/>
    <cellStyle name="bluepercent 30" xfId="14166"/>
    <cellStyle name="bluepercent 31" xfId="14167"/>
    <cellStyle name="bluepercent 32" xfId="14168"/>
    <cellStyle name="bluepercent 33" xfId="14169"/>
    <cellStyle name="bluepercent 34" xfId="14170"/>
    <cellStyle name="bluepercent 35" xfId="14171"/>
    <cellStyle name="bluepercent 36" xfId="14172"/>
    <cellStyle name="bluepercent 37" xfId="14173"/>
    <cellStyle name="bluepercent 38" xfId="14174"/>
    <cellStyle name="bluepercent 39" xfId="14175"/>
    <cellStyle name="bluepercent 4" xfId="14176"/>
    <cellStyle name="bluepercent 40" xfId="14177"/>
    <cellStyle name="bluepercent 41" xfId="14178"/>
    <cellStyle name="bluepercent 42" xfId="14179"/>
    <cellStyle name="bluepercent 43" xfId="14180"/>
    <cellStyle name="bluepercent 44" xfId="14181"/>
    <cellStyle name="bluepercent 45" xfId="14182"/>
    <cellStyle name="bluepercent 46" xfId="14183"/>
    <cellStyle name="bluepercent 47" xfId="14184"/>
    <cellStyle name="bluepercent 48" xfId="14185"/>
    <cellStyle name="bluepercent 49" xfId="14186"/>
    <cellStyle name="bluepercent 5" xfId="14187"/>
    <cellStyle name="bluepercent 50" xfId="14188"/>
    <cellStyle name="bluepercent 51" xfId="14189"/>
    <cellStyle name="bluepercent 52" xfId="14190"/>
    <cellStyle name="bluepercent 53" xfId="14191"/>
    <cellStyle name="bluepercent 54" xfId="14192"/>
    <cellStyle name="bluepercent 55" xfId="14193"/>
    <cellStyle name="bluepercent 56" xfId="14194"/>
    <cellStyle name="bluepercent 57" xfId="14195"/>
    <cellStyle name="bluepercent 58" xfId="14196"/>
    <cellStyle name="bluepercent 59" xfId="14197"/>
    <cellStyle name="bluepercent 6" xfId="14198"/>
    <cellStyle name="bluepercent 60" xfId="14199"/>
    <cellStyle name="bluepercent 61" xfId="14200"/>
    <cellStyle name="bluepercent 62" xfId="14201"/>
    <cellStyle name="bluepercent 63" xfId="14202"/>
    <cellStyle name="bluepercent 64" xfId="14203"/>
    <cellStyle name="bluepercent 65" xfId="14204"/>
    <cellStyle name="bluepercent 66" xfId="14205"/>
    <cellStyle name="bluepercent 67" xfId="14206"/>
    <cellStyle name="bluepercent 68" xfId="14207"/>
    <cellStyle name="bluepercent 69" xfId="14208"/>
    <cellStyle name="bluepercent 7" xfId="14209"/>
    <cellStyle name="bluepercent 70" xfId="14210"/>
    <cellStyle name="bluepercent 71" xfId="14211"/>
    <cellStyle name="bluepercent 72" xfId="14212"/>
    <cellStyle name="bluepercent 73" xfId="14213"/>
    <cellStyle name="bluepercent 74" xfId="14214"/>
    <cellStyle name="bluepercent 8" xfId="14215"/>
    <cellStyle name="bluepercent 9" xfId="14216"/>
    <cellStyle name="Body" xfId="14217"/>
    <cellStyle name="Bold" xfId="14218"/>
    <cellStyle name="Bold Header" xfId="14219"/>
    <cellStyle name="Bold/Border" xfId="14220"/>
    <cellStyle name="Bold/Border 2" xfId="14221"/>
    <cellStyle name="Bold/Border 3" xfId="14222"/>
    <cellStyle name="BoldText" xfId="14223"/>
    <cellStyle name="Border Heavy" xfId="14224"/>
    <cellStyle name="Border Thin" xfId="14225"/>
    <cellStyle name="bot - Style1" xfId="14226"/>
    <cellStyle name="British Pound" xfId="14227"/>
    <cellStyle name="British Pound 10" xfId="14228"/>
    <cellStyle name="British Pound 11" xfId="14229"/>
    <cellStyle name="British Pound 12" xfId="14230"/>
    <cellStyle name="British Pound 13" xfId="14231"/>
    <cellStyle name="British Pound 14" xfId="14232"/>
    <cellStyle name="British Pound 15" xfId="14233"/>
    <cellStyle name="British Pound 16" xfId="14234"/>
    <cellStyle name="British Pound 17" xfId="14235"/>
    <cellStyle name="British Pound 18" xfId="14236"/>
    <cellStyle name="British Pound 19" xfId="14237"/>
    <cellStyle name="British Pound 2" xfId="14238"/>
    <cellStyle name="British Pound 20" xfId="14239"/>
    <cellStyle name="British Pound 21" xfId="14240"/>
    <cellStyle name="British Pound 22" xfId="14241"/>
    <cellStyle name="British Pound 23" xfId="14242"/>
    <cellStyle name="British Pound 24" xfId="14243"/>
    <cellStyle name="British Pound 25" xfId="14244"/>
    <cellStyle name="British Pound 26" xfId="14245"/>
    <cellStyle name="British Pound 27" xfId="14246"/>
    <cellStyle name="British Pound 28" xfId="14247"/>
    <cellStyle name="British Pound 29" xfId="14248"/>
    <cellStyle name="British Pound 3" xfId="14249"/>
    <cellStyle name="British Pound 30" xfId="14250"/>
    <cellStyle name="British Pound 31" xfId="14251"/>
    <cellStyle name="British Pound 32" xfId="14252"/>
    <cellStyle name="British Pound 33" xfId="14253"/>
    <cellStyle name="British Pound 34" xfId="14254"/>
    <cellStyle name="British Pound 35" xfId="14255"/>
    <cellStyle name="British Pound 36" xfId="14256"/>
    <cellStyle name="British Pound 37" xfId="14257"/>
    <cellStyle name="British Pound 38" xfId="14258"/>
    <cellStyle name="British Pound 39" xfId="14259"/>
    <cellStyle name="British Pound 4" xfId="14260"/>
    <cellStyle name="British Pound 40" xfId="14261"/>
    <cellStyle name="British Pound 41" xfId="14262"/>
    <cellStyle name="British Pound 42" xfId="14263"/>
    <cellStyle name="British Pound 43" xfId="14264"/>
    <cellStyle name="British Pound 44" xfId="14265"/>
    <cellStyle name="British Pound 45" xfId="14266"/>
    <cellStyle name="British Pound 46" xfId="14267"/>
    <cellStyle name="British Pound 47" xfId="14268"/>
    <cellStyle name="British Pound 48" xfId="14269"/>
    <cellStyle name="British Pound 49" xfId="14270"/>
    <cellStyle name="British Pound 5" xfId="14271"/>
    <cellStyle name="British Pound 50" xfId="14272"/>
    <cellStyle name="British Pound 51" xfId="14273"/>
    <cellStyle name="British Pound 52" xfId="14274"/>
    <cellStyle name="British Pound 53" xfId="14275"/>
    <cellStyle name="British Pound 54" xfId="14276"/>
    <cellStyle name="British Pound 55" xfId="14277"/>
    <cellStyle name="British Pound 56" xfId="14278"/>
    <cellStyle name="British Pound 57" xfId="14279"/>
    <cellStyle name="British Pound 58" xfId="14280"/>
    <cellStyle name="British Pound 59" xfId="14281"/>
    <cellStyle name="British Pound 6" xfId="14282"/>
    <cellStyle name="British Pound 60" xfId="14283"/>
    <cellStyle name="British Pound 61" xfId="14284"/>
    <cellStyle name="British Pound 62" xfId="14285"/>
    <cellStyle name="British Pound 63" xfId="14286"/>
    <cellStyle name="British Pound 64" xfId="14287"/>
    <cellStyle name="British Pound 65" xfId="14288"/>
    <cellStyle name="British Pound 66" xfId="14289"/>
    <cellStyle name="British Pound 67" xfId="14290"/>
    <cellStyle name="British Pound 68" xfId="14291"/>
    <cellStyle name="British Pound 69" xfId="14292"/>
    <cellStyle name="British Pound 7" xfId="14293"/>
    <cellStyle name="British Pound 70" xfId="14294"/>
    <cellStyle name="British Pound 71" xfId="14295"/>
    <cellStyle name="British Pound 72" xfId="14296"/>
    <cellStyle name="British Pound 73" xfId="14297"/>
    <cellStyle name="British Pound 74" xfId="14298"/>
    <cellStyle name="British Pound 8" xfId="14299"/>
    <cellStyle name="British Pound 9" xfId="14300"/>
    <cellStyle name="Bullet" xfId="14301"/>
    <cellStyle name="Business Description" xfId="14302"/>
    <cellStyle name="Business Description 10" xfId="14303"/>
    <cellStyle name="Business Description 11" xfId="14304"/>
    <cellStyle name="Business Description 12" xfId="14305"/>
    <cellStyle name="Business Description 13" xfId="14306"/>
    <cellStyle name="Business Description 14" xfId="14307"/>
    <cellStyle name="Business Description 15" xfId="14308"/>
    <cellStyle name="Business Description 16" xfId="14309"/>
    <cellStyle name="Business Description 17" xfId="14310"/>
    <cellStyle name="Business Description 18" xfId="14311"/>
    <cellStyle name="Business Description 19" xfId="14312"/>
    <cellStyle name="Business Description 2" xfId="14313"/>
    <cellStyle name="Business Description 20" xfId="14314"/>
    <cellStyle name="Business Description 21" xfId="14315"/>
    <cellStyle name="Business Description 22" xfId="14316"/>
    <cellStyle name="Business Description 23" xfId="14317"/>
    <cellStyle name="Business Description 24" xfId="14318"/>
    <cellStyle name="Business Description 25" xfId="14319"/>
    <cellStyle name="Business Description 26" xfId="14320"/>
    <cellStyle name="Business Description 27" xfId="14321"/>
    <cellStyle name="Business Description 28" xfId="14322"/>
    <cellStyle name="Business Description 29" xfId="14323"/>
    <cellStyle name="Business Description 3" xfId="14324"/>
    <cellStyle name="Business Description 30" xfId="14325"/>
    <cellStyle name="Business Description 31" xfId="14326"/>
    <cellStyle name="Business Description 32" xfId="14327"/>
    <cellStyle name="Business Description 33" xfId="14328"/>
    <cellStyle name="Business Description 34" xfId="14329"/>
    <cellStyle name="Business Description 35" xfId="14330"/>
    <cellStyle name="Business Description 36" xfId="14331"/>
    <cellStyle name="Business Description 37" xfId="14332"/>
    <cellStyle name="Business Description 38" xfId="14333"/>
    <cellStyle name="Business Description 39" xfId="14334"/>
    <cellStyle name="Business Description 4" xfId="14335"/>
    <cellStyle name="Business Description 40" xfId="14336"/>
    <cellStyle name="Business Description 41" xfId="14337"/>
    <cellStyle name="Business Description 42" xfId="14338"/>
    <cellStyle name="Business Description 43" xfId="14339"/>
    <cellStyle name="Business Description 44" xfId="14340"/>
    <cellStyle name="Business Description 45" xfId="14341"/>
    <cellStyle name="Business Description 46" xfId="14342"/>
    <cellStyle name="Business Description 47" xfId="14343"/>
    <cellStyle name="Business Description 48" xfId="14344"/>
    <cellStyle name="Business Description 49" xfId="14345"/>
    <cellStyle name="Business Description 5" xfId="14346"/>
    <cellStyle name="Business Description 50" xfId="14347"/>
    <cellStyle name="Business Description 51" xfId="14348"/>
    <cellStyle name="Business Description 52" xfId="14349"/>
    <cellStyle name="Business Description 53" xfId="14350"/>
    <cellStyle name="Business Description 54" xfId="14351"/>
    <cellStyle name="Business Description 55" xfId="14352"/>
    <cellStyle name="Business Description 56" xfId="14353"/>
    <cellStyle name="Business Description 57" xfId="14354"/>
    <cellStyle name="Business Description 58" xfId="14355"/>
    <cellStyle name="Business Description 59" xfId="14356"/>
    <cellStyle name="Business Description 6" xfId="14357"/>
    <cellStyle name="Business Description 60" xfId="14358"/>
    <cellStyle name="Business Description 61" xfId="14359"/>
    <cellStyle name="Business Description 62" xfId="14360"/>
    <cellStyle name="Business Description 63" xfId="14361"/>
    <cellStyle name="Business Description 64" xfId="14362"/>
    <cellStyle name="Business Description 65" xfId="14363"/>
    <cellStyle name="Business Description 66" xfId="14364"/>
    <cellStyle name="Business Description 67" xfId="14365"/>
    <cellStyle name="Business Description 68" xfId="14366"/>
    <cellStyle name="Business Description 69" xfId="14367"/>
    <cellStyle name="Business Description 7" xfId="14368"/>
    <cellStyle name="Business Description 70" xfId="14369"/>
    <cellStyle name="Business Description 71" xfId="14370"/>
    <cellStyle name="Business Description 72" xfId="14371"/>
    <cellStyle name="Business Description 73" xfId="14372"/>
    <cellStyle name="Business Description 74" xfId="14373"/>
    <cellStyle name="Business Description 8" xfId="14374"/>
    <cellStyle name="Business Description 9" xfId="14375"/>
    <cellStyle name="Ç¥ÁØ_¿ù°£¿ä¾àº¸°í" xfId="14376"/>
    <cellStyle name="C00A" xfId="14377"/>
    <cellStyle name="C00B" xfId="14378"/>
    <cellStyle name="C00L" xfId="14379"/>
    <cellStyle name="C01A" xfId="14380"/>
    <cellStyle name="C01B" xfId="14381"/>
    <cellStyle name="C01B 2" xfId="14382"/>
    <cellStyle name="C01H" xfId="14383"/>
    <cellStyle name="C01L" xfId="14384"/>
    <cellStyle name="C02A" xfId="14385"/>
    <cellStyle name="C02B" xfId="14386"/>
    <cellStyle name="C02B 2" xfId="14387"/>
    <cellStyle name="C02H" xfId="14388"/>
    <cellStyle name="C02L" xfId="14389"/>
    <cellStyle name="C03A" xfId="14390"/>
    <cellStyle name="C03B" xfId="14391"/>
    <cellStyle name="C03H" xfId="14392"/>
    <cellStyle name="C03H 2" xfId="14393"/>
    <cellStyle name="C03L" xfId="14394"/>
    <cellStyle name="C04A" xfId="14395"/>
    <cellStyle name="C04A 2" xfId="14396"/>
    <cellStyle name="C04B" xfId="14397"/>
    <cellStyle name="C04H" xfId="14398"/>
    <cellStyle name="C04H 2" xfId="14399"/>
    <cellStyle name="C04L" xfId="14400"/>
    <cellStyle name="C04L 2" xfId="14401"/>
    <cellStyle name="C05_Style E Text" xfId="14402"/>
    <cellStyle name="C05A" xfId="14403"/>
    <cellStyle name="C05B" xfId="14404"/>
    <cellStyle name="C05H" xfId="14405"/>
    <cellStyle name="C05L" xfId="14406"/>
    <cellStyle name="C05L 2" xfId="14407"/>
    <cellStyle name="C05L 2 2" xfId="14408"/>
    <cellStyle name="C05L 3" xfId="14409"/>
    <cellStyle name="C06A" xfId="14410"/>
    <cellStyle name="C06B" xfId="14411"/>
    <cellStyle name="C06H" xfId="14412"/>
    <cellStyle name="C06L" xfId="14413"/>
    <cellStyle name="C07A" xfId="14414"/>
    <cellStyle name="C07B" xfId="14415"/>
    <cellStyle name="C07H" xfId="14416"/>
    <cellStyle name="C07L" xfId="14417"/>
    <cellStyle name="Calc Currency (0)" xfId="14418"/>
    <cellStyle name="Calc Currency (0) 10" xfId="14419"/>
    <cellStyle name="Calc Currency (0) 11" xfId="14420"/>
    <cellStyle name="Calc Currency (0) 12" xfId="14421"/>
    <cellStyle name="Calc Currency (0) 13" xfId="14422"/>
    <cellStyle name="Calc Currency (0) 14" xfId="14423"/>
    <cellStyle name="Calc Currency (0) 15" xfId="14424"/>
    <cellStyle name="Calc Currency (0) 16" xfId="14425"/>
    <cellStyle name="Calc Currency (0) 17" xfId="14426"/>
    <cellStyle name="Calc Currency (0) 18" xfId="14427"/>
    <cellStyle name="Calc Currency (0) 19" xfId="14428"/>
    <cellStyle name="Calc Currency (0) 2" xfId="14429"/>
    <cellStyle name="Calc Currency (0) 20" xfId="14430"/>
    <cellStyle name="Calc Currency (0) 21" xfId="14431"/>
    <cellStyle name="Calc Currency (0) 22" xfId="14432"/>
    <cellStyle name="Calc Currency (0) 23" xfId="14433"/>
    <cellStyle name="Calc Currency (0) 24" xfId="14434"/>
    <cellStyle name="Calc Currency (0) 25" xfId="14435"/>
    <cellStyle name="Calc Currency (0) 26" xfId="14436"/>
    <cellStyle name="Calc Currency (0) 27" xfId="14437"/>
    <cellStyle name="Calc Currency (0) 28" xfId="14438"/>
    <cellStyle name="Calc Currency (0) 29" xfId="14439"/>
    <cellStyle name="Calc Currency (0) 3" xfId="14440"/>
    <cellStyle name="Calc Currency (0) 30" xfId="14441"/>
    <cellStyle name="Calc Currency (0) 31" xfId="14442"/>
    <cellStyle name="Calc Currency (0) 32" xfId="14443"/>
    <cellStyle name="Calc Currency (0) 33" xfId="14444"/>
    <cellStyle name="Calc Currency (0) 34" xfId="14445"/>
    <cellStyle name="Calc Currency (0) 35" xfId="14446"/>
    <cellStyle name="Calc Currency (0) 36" xfId="14447"/>
    <cellStyle name="Calc Currency (0) 37" xfId="14448"/>
    <cellStyle name="Calc Currency (0) 38" xfId="14449"/>
    <cellStyle name="Calc Currency (0) 39" xfId="14450"/>
    <cellStyle name="Calc Currency (0) 4" xfId="14451"/>
    <cellStyle name="Calc Currency (0) 40" xfId="14452"/>
    <cellStyle name="Calc Currency (0) 41" xfId="14453"/>
    <cellStyle name="Calc Currency (0) 42" xfId="14454"/>
    <cellStyle name="Calc Currency (0) 43" xfId="14455"/>
    <cellStyle name="Calc Currency (0) 44" xfId="14456"/>
    <cellStyle name="Calc Currency (0) 45" xfId="14457"/>
    <cellStyle name="Calc Currency (0) 46" xfId="14458"/>
    <cellStyle name="Calc Currency (0) 47" xfId="14459"/>
    <cellStyle name="Calc Currency (0) 48" xfId="14460"/>
    <cellStyle name="Calc Currency (0) 49" xfId="14461"/>
    <cellStyle name="Calc Currency (0) 5" xfId="14462"/>
    <cellStyle name="Calc Currency (0) 50" xfId="14463"/>
    <cellStyle name="Calc Currency (0) 51" xfId="14464"/>
    <cellStyle name="Calc Currency (0) 52" xfId="14465"/>
    <cellStyle name="Calc Currency (0) 53" xfId="14466"/>
    <cellStyle name="Calc Currency (0) 54" xfId="14467"/>
    <cellStyle name="Calc Currency (0) 55" xfId="14468"/>
    <cellStyle name="Calc Currency (0) 56" xfId="14469"/>
    <cellStyle name="Calc Currency (0) 57" xfId="14470"/>
    <cellStyle name="Calc Currency (0) 58" xfId="14471"/>
    <cellStyle name="Calc Currency (0) 59" xfId="14472"/>
    <cellStyle name="Calc Currency (0) 6" xfId="14473"/>
    <cellStyle name="Calc Currency (0) 60" xfId="14474"/>
    <cellStyle name="Calc Currency (0) 61" xfId="14475"/>
    <cellStyle name="Calc Currency (0) 62" xfId="14476"/>
    <cellStyle name="Calc Currency (0) 63" xfId="14477"/>
    <cellStyle name="Calc Currency (0) 64" xfId="14478"/>
    <cellStyle name="Calc Currency (0) 65" xfId="14479"/>
    <cellStyle name="Calc Currency (0) 66" xfId="14480"/>
    <cellStyle name="Calc Currency (0) 67" xfId="14481"/>
    <cellStyle name="Calc Currency (0) 68" xfId="14482"/>
    <cellStyle name="Calc Currency (0) 69" xfId="14483"/>
    <cellStyle name="Calc Currency (0) 7" xfId="14484"/>
    <cellStyle name="Calc Currency (0) 70" xfId="14485"/>
    <cellStyle name="Calc Currency (0) 71" xfId="14486"/>
    <cellStyle name="Calc Currency (0) 72" xfId="14487"/>
    <cellStyle name="Calc Currency (0) 73" xfId="14488"/>
    <cellStyle name="Calc Currency (0) 74" xfId="14489"/>
    <cellStyle name="Calc Currency (0) 8" xfId="14490"/>
    <cellStyle name="Calc Currency (0) 9" xfId="14491"/>
    <cellStyle name="Calc Currency (2)" xfId="14492"/>
    <cellStyle name="Calc Percent (0)" xfId="14493"/>
    <cellStyle name="Calc Percent (1)" xfId="14494"/>
    <cellStyle name="Calc Percent (2)" xfId="14495"/>
    <cellStyle name="Calc Units (0)" xfId="14496"/>
    <cellStyle name="Calc Units (1)" xfId="14497"/>
    <cellStyle name="Calc Units (2)" xfId="14498"/>
    <cellStyle name="Calculation 2" xfId="14499"/>
    <cellStyle name="Calculation 2 2" xfId="14500"/>
    <cellStyle name="Calculation 2 3" xfId="14501"/>
    <cellStyle name="Calculation 3" xfId="14502"/>
    <cellStyle name="Canada" xfId="14503"/>
    <cellStyle name="Case" xfId="14504"/>
    <cellStyle name="Cell Name" xfId="14505"/>
    <cellStyle name="Cell Name 2" xfId="14506"/>
    <cellStyle name="Cell Name 3" xfId="14507"/>
    <cellStyle name="cell1" xfId="14508"/>
    <cellStyle name="Center" xfId="14509"/>
    <cellStyle name="Center 2" xfId="14510"/>
    <cellStyle name="Center 3" xfId="14511"/>
    <cellStyle name="Center/Bold" xfId="14512"/>
    <cellStyle name="Center_Copy of Aspect VPP model 10 7 2009 new RR v2c jph" xfId="14513"/>
    <cellStyle name="CenterAcross" xfId="14514"/>
    <cellStyle name="Centered Heading" xfId="14515"/>
    <cellStyle name="Changeable" xfId="14516"/>
    <cellStyle name="ChartingText" xfId="14517"/>
    <cellStyle name="Check Cell 2" xfId="14518"/>
    <cellStyle name="Check Cell 2 2" xfId="14519"/>
    <cellStyle name="Check Cell 3" xfId="14520"/>
    <cellStyle name="Co. Names" xfId="14521"/>
    <cellStyle name="Co. Names 10" xfId="14522"/>
    <cellStyle name="Co. Names 11" xfId="14523"/>
    <cellStyle name="Co. Names 12" xfId="14524"/>
    <cellStyle name="Co. Names 13" xfId="14525"/>
    <cellStyle name="Co. Names 14" xfId="14526"/>
    <cellStyle name="Co. Names 15" xfId="14527"/>
    <cellStyle name="Co. Names 16" xfId="14528"/>
    <cellStyle name="Co. Names 17" xfId="14529"/>
    <cellStyle name="Co. Names 18" xfId="14530"/>
    <cellStyle name="Co. Names 19" xfId="14531"/>
    <cellStyle name="Co. Names 2" xfId="14532"/>
    <cellStyle name="Co. Names 20" xfId="14533"/>
    <cellStyle name="Co. Names 21" xfId="14534"/>
    <cellStyle name="Co. Names 22" xfId="14535"/>
    <cellStyle name="Co. Names 23" xfId="14536"/>
    <cellStyle name="Co. Names 24" xfId="14537"/>
    <cellStyle name="Co. Names 25" xfId="14538"/>
    <cellStyle name="Co. Names 26" xfId="14539"/>
    <cellStyle name="Co. Names 27" xfId="14540"/>
    <cellStyle name="Co. Names 28" xfId="14541"/>
    <cellStyle name="Co. Names 29" xfId="14542"/>
    <cellStyle name="Co. Names 3" xfId="14543"/>
    <cellStyle name="Co. Names 30" xfId="14544"/>
    <cellStyle name="Co. Names 31" xfId="14545"/>
    <cellStyle name="Co. Names 32" xfId="14546"/>
    <cellStyle name="Co. Names 33" xfId="14547"/>
    <cellStyle name="Co. Names 34" xfId="14548"/>
    <cellStyle name="Co. Names 35" xfId="14549"/>
    <cellStyle name="Co. Names 36" xfId="14550"/>
    <cellStyle name="Co. Names 37" xfId="14551"/>
    <cellStyle name="Co. Names 38" xfId="14552"/>
    <cellStyle name="Co. Names 39" xfId="14553"/>
    <cellStyle name="Co. Names 4" xfId="14554"/>
    <cellStyle name="Co. Names 40" xfId="14555"/>
    <cellStyle name="Co. Names 41" xfId="14556"/>
    <cellStyle name="Co. Names 42" xfId="14557"/>
    <cellStyle name="Co. Names 43" xfId="14558"/>
    <cellStyle name="Co. Names 44" xfId="14559"/>
    <cellStyle name="Co. Names 45" xfId="14560"/>
    <cellStyle name="Co. Names 46" xfId="14561"/>
    <cellStyle name="Co. Names 47" xfId="14562"/>
    <cellStyle name="Co. Names 48" xfId="14563"/>
    <cellStyle name="Co. Names 49" xfId="14564"/>
    <cellStyle name="Co. Names 5" xfId="14565"/>
    <cellStyle name="Co. Names 50" xfId="14566"/>
    <cellStyle name="Co. Names 51" xfId="14567"/>
    <cellStyle name="Co. Names 52" xfId="14568"/>
    <cellStyle name="Co. Names 53" xfId="14569"/>
    <cellStyle name="Co. Names 54" xfId="14570"/>
    <cellStyle name="Co. Names 55" xfId="14571"/>
    <cellStyle name="Co. Names 56" xfId="14572"/>
    <cellStyle name="Co. Names 57" xfId="14573"/>
    <cellStyle name="Co. Names 58" xfId="14574"/>
    <cellStyle name="Co. Names 59" xfId="14575"/>
    <cellStyle name="Co. Names 6" xfId="14576"/>
    <cellStyle name="Co. Names 60" xfId="14577"/>
    <cellStyle name="Co. Names 61" xfId="14578"/>
    <cellStyle name="Co. Names 62" xfId="14579"/>
    <cellStyle name="Co. Names 63" xfId="14580"/>
    <cellStyle name="Co. Names 64" xfId="14581"/>
    <cellStyle name="Co. Names 65" xfId="14582"/>
    <cellStyle name="Co. Names 66" xfId="14583"/>
    <cellStyle name="Co. Names 67" xfId="14584"/>
    <cellStyle name="Co. Names 68" xfId="14585"/>
    <cellStyle name="Co. Names 69" xfId="14586"/>
    <cellStyle name="Co. Names 7" xfId="14587"/>
    <cellStyle name="Co. Names 70" xfId="14588"/>
    <cellStyle name="Co. Names 71" xfId="14589"/>
    <cellStyle name="Co. Names 72" xfId="14590"/>
    <cellStyle name="Co. Names 73" xfId="14591"/>
    <cellStyle name="Co. Names 74" xfId="14592"/>
    <cellStyle name="Co. Names 8" xfId="14593"/>
    <cellStyle name="Co. Names 9" xfId="14594"/>
    <cellStyle name="COL HEADINGS" xfId="14595"/>
    <cellStyle name="COL HEADINGS 2" xfId="14596"/>
    <cellStyle name="COL HEADINGS 3" xfId="14597"/>
    <cellStyle name="Colhead_left" xfId="14598"/>
    <cellStyle name="ColHeading" xfId="14599"/>
    <cellStyle name="ColHeading 10" xfId="14600"/>
    <cellStyle name="ColHeading 11" xfId="14601"/>
    <cellStyle name="ColHeading 12" xfId="14602"/>
    <cellStyle name="ColHeading 13" xfId="14603"/>
    <cellStyle name="ColHeading 14" xfId="14604"/>
    <cellStyle name="ColHeading 15" xfId="14605"/>
    <cellStyle name="ColHeading 16" xfId="14606"/>
    <cellStyle name="ColHeading 17" xfId="14607"/>
    <cellStyle name="ColHeading 18" xfId="14608"/>
    <cellStyle name="ColHeading 19" xfId="14609"/>
    <cellStyle name="ColHeading 2" xfId="14610"/>
    <cellStyle name="ColHeading 20" xfId="14611"/>
    <cellStyle name="ColHeading 21" xfId="14612"/>
    <cellStyle name="ColHeading 22" xfId="14613"/>
    <cellStyle name="ColHeading 23" xfId="14614"/>
    <cellStyle name="ColHeading 24" xfId="14615"/>
    <cellStyle name="ColHeading 25" xfId="14616"/>
    <cellStyle name="ColHeading 26" xfId="14617"/>
    <cellStyle name="ColHeading 27" xfId="14618"/>
    <cellStyle name="ColHeading 28" xfId="14619"/>
    <cellStyle name="ColHeading 29" xfId="14620"/>
    <cellStyle name="ColHeading 3" xfId="14621"/>
    <cellStyle name="ColHeading 30" xfId="14622"/>
    <cellStyle name="ColHeading 31" xfId="14623"/>
    <cellStyle name="ColHeading 32" xfId="14624"/>
    <cellStyle name="ColHeading 33" xfId="14625"/>
    <cellStyle name="ColHeading 34" xfId="14626"/>
    <cellStyle name="ColHeading 35" xfId="14627"/>
    <cellStyle name="ColHeading 36" xfId="14628"/>
    <cellStyle name="ColHeading 37" xfId="14629"/>
    <cellStyle name="ColHeading 38" xfId="14630"/>
    <cellStyle name="ColHeading 39" xfId="14631"/>
    <cellStyle name="ColHeading 4" xfId="14632"/>
    <cellStyle name="ColHeading 40" xfId="14633"/>
    <cellStyle name="ColHeading 41" xfId="14634"/>
    <cellStyle name="ColHeading 42" xfId="14635"/>
    <cellStyle name="ColHeading 43" xfId="14636"/>
    <cellStyle name="ColHeading 44" xfId="14637"/>
    <cellStyle name="ColHeading 45" xfId="14638"/>
    <cellStyle name="ColHeading 46" xfId="14639"/>
    <cellStyle name="ColHeading 47" xfId="14640"/>
    <cellStyle name="ColHeading 48" xfId="14641"/>
    <cellStyle name="ColHeading 49" xfId="14642"/>
    <cellStyle name="ColHeading 5" xfId="14643"/>
    <cellStyle name="ColHeading 50" xfId="14644"/>
    <cellStyle name="ColHeading 51" xfId="14645"/>
    <cellStyle name="ColHeading 52" xfId="14646"/>
    <cellStyle name="ColHeading 53" xfId="14647"/>
    <cellStyle name="ColHeading 54" xfId="14648"/>
    <cellStyle name="ColHeading 55" xfId="14649"/>
    <cellStyle name="ColHeading 56" xfId="14650"/>
    <cellStyle name="ColHeading 57" xfId="14651"/>
    <cellStyle name="ColHeading 58" xfId="14652"/>
    <cellStyle name="ColHeading 59" xfId="14653"/>
    <cellStyle name="ColHeading 6" xfId="14654"/>
    <cellStyle name="ColHeading 60" xfId="14655"/>
    <cellStyle name="ColHeading 61" xfId="14656"/>
    <cellStyle name="ColHeading 62" xfId="14657"/>
    <cellStyle name="ColHeading 63" xfId="14658"/>
    <cellStyle name="ColHeading 64" xfId="14659"/>
    <cellStyle name="ColHeading 65" xfId="14660"/>
    <cellStyle name="ColHeading 66" xfId="14661"/>
    <cellStyle name="ColHeading 67" xfId="14662"/>
    <cellStyle name="ColHeading 68" xfId="14663"/>
    <cellStyle name="ColHeading 69" xfId="14664"/>
    <cellStyle name="ColHeading 7" xfId="14665"/>
    <cellStyle name="ColHeading 70" xfId="14666"/>
    <cellStyle name="ColHeading 71" xfId="14667"/>
    <cellStyle name="ColHeading 72" xfId="14668"/>
    <cellStyle name="ColHeading 73" xfId="14669"/>
    <cellStyle name="ColHeading 74" xfId="14670"/>
    <cellStyle name="ColHeading 8" xfId="14671"/>
    <cellStyle name="ColHeading 9" xfId="14672"/>
    <cellStyle name="Columm header straddle" xfId="14673"/>
    <cellStyle name="Column Headings - size 11" xfId="14674"/>
    <cellStyle name="ColumnAttributeAbovePrompt" xfId="14675"/>
    <cellStyle name="ColumnAttributePrompt" xfId="14676"/>
    <cellStyle name="ColumnAttributeValue" xfId="14677"/>
    <cellStyle name="columnheader" xfId="14678"/>
    <cellStyle name="columnheader 2" xfId="14679"/>
    <cellStyle name="columnheader 3" xfId="14680"/>
    <cellStyle name="ColumnHeaderNormal" xfId="14681"/>
    <cellStyle name="ColumnHeadingPrompt" xfId="14682"/>
    <cellStyle name="ColumnHeadings" xfId="14683"/>
    <cellStyle name="ColumnHeadings2" xfId="14684"/>
    <cellStyle name="ColumnHeadingValue" xfId="14685"/>
    <cellStyle name="ColumnNumbers" xfId="14686"/>
    <cellStyle name="ComD“¬_x0004_1 FY96_97È¸ºñ" xfId="14687"/>
    <cellStyle name="Comma" xfId="1" builtinId="3"/>
    <cellStyle name="Comma  - Style1" xfId="14688"/>
    <cellStyle name="Comma (0.0)" xfId="14689"/>
    <cellStyle name="Comma (1)" xfId="14690"/>
    <cellStyle name="Comma [0] 2" xfId="14691"/>
    <cellStyle name="Comma [0] 2 2" xfId="14692"/>
    <cellStyle name="Comma [00]" xfId="14693"/>
    <cellStyle name="Comma [1]" xfId="14694"/>
    <cellStyle name="Comma [2]" xfId="14695"/>
    <cellStyle name="Comma [3]" xfId="14696"/>
    <cellStyle name="Comma 0" xfId="14697"/>
    <cellStyle name="Comma 0*" xfId="14698"/>
    <cellStyle name="Comma 0* 10" xfId="14699"/>
    <cellStyle name="Comma 0* 11" xfId="14700"/>
    <cellStyle name="Comma 0* 12" xfId="14701"/>
    <cellStyle name="Comma 0* 13" xfId="14702"/>
    <cellStyle name="Comma 0* 14" xfId="14703"/>
    <cellStyle name="Comma 0* 15" xfId="14704"/>
    <cellStyle name="Comma 0* 16" xfId="14705"/>
    <cellStyle name="Comma 0* 17" xfId="14706"/>
    <cellStyle name="Comma 0* 18" xfId="14707"/>
    <cellStyle name="Comma 0* 19" xfId="14708"/>
    <cellStyle name="Comma 0* 2" xfId="14709"/>
    <cellStyle name="Comma 0* 20" xfId="14710"/>
    <cellStyle name="Comma 0* 21" xfId="14711"/>
    <cellStyle name="Comma 0* 22" xfId="14712"/>
    <cellStyle name="Comma 0* 23" xfId="14713"/>
    <cellStyle name="Comma 0* 24" xfId="14714"/>
    <cellStyle name="Comma 0* 25" xfId="14715"/>
    <cellStyle name="Comma 0* 26" xfId="14716"/>
    <cellStyle name="Comma 0* 27" xfId="14717"/>
    <cellStyle name="Comma 0* 28" xfId="14718"/>
    <cellStyle name="Comma 0* 29" xfId="14719"/>
    <cellStyle name="Comma 0* 3" xfId="14720"/>
    <cellStyle name="Comma 0* 30" xfId="14721"/>
    <cellStyle name="Comma 0* 31" xfId="14722"/>
    <cellStyle name="Comma 0* 32" xfId="14723"/>
    <cellStyle name="Comma 0* 33" xfId="14724"/>
    <cellStyle name="Comma 0* 34" xfId="14725"/>
    <cellStyle name="Comma 0* 35" xfId="14726"/>
    <cellStyle name="Comma 0* 36" xfId="14727"/>
    <cellStyle name="Comma 0* 37" xfId="14728"/>
    <cellStyle name="Comma 0* 38" xfId="14729"/>
    <cellStyle name="Comma 0* 39" xfId="14730"/>
    <cellStyle name="Comma 0* 4" xfId="14731"/>
    <cellStyle name="Comma 0* 40" xfId="14732"/>
    <cellStyle name="Comma 0* 41" xfId="14733"/>
    <cellStyle name="Comma 0* 42" xfId="14734"/>
    <cellStyle name="Comma 0* 43" xfId="14735"/>
    <cellStyle name="Comma 0* 44" xfId="14736"/>
    <cellStyle name="Comma 0* 45" xfId="14737"/>
    <cellStyle name="Comma 0* 46" xfId="14738"/>
    <cellStyle name="Comma 0* 47" xfId="14739"/>
    <cellStyle name="Comma 0* 48" xfId="14740"/>
    <cellStyle name="Comma 0* 49" xfId="14741"/>
    <cellStyle name="Comma 0* 5" xfId="14742"/>
    <cellStyle name="Comma 0* 50" xfId="14743"/>
    <cellStyle name="Comma 0* 51" xfId="14744"/>
    <cellStyle name="Comma 0* 52" xfId="14745"/>
    <cellStyle name="Comma 0* 53" xfId="14746"/>
    <cellStyle name="Comma 0* 54" xfId="14747"/>
    <cellStyle name="Comma 0* 55" xfId="14748"/>
    <cellStyle name="Comma 0* 56" xfId="14749"/>
    <cellStyle name="Comma 0* 57" xfId="14750"/>
    <cellStyle name="Comma 0* 58" xfId="14751"/>
    <cellStyle name="Comma 0* 59" xfId="14752"/>
    <cellStyle name="Comma 0* 6" xfId="14753"/>
    <cellStyle name="Comma 0* 60" xfId="14754"/>
    <cellStyle name="Comma 0* 61" xfId="14755"/>
    <cellStyle name="Comma 0* 62" xfId="14756"/>
    <cellStyle name="Comma 0* 63" xfId="14757"/>
    <cellStyle name="Comma 0* 64" xfId="14758"/>
    <cellStyle name="Comma 0* 65" xfId="14759"/>
    <cellStyle name="Comma 0* 66" xfId="14760"/>
    <cellStyle name="Comma 0* 67" xfId="14761"/>
    <cellStyle name="Comma 0* 68" xfId="14762"/>
    <cellStyle name="Comma 0* 69" xfId="14763"/>
    <cellStyle name="Comma 0* 7" xfId="14764"/>
    <cellStyle name="Comma 0* 70" xfId="14765"/>
    <cellStyle name="Comma 0* 71" xfId="14766"/>
    <cellStyle name="Comma 0* 72" xfId="14767"/>
    <cellStyle name="Comma 0* 73" xfId="14768"/>
    <cellStyle name="Comma 0* 74" xfId="14769"/>
    <cellStyle name="Comma 0* 8" xfId="14770"/>
    <cellStyle name="Comma 0* 9" xfId="14771"/>
    <cellStyle name="Comma 0.0" xfId="14772"/>
    <cellStyle name="Comma 0.00" xfId="14773"/>
    <cellStyle name="Comma 0.000" xfId="14774"/>
    <cellStyle name="Comma 0.0000" xfId="14775"/>
    <cellStyle name="Comma 0_~7002754" xfId="14776"/>
    <cellStyle name="Comma 10" xfId="14777"/>
    <cellStyle name="Comma 10 2" xfId="14778"/>
    <cellStyle name="Comma 10 2 2" xfId="14779"/>
    <cellStyle name="Comma 10 2 2 2" xfId="14780"/>
    <cellStyle name="Comma 10 2 3" xfId="14781"/>
    <cellStyle name="Comma 10 2 3 2" xfId="14782"/>
    <cellStyle name="Comma 10 2 4" xfId="14783"/>
    <cellStyle name="Comma 10 2 4 2" xfId="14784"/>
    <cellStyle name="Comma 10 2 4 2 2" xfId="14785"/>
    <cellStyle name="Comma 10 2 4 2 3" xfId="14786"/>
    <cellStyle name="Comma 10 2 4 3" xfId="14787"/>
    <cellStyle name="Comma 10 2 4 4" xfId="14788"/>
    <cellStyle name="Comma 10 2 5" xfId="14789"/>
    <cellStyle name="Comma 10 2 6" xfId="14790"/>
    <cellStyle name="Comma 10 3" xfId="14791"/>
    <cellStyle name="Comma 10 3 2" xfId="14792"/>
    <cellStyle name="Comma 10 3 3" xfId="14793"/>
    <cellStyle name="Comma 10 3 3 2" xfId="14794"/>
    <cellStyle name="Comma 10 3 4" xfId="14795"/>
    <cellStyle name="Comma 10 3 5" xfId="14796"/>
    <cellStyle name="Comma 10 3 6" xfId="14797"/>
    <cellStyle name="Comma 10 3 7" xfId="14798"/>
    <cellStyle name="Comma 10 3 8" xfId="14799"/>
    <cellStyle name="Comma 10 4" xfId="14800"/>
    <cellStyle name="Comma 10 4 2" xfId="14801"/>
    <cellStyle name="Comma 10 4 3" xfId="14802"/>
    <cellStyle name="Comma 10 5" xfId="14803"/>
    <cellStyle name="Comma 10 5 2" xfId="14804"/>
    <cellStyle name="Comma 10 5 3" xfId="14805"/>
    <cellStyle name="Comma 10 5 4" xfId="14806"/>
    <cellStyle name="Comma 10 6" xfId="14807"/>
    <cellStyle name="Comma 100" xfId="14808"/>
    <cellStyle name="Comma 100 2" xfId="14809"/>
    <cellStyle name="Comma 100 3" xfId="14810"/>
    <cellStyle name="Comma 100 4" xfId="14811"/>
    <cellStyle name="Comma 100 5" xfId="14812"/>
    <cellStyle name="Comma 100 6" xfId="14813"/>
    <cellStyle name="Comma 101" xfId="14814"/>
    <cellStyle name="Comma 101 2" xfId="14815"/>
    <cellStyle name="Comma 101 3" xfId="14816"/>
    <cellStyle name="Comma 101 4" xfId="14817"/>
    <cellStyle name="Comma 101 5" xfId="14818"/>
    <cellStyle name="Comma 101 6" xfId="14819"/>
    <cellStyle name="Comma 102" xfId="14820"/>
    <cellStyle name="Comma 102 2" xfId="14821"/>
    <cellStyle name="Comma 102 3" xfId="14822"/>
    <cellStyle name="Comma 102 4" xfId="14823"/>
    <cellStyle name="Comma 102 5" xfId="14824"/>
    <cellStyle name="Comma 102 6" xfId="14825"/>
    <cellStyle name="Comma 103" xfId="14826"/>
    <cellStyle name="Comma 103 2" xfId="14827"/>
    <cellStyle name="Comma 103 2 2" xfId="14828"/>
    <cellStyle name="Comma 103 3" xfId="14829"/>
    <cellStyle name="Comma 103 3 2" xfId="14830"/>
    <cellStyle name="Comma 103 4" xfId="14831"/>
    <cellStyle name="Comma 103 5" xfId="14832"/>
    <cellStyle name="Comma 103 6" xfId="14833"/>
    <cellStyle name="Comma 103 7" xfId="14834"/>
    <cellStyle name="Comma 104" xfId="14835"/>
    <cellStyle name="Comma 104 2" xfId="14836"/>
    <cellStyle name="Comma 104 2 2" xfId="14837"/>
    <cellStyle name="Comma 104 3" xfId="14838"/>
    <cellStyle name="Comma 104 3 2" xfId="14839"/>
    <cellStyle name="Comma 104 4" xfId="14840"/>
    <cellStyle name="Comma 104 5" xfId="14841"/>
    <cellStyle name="Comma 104 6" xfId="14842"/>
    <cellStyle name="Comma 104 7" xfId="14843"/>
    <cellStyle name="Comma 105" xfId="14844"/>
    <cellStyle name="Comma 105 2" xfId="14845"/>
    <cellStyle name="Comma 105 3" xfId="14846"/>
    <cellStyle name="Comma 105 3 2" xfId="14847"/>
    <cellStyle name="Comma 105 4" xfId="14848"/>
    <cellStyle name="Comma 105 5" xfId="14849"/>
    <cellStyle name="Comma 105 6" xfId="14850"/>
    <cellStyle name="Comma 106" xfId="14851"/>
    <cellStyle name="Comma 106 2" xfId="14852"/>
    <cellStyle name="Comma 106 3" xfId="14853"/>
    <cellStyle name="Comma 106 3 2" xfId="14854"/>
    <cellStyle name="Comma 106 4" xfId="14855"/>
    <cellStyle name="Comma 106 5" xfId="14856"/>
    <cellStyle name="Comma 106 6" xfId="14857"/>
    <cellStyle name="Comma 107" xfId="14858"/>
    <cellStyle name="Comma 107 2" xfId="14859"/>
    <cellStyle name="Comma 107 3" xfId="14860"/>
    <cellStyle name="Comma 107 3 2" xfId="14861"/>
    <cellStyle name="Comma 107 4" xfId="14862"/>
    <cellStyle name="Comma 107 5" xfId="14863"/>
    <cellStyle name="Comma 107 6" xfId="14864"/>
    <cellStyle name="Comma 108" xfId="14865"/>
    <cellStyle name="Comma 108 2" xfId="14866"/>
    <cellStyle name="Comma 108 3" xfId="14867"/>
    <cellStyle name="Comma 108 3 2" xfId="14868"/>
    <cellStyle name="Comma 108 4" xfId="14869"/>
    <cellStyle name="Comma 108 5" xfId="14870"/>
    <cellStyle name="Comma 108 6" xfId="14871"/>
    <cellStyle name="Comma 109" xfId="14872"/>
    <cellStyle name="Comma 109 2" xfId="14873"/>
    <cellStyle name="Comma 109 3" xfId="14874"/>
    <cellStyle name="Comma 109 4" xfId="14875"/>
    <cellStyle name="Comma 109 5" xfId="14876"/>
    <cellStyle name="Comma 109 6" xfId="14877"/>
    <cellStyle name="Comma 11" xfId="14878"/>
    <cellStyle name="Comma 11 2" xfId="14879"/>
    <cellStyle name="Comma 11 2 2" xfId="14880"/>
    <cellStyle name="Comma 11 2 2 2" xfId="14881"/>
    <cellStyle name="Comma 11 2 2 2 2" xfId="14882"/>
    <cellStyle name="Comma 11 2 2 3" xfId="14883"/>
    <cellStyle name="Comma 11 2 2 3 2" xfId="14884"/>
    <cellStyle name="Comma 11 2 2 4" xfId="14885"/>
    <cellStyle name="Comma 11 2 3" xfId="14886"/>
    <cellStyle name="Comma 11 2 3 2" xfId="14887"/>
    <cellStyle name="Comma 11 2 3 3" xfId="14888"/>
    <cellStyle name="Comma 11 2 4" xfId="14889"/>
    <cellStyle name="Comma 11 2 4 2" xfId="14890"/>
    <cellStyle name="Comma 11 2 5" xfId="14891"/>
    <cellStyle name="Comma 11 2 6" xfId="14892"/>
    <cellStyle name="Comma 11 3" xfId="14893"/>
    <cellStyle name="Comma 11 3 2" xfId="14894"/>
    <cellStyle name="Comma 11 3 2 2" xfId="14895"/>
    <cellStyle name="Comma 11 3 2 3" xfId="14896"/>
    <cellStyle name="Comma 11 3 2 4" xfId="14897"/>
    <cellStyle name="Comma 11 3 3" xfId="14898"/>
    <cellStyle name="Comma 11 3 4" xfId="14899"/>
    <cellStyle name="Comma 11 3 4 2" xfId="14900"/>
    <cellStyle name="Comma 11 3 5" xfId="14901"/>
    <cellStyle name="Comma 11 3 6" xfId="14902"/>
    <cellStyle name="Comma 11 3 7" xfId="14903"/>
    <cellStyle name="Comma 11 4" xfId="14904"/>
    <cellStyle name="Comma 11 4 2" xfId="14905"/>
    <cellStyle name="Comma 11 4 3" xfId="14906"/>
    <cellStyle name="Comma 11 5" xfId="14907"/>
    <cellStyle name="Comma 110" xfId="14908"/>
    <cellStyle name="Comma 110 2" xfId="14909"/>
    <cellStyle name="Comma 110 3" xfId="14910"/>
    <cellStyle name="Comma 110 4" xfId="14911"/>
    <cellStyle name="Comma 110 5" xfId="14912"/>
    <cellStyle name="Comma 110 6" xfId="14913"/>
    <cellStyle name="Comma 111" xfId="14914"/>
    <cellStyle name="Comma 111 2" xfId="14915"/>
    <cellStyle name="Comma 111 3" xfId="14916"/>
    <cellStyle name="Comma 111 4" xfId="14917"/>
    <cellStyle name="Comma 111 5" xfId="14918"/>
    <cellStyle name="Comma 112" xfId="14919"/>
    <cellStyle name="Comma 112 2" xfId="14920"/>
    <cellStyle name="Comma 112 3" xfId="14921"/>
    <cellStyle name="Comma 112 4" xfId="14922"/>
    <cellStyle name="Comma 112 5" xfId="14923"/>
    <cellStyle name="Comma 113" xfId="14924"/>
    <cellStyle name="Comma 113 2" xfId="14925"/>
    <cellStyle name="Comma 113 3" xfId="14926"/>
    <cellStyle name="Comma 113 4" xfId="14927"/>
    <cellStyle name="Comma 113 5" xfId="14928"/>
    <cellStyle name="Comma 114" xfId="14929"/>
    <cellStyle name="Comma 114 2" xfId="14930"/>
    <cellStyle name="Comma 114 3" xfId="14931"/>
    <cellStyle name="Comma 114 4" xfId="14932"/>
    <cellStyle name="Comma 114 5" xfId="14933"/>
    <cellStyle name="Comma 115" xfId="14934"/>
    <cellStyle name="Comma 115 2" xfId="14935"/>
    <cellStyle name="Comma 115 3" xfId="14936"/>
    <cellStyle name="Comma 115 4" xfId="14937"/>
    <cellStyle name="Comma 115 5" xfId="14938"/>
    <cellStyle name="Comma 116" xfId="14939"/>
    <cellStyle name="Comma 116 2" xfId="14940"/>
    <cellStyle name="Comma 116 3" xfId="14941"/>
    <cellStyle name="Comma 116 4" xfId="14942"/>
    <cellStyle name="Comma 116 5" xfId="14943"/>
    <cellStyle name="Comma 117" xfId="14944"/>
    <cellStyle name="Comma 117 2" xfId="14945"/>
    <cellStyle name="Comma 117 3" xfId="14946"/>
    <cellStyle name="Comma 117 4" xfId="14947"/>
    <cellStyle name="Comma 117 5" xfId="14948"/>
    <cellStyle name="Comma 118" xfId="14949"/>
    <cellStyle name="Comma 118 2" xfId="14950"/>
    <cellStyle name="Comma 118 3" xfId="14951"/>
    <cellStyle name="Comma 118 4" xfId="14952"/>
    <cellStyle name="Comma 118 5" xfId="14953"/>
    <cellStyle name="Comma 119" xfId="14954"/>
    <cellStyle name="Comma 119 2" xfId="14955"/>
    <cellStyle name="Comma 119 3" xfId="14956"/>
    <cellStyle name="Comma 119 4" xfId="14957"/>
    <cellStyle name="Comma 119 5" xfId="14958"/>
    <cellStyle name="Comma 12" xfId="14959"/>
    <cellStyle name="Comma 12 2" xfId="14960"/>
    <cellStyle name="Comma 12 2 2" xfId="14961"/>
    <cellStyle name="Comma 12 2 2 2" xfId="14962"/>
    <cellStyle name="Comma 12 2 2 2 2" xfId="14963"/>
    <cellStyle name="Comma 12 2 2 3" xfId="14964"/>
    <cellStyle name="Comma 12 2 2 3 2" xfId="14965"/>
    <cellStyle name="Comma 12 2 2 4" xfId="14966"/>
    <cellStyle name="Comma 12 2 2 4 2" xfId="14967"/>
    <cellStyle name="Comma 12 2 2 4 2 2" xfId="14968"/>
    <cellStyle name="Comma 12 2 2 5" xfId="14969"/>
    <cellStyle name="Comma 12 2 2 6" xfId="14970"/>
    <cellStyle name="Comma 12 2 2 7" xfId="14971"/>
    <cellStyle name="Comma 12 2 3" xfId="14972"/>
    <cellStyle name="Comma 12 2 3 2" xfId="14973"/>
    <cellStyle name="Comma 12 2 3 3" xfId="14974"/>
    <cellStyle name="Comma 12 2 4" xfId="14975"/>
    <cellStyle name="Comma 12 2 4 2" xfId="14976"/>
    <cellStyle name="Comma 12 2 5" xfId="14977"/>
    <cellStyle name="Comma 12 2 6" xfId="14978"/>
    <cellStyle name="Comma 12 2 7" xfId="14979"/>
    <cellStyle name="Comma 12 3" xfId="14980"/>
    <cellStyle name="Comma 12 3 2" xfId="14981"/>
    <cellStyle name="Comma 12 3 2 2" xfId="14982"/>
    <cellStyle name="Comma 12 3 2 3" xfId="14983"/>
    <cellStyle name="Comma 12 3 2 4" xfId="14984"/>
    <cellStyle name="Comma 12 3 3" xfId="14985"/>
    <cellStyle name="Comma 12 3 3 2" xfId="14986"/>
    <cellStyle name="Comma 12 3 4" xfId="14987"/>
    <cellStyle name="Comma 12 3 5" xfId="14988"/>
    <cellStyle name="Comma 12 3 6" xfId="14989"/>
    <cellStyle name="Comma 12 3 7" xfId="14990"/>
    <cellStyle name="Comma 12 3 8" xfId="14991"/>
    <cellStyle name="Comma 12 4" xfId="14992"/>
    <cellStyle name="Comma 12 4 2" xfId="14993"/>
    <cellStyle name="Comma 12 4 2 2" xfId="14994"/>
    <cellStyle name="Comma 12 4 3" xfId="14995"/>
    <cellStyle name="Comma 12 4 4" xfId="14996"/>
    <cellStyle name="Comma 12 5" xfId="14997"/>
    <cellStyle name="Comma 12 5 2" xfId="14998"/>
    <cellStyle name="Comma 12 6" xfId="14999"/>
    <cellStyle name="Comma 120" xfId="15000"/>
    <cellStyle name="Comma 120 2" xfId="15001"/>
    <cellStyle name="Comma 120 3" xfId="15002"/>
    <cellStyle name="Comma 120 4" xfId="15003"/>
    <cellStyle name="Comma 120 5" xfId="15004"/>
    <cellStyle name="Comma 121" xfId="15005"/>
    <cellStyle name="Comma 121 2" xfId="15006"/>
    <cellStyle name="Comma 121 3" xfId="15007"/>
    <cellStyle name="Comma 121 4" xfId="15008"/>
    <cellStyle name="Comma 121 5" xfId="15009"/>
    <cellStyle name="Comma 122" xfId="15010"/>
    <cellStyle name="Comma 122 2" xfId="15011"/>
    <cellStyle name="Comma 122 3" xfId="15012"/>
    <cellStyle name="Comma 122 4" xfId="15013"/>
    <cellStyle name="Comma 122 5" xfId="15014"/>
    <cellStyle name="Comma 123" xfId="15015"/>
    <cellStyle name="Comma 123 2" xfId="15016"/>
    <cellStyle name="Comma 123 3" xfId="15017"/>
    <cellStyle name="Comma 123 4" xfId="15018"/>
    <cellStyle name="Comma 123 5" xfId="15019"/>
    <cellStyle name="Comma 124" xfId="15020"/>
    <cellStyle name="Comma 124 2" xfId="15021"/>
    <cellStyle name="Comma 124 3" xfId="15022"/>
    <cellStyle name="Comma 124 4" xfId="15023"/>
    <cellStyle name="Comma 124 5" xfId="15024"/>
    <cellStyle name="Comma 125" xfId="15025"/>
    <cellStyle name="Comma 125 2" xfId="15026"/>
    <cellStyle name="Comma 125 3" xfId="15027"/>
    <cellStyle name="Comma 125 4" xfId="15028"/>
    <cellStyle name="Comma 125 5" xfId="15029"/>
    <cellStyle name="Comma 126" xfId="15030"/>
    <cellStyle name="Comma 126 2" xfId="15031"/>
    <cellStyle name="Comma 126 3" xfId="15032"/>
    <cellStyle name="Comma 126 4" xfId="15033"/>
    <cellStyle name="Comma 126 5" xfId="15034"/>
    <cellStyle name="Comma 127" xfId="15035"/>
    <cellStyle name="Comma 127 2" xfId="15036"/>
    <cellStyle name="Comma 127 3" xfId="15037"/>
    <cellStyle name="Comma 127 4" xfId="15038"/>
    <cellStyle name="Comma 127 5" xfId="15039"/>
    <cellStyle name="Comma 128" xfId="15040"/>
    <cellStyle name="Comma 128 2" xfId="15041"/>
    <cellStyle name="Comma 128 3" xfId="15042"/>
    <cellStyle name="Comma 128 4" xfId="15043"/>
    <cellStyle name="Comma 128 5" xfId="15044"/>
    <cellStyle name="Comma 129" xfId="15045"/>
    <cellStyle name="Comma 129 2" xfId="15046"/>
    <cellStyle name="Comma 129 3" xfId="15047"/>
    <cellStyle name="Comma 129 4" xfId="15048"/>
    <cellStyle name="Comma 129 5" xfId="15049"/>
    <cellStyle name="Comma 13" xfId="15050"/>
    <cellStyle name="Comma 13 2" xfId="15051"/>
    <cellStyle name="Comma 13 2 2" xfId="15052"/>
    <cellStyle name="Comma 13 2 2 2" xfId="15053"/>
    <cellStyle name="Comma 13 2 2 3" xfId="15054"/>
    <cellStyle name="Comma 13 2 2 4" xfId="15055"/>
    <cellStyle name="Comma 13 2 3" xfId="15056"/>
    <cellStyle name="Comma 13 2 3 2" xfId="15057"/>
    <cellStyle name="Comma 13 2 4" xfId="15058"/>
    <cellStyle name="Comma 13 2 5" xfId="15059"/>
    <cellStyle name="Comma 13 2 6" xfId="15060"/>
    <cellStyle name="Comma 13 3" xfId="15061"/>
    <cellStyle name="Comma 13 3 2" xfId="15062"/>
    <cellStyle name="Comma 13 3 3" xfId="15063"/>
    <cellStyle name="Comma 13 3 4" xfId="15064"/>
    <cellStyle name="Comma 13 4" xfId="15065"/>
    <cellStyle name="Comma 13 4 2" xfId="15066"/>
    <cellStyle name="Comma 13 5" xfId="15067"/>
    <cellStyle name="Comma 130" xfId="15068"/>
    <cellStyle name="Comma 130 2" xfId="15069"/>
    <cellStyle name="Comma 130 3" xfId="15070"/>
    <cellStyle name="Comma 130 4" xfId="15071"/>
    <cellStyle name="Comma 130 5" xfId="15072"/>
    <cellStyle name="Comma 131" xfId="15073"/>
    <cellStyle name="Comma 131 2" xfId="15074"/>
    <cellStyle name="Comma 131 3" xfId="15075"/>
    <cellStyle name="Comma 131 4" xfId="15076"/>
    <cellStyle name="Comma 131 5" xfId="15077"/>
    <cellStyle name="Comma 132" xfId="15078"/>
    <cellStyle name="Comma 132 2" xfId="15079"/>
    <cellStyle name="Comma 132 3" xfId="15080"/>
    <cellStyle name="Comma 132 4" xfId="15081"/>
    <cellStyle name="Comma 132 5" xfId="15082"/>
    <cellStyle name="Comma 133" xfId="15083"/>
    <cellStyle name="Comma 133 2" xfId="15084"/>
    <cellStyle name="Comma 133 3" xfId="15085"/>
    <cellStyle name="Comma 133 4" xfId="15086"/>
    <cellStyle name="Comma 133 5" xfId="15087"/>
    <cellStyle name="Comma 134" xfId="15088"/>
    <cellStyle name="Comma 134 2" xfId="15089"/>
    <cellStyle name="Comma 134 3" xfId="15090"/>
    <cellStyle name="Comma 134 4" xfId="15091"/>
    <cellStyle name="Comma 134 5" xfId="15092"/>
    <cellStyle name="Comma 135" xfId="15093"/>
    <cellStyle name="Comma 135 2" xfId="15094"/>
    <cellStyle name="Comma 135 3" xfId="15095"/>
    <cellStyle name="Comma 135 4" xfId="15096"/>
    <cellStyle name="Comma 135 5" xfId="15097"/>
    <cellStyle name="Comma 136" xfId="15098"/>
    <cellStyle name="Comma 136 2" xfId="15099"/>
    <cellStyle name="Comma 136 3" xfId="15100"/>
    <cellStyle name="Comma 136 4" xfId="15101"/>
    <cellStyle name="Comma 136 5" xfId="15102"/>
    <cellStyle name="Comma 137" xfId="15103"/>
    <cellStyle name="Comma 137 2" xfId="15104"/>
    <cellStyle name="Comma 137 3" xfId="15105"/>
    <cellStyle name="Comma 137 4" xfId="15106"/>
    <cellStyle name="Comma 137 5" xfId="15107"/>
    <cellStyle name="Comma 138" xfId="15108"/>
    <cellStyle name="Comma 138 2" xfId="15109"/>
    <cellStyle name="Comma 138 3" xfId="15110"/>
    <cellStyle name="Comma 138 4" xfId="15111"/>
    <cellStyle name="Comma 138 5" xfId="15112"/>
    <cellStyle name="Comma 139" xfId="15113"/>
    <cellStyle name="Comma 139 2" xfId="15114"/>
    <cellStyle name="Comma 139 3" xfId="15115"/>
    <cellStyle name="Comma 139 4" xfId="15116"/>
    <cellStyle name="Comma 139 5" xfId="15117"/>
    <cellStyle name="Comma 14" xfId="15118"/>
    <cellStyle name="Comma 14 2" xfId="15119"/>
    <cellStyle name="Comma 14 2 2" xfId="15120"/>
    <cellStyle name="Comma 14 2 2 2" xfId="15121"/>
    <cellStyle name="Comma 14 2 2 3" xfId="15122"/>
    <cellStyle name="Comma 14 2 2 4" xfId="15123"/>
    <cellStyle name="Comma 14 2 3" xfId="15124"/>
    <cellStyle name="Comma 14 2 3 2" xfId="15125"/>
    <cellStyle name="Comma 14 2 4" xfId="15126"/>
    <cellStyle name="Comma 14 2 5" xfId="15127"/>
    <cellStyle name="Comma 14 2 6" xfId="15128"/>
    <cellStyle name="Comma 14 3" xfId="15129"/>
    <cellStyle name="Comma 14 3 2" xfId="15130"/>
    <cellStyle name="Comma 14 3 2 2" xfId="15131"/>
    <cellStyle name="Comma 14 3 3" xfId="15132"/>
    <cellStyle name="Comma 14 4" xfId="15133"/>
    <cellStyle name="Comma 140" xfId="15134"/>
    <cellStyle name="Comma 140 2" xfId="15135"/>
    <cellStyle name="Comma 140 3" xfId="15136"/>
    <cellStyle name="Comma 140 4" xfId="15137"/>
    <cellStyle name="Comma 140 5" xfId="15138"/>
    <cellStyle name="Comma 141" xfId="15139"/>
    <cellStyle name="Comma 141 2" xfId="15140"/>
    <cellStyle name="Comma 141 3" xfId="15141"/>
    <cellStyle name="Comma 141 4" xfId="15142"/>
    <cellStyle name="Comma 142" xfId="15143"/>
    <cellStyle name="Comma 142 2" xfId="15144"/>
    <cellStyle name="Comma 142 3" xfId="15145"/>
    <cellStyle name="Comma 142 4" xfId="15146"/>
    <cellStyle name="Comma 143" xfId="15147"/>
    <cellStyle name="Comma 143 2" xfId="15148"/>
    <cellStyle name="Comma 143 3" xfId="15149"/>
    <cellStyle name="Comma 143 4" xfId="15150"/>
    <cellStyle name="Comma 144" xfId="15151"/>
    <cellStyle name="Comma 144 2" xfId="15152"/>
    <cellStyle name="Comma 144 3" xfId="15153"/>
    <cellStyle name="Comma 144 4" xfId="15154"/>
    <cellStyle name="Comma 145" xfId="15155"/>
    <cellStyle name="Comma 146" xfId="15156"/>
    <cellStyle name="Comma 146 2" xfId="15157"/>
    <cellStyle name="Comma 146 3" xfId="15158"/>
    <cellStyle name="Comma 146 4" xfId="15159"/>
    <cellStyle name="Comma 147" xfId="15160"/>
    <cellStyle name="Comma 147 2" xfId="15161"/>
    <cellStyle name="Comma 147 3" xfId="15162"/>
    <cellStyle name="Comma 147 4" xfId="15163"/>
    <cellStyle name="Comma 148" xfId="15164"/>
    <cellStyle name="Comma 148 2" xfId="15165"/>
    <cellStyle name="Comma 148 3" xfId="15166"/>
    <cellStyle name="Comma 148 4" xfId="15167"/>
    <cellStyle name="Comma 149" xfId="15168"/>
    <cellStyle name="Comma 15" xfId="15169"/>
    <cellStyle name="Comma 15 2" xfId="15170"/>
    <cellStyle name="Comma 15 2 2" xfId="15171"/>
    <cellStyle name="Comma 15 2 2 2" xfId="15172"/>
    <cellStyle name="Comma 15 2 2 3" xfId="15173"/>
    <cellStyle name="Comma 15 2 2 4" xfId="15174"/>
    <cellStyle name="Comma 15 2 3" xfId="15175"/>
    <cellStyle name="Comma 15 2 3 2" xfId="15176"/>
    <cellStyle name="Comma 15 2 4" xfId="15177"/>
    <cellStyle name="Comma 15 2 5" xfId="15178"/>
    <cellStyle name="Comma 15 2 6" xfId="15179"/>
    <cellStyle name="Comma 15 3" xfId="15180"/>
    <cellStyle name="Comma 15 3 2" xfId="15181"/>
    <cellStyle name="Comma 15 3 2 2" xfId="15182"/>
    <cellStyle name="Comma 15 4" xfId="15183"/>
    <cellStyle name="Comma 150" xfId="15184"/>
    <cellStyle name="Comma 151" xfId="15185"/>
    <cellStyle name="Comma 152" xfId="15186"/>
    <cellStyle name="Comma 153" xfId="15187"/>
    <cellStyle name="Comma 154" xfId="15188"/>
    <cellStyle name="Comma 155" xfId="15189"/>
    <cellStyle name="Comma 156" xfId="15190"/>
    <cellStyle name="Comma 157" xfId="15191"/>
    <cellStyle name="Comma 158" xfId="15192"/>
    <cellStyle name="Comma 159" xfId="15193"/>
    <cellStyle name="Comma 16" xfId="15194"/>
    <cellStyle name="Comma 16 2" xfId="15195"/>
    <cellStyle name="Comma 16 2 2" xfId="15196"/>
    <cellStyle name="Comma 16 2 2 2" xfId="15197"/>
    <cellStyle name="Comma 16 2 2 3" xfId="15198"/>
    <cellStyle name="Comma 16 2 2 4" xfId="15199"/>
    <cellStyle name="Comma 16 2 3" xfId="15200"/>
    <cellStyle name="Comma 16 2 3 2" xfId="15201"/>
    <cellStyle name="Comma 16 2 4" xfId="15202"/>
    <cellStyle name="Comma 16 2 5" xfId="15203"/>
    <cellStyle name="Comma 16 2 6" xfId="15204"/>
    <cellStyle name="Comma 16 3" xfId="15205"/>
    <cellStyle name="Comma 16 3 2" xfId="15206"/>
    <cellStyle name="Comma 16 3 2 2" xfId="15207"/>
    <cellStyle name="Comma 16 3 3" xfId="15208"/>
    <cellStyle name="Comma 16 4" xfId="15209"/>
    <cellStyle name="Comma 160" xfId="15210"/>
    <cellStyle name="Comma 161" xfId="15211"/>
    <cellStyle name="Comma 162" xfId="15212"/>
    <cellStyle name="Comma 163" xfId="15213"/>
    <cellStyle name="Comma 164" xfId="15214"/>
    <cellStyle name="Comma 165" xfId="15215"/>
    <cellStyle name="Comma 166" xfId="15216"/>
    <cellStyle name="Comma 167" xfId="15217"/>
    <cellStyle name="Comma 168" xfId="15218"/>
    <cellStyle name="Comma 169" xfId="15219"/>
    <cellStyle name="Comma 17" xfId="15220"/>
    <cellStyle name="Comma 17 2" xfId="15221"/>
    <cellStyle name="Comma 17 2 2" xfId="15222"/>
    <cellStyle name="Comma 17 2 2 2" xfId="15223"/>
    <cellStyle name="Comma 17 2 2 3" xfId="15224"/>
    <cellStyle name="Comma 17 2 2 4" xfId="15225"/>
    <cellStyle name="Comma 17 2 3" xfId="15226"/>
    <cellStyle name="Comma 17 2 3 2" xfId="15227"/>
    <cellStyle name="Comma 17 2 4" xfId="15228"/>
    <cellStyle name="Comma 17 2 5" xfId="15229"/>
    <cellStyle name="Comma 17 2 6" xfId="15230"/>
    <cellStyle name="Comma 17 3" xfId="15231"/>
    <cellStyle name="Comma 17 3 2" xfId="15232"/>
    <cellStyle name="Comma 17 3 2 2" xfId="15233"/>
    <cellStyle name="Comma 17 3 3" xfId="15234"/>
    <cellStyle name="Comma 17 4" xfId="15235"/>
    <cellStyle name="Comma 170" xfId="15236"/>
    <cellStyle name="Comma 171" xfId="15237"/>
    <cellStyle name="Comma 172" xfId="15238"/>
    <cellStyle name="Comma 173" xfId="15239"/>
    <cellStyle name="Comma 174" xfId="15240"/>
    <cellStyle name="Comma 175" xfId="15241"/>
    <cellStyle name="Comma 176" xfId="15242"/>
    <cellStyle name="Comma 177" xfId="15243"/>
    <cellStyle name="Comma 178" xfId="15244"/>
    <cellStyle name="Comma 179" xfId="15245"/>
    <cellStyle name="Comma 18" xfId="15246"/>
    <cellStyle name="Comma 18 2" xfId="15247"/>
    <cellStyle name="Comma 18 2 2" xfId="15248"/>
    <cellStyle name="Comma 18 2 2 2" xfId="15249"/>
    <cellStyle name="Comma 18 2 2 3" xfId="15250"/>
    <cellStyle name="Comma 18 2 2 4" xfId="15251"/>
    <cellStyle name="Comma 18 2 3" xfId="15252"/>
    <cellStyle name="Comma 18 2 3 2" xfId="15253"/>
    <cellStyle name="Comma 18 2 4" xfId="15254"/>
    <cellStyle name="Comma 18 2 5" xfId="15255"/>
    <cellStyle name="Comma 18 2 6" xfId="15256"/>
    <cellStyle name="Comma 18 3" xfId="15257"/>
    <cellStyle name="Comma 18 3 2" xfId="15258"/>
    <cellStyle name="Comma 18 3 3" xfId="15259"/>
    <cellStyle name="Comma 18 4" xfId="15260"/>
    <cellStyle name="Comma 180" xfId="15261"/>
    <cellStyle name="Comma 181" xfId="15262"/>
    <cellStyle name="Comma 182" xfId="15263"/>
    <cellStyle name="Comma 183" xfId="15264"/>
    <cellStyle name="Comma 184" xfId="15265"/>
    <cellStyle name="Comma 185" xfId="15266"/>
    <cellStyle name="Comma 186" xfId="15267"/>
    <cellStyle name="Comma 187" xfId="15268"/>
    <cellStyle name="Comma 188" xfId="15269"/>
    <cellStyle name="Comma 189" xfId="15270"/>
    <cellStyle name="Comma 19" xfId="15271"/>
    <cellStyle name="Comma 19 2" xfId="15272"/>
    <cellStyle name="Comma 19 2 2" xfId="15273"/>
    <cellStyle name="Comma 19 2 2 2" xfId="15274"/>
    <cellStyle name="Comma 19 2 2 2 2" xfId="15275"/>
    <cellStyle name="Comma 19 2 2 2 3" xfId="15276"/>
    <cellStyle name="Comma 19 2 2 3" xfId="15277"/>
    <cellStyle name="Comma 19 2 2 3 2" xfId="15278"/>
    <cellStyle name="Comma 19 2 2 4" xfId="15279"/>
    <cellStyle name="Comma 19 2 2 5" xfId="15280"/>
    <cellStyle name="Comma 19 2 2 6" xfId="15281"/>
    <cellStyle name="Comma 19 2 3" xfId="15282"/>
    <cellStyle name="Comma 19 2 4" xfId="15283"/>
    <cellStyle name="Comma 19 3" xfId="15284"/>
    <cellStyle name="Comma 19 3 2" xfId="15285"/>
    <cellStyle name="Comma 19 3 2 2" xfId="15286"/>
    <cellStyle name="Comma 19 3 3" xfId="15287"/>
    <cellStyle name="Comma 19 3 3 2" xfId="15288"/>
    <cellStyle name="Comma 19 3 3 3" xfId="15289"/>
    <cellStyle name="Comma 19 3 3 3 2" xfId="15290"/>
    <cellStyle name="Comma 19 3 3 4" xfId="15291"/>
    <cellStyle name="Comma 19 3 4" xfId="15292"/>
    <cellStyle name="Comma 19 3 4 2" xfId="15293"/>
    <cellStyle name="Comma 19 3 5" xfId="15294"/>
    <cellStyle name="Comma 19 4" xfId="15295"/>
    <cellStyle name="Comma 19 5" xfId="15296"/>
    <cellStyle name="Comma 190" xfId="15297"/>
    <cellStyle name="Comma 191" xfId="15298"/>
    <cellStyle name="Comma 192" xfId="15299"/>
    <cellStyle name="Comma 193" xfId="15300"/>
    <cellStyle name="Comma 194" xfId="15301"/>
    <cellStyle name="Comma 195" xfId="15302"/>
    <cellStyle name="Comma 196" xfId="15303"/>
    <cellStyle name="Comma 197" xfId="15304"/>
    <cellStyle name="Comma 198" xfId="15305"/>
    <cellStyle name="Comma 199" xfId="15306"/>
    <cellStyle name="Comma 2" xfId="15307"/>
    <cellStyle name="Comma 2 10" xfId="15308"/>
    <cellStyle name="Comma 2 10 2" xfId="15309"/>
    <cellStyle name="Comma 2 11" xfId="15310"/>
    <cellStyle name="Comma 2 2" xfId="15311"/>
    <cellStyle name="Comma 2 2 2" xfId="15312"/>
    <cellStyle name="Comma 2 2 2 2" xfId="15313"/>
    <cellStyle name="Comma 2 2 3" xfId="15314"/>
    <cellStyle name="Comma 2 2 3 2" xfId="15315"/>
    <cellStyle name="Comma 2 2 3 2 2" xfId="15316"/>
    <cellStyle name="Comma 2 2 3 3" xfId="15317"/>
    <cellStyle name="Comma 2 2 4" xfId="15318"/>
    <cellStyle name="Comma 2 3" xfId="8"/>
    <cellStyle name="Comma 2 3 2" xfId="15319"/>
    <cellStyle name="Comma 2 3 2 10" xfId="15320"/>
    <cellStyle name="Comma 2 3 2 2" xfId="15321"/>
    <cellStyle name="Comma 2 3 2 2 2" xfId="15322"/>
    <cellStyle name="Comma 2 3 2 2 3" xfId="15323"/>
    <cellStyle name="Comma 2 3 2 2 4" xfId="15324"/>
    <cellStyle name="Comma 2 3 2 2 5" xfId="15325"/>
    <cellStyle name="Comma 2 3 2 2 6" xfId="15326"/>
    <cellStyle name="Comma 2 3 2 2 7" xfId="15327"/>
    <cellStyle name="Comma 2 3 2 3" xfId="15328"/>
    <cellStyle name="Comma 2 3 2 3 2" xfId="15329"/>
    <cellStyle name="Comma 2 3 2 3 3" xfId="15330"/>
    <cellStyle name="Comma 2 3 2 3 4" xfId="15331"/>
    <cellStyle name="Comma 2 3 2 4" xfId="15332"/>
    <cellStyle name="Comma 2 3 2 4 2" xfId="15333"/>
    <cellStyle name="Comma 2 3 2 4 3" xfId="15334"/>
    <cellStyle name="Comma 2 3 2 4 4" xfId="15335"/>
    <cellStyle name="Comma 2 3 2 5" xfId="15336"/>
    <cellStyle name="Comma 2 3 2 6" xfId="15337"/>
    <cellStyle name="Comma 2 3 2 7" xfId="15338"/>
    <cellStyle name="Comma 2 3 2 8" xfId="15339"/>
    <cellStyle name="Comma 2 3 2 9" xfId="15340"/>
    <cellStyle name="Comma 2 3 3" xfId="15341"/>
    <cellStyle name="Comma 2 3 3 2" xfId="15342"/>
    <cellStyle name="Comma 2 3 3 2 2" xfId="15343"/>
    <cellStyle name="Comma 2 3 3 2 2 2" xfId="15344"/>
    <cellStyle name="Comma 2 3 3 2 2 3" xfId="15345"/>
    <cellStyle name="Comma 2 3 3 2 3" xfId="15346"/>
    <cellStyle name="Comma 2 3 3 2 4" xfId="15347"/>
    <cellStyle name="Comma 2 3 3 2 5" xfId="15348"/>
    <cellStyle name="Comma 2 3 3 3" xfId="15349"/>
    <cellStyle name="Comma 2 3 3 3 2" xfId="15350"/>
    <cellStyle name="Comma 2 3 3 4" xfId="15351"/>
    <cellStyle name="Comma 2 3 3 4 2" xfId="15352"/>
    <cellStyle name="Comma 2 3 3 4 3" xfId="15353"/>
    <cellStyle name="Comma 2 3 3 5" xfId="15354"/>
    <cellStyle name="Comma 2 3 3 5 2" xfId="15355"/>
    <cellStyle name="Comma 2 3 3 6" xfId="15356"/>
    <cellStyle name="Comma 2 3 3 7" xfId="15357"/>
    <cellStyle name="Comma 2 3 3 8" xfId="15358"/>
    <cellStyle name="Comma 2 3 4" xfId="15359"/>
    <cellStyle name="Comma 2 3 4 2" xfId="15360"/>
    <cellStyle name="Comma 2 3 4 2 2" xfId="15361"/>
    <cellStyle name="Comma 2 3 4 2 2 2" xfId="15362"/>
    <cellStyle name="Comma 2 3 4 3" xfId="15363"/>
    <cellStyle name="Comma 2 3 4 3 2" xfId="15364"/>
    <cellStyle name="Comma 2 3 4 4" xfId="15365"/>
    <cellStyle name="Comma 2 3 4 5" xfId="15366"/>
    <cellStyle name="Comma 2 3 4 6" xfId="15367"/>
    <cellStyle name="Comma 2 3 4 7" xfId="15368"/>
    <cellStyle name="Comma 2 3 5" xfId="15369"/>
    <cellStyle name="Comma 2 3 5 2" xfId="15370"/>
    <cellStyle name="Comma 2 3 5 2 2" xfId="15371"/>
    <cellStyle name="Comma 2 3 5 3" xfId="15372"/>
    <cellStyle name="Comma 2 3 5 3 2" xfId="15373"/>
    <cellStyle name="Comma 2 3 5 4" xfId="15374"/>
    <cellStyle name="Comma 2 3 6" xfId="15375"/>
    <cellStyle name="Comma 2 3 7" xfId="15376"/>
    <cellStyle name="Comma 2 3 8" xfId="15377"/>
    <cellStyle name="Comma 2 4" xfId="15378"/>
    <cellStyle name="Comma 2 4 2" xfId="15379"/>
    <cellStyle name="Comma 2 4 2 2" xfId="15380"/>
    <cellStyle name="Comma 2 4 2 2 2" xfId="15381"/>
    <cellStyle name="Comma 2 4 2 3" xfId="15382"/>
    <cellStyle name="Comma 2 4 3" xfId="15383"/>
    <cellStyle name="Comma 2 4 3 2" xfId="15384"/>
    <cellStyle name="Comma 2 4 3 2 2" xfId="15385"/>
    <cellStyle name="Comma 2 4 3 2 3" xfId="15386"/>
    <cellStyle name="Comma 2 4 3 3" xfId="15387"/>
    <cellStyle name="Comma 2 4 3 4" xfId="15388"/>
    <cellStyle name="Comma 2 4 4" xfId="15389"/>
    <cellStyle name="Comma 2 4 4 2" xfId="15390"/>
    <cellStyle name="Comma 2 4 4 3" xfId="15391"/>
    <cellStyle name="Comma 2 4 5" xfId="15392"/>
    <cellStyle name="Comma 2 4 6" xfId="15393"/>
    <cellStyle name="Comma 2 5" xfId="15394"/>
    <cellStyle name="Comma 2 5 2" xfId="15395"/>
    <cellStyle name="Comma 2 5 2 2" xfId="15396"/>
    <cellStyle name="Comma 2 5 2 3" xfId="15397"/>
    <cellStyle name="Comma 2 5 3" xfId="15398"/>
    <cellStyle name="Comma 2 5 3 2" xfId="15399"/>
    <cellStyle name="Comma 2 5 3 3" xfId="15400"/>
    <cellStyle name="Comma 2 5 4" xfId="15401"/>
    <cellStyle name="Comma 2 5 4 2" xfId="15402"/>
    <cellStyle name="Comma 2 5 4 3" xfId="15403"/>
    <cellStyle name="Comma 2 6" xfId="15404"/>
    <cellStyle name="Comma 2 6 2" xfId="15405"/>
    <cellStyle name="Comma 2 6 2 2" xfId="15406"/>
    <cellStyle name="Comma 2 6 2 2 2" xfId="15407"/>
    <cellStyle name="Comma 2 6 3" xfId="15408"/>
    <cellStyle name="Comma 2 6 3 2" xfId="15409"/>
    <cellStyle name="Comma 2 6 3 2 2" xfId="15410"/>
    <cellStyle name="Comma 2 6 3 2 3" xfId="15411"/>
    <cellStyle name="Comma 2 6 3 3" xfId="15412"/>
    <cellStyle name="Comma 2 6 4" xfId="15413"/>
    <cellStyle name="Comma 2 7" xfId="15414"/>
    <cellStyle name="Comma 2 7 2" xfId="15415"/>
    <cellStyle name="Comma 2 8" xfId="15416"/>
    <cellStyle name="Comma 2 8 2" xfId="15417"/>
    <cellStyle name="Comma 2 8 2 2" xfId="15418"/>
    <cellStyle name="Comma 2 8 2 3" xfId="15419"/>
    <cellStyle name="Comma 2 8 2 4" xfId="15420"/>
    <cellStyle name="Comma 2 8 3" xfId="15421"/>
    <cellStyle name="Comma 2 8 4" xfId="15422"/>
    <cellStyle name="Comma 2 8 5" xfId="15423"/>
    <cellStyle name="Comma 2 9" xfId="15424"/>
    <cellStyle name="Comma 2 9 2" xfId="15425"/>
    <cellStyle name="Comma 2 9 2 2" xfId="15426"/>
    <cellStyle name="Comma 2 9 3" xfId="15427"/>
    <cellStyle name="Comma 2 9 4" xfId="15428"/>
    <cellStyle name="Comma 2 9 5" xfId="15429"/>
    <cellStyle name="Comma 2 9 6" xfId="15430"/>
    <cellStyle name="Comma 2*" xfId="15431"/>
    <cellStyle name="Comma 2]" xfId="15432"/>
    <cellStyle name="Comma 20" xfId="15433"/>
    <cellStyle name="Comma 20 2" xfId="15434"/>
    <cellStyle name="Comma 20 2 2" xfId="15435"/>
    <cellStyle name="Comma 20 2 2 2" xfId="15436"/>
    <cellStyle name="Comma 20 2 2 3" xfId="15437"/>
    <cellStyle name="Comma 20 2 2 4" xfId="15438"/>
    <cellStyle name="Comma 20 2 3" xfId="15439"/>
    <cellStyle name="Comma 20 2 3 2" xfId="15440"/>
    <cellStyle name="Comma 20 2 4" xfId="15441"/>
    <cellStyle name="Comma 20 2 5" xfId="15442"/>
    <cellStyle name="Comma 20 2 6" xfId="15443"/>
    <cellStyle name="Comma 20 3" xfId="15444"/>
    <cellStyle name="Comma 20 3 2" xfId="15445"/>
    <cellStyle name="Comma 20 3 3" xfId="15446"/>
    <cellStyle name="Comma 20 4" xfId="15447"/>
    <cellStyle name="Comma 200" xfId="15448"/>
    <cellStyle name="Comma 201" xfId="15449"/>
    <cellStyle name="Comma 202" xfId="15450"/>
    <cellStyle name="Comma 203" xfId="15451"/>
    <cellStyle name="Comma 204" xfId="15452"/>
    <cellStyle name="Comma 205" xfId="15453"/>
    <cellStyle name="Comma 206" xfId="15454"/>
    <cellStyle name="Comma 207" xfId="15455"/>
    <cellStyle name="Comma 208" xfId="15456"/>
    <cellStyle name="Comma 209" xfId="15457"/>
    <cellStyle name="Comma 21" xfId="15458"/>
    <cellStyle name="Comma 21 2" xfId="15459"/>
    <cellStyle name="Comma 21 2 2" xfId="15460"/>
    <cellStyle name="Comma 21 2 2 2" xfId="15461"/>
    <cellStyle name="Comma 21 2 2 3" xfId="15462"/>
    <cellStyle name="Comma 21 2 2 4" xfId="15463"/>
    <cellStyle name="Comma 21 2 3" xfId="15464"/>
    <cellStyle name="Comma 21 2 3 2" xfId="15465"/>
    <cellStyle name="Comma 21 2 4" xfId="15466"/>
    <cellStyle name="Comma 21 2 4 2" xfId="15467"/>
    <cellStyle name="Comma 21 2 4 3" xfId="15468"/>
    <cellStyle name="Comma 21 2 5" xfId="15469"/>
    <cellStyle name="Comma 21 2 6" xfId="15470"/>
    <cellStyle name="Comma 21 3" xfId="15471"/>
    <cellStyle name="Comma 21 3 2" xfId="15472"/>
    <cellStyle name="Comma 21 3 3" xfId="15473"/>
    <cellStyle name="Comma 21 3 4" xfId="15474"/>
    <cellStyle name="Comma 21 4" xfId="15475"/>
    <cellStyle name="Comma 210" xfId="15476"/>
    <cellStyle name="Comma 211" xfId="15477"/>
    <cellStyle name="Comma 212" xfId="15478"/>
    <cellStyle name="Comma 213" xfId="15479"/>
    <cellStyle name="Comma 214" xfId="15480"/>
    <cellStyle name="Comma 215" xfId="15481"/>
    <cellStyle name="Comma 216" xfId="15482"/>
    <cellStyle name="Comma 217" xfId="15483"/>
    <cellStyle name="Comma 218" xfId="15484"/>
    <cellStyle name="Comma 219" xfId="15485"/>
    <cellStyle name="Comma 22" xfId="15486"/>
    <cellStyle name="Comma 22 2" xfId="15487"/>
    <cellStyle name="Comma 22 2 2" xfId="15488"/>
    <cellStyle name="Comma 22 2 2 2" xfId="15489"/>
    <cellStyle name="Comma 22 2 2 3" xfId="15490"/>
    <cellStyle name="Comma 22 2 2 4" xfId="15491"/>
    <cellStyle name="Comma 22 2 3" xfId="15492"/>
    <cellStyle name="Comma 22 2 3 2" xfId="15493"/>
    <cellStyle name="Comma 22 2 4" xfId="15494"/>
    <cellStyle name="Comma 22 2 5" xfId="15495"/>
    <cellStyle name="Comma 22 2 6" xfId="15496"/>
    <cellStyle name="Comma 22 3" xfId="15497"/>
    <cellStyle name="Comma 22 3 2" xfId="15498"/>
    <cellStyle name="Comma 22 3 3" xfId="15499"/>
    <cellStyle name="Comma 22 4" xfId="15500"/>
    <cellStyle name="Comma 220" xfId="15501"/>
    <cellStyle name="Comma 221" xfId="15502"/>
    <cellStyle name="Comma 222" xfId="15503"/>
    <cellStyle name="Comma 223" xfId="15504"/>
    <cellStyle name="Comma 224" xfId="15505"/>
    <cellStyle name="Comma 225" xfId="15506"/>
    <cellStyle name="Comma 226" xfId="15507"/>
    <cellStyle name="Comma 227" xfId="15508"/>
    <cellStyle name="Comma 228" xfId="15509"/>
    <cellStyle name="Comma 229" xfId="15510"/>
    <cellStyle name="Comma 23" xfId="15511"/>
    <cellStyle name="Comma 23 2" xfId="15512"/>
    <cellStyle name="Comma 23 2 2" xfId="15513"/>
    <cellStyle name="Comma 23 2 2 2" xfId="15514"/>
    <cellStyle name="Comma 23 2 2 3" xfId="15515"/>
    <cellStyle name="Comma 23 2 2 4" xfId="15516"/>
    <cellStyle name="Comma 23 2 3" xfId="15517"/>
    <cellStyle name="Comma 23 2 3 2" xfId="15518"/>
    <cellStyle name="Comma 23 2 4" xfId="15519"/>
    <cellStyle name="Comma 23 2 5" xfId="15520"/>
    <cellStyle name="Comma 23 2 6" xfId="15521"/>
    <cellStyle name="Comma 23 3" xfId="15522"/>
    <cellStyle name="Comma 23 3 2" xfId="15523"/>
    <cellStyle name="Comma 23 3 3" xfId="15524"/>
    <cellStyle name="Comma 23 4" xfId="15525"/>
    <cellStyle name="Comma 230" xfId="15526"/>
    <cellStyle name="Comma 231" xfId="15527"/>
    <cellStyle name="Comma 232" xfId="15528"/>
    <cellStyle name="Comma 233" xfId="15529"/>
    <cellStyle name="Comma 234" xfId="15530"/>
    <cellStyle name="Comma 235" xfId="15531"/>
    <cellStyle name="Comma 236" xfId="15532"/>
    <cellStyle name="Comma 237" xfId="15533"/>
    <cellStyle name="Comma 238" xfId="15534"/>
    <cellStyle name="Comma 239" xfId="15535"/>
    <cellStyle name="Comma 24" xfId="15536"/>
    <cellStyle name="Comma 24 2" xfId="15537"/>
    <cellStyle name="Comma 24 2 2" xfId="15538"/>
    <cellStyle name="Comma 24 2 2 2" xfId="15539"/>
    <cellStyle name="Comma 24 2 2 3" xfId="15540"/>
    <cellStyle name="Comma 24 2 2 4" xfId="15541"/>
    <cellStyle name="Comma 24 2 3" xfId="15542"/>
    <cellStyle name="Comma 24 2 3 2" xfId="15543"/>
    <cellStyle name="Comma 24 2 4" xfId="15544"/>
    <cellStyle name="Comma 24 2 5" xfId="15545"/>
    <cellStyle name="Comma 24 2 6" xfId="15546"/>
    <cellStyle name="Comma 24 3" xfId="15547"/>
    <cellStyle name="Comma 24 3 2" xfId="15548"/>
    <cellStyle name="Comma 24 3 2 2" xfId="15549"/>
    <cellStyle name="Comma 24 3 3" xfId="15550"/>
    <cellStyle name="Comma 24 3 4" xfId="15551"/>
    <cellStyle name="Comma 24 4" xfId="15552"/>
    <cellStyle name="Comma 24 4 2" xfId="15553"/>
    <cellStyle name="Comma 24 5" xfId="15554"/>
    <cellStyle name="Comma 240" xfId="15555"/>
    <cellStyle name="Comma 241" xfId="15556"/>
    <cellStyle name="Comma 242" xfId="15557"/>
    <cellStyle name="Comma 243" xfId="15558"/>
    <cellStyle name="Comma 244" xfId="15559"/>
    <cellStyle name="Comma 245" xfId="15560"/>
    <cellStyle name="Comma 246" xfId="15561"/>
    <cellStyle name="Comma 247" xfId="15562"/>
    <cellStyle name="Comma 248" xfId="15563"/>
    <cellStyle name="Comma 249" xfId="15564"/>
    <cellStyle name="Comma 25" xfId="15565"/>
    <cellStyle name="Comma 25 2" xfId="15566"/>
    <cellStyle name="Comma 25 2 2" xfId="15567"/>
    <cellStyle name="Comma 25 2 2 2" xfId="15568"/>
    <cellStyle name="Comma 25 2 2 2 2" xfId="15569"/>
    <cellStyle name="Comma 25 2 2 2 3" xfId="15570"/>
    <cellStyle name="Comma 25 2 2 3" xfId="15571"/>
    <cellStyle name="Comma 25 2 2 3 2" xfId="15572"/>
    <cellStyle name="Comma 25 2 2 4" xfId="15573"/>
    <cellStyle name="Comma 25 2 2 5" xfId="15574"/>
    <cellStyle name="Comma 25 2 2 6" xfId="15575"/>
    <cellStyle name="Comma 25 2 3" xfId="15576"/>
    <cellStyle name="Comma 25 2 4" xfId="15577"/>
    <cellStyle name="Comma 25 3" xfId="15578"/>
    <cellStyle name="Comma 25 3 2" xfId="15579"/>
    <cellStyle name="Comma 25 3 2 2" xfId="15580"/>
    <cellStyle name="Comma 25 3 3" xfId="15581"/>
    <cellStyle name="Comma 25 3 3 2" xfId="15582"/>
    <cellStyle name="Comma 25 3 3 3" xfId="15583"/>
    <cellStyle name="Comma 25 3 3 3 2" xfId="15584"/>
    <cellStyle name="Comma 25 3 3 4" xfId="15585"/>
    <cellStyle name="Comma 25 3 4" xfId="15586"/>
    <cellStyle name="Comma 25 3 4 2" xfId="15587"/>
    <cellStyle name="Comma 25 3 5" xfId="15588"/>
    <cellStyle name="Comma 25 4" xfId="15589"/>
    <cellStyle name="Comma 25 5" xfId="15590"/>
    <cellStyle name="Comma 250" xfId="15591"/>
    <cellStyle name="Comma 251" xfId="15592"/>
    <cellStyle name="Comma 252" xfId="15593"/>
    <cellStyle name="Comma 253" xfId="15594"/>
    <cellStyle name="Comma 254" xfId="15595"/>
    <cellStyle name="Comma 255" xfId="15596"/>
    <cellStyle name="Comma 256" xfId="15597"/>
    <cellStyle name="Comma 257" xfId="15598"/>
    <cellStyle name="Comma 258" xfId="15599"/>
    <cellStyle name="Comma 259" xfId="15600"/>
    <cellStyle name="Comma 26" xfId="15601"/>
    <cellStyle name="Comma 26 2" xfId="15602"/>
    <cellStyle name="Comma 26 2 2" xfId="15603"/>
    <cellStyle name="Comma 26 2 2 2" xfId="15604"/>
    <cellStyle name="Comma 26 2 2 3" xfId="15605"/>
    <cellStyle name="Comma 26 2 2 4" xfId="15606"/>
    <cellStyle name="Comma 26 2 3" xfId="15607"/>
    <cellStyle name="Comma 26 2 3 2" xfId="15608"/>
    <cellStyle name="Comma 26 2 4" xfId="15609"/>
    <cellStyle name="Comma 26 2 5" xfId="15610"/>
    <cellStyle name="Comma 26 2 6" xfId="15611"/>
    <cellStyle name="Comma 26 3" xfId="15612"/>
    <cellStyle name="Comma 26 3 2" xfId="15613"/>
    <cellStyle name="Comma 26 3 3" xfId="15614"/>
    <cellStyle name="Comma 26 4" xfId="15615"/>
    <cellStyle name="Comma 260" xfId="15616"/>
    <cellStyle name="Comma 261" xfId="15617"/>
    <cellStyle name="Comma 262" xfId="15618"/>
    <cellStyle name="Comma 263" xfId="15619"/>
    <cellStyle name="Comma 264" xfId="15620"/>
    <cellStyle name="Comma 265" xfId="15621"/>
    <cellStyle name="Comma 266" xfId="15622"/>
    <cellStyle name="Comma 267" xfId="15623"/>
    <cellStyle name="Comma 268" xfId="15624"/>
    <cellStyle name="Comma 269" xfId="15625"/>
    <cellStyle name="Comma 27" xfId="15626"/>
    <cellStyle name="Comma 27 2" xfId="15627"/>
    <cellStyle name="Comma 27 2 2" xfId="15628"/>
    <cellStyle name="Comma 27 2 2 2" xfId="15629"/>
    <cellStyle name="Comma 27 2 2 3" xfId="15630"/>
    <cellStyle name="Comma 27 2 2 4" xfId="15631"/>
    <cellStyle name="Comma 27 2 3" xfId="15632"/>
    <cellStyle name="Comma 27 2 3 2" xfId="15633"/>
    <cellStyle name="Comma 27 2 4" xfId="15634"/>
    <cellStyle name="Comma 27 2 5" xfId="15635"/>
    <cellStyle name="Comma 27 2 6" xfId="15636"/>
    <cellStyle name="Comma 27 3" xfId="15637"/>
    <cellStyle name="Comma 27 3 2" xfId="15638"/>
    <cellStyle name="Comma 27 3 3" xfId="15639"/>
    <cellStyle name="Comma 27 4" xfId="15640"/>
    <cellStyle name="Comma 270" xfId="15641"/>
    <cellStyle name="Comma 271" xfId="15642"/>
    <cellStyle name="Comma 272" xfId="15643"/>
    <cellStyle name="Comma 273" xfId="15644"/>
    <cellStyle name="Comma 274" xfId="15645"/>
    <cellStyle name="Comma 275" xfId="15646"/>
    <cellStyle name="Comma 276" xfId="15647"/>
    <cellStyle name="Comma 277" xfId="15648"/>
    <cellStyle name="Comma 278" xfId="15649"/>
    <cellStyle name="Comma 279" xfId="15650"/>
    <cellStyle name="Comma 28" xfId="15651"/>
    <cellStyle name="Comma 28 2" xfId="15652"/>
    <cellStyle name="Comma 28 2 2" xfId="15653"/>
    <cellStyle name="Comma 28 2 2 2" xfId="15654"/>
    <cellStyle name="Comma 28 2 2 3" xfId="15655"/>
    <cellStyle name="Comma 28 2 2 4" xfId="15656"/>
    <cellStyle name="Comma 28 2 3" xfId="15657"/>
    <cellStyle name="Comma 28 2 3 2" xfId="15658"/>
    <cellStyle name="Comma 28 2 4" xfId="15659"/>
    <cellStyle name="Comma 28 2 5" xfId="15660"/>
    <cellStyle name="Comma 28 2 6" xfId="15661"/>
    <cellStyle name="Comma 28 3" xfId="15662"/>
    <cellStyle name="Comma 28 3 2" xfId="15663"/>
    <cellStyle name="Comma 28 3 3" xfId="15664"/>
    <cellStyle name="Comma 28 4" xfId="15665"/>
    <cellStyle name="Comma 280" xfId="15666"/>
    <cellStyle name="Comma 281" xfId="15667"/>
    <cellStyle name="Comma 282" xfId="15668"/>
    <cellStyle name="Comma 283" xfId="15669"/>
    <cellStyle name="Comma 284" xfId="15670"/>
    <cellStyle name="Comma 285" xfId="15671"/>
    <cellStyle name="Comma 286" xfId="15672"/>
    <cellStyle name="Comma 287" xfId="15673"/>
    <cellStyle name="Comma 288" xfId="15674"/>
    <cellStyle name="Comma 289" xfId="15675"/>
    <cellStyle name="Comma 29" xfId="15676"/>
    <cellStyle name="Comma 29 2" xfId="15677"/>
    <cellStyle name="Comma 29 2 2" xfId="15678"/>
    <cellStyle name="Comma 29 2 2 2" xfId="15679"/>
    <cellStyle name="Comma 29 2 2 3" xfId="15680"/>
    <cellStyle name="Comma 29 2 2 4" xfId="15681"/>
    <cellStyle name="Comma 29 2 3" xfId="15682"/>
    <cellStyle name="Comma 29 2 3 2" xfId="15683"/>
    <cellStyle name="Comma 29 2 4" xfId="15684"/>
    <cellStyle name="Comma 29 2 5" xfId="15685"/>
    <cellStyle name="Comma 29 2 6" xfId="15686"/>
    <cellStyle name="Comma 29 3" xfId="15687"/>
    <cellStyle name="Comma 29 3 2" xfId="15688"/>
    <cellStyle name="Comma 29 3 3" xfId="15689"/>
    <cellStyle name="Comma 29 4" xfId="15690"/>
    <cellStyle name="Comma 3" xfId="15691"/>
    <cellStyle name="Comma 3 10" xfId="15692"/>
    <cellStyle name="Comma 3 11" xfId="15693"/>
    <cellStyle name="Comma 3 12" xfId="15694"/>
    <cellStyle name="Comma 3 13" xfId="15695"/>
    <cellStyle name="Comma 3 14" xfId="15696"/>
    <cellStyle name="Comma 3 15" xfId="15697"/>
    <cellStyle name="Comma 3 16" xfId="15698"/>
    <cellStyle name="Comma 3 17" xfId="15699"/>
    <cellStyle name="Comma 3 18" xfId="15700"/>
    <cellStyle name="Comma 3 19" xfId="15701"/>
    <cellStyle name="Comma 3 2" xfId="15702"/>
    <cellStyle name="Comma 3 2 2" xfId="15703"/>
    <cellStyle name="Comma 3 2 2 2" xfId="15704"/>
    <cellStyle name="Comma 3 2 3" xfId="15705"/>
    <cellStyle name="Comma 3 2 3 2" xfId="15706"/>
    <cellStyle name="Comma 3 2 4" xfId="15707"/>
    <cellStyle name="Comma 3 20" xfId="15708"/>
    <cellStyle name="Comma 3 21" xfId="15709"/>
    <cellStyle name="Comma 3 22" xfId="15710"/>
    <cellStyle name="Comma 3 23" xfId="15711"/>
    <cellStyle name="Comma 3 24" xfId="15712"/>
    <cellStyle name="Comma 3 25" xfId="15713"/>
    <cellStyle name="Comma 3 26" xfId="15714"/>
    <cellStyle name="Comma 3 27" xfId="15715"/>
    <cellStyle name="Comma 3 28" xfId="15716"/>
    <cellStyle name="Comma 3 29" xfId="15717"/>
    <cellStyle name="Comma 3 3" xfId="15718"/>
    <cellStyle name="Comma 3 3 2" xfId="15719"/>
    <cellStyle name="Comma 3 3 2 2" xfId="15720"/>
    <cellStyle name="Comma 3 3 2 2 2" xfId="15721"/>
    <cellStyle name="Comma 3 3 2 2 3" xfId="15722"/>
    <cellStyle name="Comma 3 3 2 3" xfId="15723"/>
    <cellStyle name="Comma 3 3 2 3 2" xfId="15724"/>
    <cellStyle name="Comma 3 3 2 3 2 2" xfId="15725"/>
    <cellStyle name="Comma 3 3 2 3 2 3" xfId="15726"/>
    <cellStyle name="Comma 3 3 2 3 3" xfId="15727"/>
    <cellStyle name="Comma 3 3 2 3 4" xfId="15728"/>
    <cellStyle name="Comma 3 3 2 4" xfId="15729"/>
    <cellStyle name="Comma 3 3 2 5" xfId="15730"/>
    <cellStyle name="Comma 3 3 3" xfId="15731"/>
    <cellStyle name="Comma 3 3 4" xfId="15732"/>
    <cellStyle name="Comma 3 3 4 2" xfId="15733"/>
    <cellStyle name="Comma 3 3 5" xfId="15734"/>
    <cellStyle name="Comma 3 3 5 2" xfId="15735"/>
    <cellStyle name="Comma 3 3 6" xfId="15736"/>
    <cellStyle name="Comma 3 3 7" xfId="15737"/>
    <cellStyle name="Comma 3 3 8" xfId="15738"/>
    <cellStyle name="Comma 3 3 9" xfId="15739"/>
    <cellStyle name="Comma 3 30" xfId="15740"/>
    <cellStyle name="Comma 3 31" xfId="15741"/>
    <cellStyle name="Comma 3 32" xfId="15742"/>
    <cellStyle name="Comma 3 33" xfId="15743"/>
    <cellStyle name="Comma 3 34" xfId="15744"/>
    <cellStyle name="Comma 3 35" xfId="15745"/>
    <cellStyle name="Comma 3 36" xfId="15746"/>
    <cellStyle name="Comma 3 37" xfId="15747"/>
    <cellStyle name="Comma 3 38" xfId="15748"/>
    <cellStyle name="Comma 3 39" xfId="15749"/>
    <cellStyle name="Comma 3 4" xfId="15750"/>
    <cellStyle name="Comma 3 4 2" xfId="15751"/>
    <cellStyle name="Comma 3 4 2 2" xfId="15752"/>
    <cellStyle name="Comma 3 4 2 3" xfId="15753"/>
    <cellStyle name="Comma 3 4 3" xfId="15754"/>
    <cellStyle name="Comma 3 4 3 2" xfId="15755"/>
    <cellStyle name="Comma 3 4 4" xfId="15756"/>
    <cellStyle name="Comma 3 4 5" xfId="15757"/>
    <cellStyle name="Comma 3 40" xfId="15758"/>
    <cellStyle name="Comma 3 41" xfId="15759"/>
    <cellStyle name="Comma 3 42" xfId="15760"/>
    <cellStyle name="Comma 3 43" xfId="15761"/>
    <cellStyle name="Comma 3 44" xfId="15762"/>
    <cellStyle name="Comma 3 45" xfId="15763"/>
    <cellStyle name="Comma 3 46" xfId="15764"/>
    <cellStyle name="Comma 3 47" xfId="15765"/>
    <cellStyle name="Comma 3 48" xfId="15766"/>
    <cellStyle name="Comma 3 49" xfId="15767"/>
    <cellStyle name="Comma 3 5" xfId="15768"/>
    <cellStyle name="Comma 3 5 2" xfId="15769"/>
    <cellStyle name="Comma 3 50" xfId="15770"/>
    <cellStyle name="Comma 3 51" xfId="15771"/>
    <cellStyle name="Comma 3 52" xfId="15772"/>
    <cellStyle name="Comma 3 53" xfId="15773"/>
    <cellStyle name="Comma 3 54" xfId="15774"/>
    <cellStyle name="Comma 3 55" xfId="15775"/>
    <cellStyle name="Comma 3 56" xfId="15776"/>
    <cellStyle name="Comma 3 57" xfId="15777"/>
    <cellStyle name="Comma 3 58" xfId="15778"/>
    <cellStyle name="Comma 3 59" xfId="15779"/>
    <cellStyle name="Comma 3 6" xfId="15780"/>
    <cellStyle name="Comma 3 6 2" xfId="15781"/>
    <cellStyle name="Comma 3 60" xfId="15782"/>
    <cellStyle name="Comma 3 61" xfId="15783"/>
    <cellStyle name="Comma 3 62" xfId="15784"/>
    <cellStyle name="Comma 3 63" xfId="15785"/>
    <cellStyle name="Comma 3 64" xfId="15786"/>
    <cellStyle name="Comma 3 65" xfId="15787"/>
    <cellStyle name="Comma 3 66" xfId="15788"/>
    <cellStyle name="Comma 3 67" xfId="15789"/>
    <cellStyle name="Comma 3 68" xfId="15790"/>
    <cellStyle name="Comma 3 69" xfId="15791"/>
    <cellStyle name="Comma 3 7" xfId="15792"/>
    <cellStyle name="Comma 3 70" xfId="15793"/>
    <cellStyle name="Comma 3 71" xfId="15794"/>
    <cellStyle name="Comma 3 72" xfId="15795"/>
    <cellStyle name="Comma 3 73" xfId="15796"/>
    <cellStyle name="Comma 3 74" xfId="15797"/>
    <cellStyle name="Comma 3 75" xfId="15798"/>
    <cellStyle name="Comma 3 8" xfId="15799"/>
    <cellStyle name="Comma 3 9" xfId="15800"/>
    <cellStyle name="Comma 3*" xfId="15801"/>
    <cellStyle name="Comma 30" xfId="15802"/>
    <cellStyle name="Comma 30 2" xfId="15803"/>
    <cellStyle name="Comma 30 2 2" xfId="15804"/>
    <cellStyle name="Comma 30 2 2 2" xfId="15805"/>
    <cellStyle name="Comma 30 2 2 3" xfId="15806"/>
    <cellStyle name="Comma 30 2 2 4" xfId="15807"/>
    <cellStyle name="Comma 30 2 3" xfId="15808"/>
    <cellStyle name="Comma 30 2 3 2" xfId="15809"/>
    <cellStyle name="Comma 30 2 4" xfId="15810"/>
    <cellStyle name="Comma 30 2 5" xfId="15811"/>
    <cellStyle name="Comma 30 2 6" xfId="15812"/>
    <cellStyle name="Comma 30 3" xfId="15813"/>
    <cellStyle name="Comma 30 3 2" xfId="15814"/>
    <cellStyle name="Comma 30 3 3" xfId="15815"/>
    <cellStyle name="Comma 30 4" xfId="15816"/>
    <cellStyle name="Comma 31" xfId="15817"/>
    <cellStyle name="Comma 31 2" xfId="15818"/>
    <cellStyle name="Comma 31 2 2" xfId="15819"/>
    <cellStyle name="Comma 31 3" xfId="15820"/>
    <cellStyle name="Comma 31 3 2" xfId="15821"/>
    <cellStyle name="Comma 31 3 3" xfId="15822"/>
    <cellStyle name="Comma 31 4" xfId="15823"/>
    <cellStyle name="Comma 31 4 2" xfId="15824"/>
    <cellStyle name="Comma 31 4 3" xfId="15825"/>
    <cellStyle name="Comma 31 5" xfId="15826"/>
    <cellStyle name="Comma 31 5 2" xfId="15827"/>
    <cellStyle name="Comma 31 6" xfId="15828"/>
    <cellStyle name="Comma 31 7" xfId="15829"/>
    <cellStyle name="Comma 31 8" xfId="15830"/>
    <cellStyle name="Comma 32" xfId="15831"/>
    <cellStyle name="Comma 32 2" xfId="15832"/>
    <cellStyle name="Comma 32 2 2" xfId="15833"/>
    <cellStyle name="Comma 32 3" xfId="15834"/>
    <cellStyle name="Comma 32 3 2" xfId="15835"/>
    <cellStyle name="Comma 32 3 3" xfId="15836"/>
    <cellStyle name="Comma 32 4" xfId="15837"/>
    <cellStyle name="Comma 32 4 2" xfId="15838"/>
    <cellStyle name="Comma 32 5" xfId="15839"/>
    <cellStyle name="Comma 32 6" xfId="15840"/>
    <cellStyle name="Comma 32 7" xfId="15841"/>
    <cellStyle name="Comma 33" xfId="15842"/>
    <cellStyle name="Comma 33 2" xfId="15843"/>
    <cellStyle name="Comma 33 2 2" xfId="15844"/>
    <cellStyle name="Comma 33 3" xfId="15845"/>
    <cellStyle name="Comma 33 3 2" xfId="15846"/>
    <cellStyle name="Comma 33 3 3" xfId="15847"/>
    <cellStyle name="Comma 33 4" xfId="15848"/>
    <cellStyle name="Comma 33 4 2" xfId="15849"/>
    <cellStyle name="Comma 33 5" xfId="15850"/>
    <cellStyle name="Comma 33 6" xfId="15851"/>
    <cellStyle name="Comma 33 7" xfId="15852"/>
    <cellStyle name="Comma 34" xfId="15853"/>
    <cellStyle name="Comma 34 2" xfId="15854"/>
    <cellStyle name="Comma 34 2 2" xfId="15855"/>
    <cellStyle name="Comma 34 3" xfId="15856"/>
    <cellStyle name="Comma 34 3 2" xfId="15857"/>
    <cellStyle name="Comma 34 3 3" xfId="15858"/>
    <cellStyle name="Comma 34 4" xfId="15859"/>
    <cellStyle name="Comma 34 4 2" xfId="15860"/>
    <cellStyle name="Comma 34 5" xfId="15861"/>
    <cellStyle name="Comma 34 6" xfId="15862"/>
    <cellStyle name="Comma 34 7" xfId="15863"/>
    <cellStyle name="Comma 35" xfId="15864"/>
    <cellStyle name="Comma 35 2" xfId="15865"/>
    <cellStyle name="Comma 35 2 2" xfId="15866"/>
    <cellStyle name="Comma 35 3" xfId="15867"/>
    <cellStyle name="Comma 35 3 2" xfId="15868"/>
    <cellStyle name="Comma 35 3 3" xfId="15869"/>
    <cellStyle name="Comma 35 4" xfId="15870"/>
    <cellStyle name="Comma 35 4 2" xfId="15871"/>
    <cellStyle name="Comma 35 5" xfId="15872"/>
    <cellStyle name="Comma 35 6" xfId="15873"/>
    <cellStyle name="Comma 35 7" xfId="15874"/>
    <cellStyle name="Comma 36" xfId="15875"/>
    <cellStyle name="Comma 36 2" xfId="15876"/>
    <cellStyle name="Comma 36 2 2" xfId="15877"/>
    <cellStyle name="Comma 36 2 3" xfId="15878"/>
    <cellStyle name="Comma 36 2 4" xfId="15879"/>
    <cellStyle name="Comma 36 3" xfId="15880"/>
    <cellStyle name="Comma 36 4" xfId="15881"/>
    <cellStyle name="Comma 36 5" xfId="15882"/>
    <cellStyle name="Comma 37" xfId="15883"/>
    <cellStyle name="Comma 37 2" xfId="15884"/>
    <cellStyle name="Comma 37 2 2" xfId="15885"/>
    <cellStyle name="Comma 37 2 3" xfId="15886"/>
    <cellStyle name="Comma 37 2 4" xfId="15887"/>
    <cellStyle name="Comma 37 3" xfId="15888"/>
    <cellStyle name="Comma 37 4" xfId="15889"/>
    <cellStyle name="Comma 37 5" xfId="15890"/>
    <cellStyle name="Comma 38" xfId="15891"/>
    <cellStyle name="Comma 38 2" xfId="15892"/>
    <cellStyle name="Comma 38 2 2" xfId="15893"/>
    <cellStyle name="Comma 38 2 3" xfId="15894"/>
    <cellStyle name="Comma 38 2 4" xfId="15895"/>
    <cellStyle name="Comma 38 3" xfId="15896"/>
    <cellStyle name="Comma 38 4" xfId="15897"/>
    <cellStyle name="Comma 38 5" xfId="15898"/>
    <cellStyle name="Comma 39" xfId="15899"/>
    <cellStyle name="Comma 39 2" xfId="15900"/>
    <cellStyle name="Comma 39 2 2" xfId="15901"/>
    <cellStyle name="Comma 39 2 3" xfId="15902"/>
    <cellStyle name="Comma 39 2 4" xfId="15903"/>
    <cellStyle name="Comma 39 3" xfId="15904"/>
    <cellStyle name="Comma 39 4" xfId="15905"/>
    <cellStyle name="Comma 39 5" xfId="15906"/>
    <cellStyle name="Comma 4" xfId="15907"/>
    <cellStyle name="Comma 4 10" xfId="15908"/>
    <cellStyle name="Comma 4 10 2" xfId="15909"/>
    <cellStyle name="Comma 4 11" xfId="15910"/>
    <cellStyle name="Comma 4 12" xfId="15911"/>
    <cellStyle name="Comma 4 13" xfId="15912"/>
    <cellStyle name="Comma 4 14" xfId="15913"/>
    <cellStyle name="Comma 4 15" xfId="15914"/>
    <cellStyle name="Comma 4 16" xfId="15915"/>
    <cellStyle name="Comma 4 17" xfId="15916"/>
    <cellStyle name="Comma 4 18" xfId="15917"/>
    <cellStyle name="Comma 4 19" xfId="15918"/>
    <cellStyle name="Comma 4 2" xfId="15919"/>
    <cellStyle name="Comma 4 2 2" xfId="15920"/>
    <cellStyle name="Comma 4 2 2 2" xfId="15921"/>
    <cellStyle name="Comma 4 2 2 2 2" xfId="15922"/>
    <cellStyle name="Comma 4 2 2 2 2 2" xfId="15923"/>
    <cellStyle name="Comma 4 2 2 2 3" xfId="15924"/>
    <cellStyle name="Comma 4 2 2 2 3 2" xfId="15925"/>
    <cellStyle name="Comma 4 2 2 2 3 3" xfId="15926"/>
    <cellStyle name="Comma 4 2 2 2 4" xfId="15927"/>
    <cellStyle name="Comma 4 2 2 2 5" xfId="15928"/>
    <cellStyle name="Comma 4 2 2 3" xfId="15929"/>
    <cellStyle name="Comma 4 2 2 3 2" xfId="15930"/>
    <cellStyle name="Comma 4 2 2 3 3" xfId="15931"/>
    <cellStyle name="Comma 4 2 2 4" xfId="15932"/>
    <cellStyle name="Comma 4 2 2 4 2" xfId="15933"/>
    <cellStyle name="Comma 4 2 2 5" xfId="15934"/>
    <cellStyle name="Comma 4 2 3" xfId="15935"/>
    <cellStyle name="Comma 4 2 3 2" xfId="15936"/>
    <cellStyle name="Comma 4 2 3 2 2" xfId="15937"/>
    <cellStyle name="Comma 4 2 3 3" xfId="15938"/>
    <cellStyle name="Comma 4 2 3 4" xfId="15939"/>
    <cellStyle name="Comma 4 2 4" xfId="15940"/>
    <cellStyle name="Comma 4 2 5" xfId="15941"/>
    <cellStyle name="Comma 4 2 6" xfId="15942"/>
    <cellStyle name="Comma 4 20" xfId="15943"/>
    <cellStyle name="Comma 4 21" xfId="15944"/>
    <cellStyle name="Comma 4 22" xfId="15945"/>
    <cellStyle name="Comma 4 23" xfId="15946"/>
    <cellStyle name="Comma 4 24" xfId="15947"/>
    <cellStyle name="Comma 4 25" xfId="15948"/>
    <cellStyle name="Comma 4 26" xfId="15949"/>
    <cellStyle name="Comma 4 27" xfId="15950"/>
    <cellStyle name="Comma 4 28" xfId="15951"/>
    <cellStyle name="Comma 4 29" xfId="15952"/>
    <cellStyle name="Comma 4 3" xfId="15953"/>
    <cellStyle name="Comma 4 3 2" xfId="15954"/>
    <cellStyle name="Comma 4 3 2 10" xfId="15955"/>
    <cellStyle name="Comma 4 3 2 11" xfId="15956"/>
    <cellStyle name="Comma 4 3 2 12" xfId="15957"/>
    <cellStyle name="Comma 4 3 2 13" xfId="15958"/>
    <cellStyle name="Comma 4 3 2 14" xfId="15959"/>
    <cellStyle name="Comma 4 3 2 2" xfId="15960"/>
    <cellStyle name="Comma 4 3 2 2 2" xfId="15961"/>
    <cellStyle name="Comma 4 3 2 2 3" xfId="15962"/>
    <cellStyle name="Comma 4 3 2 2 4" xfId="15963"/>
    <cellStyle name="Comma 4 3 2 2 5" xfId="15964"/>
    <cellStyle name="Comma 4 3 2 3" xfId="15965"/>
    <cellStyle name="Comma 4 3 2 3 2" xfId="15966"/>
    <cellStyle name="Comma 4 3 2 3 2 2" xfId="15967"/>
    <cellStyle name="Comma 4 3 2 3 2 3" xfId="15968"/>
    <cellStyle name="Comma 4 3 2 3 2 4" xfId="15969"/>
    <cellStyle name="Comma 4 3 2 3 3" xfId="15970"/>
    <cellStyle name="Comma 4 3 2 3 4" xfId="15971"/>
    <cellStyle name="Comma 4 3 2 3 5" xfId="15972"/>
    <cellStyle name="Comma 4 3 2 4" xfId="15973"/>
    <cellStyle name="Comma 4 3 2 4 2" xfId="15974"/>
    <cellStyle name="Comma 4 3 2 4 2 2" xfId="15975"/>
    <cellStyle name="Comma 4 3 2 4 3" xfId="15976"/>
    <cellStyle name="Comma 4 3 2 4 4" xfId="15977"/>
    <cellStyle name="Comma 4 3 2 5" xfId="15978"/>
    <cellStyle name="Comma 4 3 2 5 2" xfId="15979"/>
    <cellStyle name="Comma 4 3 2 6" xfId="15980"/>
    <cellStyle name="Comma 4 3 2 6 2" xfId="15981"/>
    <cellStyle name="Comma 4 3 2 7" xfId="15982"/>
    <cellStyle name="Comma 4 3 2 8" xfId="15983"/>
    <cellStyle name="Comma 4 3 2 9" xfId="15984"/>
    <cellStyle name="Comma 4 3 3" xfId="15985"/>
    <cellStyle name="Comma 4 3 3 2" xfId="15986"/>
    <cellStyle name="Comma 4 3 3 3" xfId="15987"/>
    <cellStyle name="Comma 4 3 3 4" xfId="15988"/>
    <cellStyle name="Comma 4 3 4" xfId="15989"/>
    <cellStyle name="Comma 4 3 4 2" xfId="15990"/>
    <cellStyle name="Comma 4 3 5" xfId="15991"/>
    <cellStyle name="Comma 4 3 5 2" xfId="15992"/>
    <cellStyle name="Comma 4 3 5 2 2" xfId="15993"/>
    <cellStyle name="Comma 4 3 6" xfId="15994"/>
    <cellStyle name="Comma 4 30" xfId="15995"/>
    <cellStyle name="Comma 4 31" xfId="15996"/>
    <cellStyle name="Comma 4 32" xfId="15997"/>
    <cellStyle name="Comma 4 33" xfId="15998"/>
    <cellStyle name="Comma 4 34" xfId="15999"/>
    <cellStyle name="Comma 4 35" xfId="16000"/>
    <cellStyle name="Comma 4 36" xfId="16001"/>
    <cellStyle name="Comma 4 37" xfId="16002"/>
    <cellStyle name="Comma 4 38" xfId="16003"/>
    <cellStyle name="Comma 4 39" xfId="16004"/>
    <cellStyle name="Comma 4 4" xfId="16005"/>
    <cellStyle name="Comma 4 4 2" xfId="16006"/>
    <cellStyle name="Comma 4 4 2 2" xfId="16007"/>
    <cellStyle name="Comma 4 4 3" xfId="16008"/>
    <cellStyle name="Comma 4 4 4" xfId="16009"/>
    <cellStyle name="Comma 4 40" xfId="16010"/>
    <cellStyle name="Comma 4 41" xfId="16011"/>
    <cellStyle name="Comma 4 42" xfId="16012"/>
    <cellStyle name="Comma 4 43" xfId="16013"/>
    <cellStyle name="Comma 4 44" xfId="16014"/>
    <cellStyle name="Comma 4 45" xfId="16015"/>
    <cellStyle name="Comma 4 46" xfId="16016"/>
    <cellStyle name="Comma 4 47" xfId="16017"/>
    <cellStyle name="Comma 4 48" xfId="16018"/>
    <cellStyle name="Comma 4 49" xfId="16019"/>
    <cellStyle name="Comma 4 5" xfId="16020"/>
    <cellStyle name="Comma 4 5 2" xfId="16021"/>
    <cellStyle name="Comma 4 5 2 2" xfId="16022"/>
    <cellStyle name="Comma 4 5 2 3" xfId="16023"/>
    <cellStyle name="Comma 4 5 3" xfId="16024"/>
    <cellStyle name="Comma 4 5 3 2" xfId="16025"/>
    <cellStyle name="Comma 4 5 3 3" xfId="16026"/>
    <cellStyle name="Comma 4 5 4" xfId="16027"/>
    <cellStyle name="Comma 4 5 5" xfId="16028"/>
    <cellStyle name="Comma 4 50" xfId="16029"/>
    <cellStyle name="Comma 4 51" xfId="16030"/>
    <cellStyle name="Comma 4 52" xfId="16031"/>
    <cellStyle name="Comma 4 53" xfId="16032"/>
    <cellStyle name="Comma 4 54" xfId="16033"/>
    <cellStyle name="Comma 4 55" xfId="16034"/>
    <cellStyle name="Comma 4 56" xfId="16035"/>
    <cellStyle name="Comma 4 57" xfId="16036"/>
    <cellStyle name="Comma 4 58" xfId="16037"/>
    <cellStyle name="Comma 4 59" xfId="16038"/>
    <cellStyle name="Comma 4 6" xfId="16039"/>
    <cellStyle name="Comma 4 6 2" xfId="16040"/>
    <cellStyle name="Comma 4 6 3" xfId="16041"/>
    <cellStyle name="Comma 4 60" xfId="16042"/>
    <cellStyle name="Comma 4 61" xfId="16043"/>
    <cellStyle name="Comma 4 62" xfId="16044"/>
    <cellStyle name="Comma 4 63" xfId="16045"/>
    <cellStyle name="Comma 4 64" xfId="16046"/>
    <cellStyle name="Comma 4 65" xfId="16047"/>
    <cellStyle name="Comma 4 66" xfId="16048"/>
    <cellStyle name="Comma 4 67" xfId="16049"/>
    <cellStyle name="Comma 4 68" xfId="16050"/>
    <cellStyle name="Comma 4 69" xfId="16051"/>
    <cellStyle name="Comma 4 7" xfId="16052"/>
    <cellStyle name="Comma 4 7 2" xfId="16053"/>
    <cellStyle name="Comma 4 7 2 2" xfId="16054"/>
    <cellStyle name="Comma 4 7 3" xfId="16055"/>
    <cellStyle name="Comma 4 7 3 2" xfId="16056"/>
    <cellStyle name="Comma 4 7 3 3" xfId="16057"/>
    <cellStyle name="Comma 4 7 4" xfId="16058"/>
    <cellStyle name="Comma 4 70" xfId="16059"/>
    <cellStyle name="Comma 4 71" xfId="16060"/>
    <cellStyle name="Comma 4 72" xfId="16061"/>
    <cellStyle name="Comma 4 73" xfId="16062"/>
    <cellStyle name="Comma 4 74" xfId="16063"/>
    <cellStyle name="Comma 4 75" xfId="16064"/>
    <cellStyle name="Comma 4 76" xfId="16065"/>
    <cellStyle name="Comma 4 8" xfId="16066"/>
    <cellStyle name="Comma 4 8 2" xfId="16067"/>
    <cellStyle name="Comma 4 8 2 2" xfId="16068"/>
    <cellStyle name="Comma 4 9" xfId="16069"/>
    <cellStyle name="Comma 4 9 2" xfId="16070"/>
    <cellStyle name="Comma 40" xfId="16071"/>
    <cellStyle name="Comma 40 2" xfId="16072"/>
    <cellStyle name="Comma 40 2 2" xfId="16073"/>
    <cellStyle name="Comma 40 2 3" xfId="16074"/>
    <cellStyle name="Comma 40 2 4" xfId="16075"/>
    <cellStyle name="Comma 40 3" xfId="16076"/>
    <cellStyle name="Comma 40 4" xfId="16077"/>
    <cellStyle name="Comma 41" xfId="16078"/>
    <cellStyle name="Comma 41 2" xfId="16079"/>
    <cellStyle name="Comma 41 2 2" xfId="16080"/>
    <cellStyle name="Comma 41 2 3" xfId="16081"/>
    <cellStyle name="Comma 41 2 4" xfId="16082"/>
    <cellStyle name="Comma 41 3" xfId="16083"/>
    <cellStyle name="Comma 41 4" xfId="16084"/>
    <cellStyle name="Comma 41 5" xfId="16085"/>
    <cellStyle name="Comma 42" xfId="16086"/>
    <cellStyle name="Comma 42 2" xfId="16087"/>
    <cellStyle name="Comma 42 2 2" xfId="16088"/>
    <cellStyle name="Comma 42 2 3" xfId="16089"/>
    <cellStyle name="Comma 42 2 4" xfId="16090"/>
    <cellStyle name="Comma 42 3" xfId="16091"/>
    <cellStyle name="Comma 42 4" xfId="16092"/>
    <cellStyle name="Comma 42 5" xfId="16093"/>
    <cellStyle name="Comma 43" xfId="16094"/>
    <cellStyle name="Comma 43 2" xfId="16095"/>
    <cellStyle name="Comma 43 3" xfId="16096"/>
    <cellStyle name="Comma 44" xfId="16097"/>
    <cellStyle name="Comma 44 2" xfId="16098"/>
    <cellStyle name="Comma 44 3" xfId="16099"/>
    <cellStyle name="Comma 44 4" xfId="16100"/>
    <cellStyle name="Comma 44 5" xfId="16101"/>
    <cellStyle name="Comma 45" xfId="16102"/>
    <cellStyle name="Comma 45 2" xfId="16103"/>
    <cellStyle name="Comma 45 3" xfId="16104"/>
    <cellStyle name="Comma 45 4" xfId="16105"/>
    <cellStyle name="Comma 45 5" xfId="16106"/>
    <cellStyle name="Comma 46" xfId="16107"/>
    <cellStyle name="Comma 46 2" xfId="16108"/>
    <cellStyle name="Comma 46 3" xfId="16109"/>
    <cellStyle name="Comma 46 4" xfId="16110"/>
    <cellStyle name="Comma 46 5" xfId="16111"/>
    <cellStyle name="Comma 47" xfId="16112"/>
    <cellStyle name="Comma 47 2" xfId="16113"/>
    <cellStyle name="Comma 47 3" xfId="16114"/>
    <cellStyle name="Comma 47 4" xfId="16115"/>
    <cellStyle name="Comma 47 5" xfId="16116"/>
    <cellStyle name="Comma 48" xfId="16117"/>
    <cellStyle name="Comma 48 2" xfId="16118"/>
    <cellStyle name="Comma 48 3" xfId="16119"/>
    <cellStyle name="Comma 48 4" xfId="16120"/>
    <cellStyle name="Comma 48 5" xfId="16121"/>
    <cellStyle name="Comma 49" xfId="16122"/>
    <cellStyle name="Comma 49 2" xfId="16123"/>
    <cellStyle name="Comma 49 3" xfId="16124"/>
    <cellStyle name="Comma 49 4" xfId="16125"/>
    <cellStyle name="Comma 49 5" xfId="16126"/>
    <cellStyle name="Comma 5" xfId="4"/>
    <cellStyle name="Comma 5 10" xfId="16127"/>
    <cellStyle name="Comma 5 11" xfId="16128"/>
    <cellStyle name="Comma 5 12" xfId="16129"/>
    <cellStyle name="Comma 5 13" xfId="16130"/>
    <cellStyle name="Comma 5 14" xfId="16131"/>
    <cellStyle name="Comma 5 15" xfId="16132"/>
    <cellStyle name="Comma 5 16" xfId="16133"/>
    <cellStyle name="Comma 5 17" xfId="16134"/>
    <cellStyle name="Comma 5 18" xfId="16135"/>
    <cellStyle name="Comma 5 19" xfId="16136"/>
    <cellStyle name="Comma 5 2" xfId="16137"/>
    <cellStyle name="Comma 5 2 2" xfId="16138"/>
    <cellStyle name="Comma 5 20" xfId="16139"/>
    <cellStyle name="Comma 5 21" xfId="16140"/>
    <cellStyle name="Comma 5 22" xfId="16141"/>
    <cellStyle name="Comma 5 23" xfId="16142"/>
    <cellStyle name="Comma 5 24" xfId="16143"/>
    <cellStyle name="Comma 5 25" xfId="16144"/>
    <cellStyle name="Comma 5 26" xfId="16145"/>
    <cellStyle name="Comma 5 27" xfId="16146"/>
    <cellStyle name="Comma 5 28" xfId="16147"/>
    <cellStyle name="Comma 5 29" xfId="16148"/>
    <cellStyle name="Comma 5 3" xfId="16149"/>
    <cellStyle name="Comma 5 30" xfId="16150"/>
    <cellStyle name="Comma 5 31" xfId="16151"/>
    <cellStyle name="Comma 5 32" xfId="16152"/>
    <cellStyle name="Comma 5 33" xfId="16153"/>
    <cellStyle name="Comma 5 34" xfId="16154"/>
    <cellStyle name="Comma 5 35" xfId="16155"/>
    <cellStyle name="Comma 5 36" xfId="16156"/>
    <cellStyle name="Comma 5 37" xfId="16157"/>
    <cellStyle name="Comma 5 38" xfId="16158"/>
    <cellStyle name="Comma 5 39" xfId="16159"/>
    <cellStyle name="Comma 5 4" xfId="16160"/>
    <cellStyle name="Comma 5 4 2" xfId="16161"/>
    <cellStyle name="Comma 5 4 3" xfId="16162"/>
    <cellStyle name="Comma 5 40" xfId="16163"/>
    <cellStyle name="Comma 5 41" xfId="16164"/>
    <cellStyle name="Comma 5 42" xfId="16165"/>
    <cellStyle name="Comma 5 43" xfId="16166"/>
    <cellStyle name="Comma 5 44" xfId="16167"/>
    <cellStyle name="Comma 5 45" xfId="16168"/>
    <cellStyle name="Comma 5 46" xfId="16169"/>
    <cellStyle name="Comma 5 47" xfId="16170"/>
    <cellStyle name="Comma 5 48" xfId="16171"/>
    <cellStyle name="Comma 5 49" xfId="16172"/>
    <cellStyle name="Comma 5 5" xfId="16173"/>
    <cellStyle name="Comma 5 50" xfId="16174"/>
    <cellStyle name="Comma 5 51" xfId="16175"/>
    <cellStyle name="Comma 5 52" xfId="16176"/>
    <cellStyle name="Comma 5 53" xfId="16177"/>
    <cellStyle name="Comma 5 54" xfId="16178"/>
    <cellStyle name="Comma 5 55" xfId="16179"/>
    <cellStyle name="Comma 5 56" xfId="16180"/>
    <cellStyle name="Comma 5 57" xfId="16181"/>
    <cellStyle name="Comma 5 58" xfId="16182"/>
    <cellStyle name="Comma 5 59" xfId="16183"/>
    <cellStyle name="Comma 5 6" xfId="16184"/>
    <cellStyle name="Comma 5 60" xfId="16185"/>
    <cellStyle name="Comma 5 61" xfId="16186"/>
    <cellStyle name="Comma 5 62" xfId="16187"/>
    <cellStyle name="Comma 5 63" xfId="16188"/>
    <cellStyle name="Comma 5 64" xfId="16189"/>
    <cellStyle name="Comma 5 65" xfId="16190"/>
    <cellStyle name="Comma 5 66" xfId="16191"/>
    <cellStyle name="Comma 5 67" xfId="16192"/>
    <cellStyle name="Comma 5 68" xfId="16193"/>
    <cellStyle name="Comma 5 69" xfId="16194"/>
    <cellStyle name="Comma 5 7" xfId="16195"/>
    <cellStyle name="Comma 5 70" xfId="16196"/>
    <cellStyle name="Comma 5 71" xfId="16197"/>
    <cellStyle name="Comma 5 72" xfId="16198"/>
    <cellStyle name="Comma 5 73" xfId="16199"/>
    <cellStyle name="Comma 5 74" xfId="16200"/>
    <cellStyle name="Comma 5 75" xfId="16201"/>
    <cellStyle name="Comma 5 75 2" xfId="16202"/>
    <cellStyle name="Comma 5 75 3" xfId="16203"/>
    <cellStyle name="Comma 5 76" xfId="16204"/>
    <cellStyle name="Comma 5 77" xfId="16205"/>
    <cellStyle name="Comma 5 8" xfId="16206"/>
    <cellStyle name="Comma 5 9" xfId="16207"/>
    <cellStyle name="Comma 50" xfId="16208"/>
    <cellStyle name="Comma 50 2" xfId="16209"/>
    <cellStyle name="Comma 50 3" xfId="16210"/>
    <cellStyle name="Comma 50 4" xfId="16211"/>
    <cellStyle name="Comma 50 5" xfId="16212"/>
    <cellStyle name="Comma 51" xfId="16213"/>
    <cellStyle name="Comma 51 2" xfId="16214"/>
    <cellStyle name="Comma 51 3" xfId="16215"/>
    <cellStyle name="Comma 51 4" xfId="16216"/>
    <cellStyle name="Comma 52" xfId="16217"/>
    <cellStyle name="Comma 52 2" xfId="16218"/>
    <cellStyle name="Comma 52 3" xfId="16219"/>
    <cellStyle name="Comma 52 4" xfId="16220"/>
    <cellStyle name="Comma 53" xfId="16221"/>
    <cellStyle name="Comma 53 2" xfId="16222"/>
    <cellStyle name="Comma 53 2 2" xfId="16223"/>
    <cellStyle name="Comma 53 2 3" xfId="16224"/>
    <cellStyle name="Comma 53 2 3 2" xfId="16225"/>
    <cellStyle name="Comma 53 2 4" xfId="16226"/>
    <cellStyle name="Comma 53 3" xfId="16227"/>
    <cellStyle name="Comma 53 3 2" xfId="16228"/>
    <cellStyle name="Comma 53 3 2 2" xfId="16229"/>
    <cellStyle name="Comma 53 3 2 3" xfId="16230"/>
    <cellStyle name="Comma 53 3 3" xfId="16231"/>
    <cellStyle name="Comma 53 3 4" xfId="16232"/>
    <cellStyle name="Comma 53 4" xfId="16233"/>
    <cellStyle name="Comma 53 4 2" xfId="16234"/>
    <cellStyle name="Comma 53 4 3" xfId="16235"/>
    <cellStyle name="Comma 53 5" xfId="16236"/>
    <cellStyle name="Comma 53 5 2" xfId="16237"/>
    <cellStyle name="Comma 53 6" xfId="16238"/>
    <cellStyle name="Comma 53 7" xfId="16239"/>
    <cellStyle name="Comma 53 8" xfId="16240"/>
    <cellStyle name="Comma 54" xfId="16241"/>
    <cellStyle name="Comma 54 2" xfId="16242"/>
    <cellStyle name="Comma 54 2 2" xfId="16243"/>
    <cellStyle name="Comma 54 3" xfId="16244"/>
    <cellStyle name="Comma 54 4" xfId="16245"/>
    <cellStyle name="Comma 55" xfId="16246"/>
    <cellStyle name="Comma 55 2" xfId="16247"/>
    <cellStyle name="Comma 55 2 2" xfId="16248"/>
    <cellStyle name="Comma 55 3" xfId="16249"/>
    <cellStyle name="Comma 55 4" xfId="16250"/>
    <cellStyle name="Comma 56" xfId="16251"/>
    <cellStyle name="Comma 56 2" xfId="16252"/>
    <cellStyle name="Comma 56 2 2" xfId="16253"/>
    <cellStyle name="Comma 56 3" xfId="16254"/>
    <cellStyle name="Comma 56 4" xfId="16255"/>
    <cellStyle name="Comma 57" xfId="16256"/>
    <cellStyle name="Comma 57 2" xfId="16257"/>
    <cellStyle name="Comma 57 2 2" xfId="16258"/>
    <cellStyle name="Comma 57 2 3" xfId="16259"/>
    <cellStyle name="Comma 57 2 4" xfId="16260"/>
    <cellStyle name="Comma 57 3" xfId="16261"/>
    <cellStyle name="Comma 57 3 2" xfId="16262"/>
    <cellStyle name="Comma 57 4" xfId="16263"/>
    <cellStyle name="Comma 57 5" xfId="16264"/>
    <cellStyle name="Comma 58" xfId="16265"/>
    <cellStyle name="Comma 58 2" xfId="16266"/>
    <cellStyle name="Comma 58 3" xfId="16267"/>
    <cellStyle name="Comma 58 4" xfId="16268"/>
    <cellStyle name="Comma 59" xfId="16269"/>
    <cellStyle name="Comma 59 2" xfId="16270"/>
    <cellStyle name="Comma 59 3" xfId="16271"/>
    <cellStyle name="Comma 59 4" xfId="16272"/>
    <cellStyle name="Comma 6" xfId="16273"/>
    <cellStyle name="Comma 6 10" xfId="16274"/>
    <cellStyle name="Comma 6 11" xfId="16275"/>
    <cellStyle name="Comma 6 12" xfId="16276"/>
    <cellStyle name="Comma 6 13" xfId="16277"/>
    <cellStyle name="Comma 6 14" xfId="16278"/>
    <cellStyle name="Comma 6 15" xfId="16279"/>
    <cellStyle name="Comma 6 16" xfId="16280"/>
    <cellStyle name="Comma 6 17" xfId="16281"/>
    <cellStyle name="Comma 6 18" xfId="16282"/>
    <cellStyle name="Comma 6 19" xfId="16283"/>
    <cellStyle name="Comma 6 2" xfId="16284"/>
    <cellStyle name="Comma 6 2 2" xfId="16285"/>
    <cellStyle name="Comma 6 2 2 2" xfId="16286"/>
    <cellStyle name="Comma 6 2 2 3" xfId="16287"/>
    <cellStyle name="Comma 6 2 3" xfId="16288"/>
    <cellStyle name="Comma 6 20" xfId="16289"/>
    <cellStyle name="Comma 6 21" xfId="16290"/>
    <cellStyle name="Comma 6 22" xfId="16291"/>
    <cellStyle name="Comma 6 23" xfId="16292"/>
    <cellStyle name="Comma 6 24" xfId="16293"/>
    <cellStyle name="Comma 6 25" xfId="16294"/>
    <cellStyle name="Comma 6 26" xfId="16295"/>
    <cellStyle name="Comma 6 27" xfId="16296"/>
    <cellStyle name="Comma 6 28" xfId="16297"/>
    <cellStyle name="Comma 6 29" xfId="16298"/>
    <cellStyle name="Comma 6 3" xfId="16299"/>
    <cellStyle name="Comma 6 3 2" xfId="16300"/>
    <cellStyle name="Comma 6 3 2 2" xfId="16301"/>
    <cellStyle name="Comma 6 3 2 2 2" xfId="16302"/>
    <cellStyle name="Comma 6 3 2 3" xfId="16303"/>
    <cellStyle name="Comma 6 3 3" xfId="16304"/>
    <cellStyle name="Comma 6 3 3 2" xfId="16305"/>
    <cellStyle name="Comma 6 3 3 3" xfId="16306"/>
    <cellStyle name="Comma 6 3 3 4" xfId="16307"/>
    <cellStyle name="Comma 6 3 4" xfId="16308"/>
    <cellStyle name="Comma 6 3 4 2" xfId="16309"/>
    <cellStyle name="Comma 6 3 5" xfId="16310"/>
    <cellStyle name="Comma 6 30" xfId="16311"/>
    <cellStyle name="Comma 6 31" xfId="16312"/>
    <cellStyle name="Comma 6 32" xfId="16313"/>
    <cellStyle name="Comma 6 33" xfId="16314"/>
    <cellStyle name="Comma 6 34" xfId="16315"/>
    <cellStyle name="Comma 6 35" xfId="16316"/>
    <cellStyle name="Comma 6 36" xfId="16317"/>
    <cellStyle name="Comma 6 37" xfId="16318"/>
    <cellStyle name="Comma 6 38" xfId="16319"/>
    <cellStyle name="Comma 6 39" xfId="16320"/>
    <cellStyle name="Comma 6 4" xfId="16321"/>
    <cellStyle name="Comma 6 4 2" xfId="16322"/>
    <cellStyle name="Comma 6 4 3" xfId="16323"/>
    <cellStyle name="Comma 6 40" xfId="16324"/>
    <cellStyle name="Comma 6 41" xfId="16325"/>
    <cellStyle name="Comma 6 42" xfId="16326"/>
    <cellStyle name="Comma 6 43" xfId="16327"/>
    <cellStyle name="Comma 6 44" xfId="16328"/>
    <cellStyle name="Comma 6 45" xfId="16329"/>
    <cellStyle name="Comma 6 46" xfId="16330"/>
    <cellStyle name="Comma 6 47" xfId="16331"/>
    <cellStyle name="Comma 6 48" xfId="16332"/>
    <cellStyle name="Comma 6 49" xfId="16333"/>
    <cellStyle name="Comma 6 5" xfId="16334"/>
    <cellStyle name="Comma 6 5 2" xfId="16335"/>
    <cellStyle name="Comma 6 5 2 2" xfId="16336"/>
    <cellStyle name="Comma 6 5 3" xfId="16337"/>
    <cellStyle name="Comma 6 5 3 2" xfId="16338"/>
    <cellStyle name="Comma 6 5 4" xfId="16339"/>
    <cellStyle name="Comma 6 5 4 2" xfId="16340"/>
    <cellStyle name="Comma 6 5 4 3" xfId="16341"/>
    <cellStyle name="Comma 6 5 5" xfId="16342"/>
    <cellStyle name="Comma 6 50" xfId="16343"/>
    <cellStyle name="Comma 6 51" xfId="16344"/>
    <cellStyle name="Comma 6 52" xfId="16345"/>
    <cellStyle name="Comma 6 53" xfId="16346"/>
    <cellStyle name="Comma 6 54" xfId="16347"/>
    <cellStyle name="Comma 6 55" xfId="16348"/>
    <cellStyle name="Comma 6 56" xfId="16349"/>
    <cellStyle name="Comma 6 57" xfId="16350"/>
    <cellStyle name="Comma 6 58" xfId="16351"/>
    <cellStyle name="Comma 6 59" xfId="16352"/>
    <cellStyle name="Comma 6 6" xfId="16353"/>
    <cellStyle name="Comma 6 6 2" xfId="16354"/>
    <cellStyle name="Comma 6 6 2 2" xfId="16355"/>
    <cellStyle name="Comma 6 60" xfId="16356"/>
    <cellStyle name="Comma 6 61" xfId="16357"/>
    <cellStyle name="Comma 6 62" xfId="16358"/>
    <cellStyle name="Comma 6 63" xfId="16359"/>
    <cellStyle name="Comma 6 64" xfId="16360"/>
    <cellStyle name="Comma 6 65" xfId="16361"/>
    <cellStyle name="Comma 6 66" xfId="16362"/>
    <cellStyle name="Comma 6 67" xfId="16363"/>
    <cellStyle name="Comma 6 68" xfId="16364"/>
    <cellStyle name="Comma 6 69" xfId="16365"/>
    <cellStyle name="Comma 6 7" xfId="16366"/>
    <cellStyle name="Comma 6 7 2" xfId="16367"/>
    <cellStyle name="Comma 6 70" xfId="16368"/>
    <cellStyle name="Comma 6 71" xfId="16369"/>
    <cellStyle name="Comma 6 72" xfId="16370"/>
    <cellStyle name="Comma 6 73" xfId="16371"/>
    <cellStyle name="Comma 6 74" xfId="16372"/>
    <cellStyle name="Comma 6 75" xfId="16373"/>
    <cellStyle name="Comma 6 8" xfId="16374"/>
    <cellStyle name="Comma 6 9" xfId="16375"/>
    <cellStyle name="Comma 60" xfId="16376"/>
    <cellStyle name="Comma 60 2" xfId="16377"/>
    <cellStyle name="Comma 61" xfId="16378"/>
    <cellStyle name="Comma 61 2" xfId="16379"/>
    <cellStyle name="Comma 61 2 2" xfId="16380"/>
    <cellStyle name="Comma 61 3" xfId="16381"/>
    <cellStyle name="Comma 61 4" xfId="16382"/>
    <cellStyle name="Comma 62" xfId="16383"/>
    <cellStyle name="Comma 62 2" xfId="16384"/>
    <cellStyle name="Comma 62 2 2" xfId="16385"/>
    <cellStyle name="Comma 62 3" xfId="16386"/>
    <cellStyle name="Comma 62 4" xfId="16387"/>
    <cellStyle name="Comma 63" xfId="16388"/>
    <cellStyle name="Comma 63 2" xfId="16389"/>
    <cellStyle name="Comma 63 2 2" xfId="16390"/>
    <cellStyle name="Comma 63 3" xfId="16391"/>
    <cellStyle name="Comma 63 4" xfId="16392"/>
    <cellStyle name="Comma 64" xfId="16393"/>
    <cellStyle name="Comma 64 2" xfId="16394"/>
    <cellStyle name="Comma 64 2 2" xfId="16395"/>
    <cellStyle name="Comma 64 3" xfId="16396"/>
    <cellStyle name="Comma 64 4" xfId="16397"/>
    <cellStyle name="Comma 64 5" xfId="16398"/>
    <cellStyle name="Comma 65" xfId="16399"/>
    <cellStyle name="Comma 65 2" xfId="16400"/>
    <cellStyle name="Comma 65 2 2" xfId="16401"/>
    <cellStyle name="Comma 65 3" xfId="16402"/>
    <cellStyle name="Comma 65 4" xfId="16403"/>
    <cellStyle name="Comma 65 5" xfId="16404"/>
    <cellStyle name="Comma 66" xfId="16405"/>
    <cellStyle name="Comma 66 2" xfId="16406"/>
    <cellStyle name="Comma 66 3" xfId="16407"/>
    <cellStyle name="Comma 66 3 2" xfId="16408"/>
    <cellStyle name="Comma 66 4" xfId="16409"/>
    <cellStyle name="Comma 66 5" xfId="16410"/>
    <cellStyle name="Comma 66 6" xfId="16411"/>
    <cellStyle name="Comma 66 7" xfId="16412"/>
    <cellStyle name="Comma 67" xfId="16413"/>
    <cellStyle name="Comma 67 2" xfId="16414"/>
    <cellStyle name="Comma 67 3" xfId="16415"/>
    <cellStyle name="Comma 67 3 2" xfId="16416"/>
    <cellStyle name="Comma 67 4" xfId="16417"/>
    <cellStyle name="Comma 67 5" xfId="16418"/>
    <cellStyle name="Comma 67 6" xfId="16419"/>
    <cellStyle name="Comma 68" xfId="16420"/>
    <cellStyle name="Comma 68 2" xfId="16421"/>
    <cellStyle name="Comma 68 3" xfId="16422"/>
    <cellStyle name="Comma 68 3 2" xfId="16423"/>
    <cellStyle name="Comma 68 4" xfId="16424"/>
    <cellStyle name="Comma 68 5" xfId="16425"/>
    <cellStyle name="Comma 68 6" xfId="16426"/>
    <cellStyle name="Comma 69" xfId="16427"/>
    <cellStyle name="Comma 69 2" xfId="16428"/>
    <cellStyle name="Comma 69 2 2" xfId="16429"/>
    <cellStyle name="Comma 69 2 3" xfId="16430"/>
    <cellStyle name="Comma 69 3" xfId="16431"/>
    <cellStyle name="Comma 69 4" xfId="16432"/>
    <cellStyle name="Comma 69 5" xfId="16433"/>
    <cellStyle name="Comma 69 6" xfId="16434"/>
    <cellStyle name="Comma 7" xfId="16435"/>
    <cellStyle name="Comma 7 2" xfId="16436"/>
    <cellStyle name="Comma 7 2 2" xfId="16437"/>
    <cellStyle name="Comma 7 2 2 2" xfId="16438"/>
    <cellStyle name="Comma 7 2 2 3" xfId="16439"/>
    <cellStyle name="Comma 7 2 2 4" xfId="16440"/>
    <cellStyle name="Comma 7 2 3" xfId="16441"/>
    <cellStyle name="Comma 7 2 3 2" xfId="16442"/>
    <cellStyle name="Comma 7 2 3 3" xfId="16443"/>
    <cellStyle name="Comma 7 2 4" xfId="16444"/>
    <cellStyle name="Comma 7 2 4 2" xfId="16445"/>
    <cellStyle name="Comma 7 2 5" xfId="16446"/>
    <cellStyle name="Comma 7 2 6" xfId="16447"/>
    <cellStyle name="Comma 7 3" xfId="16448"/>
    <cellStyle name="Comma 7 3 2" xfId="16449"/>
    <cellStyle name="Comma 7 3 2 2" xfId="16450"/>
    <cellStyle name="Comma 7 3 2 3" xfId="16451"/>
    <cellStyle name="Comma 7 3 3" xfId="16452"/>
    <cellStyle name="Comma 7 3 3 2" xfId="16453"/>
    <cellStyle name="Comma 7 3 4" xfId="16454"/>
    <cellStyle name="Comma 7 4" xfId="16455"/>
    <cellStyle name="Comma 7 4 2" xfId="16456"/>
    <cellStyle name="Comma 7 4 2 2" xfId="16457"/>
    <cellStyle name="Comma 7 4 3" xfId="16458"/>
    <cellStyle name="Comma 7 5" xfId="16459"/>
    <cellStyle name="Comma 7 5 2" xfId="16460"/>
    <cellStyle name="Comma 7 5 3" xfId="16461"/>
    <cellStyle name="Comma 7 6" xfId="16462"/>
    <cellStyle name="Comma 70" xfId="16463"/>
    <cellStyle name="Comma 70 2" xfId="16464"/>
    <cellStyle name="Comma 70 2 2" xfId="16465"/>
    <cellStyle name="Comma 70 3" xfId="16466"/>
    <cellStyle name="Comma 70 4" xfId="16467"/>
    <cellStyle name="Comma 70 5" xfId="16468"/>
    <cellStyle name="Comma 71" xfId="16469"/>
    <cellStyle name="Comma 71 2" xfId="16470"/>
    <cellStyle name="Comma 71 2 2" xfId="16471"/>
    <cellStyle name="Comma 71 3" xfId="16472"/>
    <cellStyle name="Comma 71 4" xfId="16473"/>
    <cellStyle name="Comma 71 5" xfId="16474"/>
    <cellStyle name="Comma 72" xfId="16475"/>
    <cellStyle name="Comma 72 2" xfId="16476"/>
    <cellStyle name="Comma 72 2 2" xfId="16477"/>
    <cellStyle name="Comma 72 3" xfId="16478"/>
    <cellStyle name="Comma 72 4" xfId="16479"/>
    <cellStyle name="Comma 72 5" xfId="16480"/>
    <cellStyle name="Comma 73" xfId="16481"/>
    <cellStyle name="Comma 73 2" xfId="16482"/>
    <cellStyle name="Comma 73 2 2" xfId="16483"/>
    <cellStyle name="Comma 73 3" xfId="16484"/>
    <cellStyle name="Comma 73 4" xfId="16485"/>
    <cellStyle name="Comma 73 5" xfId="16486"/>
    <cellStyle name="Comma 74" xfId="16487"/>
    <cellStyle name="Comma 74 2" xfId="16488"/>
    <cellStyle name="Comma 74 2 2" xfId="16489"/>
    <cellStyle name="Comma 74 3" xfId="16490"/>
    <cellStyle name="Comma 74 4" xfId="16491"/>
    <cellStyle name="Comma 74 5" xfId="16492"/>
    <cellStyle name="Comma 75" xfId="16493"/>
    <cellStyle name="Comma 75 2" xfId="16494"/>
    <cellStyle name="Comma 75 2 2" xfId="16495"/>
    <cellStyle name="Comma 75 3" xfId="16496"/>
    <cellStyle name="Comma 75 4" xfId="16497"/>
    <cellStyle name="Comma 75 5" xfId="16498"/>
    <cellStyle name="Comma 76" xfId="16499"/>
    <cellStyle name="Comma 76 2" xfId="16500"/>
    <cellStyle name="Comma 76 2 2" xfId="16501"/>
    <cellStyle name="Comma 76 3" xfId="16502"/>
    <cellStyle name="Comma 76 4" xfId="16503"/>
    <cellStyle name="Comma 76 5" xfId="16504"/>
    <cellStyle name="Comma 77" xfId="16505"/>
    <cellStyle name="Comma 77 2" xfId="16506"/>
    <cellStyle name="Comma 77 2 2" xfId="16507"/>
    <cellStyle name="Comma 77 3" xfId="16508"/>
    <cellStyle name="Comma 77 4" xfId="16509"/>
    <cellStyle name="Comma 77 5" xfId="16510"/>
    <cellStyle name="Comma 77 6" xfId="16511"/>
    <cellStyle name="Comma 78" xfId="16512"/>
    <cellStyle name="Comma 78 2" xfId="16513"/>
    <cellStyle name="Comma 78 3" xfId="16514"/>
    <cellStyle name="Comma 78 4" xfId="16515"/>
    <cellStyle name="Comma 79" xfId="16516"/>
    <cellStyle name="Comma 79 2" xfId="16517"/>
    <cellStyle name="Comma 79 2 2" xfId="16518"/>
    <cellStyle name="Comma 79 3" xfId="16519"/>
    <cellStyle name="Comma 79 4" xfId="16520"/>
    <cellStyle name="Comma 79 5" xfId="16521"/>
    <cellStyle name="Comma 79 6" xfId="16522"/>
    <cellStyle name="Comma 79 7" xfId="16523"/>
    <cellStyle name="Comma 79 8" xfId="16524"/>
    <cellStyle name="Comma 8" xfId="16525"/>
    <cellStyle name="Comma 8 2" xfId="16526"/>
    <cellStyle name="Comma 8 2 2" xfId="16527"/>
    <cellStyle name="Comma 8 2 2 2" xfId="16528"/>
    <cellStyle name="Comma 8 2 2 2 2" xfId="16529"/>
    <cellStyle name="Comma 8 2 2 3" xfId="16530"/>
    <cellStyle name="Comma 8 2 2 3 2" xfId="16531"/>
    <cellStyle name="Comma 8 2 2 3 2 2" xfId="16532"/>
    <cellStyle name="Comma 8 2 2 3 2 3" xfId="16533"/>
    <cellStyle name="Comma 8 2 2 3 3" xfId="16534"/>
    <cellStyle name="Comma 8 2 2 3 4" xfId="16535"/>
    <cellStyle name="Comma 8 2 2 4" xfId="16536"/>
    <cellStyle name="Comma 8 2 2 5" xfId="16537"/>
    <cellStyle name="Comma 8 2 3" xfId="16538"/>
    <cellStyle name="Comma 8 2 3 2" xfId="16539"/>
    <cellStyle name="Comma 8 2 3 2 2" xfId="16540"/>
    <cellStyle name="Comma 8 2 3 3" xfId="16541"/>
    <cellStyle name="Comma 8 2 3 4" xfId="16542"/>
    <cellStyle name="Comma 8 2 4" xfId="16543"/>
    <cellStyle name="Comma 8 2 4 2" xfId="16544"/>
    <cellStyle name="Comma 8 2 4 3" xfId="16545"/>
    <cellStyle name="Comma 8 2 4 4" xfId="16546"/>
    <cellStyle name="Comma 8 2 5" xfId="16547"/>
    <cellStyle name="Comma 8 2 5 2" xfId="16548"/>
    <cellStyle name="Comma 8 2 6" xfId="16549"/>
    <cellStyle name="Comma 8 2 7" xfId="16550"/>
    <cellStyle name="Comma 8 2 8" xfId="16551"/>
    <cellStyle name="Comma 8 2 9" xfId="16552"/>
    <cellStyle name="Comma 8 3" xfId="16553"/>
    <cellStyle name="Comma 8 3 2" xfId="16554"/>
    <cellStyle name="Comma 8 3 2 2" xfId="16555"/>
    <cellStyle name="Comma 8 3 2 2 2" xfId="16556"/>
    <cellStyle name="Comma 8 3 2 2 3" xfId="16557"/>
    <cellStyle name="Comma 8 3 2 3" xfId="16558"/>
    <cellStyle name="Comma 8 3 2 4" xfId="16559"/>
    <cellStyle name="Comma 8 3 2 5" xfId="16560"/>
    <cellStyle name="Comma 8 3 3" xfId="16561"/>
    <cellStyle name="Comma 8 3 3 2" xfId="16562"/>
    <cellStyle name="Comma 8 3 3 3" xfId="16563"/>
    <cellStyle name="Comma 8 3 4" xfId="16564"/>
    <cellStyle name="Comma 8 3 4 2" xfId="16565"/>
    <cellStyle name="Comma 8 3 4 3" xfId="16566"/>
    <cellStyle name="Comma 8 3 5" xfId="16567"/>
    <cellStyle name="Comma 8 3 6" xfId="16568"/>
    <cellStyle name="Comma 8 3 7" xfId="16569"/>
    <cellStyle name="Comma 8 3 8" xfId="16570"/>
    <cellStyle name="Comma 8 3 9" xfId="16571"/>
    <cellStyle name="Comma 8 4" xfId="16572"/>
    <cellStyle name="Comma 8 4 2" xfId="16573"/>
    <cellStyle name="Comma 8 4 3" xfId="16574"/>
    <cellStyle name="Comma 8 5" xfId="16575"/>
    <cellStyle name="Comma 8 5 2" xfId="16576"/>
    <cellStyle name="Comma 8 5 2 2" xfId="16577"/>
    <cellStyle name="Comma 8 5 3" xfId="16578"/>
    <cellStyle name="Comma 8 5 4" xfId="16579"/>
    <cellStyle name="Comma 8 5 5" xfId="16580"/>
    <cellStyle name="Comma 8 5 6" xfId="16581"/>
    <cellStyle name="Comma 8 6" xfId="16582"/>
    <cellStyle name="Comma 8 7" xfId="16583"/>
    <cellStyle name="Comma 80" xfId="16584"/>
    <cellStyle name="Comma 80 2" xfId="16585"/>
    <cellStyle name="Comma 80 2 2" xfId="16586"/>
    <cellStyle name="Comma 80 3" xfId="16587"/>
    <cellStyle name="Comma 80 4" xfId="16588"/>
    <cellStyle name="Comma 80 5" xfId="16589"/>
    <cellStyle name="Comma 80 6" xfId="16590"/>
    <cellStyle name="Comma 80 7" xfId="16591"/>
    <cellStyle name="Comma 80 8" xfId="16592"/>
    <cellStyle name="Comma 81" xfId="16593"/>
    <cellStyle name="Comma 81 2" xfId="16594"/>
    <cellStyle name="Comma 81 2 2" xfId="16595"/>
    <cellStyle name="Comma 81 3" xfId="16596"/>
    <cellStyle name="Comma 81 4" xfId="16597"/>
    <cellStyle name="Comma 81 5" xfId="16598"/>
    <cellStyle name="Comma 81 6" xfId="16599"/>
    <cellStyle name="Comma 81 7" xfId="16600"/>
    <cellStyle name="Comma 81 8" xfId="16601"/>
    <cellStyle name="Comma 82" xfId="16602"/>
    <cellStyle name="Comma 82 2" xfId="16603"/>
    <cellStyle name="Comma 82 2 2" xfId="16604"/>
    <cellStyle name="Comma 82 3" xfId="16605"/>
    <cellStyle name="Comma 82 4" xfId="16606"/>
    <cellStyle name="Comma 82 5" xfId="16607"/>
    <cellStyle name="Comma 82 6" xfId="16608"/>
    <cellStyle name="Comma 82 7" xfId="16609"/>
    <cellStyle name="Comma 82 8" xfId="16610"/>
    <cellStyle name="Comma 83" xfId="16611"/>
    <cellStyle name="Comma 83 2" xfId="16612"/>
    <cellStyle name="Comma 83 2 2" xfId="16613"/>
    <cellStyle name="Comma 83 2 3" xfId="16614"/>
    <cellStyle name="Comma 83 3" xfId="16615"/>
    <cellStyle name="Comma 83 3 2" xfId="16616"/>
    <cellStyle name="Comma 83 3 3" xfId="16617"/>
    <cellStyle name="Comma 83 4" xfId="16618"/>
    <cellStyle name="Comma 83 5" xfId="16619"/>
    <cellStyle name="Comma 83 6" xfId="16620"/>
    <cellStyle name="Comma 83 7" xfId="16621"/>
    <cellStyle name="Comma 83 8" xfId="16622"/>
    <cellStyle name="Comma 83 9" xfId="16623"/>
    <cellStyle name="Comma 84" xfId="16624"/>
    <cellStyle name="Comma 84 2" xfId="16625"/>
    <cellStyle name="Comma 84 2 2" xfId="16626"/>
    <cellStyle name="Comma 84 2 3" xfId="16627"/>
    <cellStyle name="Comma 84 3" xfId="16628"/>
    <cellStyle name="Comma 84 3 2" xfId="16629"/>
    <cellStyle name="Comma 84 3 3" xfId="16630"/>
    <cellStyle name="Comma 84 4" xfId="16631"/>
    <cellStyle name="Comma 84 5" xfId="16632"/>
    <cellStyle name="Comma 84 6" xfId="16633"/>
    <cellStyle name="Comma 84 7" xfId="16634"/>
    <cellStyle name="Comma 84 8" xfId="16635"/>
    <cellStyle name="Comma 84 9" xfId="16636"/>
    <cellStyle name="Comma 85" xfId="16637"/>
    <cellStyle name="Comma 85 2" xfId="16638"/>
    <cellStyle name="Comma 85 2 2" xfId="16639"/>
    <cellStyle name="Comma 85 2 3" xfId="16640"/>
    <cellStyle name="Comma 85 3" xfId="16641"/>
    <cellStyle name="Comma 85 3 2" xfId="16642"/>
    <cellStyle name="Comma 85 3 3" xfId="16643"/>
    <cellStyle name="Comma 85 4" xfId="16644"/>
    <cellStyle name="Comma 85 5" xfId="16645"/>
    <cellStyle name="Comma 85 6" xfId="16646"/>
    <cellStyle name="Comma 85 7" xfId="16647"/>
    <cellStyle name="Comma 85 8" xfId="16648"/>
    <cellStyle name="Comma 85 9" xfId="16649"/>
    <cellStyle name="Comma 86" xfId="16650"/>
    <cellStyle name="Comma 86 2" xfId="16651"/>
    <cellStyle name="Comma 86 2 2" xfId="16652"/>
    <cellStyle name="Comma 86 2 3" xfId="16653"/>
    <cellStyle name="Comma 86 3" xfId="16654"/>
    <cellStyle name="Comma 86 3 2" xfId="16655"/>
    <cellStyle name="Comma 86 3 3" xfId="16656"/>
    <cellStyle name="Comma 86 4" xfId="16657"/>
    <cellStyle name="Comma 86 5" xfId="16658"/>
    <cellStyle name="Comma 86 6" xfId="16659"/>
    <cellStyle name="Comma 86 7" xfId="16660"/>
    <cellStyle name="Comma 86 8" xfId="16661"/>
    <cellStyle name="Comma 86 9" xfId="16662"/>
    <cellStyle name="Comma 87" xfId="16663"/>
    <cellStyle name="Comma 87 2" xfId="16664"/>
    <cellStyle name="Comma 87 2 2" xfId="16665"/>
    <cellStyle name="Comma 87 2 3" xfId="16666"/>
    <cellStyle name="Comma 87 3" xfId="16667"/>
    <cellStyle name="Comma 87 3 2" xfId="16668"/>
    <cellStyle name="Comma 87 3 3" xfId="16669"/>
    <cellStyle name="Comma 87 4" xfId="16670"/>
    <cellStyle name="Comma 87 5" xfId="16671"/>
    <cellStyle name="Comma 87 6" xfId="16672"/>
    <cellStyle name="Comma 87 7" xfId="16673"/>
    <cellStyle name="Comma 87 8" xfId="16674"/>
    <cellStyle name="Comma 87 9" xfId="16675"/>
    <cellStyle name="Comma 88" xfId="16676"/>
    <cellStyle name="Comma 88 2" xfId="16677"/>
    <cellStyle name="Comma 88 2 2" xfId="16678"/>
    <cellStyle name="Comma 88 2 3" xfId="16679"/>
    <cellStyle name="Comma 88 3" xfId="16680"/>
    <cellStyle name="Comma 88 3 2" xfId="16681"/>
    <cellStyle name="Comma 88 3 3" xfId="16682"/>
    <cellStyle name="Comma 88 4" xfId="16683"/>
    <cellStyle name="Comma 88 5" xfId="16684"/>
    <cellStyle name="Comma 88 6" xfId="16685"/>
    <cellStyle name="Comma 88 7" xfId="16686"/>
    <cellStyle name="Comma 88 8" xfId="16687"/>
    <cellStyle name="Comma 88 9" xfId="16688"/>
    <cellStyle name="Comma 89" xfId="16689"/>
    <cellStyle name="Comma 89 2" xfId="16690"/>
    <cellStyle name="Comma 89 2 2" xfId="16691"/>
    <cellStyle name="Comma 89 2 3" xfId="16692"/>
    <cellStyle name="Comma 89 3" xfId="16693"/>
    <cellStyle name="Comma 89 4" xfId="16694"/>
    <cellStyle name="Comma 89 5" xfId="16695"/>
    <cellStyle name="Comma 89 6" xfId="16696"/>
    <cellStyle name="Comma 89 7" xfId="16697"/>
    <cellStyle name="Comma 89 8" xfId="16698"/>
    <cellStyle name="Comma 9" xfId="16699"/>
    <cellStyle name="Comma 9 2" xfId="16700"/>
    <cellStyle name="Comma 9 2 2" xfId="16701"/>
    <cellStyle name="Comma 9 2 2 2" xfId="16702"/>
    <cellStyle name="Comma 9 2 2 3" xfId="16703"/>
    <cellStyle name="Comma 9 2 3" xfId="16704"/>
    <cellStyle name="Comma 9 2 3 2" xfId="16705"/>
    <cellStyle name="Comma 9 2 3 3" xfId="16706"/>
    <cellStyle name="Comma 9 2 4" xfId="16707"/>
    <cellStyle name="Comma 9 2 4 2" xfId="16708"/>
    <cellStyle name="Comma 9 2 5" xfId="16709"/>
    <cellStyle name="Comma 9 3" xfId="16710"/>
    <cellStyle name="Comma 9 3 2" xfId="16711"/>
    <cellStyle name="Comma 9 3 2 2" xfId="16712"/>
    <cellStyle name="Comma 9 4" xfId="16713"/>
    <cellStyle name="Comma 9 4 2" xfId="16714"/>
    <cellStyle name="Comma 9 4 2 2" xfId="16715"/>
    <cellStyle name="Comma 9 4 2 2 2" xfId="16716"/>
    <cellStyle name="Comma 9 4 3" xfId="16717"/>
    <cellStyle name="Comma 9 5" xfId="16718"/>
    <cellStyle name="Comma 9 6" xfId="16719"/>
    <cellStyle name="Comma 9 7" xfId="16720"/>
    <cellStyle name="Comma 9 8" xfId="16721"/>
    <cellStyle name="Comma 90" xfId="16722"/>
    <cellStyle name="Comma 90 2" xfId="16723"/>
    <cellStyle name="Comma 90 2 2" xfId="16724"/>
    <cellStyle name="Comma 90 3" xfId="16725"/>
    <cellStyle name="Comma 90 3 2" xfId="16726"/>
    <cellStyle name="Comma 90 3 3" xfId="16727"/>
    <cellStyle name="Comma 90 4" xfId="16728"/>
    <cellStyle name="Comma 90 5" xfId="16729"/>
    <cellStyle name="Comma 90 6" xfId="16730"/>
    <cellStyle name="Comma 90 7" xfId="16731"/>
    <cellStyle name="Comma 90 8" xfId="16732"/>
    <cellStyle name="Comma 90 9" xfId="16733"/>
    <cellStyle name="Comma 91" xfId="16734"/>
    <cellStyle name="Comma 91 2" xfId="16735"/>
    <cellStyle name="Comma 91 2 2" xfId="16736"/>
    <cellStyle name="Comma 91 3" xfId="16737"/>
    <cellStyle name="Comma 91 3 2" xfId="16738"/>
    <cellStyle name="Comma 91 3 3" xfId="16739"/>
    <cellStyle name="Comma 91 4" xfId="16740"/>
    <cellStyle name="Comma 91 5" xfId="16741"/>
    <cellStyle name="Comma 91 6" xfId="16742"/>
    <cellStyle name="Comma 91 7" xfId="16743"/>
    <cellStyle name="Comma 91 8" xfId="16744"/>
    <cellStyle name="Comma 91 9" xfId="16745"/>
    <cellStyle name="Comma 92" xfId="16746"/>
    <cellStyle name="Comma 92 2" xfId="16747"/>
    <cellStyle name="Comma 92 2 2" xfId="16748"/>
    <cellStyle name="Comma 92 3" xfId="16749"/>
    <cellStyle name="Comma 92 3 2" xfId="16750"/>
    <cellStyle name="Comma 92 3 3" xfId="16751"/>
    <cellStyle name="Comma 92 4" xfId="16752"/>
    <cellStyle name="Comma 92 5" xfId="16753"/>
    <cellStyle name="Comma 92 6" xfId="16754"/>
    <cellStyle name="Comma 92 7" xfId="16755"/>
    <cellStyle name="Comma 92 8" xfId="16756"/>
    <cellStyle name="Comma 92 9" xfId="16757"/>
    <cellStyle name="Comma 93" xfId="16758"/>
    <cellStyle name="Comma 93 2" xfId="16759"/>
    <cellStyle name="Comma 93 2 2" xfId="16760"/>
    <cellStyle name="Comma 93 3" xfId="16761"/>
    <cellStyle name="Comma 93 3 2" xfId="16762"/>
    <cellStyle name="Comma 93 3 3" xfId="16763"/>
    <cellStyle name="Comma 93 4" xfId="16764"/>
    <cellStyle name="Comma 93 5" xfId="16765"/>
    <cellStyle name="Comma 93 6" xfId="16766"/>
    <cellStyle name="Comma 93 7" xfId="16767"/>
    <cellStyle name="Comma 93 8" xfId="16768"/>
    <cellStyle name="Comma 93 9" xfId="16769"/>
    <cellStyle name="Comma 94" xfId="16770"/>
    <cellStyle name="Comma 94 2" xfId="16771"/>
    <cellStyle name="Comma 94 2 2" xfId="16772"/>
    <cellStyle name="Comma 94 3" xfId="16773"/>
    <cellStyle name="Comma 94 4" xfId="16774"/>
    <cellStyle name="Comma 94 5" xfId="16775"/>
    <cellStyle name="Comma 94 6" xfId="16776"/>
    <cellStyle name="Comma 94 7" xfId="16777"/>
    <cellStyle name="Comma 95" xfId="16778"/>
    <cellStyle name="Comma 95 2" xfId="16779"/>
    <cellStyle name="Comma 95 2 2" xfId="16780"/>
    <cellStyle name="Comma 95 3" xfId="16781"/>
    <cellStyle name="Comma 95 4" xfId="16782"/>
    <cellStyle name="Comma 95 5" xfId="16783"/>
    <cellStyle name="Comma 95 6" xfId="16784"/>
    <cellStyle name="Comma 95 7" xfId="16785"/>
    <cellStyle name="Comma 96" xfId="16786"/>
    <cellStyle name="Comma 96 2" xfId="16787"/>
    <cellStyle name="Comma 96 3" xfId="16788"/>
    <cellStyle name="Comma 96 4" xfId="16789"/>
    <cellStyle name="Comma 96 5" xfId="16790"/>
    <cellStyle name="Comma 96 6" xfId="16791"/>
    <cellStyle name="Comma 97" xfId="16792"/>
    <cellStyle name="Comma 97 2" xfId="16793"/>
    <cellStyle name="Comma 97 3" xfId="16794"/>
    <cellStyle name="Comma 97 4" xfId="16795"/>
    <cellStyle name="Comma 97 5" xfId="16796"/>
    <cellStyle name="Comma 97 6" xfId="16797"/>
    <cellStyle name="Comma 98" xfId="16798"/>
    <cellStyle name="Comma 98 2" xfId="16799"/>
    <cellStyle name="Comma 98 3" xfId="16800"/>
    <cellStyle name="Comma 98 4" xfId="16801"/>
    <cellStyle name="Comma 98 5" xfId="16802"/>
    <cellStyle name="Comma 98 6" xfId="16803"/>
    <cellStyle name="Comma 99" xfId="16804"/>
    <cellStyle name="Comma 99 2" xfId="16805"/>
    <cellStyle name="Comma 99 3" xfId="16806"/>
    <cellStyle name="Comma 99 4" xfId="16807"/>
    <cellStyle name="Comma 99 5" xfId="16808"/>
    <cellStyle name="Comma 99 6" xfId="16809"/>
    <cellStyle name="Comma Input" xfId="16810"/>
    <cellStyle name="Comma with Sum line" xfId="16811"/>
    <cellStyle name="Comma with Sum line 2" xfId="16812"/>
    <cellStyle name="Comma with Sum line 3" xfId="16813"/>
    <cellStyle name="comma zerodec" xfId="16814"/>
    <cellStyle name="comma zerodec 10" xfId="16815"/>
    <cellStyle name="comma zerodec 11" xfId="16816"/>
    <cellStyle name="comma zerodec 12" xfId="16817"/>
    <cellStyle name="comma zerodec 13" xfId="16818"/>
    <cellStyle name="comma zerodec 14" xfId="16819"/>
    <cellStyle name="comma zerodec 15" xfId="16820"/>
    <cellStyle name="comma zerodec 16" xfId="16821"/>
    <cellStyle name="comma zerodec 17" xfId="16822"/>
    <cellStyle name="comma zerodec 18" xfId="16823"/>
    <cellStyle name="comma zerodec 19" xfId="16824"/>
    <cellStyle name="comma zerodec 2" xfId="16825"/>
    <cellStyle name="comma zerodec 20" xfId="16826"/>
    <cellStyle name="comma zerodec 21" xfId="16827"/>
    <cellStyle name="comma zerodec 22" xfId="16828"/>
    <cellStyle name="comma zerodec 23" xfId="16829"/>
    <cellStyle name="comma zerodec 24" xfId="16830"/>
    <cellStyle name="comma zerodec 25" xfId="16831"/>
    <cellStyle name="comma zerodec 26" xfId="16832"/>
    <cellStyle name="comma zerodec 27" xfId="16833"/>
    <cellStyle name="comma zerodec 28" xfId="16834"/>
    <cellStyle name="comma zerodec 29" xfId="16835"/>
    <cellStyle name="comma zerodec 3" xfId="16836"/>
    <cellStyle name="comma zerodec 30" xfId="16837"/>
    <cellStyle name="comma zerodec 31" xfId="16838"/>
    <cellStyle name="comma zerodec 32" xfId="16839"/>
    <cellStyle name="comma zerodec 33" xfId="16840"/>
    <cellStyle name="comma zerodec 34" xfId="16841"/>
    <cellStyle name="comma zerodec 35" xfId="16842"/>
    <cellStyle name="comma zerodec 36" xfId="16843"/>
    <cellStyle name="comma zerodec 37" xfId="16844"/>
    <cellStyle name="comma zerodec 38" xfId="16845"/>
    <cellStyle name="comma zerodec 39" xfId="16846"/>
    <cellStyle name="comma zerodec 4" xfId="16847"/>
    <cellStyle name="comma zerodec 40" xfId="16848"/>
    <cellStyle name="comma zerodec 41" xfId="16849"/>
    <cellStyle name="comma zerodec 42" xfId="16850"/>
    <cellStyle name="comma zerodec 43" xfId="16851"/>
    <cellStyle name="comma zerodec 44" xfId="16852"/>
    <cellStyle name="comma zerodec 45" xfId="16853"/>
    <cellStyle name="comma zerodec 46" xfId="16854"/>
    <cellStyle name="comma zerodec 47" xfId="16855"/>
    <cellStyle name="comma zerodec 48" xfId="16856"/>
    <cellStyle name="comma zerodec 49" xfId="16857"/>
    <cellStyle name="comma zerodec 5" xfId="16858"/>
    <cellStyle name="comma zerodec 50" xfId="16859"/>
    <cellStyle name="comma zerodec 51" xfId="16860"/>
    <cellStyle name="comma zerodec 52" xfId="16861"/>
    <cellStyle name="comma zerodec 53" xfId="16862"/>
    <cellStyle name="comma zerodec 54" xfId="16863"/>
    <cellStyle name="comma zerodec 55" xfId="16864"/>
    <cellStyle name="comma zerodec 56" xfId="16865"/>
    <cellStyle name="comma zerodec 57" xfId="16866"/>
    <cellStyle name="comma zerodec 58" xfId="16867"/>
    <cellStyle name="comma zerodec 59" xfId="16868"/>
    <cellStyle name="comma zerodec 6" xfId="16869"/>
    <cellStyle name="comma zerodec 60" xfId="16870"/>
    <cellStyle name="comma zerodec 61" xfId="16871"/>
    <cellStyle name="comma zerodec 62" xfId="16872"/>
    <cellStyle name="comma zerodec 63" xfId="16873"/>
    <cellStyle name="comma zerodec 64" xfId="16874"/>
    <cellStyle name="comma zerodec 65" xfId="16875"/>
    <cellStyle name="comma zerodec 66" xfId="16876"/>
    <cellStyle name="comma zerodec 67" xfId="16877"/>
    <cellStyle name="comma zerodec 68" xfId="16878"/>
    <cellStyle name="comma zerodec 69" xfId="16879"/>
    <cellStyle name="comma zerodec 7" xfId="16880"/>
    <cellStyle name="comma zerodec 70" xfId="16881"/>
    <cellStyle name="comma zerodec 71" xfId="16882"/>
    <cellStyle name="comma zerodec 72" xfId="16883"/>
    <cellStyle name="comma zerodec 73" xfId="16884"/>
    <cellStyle name="comma zerodec 74" xfId="16885"/>
    <cellStyle name="comma zerodec 8" xfId="16886"/>
    <cellStyle name="comma zerodec 9" xfId="16887"/>
    <cellStyle name="Comma*" xfId="16888"/>
    <cellStyle name="Comma0" xfId="16889"/>
    <cellStyle name="Comma0 - Modelo1" xfId="16890"/>
    <cellStyle name="Comma0 - Style1" xfId="16891"/>
    <cellStyle name="Comma0 - Style2" xfId="16892"/>
    <cellStyle name="Comma0 - Style3" xfId="16893"/>
    <cellStyle name="Comma0 - Style4" xfId="16894"/>
    <cellStyle name="Comma0 - Style5" xfId="16895"/>
    <cellStyle name="Comma0 - Style6" xfId="16896"/>
    <cellStyle name="Comma0 - Style7" xfId="16897"/>
    <cellStyle name="Comma0 10" xfId="16898"/>
    <cellStyle name="Comma0 11" xfId="16899"/>
    <cellStyle name="Comma0 12" xfId="16900"/>
    <cellStyle name="Comma0 13" xfId="16901"/>
    <cellStyle name="Comma0 14" xfId="16902"/>
    <cellStyle name="Comma0 15" xfId="16903"/>
    <cellStyle name="Comma0 16" xfId="16904"/>
    <cellStyle name="Comma0 17" xfId="16905"/>
    <cellStyle name="Comma0 18" xfId="16906"/>
    <cellStyle name="Comma0 19" xfId="16907"/>
    <cellStyle name="Comma0 2" xfId="16908"/>
    <cellStyle name="Comma0 20" xfId="16909"/>
    <cellStyle name="Comma0 21" xfId="16910"/>
    <cellStyle name="Comma0 22" xfId="16911"/>
    <cellStyle name="Comma0 23" xfId="16912"/>
    <cellStyle name="Comma0 24" xfId="16913"/>
    <cellStyle name="Comma0 25" xfId="16914"/>
    <cellStyle name="Comma0 26" xfId="16915"/>
    <cellStyle name="Comma0 27" xfId="16916"/>
    <cellStyle name="Comma0 28" xfId="16917"/>
    <cellStyle name="Comma0 29" xfId="16918"/>
    <cellStyle name="Comma0 3" xfId="16919"/>
    <cellStyle name="Comma0 30" xfId="16920"/>
    <cellStyle name="Comma0 31" xfId="16921"/>
    <cellStyle name="Comma0 32" xfId="16922"/>
    <cellStyle name="Comma0 33" xfId="16923"/>
    <cellStyle name="Comma0 34" xfId="16924"/>
    <cellStyle name="Comma0 35" xfId="16925"/>
    <cellStyle name="Comma0 36" xfId="16926"/>
    <cellStyle name="Comma0 37" xfId="16927"/>
    <cellStyle name="Comma0 38" xfId="16928"/>
    <cellStyle name="Comma0 39" xfId="16929"/>
    <cellStyle name="Comma0 4" xfId="16930"/>
    <cellStyle name="Comma0 40" xfId="16931"/>
    <cellStyle name="Comma0 41" xfId="16932"/>
    <cellStyle name="Comma0 42" xfId="16933"/>
    <cellStyle name="Comma0 43" xfId="16934"/>
    <cellStyle name="Comma0 44" xfId="16935"/>
    <cellStyle name="Comma0 45" xfId="16936"/>
    <cellStyle name="Comma0 46" xfId="16937"/>
    <cellStyle name="Comma0 47" xfId="16938"/>
    <cellStyle name="Comma0 48" xfId="16939"/>
    <cellStyle name="Comma0 49" xfId="16940"/>
    <cellStyle name="Comma0 5" xfId="16941"/>
    <cellStyle name="Comma0 50" xfId="16942"/>
    <cellStyle name="Comma0 51" xfId="16943"/>
    <cellStyle name="Comma0 52" xfId="16944"/>
    <cellStyle name="Comma0 53" xfId="16945"/>
    <cellStyle name="Comma0 54" xfId="16946"/>
    <cellStyle name="Comma0 55" xfId="16947"/>
    <cellStyle name="Comma0 56" xfId="16948"/>
    <cellStyle name="Comma0 57" xfId="16949"/>
    <cellStyle name="Comma0 58" xfId="16950"/>
    <cellStyle name="Comma0 59" xfId="16951"/>
    <cellStyle name="Comma0 6" xfId="16952"/>
    <cellStyle name="Comma0 60" xfId="16953"/>
    <cellStyle name="Comma0 61" xfId="16954"/>
    <cellStyle name="Comma0 62" xfId="16955"/>
    <cellStyle name="Comma0 63" xfId="16956"/>
    <cellStyle name="Comma0 64" xfId="16957"/>
    <cellStyle name="Comma0 65" xfId="16958"/>
    <cellStyle name="Comma0 66" xfId="16959"/>
    <cellStyle name="Comma0 67" xfId="16960"/>
    <cellStyle name="Comma0 68" xfId="16961"/>
    <cellStyle name="Comma0 69" xfId="16962"/>
    <cellStyle name="Comma0 7" xfId="16963"/>
    <cellStyle name="Comma0 70" xfId="16964"/>
    <cellStyle name="Comma0 71" xfId="16965"/>
    <cellStyle name="Comma0 72" xfId="16966"/>
    <cellStyle name="Comma0 73" xfId="16967"/>
    <cellStyle name="Comma0 74" xfId="16968"/>
    <cellStyle name="Comma0 8" xfId="16969"/>
    <cellStyle name="Comma0 9" xfId="16970"/>
    <cellStyle name="Comma0_IPO Analysis 5-4-06" xfId="16971"/>
    <cellStyle name="Comma1 - Modelo2" xfId="16972"/>
    <cellStyle name="Comma1 - Style1" xfId="16973"/>
    <cellStyle name="Comma1 - Style2" xfId="16974"/>
    <cellStyle name="Comma2" xfId="16975"/>
    <cellStyle name="CommaBlank" xfId="16976"/>
    <cellStyle name="Comment" xfId="16977"/>
    <cellStyle name="Company" xfId="16978"/>
    <cellStyle name="Company Name" xfId="16979"/>
    <cellStyle name="Company_Copy of Aspect VPP model 10 7 2009 new RR v2c jph" xfId="16980"/>
    <cellStyle name="CompanyName" xfId="16981"/>
    <cellStyle name="ContentsHyperlink" xfId="16982"/>
    <cellStyle name="Contracts" xfId="16983"/>
    <cellStyle name="Copied" xfId="16984"/>
    <cellStyle name="CurRatio" xfId="16985"/>
    <cellStyle name="Curren - Style2" xfId="16986"/>
    <cellStyle name="Curren - Style4" xfId="16987"/>
    <cellStyle name="Curren - Style5" xfId="16988"/>
    <cellStyle name="Curren - Style6" xfId="16989"/>
    <cellStyle name="Curren - Style8" xfId="16990"/>
    <cellStyle name="Currency" xfId="48084" builtinId="4"/>
    <cellStyle name="Currency [00]" xfId="16991"/>
    <cellStyle name="Currency [1]" xfId="16992"/>
    <cellStyle name="Currency [2]" xfId="16993"/>
    <cellStyle name="Currency [2] 2" xfId="16994"/>
    <cellStyle name="Currency [3]" xfId="16995"/>
    <cellStyle name="Currency 0" xfId="16996"/>
    <cellStyle name="Currency 0.0" xfId="16997"/>
    <cellStyle name="Currency 0.00" xfId="16998"/>
    <cellStyle name="Currency 0.000" xfId="16999"/>
    <cellStyle name="Currency 0.0000" xfId="17000"/>
    <cellStyle name="Currency 0_~7002754" xfId="17001"/>
    <cellStyle name="Currency 10" xfId="17002"/>
    <cellStyle name="Currency 10 10" xfId="17003"/>
    <cellStyle name="Currency 10 11" xfId="17004"/>
    <cellStyle name="Currency 10 12" xfId="17005"/>
    <cellStyle name="Currency 10 13" xfId="17006"/>
    <cellStyle name="Currency 10 14" xfId="17007"/>
    <cellStyle name="Currency 10 15" xfId="17008"/>
    <cellStyle name="Currency 10 16" xfId="17009"/>
    <cellStyle name="Currency 10 17" xfId="17010"/>
    <cellStyle name="Currency 10 18" xfId="17011"/>
    <cellStyle name="Currency 10 19" xfId="17012"/>
    <cellStyle name="Currency 10 2" xfId="17013"/>
    <cellStyle name="Currency 10 20" xfId="17014"/>
    <cellStyle name="Currency 10 21" xfId="17015"/>
    <cellStyle name="Currency 10 22" xfId="17016"/>
    <cellStyle name="Currency 10 23" xfId="17017"/>
    <cellStyle name="Currency 10 24" xfId="17018"/>
    <cellStyle name="Currency 10 25" xfId="17019"/>
    <cellStyle name="Currency 10 26" xfId="17020"/>
    <cellStyle name="Currency 10 27" xfId="17021"/>
    <cellStyle name="Currency 10 28" xfId="17022"/>
    <cellStyle name="Currency 10 29" xfId="17023"/>
    <cellStyle name="Currency 10 3" xfId="17024"/>
    <cellStyle name="Currency 10 30" xfId="17025"/>
    <cellStyle name="Currency 10 31" xfId="17026"/>
    <cellStyle name="Currency 10 32" xfId="17027"/>
    <cellStyle name="Currency 10 33" xfId="17028"/>
    <cellStyle name="Currency 10 34" xfId="17029"/>
    <cellStyle name="Currency 10 35" xfId="17030"/>
    <cellStyle name="Currency 10 36" xfId="17031"/>
    <cellStyle name="Currency 10 37" xfId="17032"/>
    <cellStyle name="Currency 10 38" xfId="17033"/>
    <cellStyle name="Currency 10 39" xfId="17034"/>
    <cellStyle name="Currency 10 4" xfId="17035"/>
    <cellStyle name="Currency 10 40" xfId="17036"/>
    <cellStyle name="Currency 10 41" xfId="17037"/>
    <cellStyle name="Currency 10 42" xfId="17038"/>
    <cellStyle name="Currency 10 43" xfId="17039"/>
    <cellStyle name="Currency 10 44" xfId="17040"/>
    <cellStyle name="Currency 10 45" xfId="17041"/>
    <cellStyle name="Currency 10 46" xfId="17042"/>
    <cellStyle name="Currency 10 47" xfId="17043"/>
    <cellStyle name="Currency 10 48" xfId="17044"/>
    <cellStyle name="Currency 10 49" xfId="17045"/>
    <cellStyle name="Currency 10 5" xfId="17046"/>
    <cellStyle name="Currency 10 50" xfId="17047"/>
    <cellStyle name="Currency 10 51" xfId="17048"/>
    <cellStyle name="Currency 10 52" xfId="17049"/>
    <cellStyle name="Currency 10 53" xfId="17050"/>
    <cellStyle name="Currency 10 54" xfId="17051"/>
    <cellStyle name="Currency 10 55" xfId="17052"/>
    <cellStyle name="Currency 10 56" xfId="17053"/>
    <cellStyle name="Currency 10 57" xfId="17054"/>
    <cellStyle name="Currency 10 58" xfId="17055"/>
    <cellStyle name="Currency 10 59" xfId="17056"/>
    <cellStyle name="Currency 10 6" xfId="17057"/>
    <cellStyle name="Currency 10 60" xfId="17058"/>
    <cellStyle name="Currency 10 61" xfId="17059"/>
    <cellStyle name="Currency 10 62" xfId="17060"/>
    <cellStyle name="Currency 10 63" xfId="17061"/>
    <cellStyle name="Currency 10 64" xfId="17062"/>
    <cellStyle name="Currency 10 65" xfId="17063"/>
    <cellStyle name="Currency 10 66" xfId="17064"/>
    <cellStyle name="Currency 10 67" xfId="17065"/>
    <cellStyle name="Currency 10 68" xfId="17066"/>
    <cellStyle name="Currency 10 69" xfId="17067"/>
    <cellStyle name="Currency 10 7" xfId="17068"/>
    <cellStyle name="Currency 10 70" xfId="17069"/>
    <cellStyle name="Currency 10 71" xfId="17070"/>
    <cellStyle name="Currency 10 72" xfId="17071"/>
    <cellStyle name="Currency 10 73" xfId="17072"/>
    <cellStyle name="Currency 10 74" xfId="17073"/>
    <cellStyle name="Currency 10 75" xfId="17074"/>
    <cellStyle name="Currency 10 8" xfId="17075"/>
    <cellStyle name="Currency 10 9" xfId="17076"/>
    <cellStyle name="Currency 11" xfId="17077"/>
    <cellStyle name="Currency 11 10" xfId="17078"/>
    <cellStyle name="Currency 11 11" xfId="17079"/>
    <cellStyle name="Currency 11 12" xfId="17080"/>
    <cellStyle name="Currency 11 13" xfId="17081"/>
    <cellStyle name="Currency 11 14" xfId="17082"/>
    <cellStyle name="Currency 11 15" xfId="17083"/>
    <cellStyle name="Currency 11 16" xfId="17084"/>
    <cellStyle name="Currency 11 17" xfId="17085"/>
    <cellStyle name="Currency 11 18" xfId="17086"/>
    <cellStyle name="Currency 11 19" xfId="17087"/>
    <cellStyle name="Currency 11 2" xfId="17088"/>
    <cellStyle name="Currency 11 2 2" xfId="17089"/>
    <cellStyle name="Currency 11 20" xfId="17090"/>
    <cellStyle name="Currency 11 21" xfId="17091"/>
    <cellStyle name="Currency 11 22" xfId="17092"/>
    <cellStyle name="Currency 11 23" xfId="17093"/>
    <cellStyle name="Currency 11 24" xfId="17094"/>
    <cellStyle name="Currency 11 25" xfId="17095"/>
    <cellStyle name="Currency 11 26" xfId="17096"/>
    <cellStyle name="Currency 11 27" xfId="17097"/>
    <cellStyle name="Currency 11 28" xfId="17098"/>
    <cellStyle name="Currency 11 29" xfId="17099"/>
    <cellStyle name="Currency 11 3" xfId="17100"/>
    <cellStyle name="Currency 11 3 2" xfId="17101"/>
    <cellStyle name="Currency 11 30" xfId="17102"/>
    <cellStyle name="Currency 11 31" xfId="17103"/>
    <cellStyle name="Currency 11 32" xfId="17104"/>
    <cellStyle name="Currency 11 33" xfId="17105"/>
    <cellStyle name="Currency 11 34" xfId="17106"/>
    <cellStyle name="Currency 11 35" xfId="17107"/>
    <cellStyle name="Currency 11 36" xfId="17108"/>
    <cellStyle name="Currency 11 37" xfId="17109"/>
    <cellStyle name="Currency 11 38" xfId="17110"/>
    <cellStyle name="Currency 11 39" xfId="17111"/>
    <cellStyle name="Currency 11 4" xfId="17112"/>
    <cellStyle name="Currency 11 40" xfId="17113"/>
    <cellStyle name="Currency 11 41" xfId="17114"/>
    <cellStyle name="Currency 11 42" xfId="17115"/>
    <cellStyle name="Currency 11 43" xfId="17116"/>
    <cellStyle name="Currency 11 44" xfId="17117"/>
    <cellStyle name="Currency 11 45" xfId="17118"/>
    <cellStyle name="Currency 11 46" xfId="17119"/>
    <cellStyle name="Currency 11 47" xfId="17120"/>
    <cellStyle name="Currency 11 48" xfId="17121"/>
    <cellStyle name="Currency 11 49" xfId="17122"/>
    <cellStyle name="Currency 11 5" xfId="17123"/>
    <cellStyle name="Currency 11 50" xfId="17124"/>
    <cellStyle name="Currency 11 51" xfId="17125"/>
    <cellStyle name="Currency 11 52" xfId="17126"/>
    <cellStyle name="Currency 11 53" xfId="17127"/>
    <cellStyle name="Currency 11 54" xfId="17128"/>
    <cellStyle name="Currency 11 55" xfId="17129"/>
    <cellStyle name="Currency 11 56" xfId="17130"/>
    <cellStyle name="Currency 11 57" xfId="17131"/>
    <cellStyle name="Currency 11 58" xfId="17132"/>
    <cellStyle name="Currency 11 59" xfId="17133"/>
    <cellStyle name="Currency 11 6" xfId="17134"/>
    <cellStyle name="Currency 11 60" xfId="17135"/>
    <cellStyle name="Currency 11 61" xfId="17136"/>
    <cellStyle name="Currency 11 62" xfId="17137"/>
    <cellStyle name="Currency 11 63" xfId="17138"/>
    <cellStyle name="Currency 11 64" xfId="17139"/>
    <cellStyle name="Currency 11 65" xfId="17140"/>
    <cellStyle name="Currency 11 66" xfId="17141"/>
    <cellStyle name="Currency 11 67" xfId="17142"/>
    <cellStyle name="Currency 11 68" xfId="17143"/>
    <cellStyle name="Currency 11 69" xfId="17144"/>
    <cellStyle name="Currency 11 7" xfId="17145"/>
    <cellStyle name="Currency 11 70" xfId="17146"/>
    <cellStyle name="Currency 11 71" xfId="17147"/>
    <cellStyle name="Currency 11 72" xfId="17148"/>
    <cellStyle name="Currency 11 73" xfId="17149"/>
    <cellStyle name="Currency 11 74" xfId="17150"/>
    <cellStyle name="Currency 11 75" xfId="17151"/>
    <cellStyle name="Currency 11 76" xfId="17152"/>
    <cellStyle name="Currency 11 77" xfId="17153"/>
    <cellStyle name="Currency 11 78" xfId="17154"/>
    <cellStyle name="Currency 11 79" xfId="17155"/>
    <cellStyle name="Currency 11 8" xfId="17156"/>
    <cellStyle name="Currency 11 80" xfId="17157"/>
    <cellStyle name="Currency 11 81" xfId="17158"/>
    <cellStyle name="Currency 11 9" xfId="17159"/>
    <cellStyle name="Currency 12" xfId="17160"/>
    <cellStyle name="Currency 12 2" xfId="17161"/>
    <cellStyle name="Currency 12 2 2" xfId="17162"/>
    <cellStyle name="Currency 12 2 3" xfId="17163"/>
    <cellStyle name="Currency 12 3" xfId="17164"/>
    <cellStyle name="Currency 12 4" xfId="17165"/>
    <cellStyle name="Currency 13" xfId="17166"/>
    <cellStyle name="Currency 13 2" xfId="17167"/>
    <cellStyle name="Currency 14" xfId="17168"/>
    <cellStyle name="Currency 14 2" xfId="17169"/>
    <cellStyle name="Currency 15" xfId="17170"/>
    <cellStyle name="Currency 16" xfId="17171"/>
    <cellStyle name="Currency 17" xfId="17172"/>
    <cellStyle name="Currency 17 10" xfId="17173"/>
    <cellStyle name="Currency 17 11" xfId="17174"/>
    <cellStyle name="Currency 17 12" xfId="17175"/>
    <cellStyle name="Currency 17 13" xfId="17176"/>
    <cellStyle name="Currency 17 14" xfId="17177"/>
    <cellStyle name="Currency 17 15" xfId="17178"/>
    <cellStyle name="Currency 17 16" xfId="17179"/>
    <cellStyle name="Currency 17 17" xfId="17180"/>
    <cellStyle name="Currency 17 18" xfId="17181"/>
    <cellStyle name="Currency 17 19" xfId="17182"/>
    <cellStyle name="Currency 17 2" xfId="17183"/>
    <cellStyle name="Currency 17 20" xfId="17184"/>
    <cellStyle name="Currency 17 21" xfId="17185"/>
    <cellStyle name="Currency 17 22" xfId="17186"/>
    <cellStyle name="Currency 17 23" xfId="17187"/>
    <cellStyle name="Currency 17 24" xfId="17188"/>
    <cellStyle name="Currency 17 25" xfId="17189"/>
    <cellStyle name="Currency 17 26" xfId="17190"/>
    <cellStyle name="Currency 17 27" xfId="17191"/>
    <cellStyle name="Currency 17 28" xfId="17192"/>
    <cellStyle name="Currency 17 29" xfId="17193"/>
    <cellStyle name="Currency 17 3" xfId="17194"/>
    <cellStyle name="Currency 17 30" xfId="17195"/>
    <cellStyle name="Currency 17 31" xfId="17196"/>
    <cellStyle name="Currency 17 32" xfId="17197"/>
    <cellStyle name="Currency 17 33" xfId="17198"/>
    <cellStyle name="Currency 17 34" xfId="17199"/>
    <cellStyle name="Currency 17 35" xfId="17200"/>
    <cellStyle name="Currency 17 36" xfId="17201"/>
    <cellStyle name="Currency 17 37" xfId="17202"/>
    <cellStyle name="Currency 17 38" xfId="17203"/>
    <cellStyle name="Currency 17 39" xfId="17204"/>
    <cellStyle name="Currency 17 4" xfId="17205"/>
    <cellStyle name="Currency 17 40" xfId="17206"/>
    <cellStyle name="Currency 17 41" xfId="17207"/>
    <cellStyle name="Currency 17 42" xfId="17208"/>
    <cellStyle name="Currency 17 43" xfId="17209"/>
    <cellStyle name="Currency 17 44" xfId="17210"/>
    <cellStyle name="Currency 17 45" xfId="17211"/>
    <cellStyle name="Currency 17 46" xfId="17212"/>
    <cellStyle name="Currency 17 47" xfId="17213"/>
    <cellStyle name="Currency 17 48" xfId="17214"/>
    <cellStyle name="Currency 17 49" xfId="17215"/>
    <cellStyle name="Currency 17 5" xfId="17216"/>
    <cellStyle name="Currency 17 50" xfId="17217"/>
    <cellStyle name="Currency 17 51" xfId="17218"/>
    <cellStyle name="Currency 17 52" xfId="17219"/>
    <cellStyle name="Currency 17 53" xfId="17220"/>
    <cellStyle name="Currency 17 54" xfId="17221"/>
    <cellStyle name="Currency 17 55" xfId="17222"/>
    <cellStyle name="Currency 17 56" xfId="17223"/>
    <cellStyle name="Currency 17 57" xfId="17224"/>
    <cellStyle name="Currency 17 58" xfId="17225"/>
    <cellStyle name="Currency 17 59" xfId="17226"/>
    <cellStyle name="Currency 17 6" xfId="17227"/>
    <cellStyle name="Currency 17 60" xfId="17228"/>
    <cellStyle name="Currency 17 61" xfId="17229"/>
    <cellStyle name="Currency 17 62" xfId="17230"/>
    <cellStyle name="Currency 17 63" xfId="17231"/>
    <cellStyle name="Currency 17 64" xfId="17232"/>
    <cellStyle name="Currency 17 65" xfId="17233"/>
    <cellStyle name="Currency 17 66" xfId="17234"/>
    <cellStyle name="Currency 17 67" xfId="17235"/>
    <cellStyle name="Currency 17 68" xfId="17236"/>
    <cellStyle name="Currency 17 69" xfId="17237"/>
    <cellStyle name="Currency 17 7" xfId="17238"/>
    <cellStyle name="Currency 17 70" xfId="17239"/>
    <cellStyle name="Currency 17 71" xfId="17240"/>
    <cellStyle name="Currency 17 72" xfId="17241"/>
    <cellStyle name="Currency 17 73" xfId="17242"/>
    <cellStyle name="Currency 17 74" xfId="17243"/>
    <cellStyle name="Currency 17 8" xfId="17244"/>
    <cellStyle name="Currency 17 9" xfId="17245"/>
    <cellStyle name="Currency 18" xfId="17246"/>
    <cellStyle name="Currency 19" xfId="17247"/>
    <cellStyle name="Currency 19 10" xfId="17248"/>
    <cellStyle name="Currency 19 11" xfId="17249"/>
    <cellStyle name="Currency 19 12" xfId="17250"/>
    <cellStyle name="Currency 19 13" xfId="17251"/>
    <cellStyle name="Currency 19 14" xfId="17252"/>
    <cellStyle name="Currency 19 15" xfId="17253"/>
    <cellStyle name="Currency 19 16" xfId="17254"/>
    <cellStyle name="Currency 19 17" xfId="17255"/>
    <cellStyle name="Currency 19 18" xfId="17256"/>
    <cellStyle name="Currency 19 19" xfId="17257"/>
    <cellStyle name="Currency 19 2" xfId="17258"/>
    <cellStyle name="Currency 19 20" xfId="17259"/>
    <cellStyle name="Currency 19 21" xfId="17260"/>
    <cellStyle name="Currency 19 22" xfId="17261"/>
    <cellStyle name="Currency 19 23" xfId="17262"/>
    <cellStyle name="Currency 19 24" xfId="17263"/>
    <cellStyle name="Currency 19 25" xfId="17264"/>
    <cellStyle name="Currency 19 26" xfId="17265"/>
    <cellStyle name="Currency 19 27" xfId="17266"/>
    <cellStyle name="Currency 19 28" xfId="17267"/>
    <cellStyle name="Currency 19 29" xfId="17268"/>
    <cellStyle name="Currency 19 3" xfId="17269"/>
    <cellStyle name="Currency 19 30" xfId="17270"/>
    <cellStyle name="Currency 19 31" xfId="17271"/>
    <cellStyle name="Currency 19 32" xfId="17272"/>
    <cellStyle name="Currency 19 33" xfId="17273"/>
    <cellStyle name="Currency 19 34" xfId="17274"/>
    <cellStyle name="Currency 19 35" xfId="17275"/>
    <cellStyle name="Currency 19 36" xfId="17276"/>
    <cellStyle name="Currency 19 37" xfId="17277"/>
    <cellStyle name="Currency 19 38" xfId="17278"/>
    <cellStyle name="Currency 19 39" xfId="17279"/>
    <cellStyle name="Currency 19 4" xfId="17280"/>
    <cellStyle name="Currency 19 40" xfId="17281"/>
    <cellStyle name="Currency 19 41" xfId="17282"/>
    <cellStyle name="Currency 19 42" xfId="17283"/>
    <cellStyle name="Currency 19 43" xfId="17284"/>
    <cellStyle name="Currency 19 44" xfId="17285"/>
    <cellStyle name="Currency 19 45" xfId="17286"/>
    <cellStyle name="Currency 19 46" xfId="17287"/>
    <cellStyle name="Currency 19 47" xfId="17288"/>
    <cellStyle name="Currency 19 48" xfId="17289"/>
    <cellStyle name="Currency 19 49" xfId="17290"/>
    <cellStyle name="Currency 19 5" xfId="17291"/>
    <cellStyle name="Currency 19 50" xfId="17292"/>
    <cellStyle name="Currency 19 51" xfId="17293"/>
    <cellStyle name="Currency 19 52" xfId="17294"/>
    <cellStyle name="Currency 19 53" xfId="17295"/>
    <cellStyle name="Currency 19 54" xfId="17296"/>
    <cellStyle name="Currency 19 55" xfId="17297"/>
    <cellStyle name="Currency 19 56" xfId="17298"/>
    <cellStyle name="Currency 19 57" xfId="17299"/>
    <cellStyle name="Currency 19 58" xfId="17300"/>
    <cellStyle name="Currency 19 59" xfId="17301"/>
    <cellStyle name="Currency 19 6" xfId="17302"/>
    <cellStyle name="Currency 19 60" xfId="17303"/>
    <cellStyle name="Currency 19 61" xfId="17304"/>
    <cellStyle name="Currency 19 62" xfId="17305"/>
    <cellStyle name="Currency 19 63" xfId="17306"/>
    <cellStyle name="Currency 19 64" xfId="17307"/>
    <cellStyle name="Currency 19 65" xfId="17308"/>
    <cellStyle name="Currency 19 66" xfId="17309"/>
    <cellStyle name="Currency 19 67" xfId="17310"/>
    <cellStyle name="Currency 19 68" xfId="17311"/>
    <cellStyle name="Currency 19 69" xfId="17312"/>
    <cellStyle name="Currency 19 7" xfId="17313"/>
    <cellStyle name="Currency 19 70" xfId="17314"/>
    <cellStyle name="Currency 19 71" xfId="17315"/>
    <cellStyle name="Currency 19 72" xfId="17316"/>
    <cellStyle name="Currency 19 73" xfId="17317"/>
    <cellStyle name="Currency 19 74" xfId="17318"/>
    <cellStyle name="Currency 19 8" xfId="17319"/>
    <cellStyle name="Currency 19 9" xfId="17320"/>
    <cellStyle name="Currency 2" xfId="17321"/>
    <cellStyle name="Currency 2 2" xfId="17322"/>
    <cellStyle name="Currency 2 2 2" xfId="17323"/>
    <cellStyle name="Currency 2 2 2 10" xfId="17324"/>
    <cellStyle name="Currency 2 2 2 11" xfId="17325"/>
    <cellStyle name="Currency 2 2 2 12" xfId="17326"/>
    <cellStyle name="Currency 2 2 2 13" xfId="17327"/>
    <cellStyle name="Currency 2 2 2 14" xfId="17328"/>
    <cellStyle name="Currency 2 2 2 2" xfId="17329"/>
    <cellStyle name="Currency 2 2 2 2 2" xfId="17330"/>
    <cellStyle name="Currency 2 2 2 2 2 2" xfId="17331"/>
    <cellStyle name="Currency 2 2 2 2 2 2 2" xfId="17332"/>
    <cellStyle name="Currency 2 2 2 2 2 3" xfId="17333"/>
    <cellStyle name="Currency 2 2 2 2 2 4" xfId="17334"/>
    <cellStyle name="Currency 2 2 2 2 2 4 2" xfId="17335"/>
    <cellStyle name="Currency 2 2 2 2 3" xfId="17336"/>
    <cellStyle name="Currency 2 2 2 2 3 2" xfId="17337"/>
    <cellStyle name="Currency 2 2 2 2 3 2 2" xfId="17338"/>
    <cellStyle name="Currency 2 2 2 2 4" xfId="17339"/>
    <cellStyle name="Currency 2 2 2 2 5" xfId="17340"/>
    <cellStyle name="Currency 2 2 2 2 5 2" xfId="17341"/>
    <cellStyle name="Currency 2 2 2 2 5 2 2" xfId="17342"/>
    <cellStyle name="Currency 2 2 2 2 6" xfId="17343"/>
    <cellStyle name="Currency 2 2 2 2 7" xfId="17344"/>
    <cellStyle name="Currency 2 2 2 3" xfId="17345"/>
    <cellStyle name="Currency 2 2 2 3 2" xfId="17346"/>
    <cellStyle name="Currency 2 2 2 3 2 2" xfId="17347"/>
    <cellStyle name="Currency 2 2 2 3 2 2 2" xfId="17348"/>
    <cellStyle name="Currency 2 2 2 3 2 2 3" xfId="17349"/>
    <cellStyle name="Currency 2 2 2 3 2 2 4" xfId="17350"/>
    <cellStyle name="Currency 2 2 2 3 2 2 5" xfId="17351"/>
    <cellStyle name="Currency 2 2 2 3 2 3" xfId="17352"/>
    <cellStyle name="Currency 2 2 2 3 2 4" xfId="17353"/>
    <cellStyle name="Currency 2 2 2 3 3" xfId="17354"/>
    <cellStyle name="Currency 2 2 2 3 3 2" xfId="17355"/>
    <cellStyle name="Currency 2 2 2 3 4" xfId="17356"/>
    <cellStyle name="Currency 2 2 2 3 5" xfId="17357"/>
    <cellStyle name="Currency 2 2 2 3 6" xfId="17358"/>
    <cellStyle name="Currency 2 2 2 4" xfId="17359"/>
    <cellStyle name="Currency 2 2 2 4 2" xfId="17360"/>
    <cellStyle name="Currency 2 2 2 4 3" xfId="17361"/>
    <cellStyle name="Currency 2 2 2 4 3 2" xfId="17362"/>
    <cellStyle name="Currency 2 2 2 4 3 2 2" xfId="17363"/>
    <cellStyle name="Currency 2 2 2 4 3 2 3" xfId="17364"/>
    <cellStyle name="Currency 2 2 2 4 3 3" xfId="17365"/>
    <cellStyle name="Currency 2 2 2 4 3 4" xfId="17366"/>
    <cellStyle name="Currency 2 2 2 4 4" xfId="17367"/>
    <cellStyle name="Currency 2 2 2 4 4 2" xfId="17368"/>
    <cellStyle name="Currency 2 2 2 4 5" xfId="17369"/>
    <cellStyle name="Currency 2 2 2 4 5 2" xfId="17370"/>
    <cellStyle name="Currency 2 2 2 4 5 3" xfId="17371"/>
    <cellStyle name="Currency 2 2 2 4 6" xfId="17372"/>
    <cellStyle name="Currency 2 2 2 5" xfId="17373"/>
    <cellStyle name="Currency 2 2 2 5 2" xfId="17374"/>
    <cellStyle name="Currency 2 2 2 5 2 2" xfId="17375"/>
    <cellStyle name="Currency 2 2 2 5 2 2 2" xfId="17376"/>
    <cellStyle name="Currency 2 2 2 5 3" xfId="17377"/>
    <cellStyle name="Currency 2 2 2 6" xfId="17378"/>
    <cellStyle name="Currency 2 2 2 6 2" xfId="17379"/>
    <cellStyle name="Currency 2 2 2 6 3" xfId="17380"/>
    <cellStyle name="Currency 2 2 2 6 4" xfId="17381"/>
    <cellStyle name="Currency 2 2 2 7" xfId="17382"/>
    <cellStyle name="Currency 2 2 2 7 2" xfId="17383"/>
    <cellStyle name="Currency 2 2 2 8" xfId="17384"/>
    <cellStyle name="Currency 2 2 2 9" xfId="17385"/>
    <cellStyle name="Currency 2 2 3" xfId="17386"/>
    <cellStyle name="Currency 2 2 3 2" xfId="17387"/>
    <cellStyle name="Currency 2 2 4" xfId="17388"/>
    <cellStyle name="Currency 2 2 4 2" xfId="17389"/>
    <cellStyle name="Currency 2 2 5" xfId="17390"/>
    <cellStyle name="Currency 2 3" xfId="17391"/>
    <cellStyle name="Currency 2 3 2" xfId="17392"/>
    <cellStyle name="Currency 2 3 2 2" xfId="17393"/>
    <cellStyle name="Currency 2 3 2 2 2" xfId="17394"/>
    <cellStyle name="Currency 2 3 2 3" xfId="17395"/>
    <cellStyle name="Currency 2 3 2 4" xfId="17396"/>
    <cellStyle name="Currency 2 3 3" xfId="17397"/>
    <cellStyle name="Currency 2 3 3 2" xfId="17398"/>
    <cellStyle name="Currency 2 3 3 2 2" xfId="17399"/>
    <cellStyle name="Currency 2 3 4" xfId="17400"/>
    <cellStyle name="Currency 2 3 4 2" xfId="17401"/>
    <cellStyle name="Currency 2 3 4 2 2" xfId="17402"/>
    <cellStyle name="Currency 2 3 4 3" xfId="17403"/>
    <cellStyle name="Currency 2 3 4 4" xfId="17404"/>
    <cellStyle name="Currency 2 3 4 5" xfId="17405"/>
    <cellStyle name="Currency 2 3 4 6" xfId="17406"/>
    <cellStyle name="Currency 2 3 5" xfId="17407"/>
    <cellStyle name="Currency 2 3 5 2" xfId="17408"/>
    <cellStyle name="Currency 2 3 5 3" xfId="17409"/>
    <cellStyle name="Currency 2 3 5 4" xfId="17410"/>
    <cellStyle name="Currency 2 3 6" xfId="17411"/>
    <cellStyle name="Currency 2 3 7" xfId="17412"/>
    <cellStyle name="Currency 2 4" xfId="17413"/>
    <cellStyle name="Currency 2 4 2" xfId="17414"/>
    <cellStyle name="Currency 2 4 2 2" xfId="17415"/>
    <cellStyle name="Currency 2 4 2 2 2" xfId="17416"/>
    <cellStyle name="Currency 2 4 2 2 3" xfId="17417"/>
    <cellStyle name="Currency 2 4 2 3" xfId="17418"/>
    <cellStyle name="Currency 2 4 3" xfId="17419"/>
    <cellStyle name="Currency 2 4 3 2" xfId="17420"/>
    <cellStyle name="Currency 2 4 3 2 2" xfId="17421"/>
    <cellStyle name="Currency 2 4 3 3" xfId="17422"/>
    <cellStyle name="Currency 2 4 3 4" xfId="17423"/>
    <cellStyle name="Currency 2 4 4" xfId="17424"/>
    <cellStyle name="Currency 2 4 4 2" xfId="17425"/>
    <cellStyle name="Currency 2 4 4 3" xfId="17426"/>
    <cellStyle name="Currency 2 4 5" xfId="17427"/>
    <cellStyle name="Currency 2 4 6" xfId="17428"/>
    <cellStyle name="Currency 2 5" xfId="17429"/>
    <cellStyle name="Currency 2 5 2" xfId="17430"/>
    <cellStyle name="Currency 2 5 2 2" xfId="17431"/>
    <cellStyle name="Currency 2 5 2 3" xfId="17432"/>
    <cellStyle name="Currency 2 5 3" xfId="17433"/>
    <cellStyle name="Currency 2 5 4" xfId="17434"/>
    <cellStyle name="Currency 2 5 4 2" xfId="17435"/>
    <cellStyle name="Currency 2 5 5" xfId="17436"/>
    <cellStyle name="Currency 2 6" xfId="17437"/>
    <cellStyle name="Currency 2 6 2" xfId="17438"/>
    <cellStyle name="Currency 2 6 2 2" xfId="17439"/>
    <cellStyle name="Currency 2 6 2 3" xfId="17440"/>
    <cellStyle name="Currency 2 7" xfId="17441"/>
    <cellStyle name="Currency 2 7 2" xfId="17442"/>
    <cellStyle name="Currency 2 7 3" xfId="17443"/>
    <cellStyle name="Currency 2 7 3 2" xfId="17444"/>
    <cellStyle name="Currency 2 8" xfId="17445"/>
    <cellStyle name="Currency 2*" xfId="17446"/>
    <cellStyle name="Currency 20" xfId="17447"/>
    <cellStyle name="Currency 20 2" xfId="17448"/>
    <cellStyle name="Currency 20 2 2" xfId="17449"/>
    <cellStyle name="Currency 20 2 3" xfId="17450"/>
    <cellStyle name="Currency 20 3" xfId="17451"/>
    <cellStyle name="Currency 20 4" xfId="17452"/>
    <cellStyle name="Currency 21" xfId="17453"/>
    <cellStyle name="Currency 21 2" xfId="17454"/>
    <cellStyle name="Currency 21 3" xfId="17455"/>
    <cellStyle name="Currency 22" xfId="17456"/>
    <cellStyle name="Currency 22 2" xfId="17457"/>
    <cellStyle name="Currency 22 3" xfId="17458"/>
    <cellStyle name="Currency 23" xfId="17459"/>
    <cellStyle name="Currency 23 2" xfId="17460"/>
    <cellStyle name="Currency 23 3" xfId="17461"/>
    <cellStyle name="Currency 24" xfId="17462"/>
    <cellStyle name="Currency 24 2" xfId="17463"/>
    <cellStyle name="Currency 24 2 2" xfId="17464"/>
    <cellStyle name="Currency 24 2 2 2" xfId="17465"/>
    <cellStyle name="Currency 24 2 2 3" xfId="17466"/>
    <cellStyle name="Currency 24 2 3" xfId="17467"/>
    <cellStyle name="Currency 24 2 4" xfId="17468"/>
    <cellStyle name="Currency 24 3" xfId="17469"/>
    <cellStyle name="Currency 24 4" xfId="17470"/>
    <cellStyle name="Currency 25" xfId="17471"/>
    <cellStyle name="Currency 26" xfId="17472"/>
    <cellStyle name="Currency 27" xfId="17473"/>
    <cellStyle name="Currency 28" xfId="17474"/>
    <cellStyle name="Currency 28 2" xfId="17475"/>
    <cellStyle name="Currency 28 2 2" xfId="17476"/>
    <cellStyle name="Currency 28 2 2 2" xfId="17477"/>
    <cellStyle name="Currency 28 2 2 3" xfId="17478"/>
    <cellStyle name="Currency 28 2 2 4" xfId="17479"/>
    <cellStyle name="Currency 28 2 2 4 2" xfId="17480"/>
    <cellStyle name="Currency 28 2 2 4 2 2" xfId="17481"/>
    <cellStyle name="Currency 28 2 3" xfId="17482"/>
    <cellStyle name="Currency 28 2 4" xfId="17483"/>
    <cellStyle name="Currency 28 3" xfId="17484"/>
    <cellStyle name="Currency 28 4" xfId="17485"/>
    <cellStyle name="Currency 29" xfId="17486"/>
    <cellStyle name="Currency 3" xfId="17487"/>
    <cellStyle name="Currency 3 10" xfId="17488"/>
    <cellStyle name="Currency 3 11" xfId="17489"/>
    <cellStyle name="Currency 3 12" xfId="17490"/>
    <cellStyle name="Currency 3 13" xfId="17491"/>
    <cellStyle name="Currency 3 14" xfId="17492"/>
    <cellStyle name="Currency 3 15" xfId="17493"/>
    <cellStyle name="Currency 3 16" xfId="17494"/>
    <cellStyle name="Currency 3 17" xfId="17495"/>
    <cellStyle name="Currency 3 18" xfId="17496"/>
    <cellStyle name="Currency 3 19" xfId="17497"/>
    <cellStyle name="Currency 3 2" xfId="17498"/>
    <cellStyle name="Currency 3 2 2" xfId="17499"/>
    <cellStyle name="Currency 3 2 2 2" xfId="17500"/>
    <cellStyle name="Currency 3 2 2 2 2" xfId="17501"/>
    <cellStyle name="Currency 3 2 2 2 3" xfId="17502"/>
    <cellStyle name="Currency 3 2 2 3" xfId="17503"/>
    <cellStyle name="Currency 3 2 2 3 2" xfId="17504"/>
    <cellStyle name="Currency 3 2 2 3 2 2" xfId="17505"/>
    <cellStyle name="Currency 3 2 2 3 2 3" xfId="17506"/>
    <cellStyle name="Currency 3 2 2 3 3" xfId="17507"/>
    <cellStyle name="Currency 3 2 2 3 4" xfId="17508"/>
    <cellStyle name="Currency 3 2 2 4" xfId="17509"/>
    <cellStyle name="Currency 3 2 2 5" xfId="17510"/>
    <cellStyle name="Currency 3 2 3" xfId="17511"/>
    <cellStyle name="Currency 3 2 3 2" xfId="17512"/>
    <cellStyle name="Currency 3 2 4" xfId="17513"/>
    <cellStyle name="Currency 3 2 4 2" xfId="17514"/>
    <cellStyle name="Currency 3 2 4 3" xfId="17515"/>
    <cellStyle name="Currency 3 2 5" xfId="17516"/>
    <cellStyle name="Currency 3 2 5 2" xfId="17517"/>
    <cellStyle name="Currency 3 2 6" xfId="17518"/>
    <cellStyle name="Currency 3 2 7" xfId="17519"/>
    <cellStyle name="Currency 3 2 8" xfId="17520"/>
    <cellStyle name="Currency 3 2 9" xfId="17521"/>
    <cellStyle name="Currency 3 20" xfId="17522"/>
    <cellStyle name="Currency 3 21" xfId="17523"/>
    <cellStyle name="Currency 3 22" xfId="17524"/>
    <cellStyle name="Currency 3 23" xfId="17525"/>
    <cellStyle name="Currency 3 24" xfId="17526"/>
    <cellStyle name="Currency 3 25" xfId="17527"/>
    <cellStyle name="Currency 3 26" xfId="17528"/>
    <cellStyle name="Currency 3 27" xfId="17529"/>
    <cellStyle name="Currency 3 28" xfId="17530"/>
    <cellStyle name="Currency 3 29" xfId="17531"/>
    <cellStyle name="Currency 3 3" xfId="17532"/>
    <cellStyle name="Currency 3 3 2" xfId="17533"/>
    <cellStyle name="Currency 3 3 2 2" xfId="17534"/>
    <cellStyle name="Currency 3 3 3" xfId="17535"/>
    <cellStyle name="Currency 3 3 4" xfId="17536"/>
    <cellStyle name="Currency 3 30" xfId="17537"/>
    <cellStyle name="Currency 3 31" xfId="17538"/>
    <cellStyle name="Currency 3 32" xfId="17539"/>
    <cellStyle name="Currency 3 33" xfId="17540"/>
    <cellStyle name="Currency 3 34" xfId="17541"/>
    <cellStyle name="Currency 3 35" xfId="17542"/>
    <cellStyle name="Currency 3 36" xfId="17543"/>
    <cellStyle name="Currency 3 37" xfId="17544"/>
    <cellStyle name="Currency 3 38" xfId="17545"/>
    <cellStyle name="Currency 3 39" xfId="17546"/>
    <cellStyle name="Currency 3 4" xfId="17547"/>
    <cellStyle name="Currency 3 4 2" xfId="17548"/>
    <cellStyle name="Currency 3 4 2 2" xfId="17549"/>
    <cellStyle name="Currency 3 4 2 3" xfId="17550"/>
    <cellStyle name="Currency 3 4 3" xfId="17551"/>
    <cellStyle name="Currency 3 4 4" xfId="17552"/>
    <cellStyle name="Currency 3 4 5" xfId="17553"/>
    <cellStyle name="Currency 3 4 6" xfId="17554"/>
    <cellStyle name="Currency 3 40" xfId="17555"/>
    <cellStyle name="Currency 3 41" xfId="17556"/>
    <cellStyle name="Currency 3 42" xfId="17557"/>
    <cellStyle name="Currency 3 43" xfId="17558"/>
    <cellStyle name="Currency 3 44" xfId="17559"/>
    <cellStyle name="Currency 3 45" xfId="17560"/>
    <cellStyle name="Currency 3 46" xfId="17561"/>
    <cellStyle name="Currency 3 47" xfId="17562"/>
    <cellStyle name="Currency 3 48" xfId="17563"/>
    <cellStyle name="Currency 3 49" xfId="17564"/>
    <cellStyle name="Currency 3 5" xfId="17565"/>
    <cellStyle name="Currency 3 5 2" xfId="17566"/>
    <cellStyle name="Currency 3 5 2 2" xfId="17567"/>
    <cellStyle name="Currency 3 5 3" xfId="17568"/>
    <cellStyle name="Currency 3 5 3 2" xfId="17569"/>
    <cellStyle name="Currency 3 5 3 3" xfId="17570"/>
    <cellStyle name="Currency 3 5 3 4" xfId="17571"/>
    <cellStyle name="Currency 3 5 4" xfId="17572"/>
    <cellStyle name="Currency 3 5 5" xfId="17573"/>
    <cellStyle name="Currency 3 5 6" xfId="17574"/>
    <cellStyle name="Currency 3 5 7" xfId="17575"/>
    <cellStyle name="Currency 3 50" xfId="17576"/>
    <cellStyle name="Currency 3 51" xfId="17577"/>
    <cellStyle name="Currency 3 52" xfId="17578"/>
    <cellStyle name="Currency 3 53" xfId="17579"/>
    <cellStyle name="Currency 3 54" xfId="17580"/>
    <cellStyle name="Currency 3 55" xfId="17581"/>
    <cellStyle name="Currency 3 56" xfId="17582"/>
    <cellStyle name="Currency 3 57" xfId="17583"/>
    <cellStyle name="Currency 3 58" xfId="17584"/>
    <cellStyle name="Currency 3 59" xfId="17585"/>
    <cellStyle name="Currency 3 6" xfId="17586"/>
    <cellStyle name="Currency 3 6 2" xfId="17587"/>
    <cellStyle name="Currency 3 6 2 2" xfId="17588"/>
    <cellStyle name="Currency 3 6 3" xfId="17589"/>
    <cellStyle name="Currency 3 60" xfId="17590"/>
    <cellStyle name="Currency 3 61" xfId="17591"/>
    <cellStyle name="Currency 3 62" xfId="17592"/>
    <cellStyle name="Currency 3 63" xfId="17593"/>
    <cellStyle name="Currency 3 64" xfId="17594"/>
    <cellStyle name="Currency 3 65" xfId="17595"/>
    <cellStyle name="Currency 3 66" xfId="17596"/>
    <cellStyle name="Currency 3 67" xfId="17597"/>
    <cellStyle name="Currency 3 68" xfId="17598"/>
    <cellStyle name="Currency 3 69" xfId="17599"/>
    <cellStyle name="Currency 3 7" xfId="17600"/>
    <cellStyle name="Currency 3 7 2" xfId="17601"/>
    <cellStyle name="Currency 3 7 3" xfId="17602"/>
    <cellStyle name="Currency 3 7 4" xfId="17603"/>
    <cellStyle name="Currency 3 7 5" xfId="17604"/>
    <cellStyle name="Currency 3 70" xfId="17605"/>
    <cellStyle name="Currency 3 71" xfId="17606"/>
    <cellStyle name="Currency 3 72" xfId="17607"/>
    <cellStyle name="Currency 3 73" xfId="17608"/>
    <cellStyle name="Currency 3 74" xfId="17609"/>
    <cellStyle name="Currency 3 75" xfId="17610"/>
    <cellStyle name="Currency 3 75 2" xfId="17611"/>
    <cellStyle name="Currency 3 75 3" xfId="17612"/>
    <cellStyle name="Currency 3 76" xfId="17613"/>
    <cellStyle name="Currency 3 8" xfId="17614"/>
    <cellStyle name="Currency 3 8 2" xfId="17615"/>
    <cellStyle name="Currency 3 8 3" xfId="17616"/>
    <cellStyle name="Currency 3 9" xfId="17617"/>
    <cellStyle name="Currency 3*" xfId="17618"/>
    <cellStyle name="Currency 30" xfId="17619"/>
    <cellStyle name="Currency 31" xfId="17620"/>
    <cellStyle name="Currency 32" xfId="17621"/>
    <cellStyle name="Currency 33" xfId="17622"/>
    <cellStyle name="Currency 34" xfId="17623"/>
    <cellStyle name="Currency 35" xfId="17624"/>
    <cellStyle name="Currency 36" xfId="17625"/>
    <cellStyle name="Currency 37" xfId="17626"/>
    <cellStyle name="Currency 38" xfId="17627"/>
    <cellStyle name="Currency 39" xfId="17628"/>
    <cellStyle name="Currency 4" xfId="17629"/>
    <cellStyle name="Currency 4 10" xfId="17630"/>
    <cellStyle name="Currency 4 11" xfId="17631"/>
    <cellStyle name="Currency 4 12" xfId="17632"/>
    <cellStyle name="Currency 4 13" xfId="17633"/>
    <cellStyle name="Currency 4 14" xfId="17634"/>
    <cellStyle name="Currency 4 15" xfId="17635"/>
    <cellStyle name="Currency 4 16" xfId="17636"/>
    <cellStyle name="Currency 4 17" xfId="17637"/>
    <cellStyle name="Currency 4 18" xfId="17638"/>
    <cellStyle name="Currency 4 19" xfId="17639"/>
    <cellStyle name="Currency 4 2" xfId="17640"/>
    <cellStyle name="Currency 4 2 2" xfId="17641"/>
    <cellStyle name="Currency 4 2 2 2" xfId="17642"/>
    <cellStyle name="Currency 4 2 2 2 2" xfId="17643"/>
    <cellStyle name="Currency 4 2 2 2 3" xfId="17644"/>
    <cellStyle name="Currency 4 2 2 3" xfId="17645"/>
    <cellStyle name="Currency 4 2 2 4" xfId="17646"/>
    <cellStyle name="Currency 4 2 3" xfId="17647"/>
    <cellStyle name="Currency 4 2 4" xfId="17648"/>
    <cellStyle name="Currency 4 20" xfId="17649"/>
    <cellStyle name="Currency 4 21" xfId="17650"/>
    <cellStyle name="Currency 4 22" xfId="17651"/>
    <cellStyle name="Currency 4 23" xfId="17652"/>
    <cellStyle name="Currency 4 24" xfId="17653"/>
    <cellStyle name="Currency 4 25" xfId="17654"/>
    <cellStyle name="Currency 4 26" xfId="17655"/>
    <cellStyle name="Currency 4 27" xfId="17656"/>
    <cellStyle name="Currency 4 28" xfId="17657"/>
    <cellStyle name="Currency 4 29" xfId="17658"/>
    <cellStyle name="Currency 4 3" xfId="17659"/>
    <cellStyle name="Currency 4 3 2" xfId="17660"/>
    <cellStyle name="Currency 4 3 2 2" xfId="17661"/>
    <cellStyle name="Currency 4 3 3" xfId="17662"/>
    <cellStyle name="Currency 4 3 4" xfId="17663"/>
    <cellStyle name="Currency 4 30" xfId="17664"/>
    <cellStyle name="Currency 4 31" xfId="17665"/>
    <cellStyle name="Currency 4 32" xfId="17666"/>
    <cellStyle name="Currency 4 33" xfId="17667"/>
    <cellStyle name="Currency 4 34" xfId="17668"/>
    <cellStyle name="Currency 4 35" xfId="17669"/>
    <cellStyle name="Currency 4 36" xfId="17670"/>
    <cellStyle name="Currency 4 37" xfId="17671"/>
    <cellStyle name="Currency 4 38" xfId="17672"/>
    <cellStyle name="Currency 4 39" xfId="17673"/>
    <cellStyle name="Currency 4 4" xfId="17674"/>
    <cellStyle name="Currency 4 4 2" xfId="17675"/>
    <cellStyle name="Currency 4 4 2 2" xfId="17676"/>
    <cellStyle name="Currency 4 4 3" xfId="17677"/>
    <cellStyle name="Currency 4 4 3 2" xfId="17678"/>
    <cellStyle name="Currency 4 4 3 2 2" xfId="17679"/>
    <cellStyle name="Currency 4 4 3 2 3" xfId="17680"/>
    <cellStyle name="Currency 4 4 3 3" xfId="17681"/>
    <cellStyle name="Currency 4 4 3 4" xfId="17682"/>
    <cellStyle name="Currency 4 4 4" xfId="17683"/>
    <cellStyle name="Currency 4 4 5" xfId="17684"/>
    <cellStyle name="Currency 4 40" xfId="17685"/>
    <cellStyle name="Currency 4 41" xfId="17686"/>
    <cellStyle name="Currency 4 42" xfId="17687"/>
    <cellStyle name="Currency 4 43" xfId="17688"/>
    <cellStyle name="Currency 4 44" xfId="17689"/>
    <cellStyle name="Currency 4 45" xfId="17690"/>
    <cellStyle name="Currency 4 46" xfId="17691"/>
    <cellStyle name="Currency 4 47" xfId="17692"/>
    <cellStyle name="Currency 4 48" xfId="17693"/>
    <cellStyle name="Currency 4 49" xfId="17694"/>
    <cellStyle name="Currency 4 5" xfId="17695"/>
    <cellStyle name="Currency 4 5 2" xfId="17696"/>
    <cellStyle name="Currency 4 5 3" xfId="17697"/>
    <cellStyle name="Currency 4 50" xfId="17698"/>
    <cellStyle name="Currency 4 51" xfId="17699"/>
    <cellStyle name="Currency 4 52" xfId="17700"/>
    <cellStyle name="Currency 4 53" xfId="17701"/>
    <cellStyle name="Currency 4 54" xfId="17702"/>
    <cellStyle name="Currency 4 55" xfId="17703"/>
    <cellStyle name="Currency 4 56" xfId="17704"/>
    <cellStyle name="Currency 4 57" xfId="17705"/>
    <cellStyle name="Currency 4 58" xfId="17706"/>
    <cellStyle name="Currency 4 59" xfId="17707"/>
    <cellStyle name="Currency 4 6" xfId="17708"/>
    <cellStyle name="Currency 4 6 2" xfId="17709"/>
    <cellStyle name="Currency 4 60" xfId="17710"/>
    <cellStyle name="Currency 4 61" xfId="17711"/>
    <cellStyle name="Currency 4 62" xfId="17712"/>
    <cellStyle name="Currency 4 63" xfId="17713"/>
    <cellStyle name="Currency 4 64" xfId="17714"/>
    <cellStyle name="Currency 4 65" xfId="17715"/>
    <cellStyle name="Currency 4 66" xfId="17716"/>
    <cellStyle name="Currency 4 67" xfId="17717"/>
    <cellStyle name="Currency 4 68" xfId="17718"/>
    <cellStyle name="Currency 4 69" xfId="17719"/>
    <cellStyle name="Currency 4 7" xfId="17720"/>
    <cellStyle name="Currency 4 70" xfId="17721"/>
    <cellStyle name="Currency 4 71" xfId="17722"/>
    <cellStyle name="Currency 4 72" xfId="17723"/>
    <cellStyle name="Currency 4 73" xfId="17724"/>
    <cellStyle name="Currency 4 74" xfId="17725"/>
    <cellStyle name="Currency 4 75" xfId="17726"/>
    <cellStyle name="Currency 4 76" xfId="17727"/>
    <cellStyle name="Currency 4 8" xfId="17728"/>
    <cellStyle name="Currency 4 9" xfId="17729"/>
    <cellStyle name="Currency 40" xfId="17730"/>
    <cellStyle name="Currency 41" xfId="17731"/>
    <cellStyle name="Currency 42" xfId="17732"/>
    <cellStyle name="Currency 43" xfId="17733"/>
    <cellStyle name="Currency 44" xfId="17734"/>
    <cellStyle name="Currency 45" xfId="17735"/>
    <cellStyle name="Currency 46" xfId="17736"/>
    <cellStyle name="Currency 47" xfId="17737"/>
    <cellStyle name="Currency 48" xfId="17738"/>
    <cellStyle name="Currency 49" xfId="17739"/>
    <cellStyle name="Currency 5" xfId="17740"/>
    <cellStyle name="Currency 5 10" xfId="17741"/>
    <cellStyle name="Currency 5 11" xfId="17742"/>
    <cellStyle name="Currency 5 12" xfId="17743"/>
    <cellStyle name="Currency 5 13" xfId="17744"/>
    <cellStyle name="Currency 5 14" xfId="17745"/>
    <cellStyle name="Currency 5 15" xfId="17746"/>
    <cellStyle name="Currency 5 16" xfId="17747"/>
    <cellStyle name="Currency 5 17" xfId="17748"/>
    <cellStyle name="Currency 5 18" xfId="17749"/>
    <cellStyle name="Currency 5 19" xfId="17750"/>
    <cellStyle name="Currency 5 2" xfId="17751"/>
    <cellStyle name="Currency 5 2 10" xfId="17752"/>
    <cellStyle name="Currency 5 2 11" xfId="17753"/>
    <cellStyle name="Currency 5 2 12" xfId="17754"/>
    <cellStyle name="Currency 5 2 13" xfId="17755"/>
    <cellStyle name="Currency 5 2 14" xfId="17756"/>
    <cellStyle name="Currency 5 2 2" xfId="17757"/>
    <cellStyle name="Currency 5 2 2 2" xfId="17758"/>
    <cellStyle name="Currency 5 2 2 3" xfId="17759"/>
    <cellStyle name="Currency 5 2 2 4" xfId="17760"/>
    <cellStyle name="Currency 5 2 2 5" xfId="17761"/>
    <cellStyle name="Currency 5 2 3" xfId="17762"/>
    <cellStyle name="Currency 5 2 3 2" xfId="17763"/>
    <cellStyle name="Currency 5 2 3 2 2" xfId="17764"/>
    <cellStyle name="Currency 5 2 3 2 3" xfId="17765"/>
    <cellStyle name="Currency 5 2 3 2 4" xfId="17766"/>
    <cellStyle name="Currency 5 2 3 3" xfId="17767"/>
    <cellStyle name="Currency 5 2 3 4" xfId="17768"/>
    <cellStyle name="Currency 5 2 3 5" xfId="17769"/>
    <cellStyle name="Currency 5 2 4" xfId="17770"/>
    <cellStyle name="Currency 5 2 4 2" xfId="17771"/>
    <cellStyle name="Currency 5 2 4 2 2" xfId="17772"/>
    <cellStyle name="Currency 5 2 4 3" xfId="17773"/>
    <cellStyle name="Currency 5 2 4 4" xfId="17774"/>
    <cellStyle name="Currency 5 2 5" xfId="17775"/>
    <cellStyle name="Currency 5 2 5 2" xfId="17776"/>
    <cellStyle name="Currency 5 2 6" xfId="17777"/>
    <cellStyle name="Currency 5 2 6 2" xfId="17778"/>
    <cellStyle name="Currency 5 2 7" xfId="17779"/>
    <cellStyle name="Currency 5 2 8" xfId="17780"/>
    <cellStyle name="Currency 5 2 9" xfId="17781"/>
    <cellStyle name="Currency 5 20" xfId="17782"/>
    <cellStyle name="Currency 5 21" xfId="17783"/>
    <cellStyle name="Currency 5 22" xfId="17784"/>
    <cellStyle name="Currency 5 23" xfId="17785"/>
    <cellStyle name="Currency 5 24" xfId="17786"/>
    <cellStyle name="Currency 5 25" xfId="17787"/>
    <cellStyle name="Currency 5 26" xfId="17788"/>
    <cellStyle name="Currency 5 27" xfId="17789"/>
    <cellStyle name="Currency 5 28" xfId="17790"/>
    <cellStyle name="Currency 5 29" xfId="17791"/>
    <cellStyle name="Currency 5 3" xfId="17792"/>
    <cellStyle name="Currency 5 3 2" xfId="17793"/>
    <cellStyle name="Currency 5 3 3" xfId="17794"/>
    <cellStyle name="Currency 5 3 4" xfId="17795"/>
    <cellStyle name="Currency 5 30" xfId="17796"/>
    <cellStyle name="Currency 5 31" xfId="17797"/>
    <cellStyle name="Currency 5 32" xfId="17798"/>
    <cellStyle name="Currency 5 33" xfId="17799"/>
    <cellStyle name="Currency 5 34" xfId="17800"/>
    <cellStyle name="Currency 5 35" xfId="17801"/>
    <cellStyle name="Currency 5 36" xfId="17802"/>
    <cellStyle name="Currency 5 37" xfId="17803"/>
    <cellStyle name="Currency 5 38" xfId="17804"/>
    <cellStyle name="Currency 5 39" xfId="17805"/>
    <cellStyle name="Currency 5 4" xfId="17806"/>
    <cellStyle name="Currency 5 4 2" xfId="17807"/>
    <cellStyle name="Currency 5 40" xfId="17808"/>
    <cellStyle name="Currency 5 41" xfId="17809"/>
    <cellStyle name="Currency 5 42" xfId="17810"/>
    <cellStyle name="Currency 5 43" xfId="17811"/>
    <cellStyle name="Currency 5 44" xfId="17812"/>
    <cellStyle name="Currency 5 45" xfId="17813"/>
    <cellStyle name="Currency 5 46" xfId="17814"/>
    <cellStyle name="Currency 5 47" xfId="17815"/>
    <cellStyle name="Currency 5 48" xfId="17816"/>
    <cellStyle name="Currency 5 49" xfId="17817"/>
    <cellStyle name="Currency 5 5" xfId="17818"/>
    <cellStyle name="Currency 5 50" xfId="17819"/>
    <cellStyle name="Currency 5 51" xfId="17820"/>
    <cellStyle name="Currency 5 52" xfId="17821"/>
    <cellStyle name="Currency 5 53" xfId="17822"/>
    <cellStyle name="Currency 5 54" xfId="17823"/>
    <cellStyle name="Currency 5 55" xfId="17824"/>
    <cellStyle name="Currency 5 56" xfId="17825"/>
    <cellStyle name="Currency 5 57" xfId="17826"/>
    <cellStyle name="Currency 5 58" xfId="17827"/>
    <cellStyle name="Currency 5 59" xfId="17828"/>
    <cellStyle name="Currency 5 6" xfId="17829"/>
    <cellStyle name="Currency 5 60" xfId="17830"/>
    <cellStyle name="Currency 5 61" xfId="17831"/>
    <cellStyle name="Currency 5 62" xfId="17832"/>
    <cellStyle name="Currency 5 63" xfId="17833"/>
    <cellStyle name="Currency 5 64" xfId="17834"/>
    <cellStyle name="Currency 5 65" xfId="17835"/>
    <cellStyle name="Currency 5 66" xfId="17836"/>
    <cellStyle name="Currency 5 67" xfId="17837"/>
    <cellStyle name="Currency 5 68" xfId="17838"/>
    <cellStyle name="Currency 5 69" xfId="17839"/>
    <cellStyle name="Currency 5 7" xfId="17840"/>
    <cellStyle name="Currency 5 70" xfId="17841"/>
    <cellStyle name="Currency 5 71" xfId="17842"/>
    <cellStyle name="Currency 5 72" xfId="17843"/>
    <cellStyle name="Currency 5 73" xfId="17844"/>
    <cellStyle name="Currency 5 74" xfId="17845"/>
    <cellStyle name="Currency 5 75" xfId="17846"/>
    <cellStyle name="Currency 5 8" xfId="17847"/>
    <cellStyle name="Currency 5 9" xfId="17848"/>
    <cellStyle name="Currency 50" xfId="17849"/>
    <cellStyle name="Currency 51" xfId="17850"/>
    <cellStyle name="Currency 52" xfId="17851"/>
    <cellStyle name="Currency 53" xfId="17852"/>
    <cellStyle name="Currency 54" xfId="17853"/>
    <cellStyle name="Currency 55" xfId="17854"/>
    <cellStyle name="Currency 56" xfId="17855"/>
    <cellStyle name="Currency 57" xfId="17856"/>
    <cellStyle name="Currency 58" xfId="17857"/>
    <cellStyle name="Currency 59" xfId="17858"/>
    <cellStyle name="Currency 6" xfId="17859"/>
    <cellStyle name="Currency 6 2" xfId="17860"/>
    <cellStyle name="Currency 6 2 10" xfId="17861"/>
    <cellStyle name="Currency 6 2 11" xfId="17862"/>
    <cellStyle name="Currency 6 2 12" xfId="17863"/>
    <cellStyle name="Currency 6 2 13" xfId="17864"/>
    <cellStyle name="Currency 6 2 14" xfId="17865"/>
    <cellStyle name="Currency 6 2 2" xfId="17866"/>
    <cellStyle name="Currency 6 2 2 2" xfId="17867"/>
    <cellStyle name="Currency 6 2 2 2 2" xfId="17868"/>
    <cellStyle name="Currency 6 2 2 2 3" xfId="17869"/>
    <cellStyle name="Currency 6 2 2 3" xfId="17870"/>
    <cellStyle name="Currency 6 2 2 4" xfId="17871"/>
    <cellStyle name="Currency 6 2 2 5" xfId="17872"/>
    <cellStyle name="Currency 6 2 2 6" xfId="17873"/>
    <cellStyle name="Currency 6 2 2 7" xfId="17874"/>
    <cellStyle name="Currency 6 2 2 8" xfId="17875"/>
    <cellStyle name="Currency 6 2 3" xfId="17876"/>
    <cellStyle name="Currency 6 2 3 2" xfId="17877"/>
    <cellStyle name="Currency 6 2 3 3" xfId="17878"/>
    <cellStyle name="Currency 6 2 3 4" xfId="17879"/>
    <cellStyle name="Currency 6 2 3 5" xfId="17880"/>
    <cellStyle name="Currency 6 2 4" xfId="17881"/>
    <cellStyle name="Currency 6 2 4 2" xfId="17882"/>
    <cellStyle name="Currency 6 2 4 3" xfId="17883"/>
    <cellStyle name="Currency 6 2 4 4" xfId="17884"/>
    <cellStyle name="Currency 6 2 5" xfId="17885"/>
    <cellStyle name="Currency 6 2 5 2" xfId="17886"/>
    <cellStyle name="Currency 6 2 6" xfId="17887"/>
    <cellStyle name="Currency 6 2 6 2" xfId="17888"/>
    <cellStyle name="Currency 6 2 7" xfId="17889"/>
    <cellStyle name="Currency 6 2 8" xfId="17890"/>
    <cellStyle name="Currency 6 2 9" xfId="17891"/>
    <cellStyle name="Currency 6 3" xfId="17892"/>
    <cellStyle name="Currency 6 3 2" xfId="17893"/>
    <cellStyle name="Currency 6 3 2 2" xfId="17894"/>
    <cellStyle name="Currency 6 3 2 2 2" xfId="17895"/>
    <cellStyle name="Currency 6 3 2 2 3" xfId="17896"/>
    <cellStyle name="Currency 6 3 2 3" xfId="17897"/>
    <cellStyle name="Currency 6 3 2 4" xfId="17898"/>
    <cellStyle name="Currency 6 3 2 5" xfId="17899"/>
    <cellStyle name="Currency 6 3 3" xfId="17900"/>
    <cellStyle name="Currency 6 3 4" xfId="17901"/>
    <cellStyle name="Currency 6 3 4 2" xfId="17902"/>
    <cellStyle name="Currency 6 3 4 3" xfId="17903"/>
    <cellStyle name="Currency 6 3 5" xfId="17904"/>
    <cellStyle name="Currency 6 3 6" xfId="17905"/>
    <cellStyle name="Currency 6 3 7" xfId="17906"/>
    <cellStyle name="Currency 6 4" xfId="17907"/>
    <cellStyle name="Currency 6 4 2" xfId="17908"/>
    <cellStyle name="Currency 6 4 3" xfId="17909"/>
    <cellStyle name="Currency 6 5" xfId="17910"/>
    <cellStyle name="Currency 6 5 2" xfId="17911"/>
    <cellStyle name="Currency 6 5 2 2" xfId="17912"/>
    <cellStyle name="Currency 6 5 2 3" xfId="17913"/>
    <cellStyle name="Currency 6 5 3" xfId="17914"/>
    <cellStyle name="Currency 6 5 4" xfId="17915"/>
    <cellStyle name="Currency 6 5 5" xfId="17916"/>
    <cellStyle name="Currency 6 5 6" xfId="17917"/>
    <cellStyle name="Currency 6 6" xfId="17918"/>
    <cellStyle name="Currency 6 7" xfId="17919"/>
    <cellStyle name="Currency 60" xfId="17920"/>
    <cellStyle name="Currency 61" xfId="17921"/>
    <cellStyle name="Currency 62" xfId="17922"/>
    <cellStyle name="Currency 63" xfId="17923"/>
    <cellStyle name="Currency 64" xfId="17924"/>
    <cellStyle name="Currency 65" xfId="17925"/>
    <cellStyle name="Currency 66" xfId="17926"/>
    <cellStyle name="Currency 67" xfId="17927"/>
    <cellStyle name="Currency 68" xfId="17928"/>
    <cellStyle name="Currency 69" xfId="17929"/>
    <cellStyle name="Currency 7" xfId="17930"/>
    <cellStyle name="Currency 7 10" xfId="17931"/>
    <cellStyle name="Currency 7 11" xfId="17932"/>
    <cellStyle name="Currency 7 12" xfId="17933"/>
    <cellStyle name="Currency 7 13" xfId="17934"/>
    <cellStyle name="Currency 7 14" xfId="17935"/>
    <cellStyle name="Currency 7 15" xfId="17936"/>
    <cellStyle name="Currency 7 16" xfId="17937"/>
    <cellStyle name="Currency 7 17" xfId="17938"/>
    <cellStyle name="Currency 7 18" xfId="17939"/>
    <cellStyle name="Currency 7 19" xfId="17940"/>
    <cellStyle name="Currency 7 2" xfId="17941"/>
    <cellStyle name="Currency 7 2 2" xfId="17942"/>
    <cellStyle name="Currency 7 2 2 2" xfId="17943"/>
    <cellStyle name="Currency 7 2 3" xfId="17944"/>
    <cellStyle name="Currency 7 2 3 2" xfId="17945"/>
    <cellStyle name="Currency 7 2 3 2 2" xfId="17946"/>
    <cellStyle name="Currency 7 2 3 2 3" xfId="17947"/>
    <cellStyle name="Currency 7 2 3 3" xfId="17948"/>
    <cellStyle name="Currency 7 2 3 4" xfId="17949"/>
    <cellStyle name="Currency 7 2 4" xfId="17950"/>
    <cellStyle name="Currency 7 2 5" xfId="17951"/>
    <cellStyle name="Currency 7 2 6" xfId="17952"/>
    <cellStyle name="Currency 7 20" xfId="17953"/>
    <cellStyle name="Currency 7 21" xfId="17954"/>
    <cellStyle name="Currency 7 22" xfId="17955"/>
    <cellStyle name="Currency 7 23" xfId="17956"/>
    <cellStyle name="Currency 7 24" xfId="17957"/>
    <cellStyle name="Currency 7 25" xfId="17958"/>
    <cellStyle name="Currency 7 26" xfId="17959"/>
    <cellStyle name="Currency 7 27" xfId="17960"/>
    <cellStyle name="Currency 7 28" xfId="17961"/>
    <cellStyle name="Currency 7 29" xfId="17962"/>
    <cellStyle name="Currency 7 3" xfId="17963"/>
    <cellStyle name="Currency 7 3 2" xfId="17964"/>
    <cellStyle name="Currency 7 3 2 2" xfId="17965"/>
    <cellStyle name="Currency 7 3 3" xfId="17966"/>
    <cellStyle name="Currency 7 3 4" xfId="17967"/>
    <cellStyle name="Currency 7 3 5" xfId="17968"/>
    <cellStyle name="Currency 7 3 6" xfId="17969"/>
    <cellStyle name="Currency 7 3 7" xfId="17970"/>
    <cellStyle name="Currency 7 3 8" xfId="17971"/>
    <cellStyle name="Currency 7 30" xfId="17972"/>
    <cellStyle name="Currency 7 31" xfId="17973"/>
    <cellStyle name="Currency 7 32" xfId="17974"/>
    <cellStyle name="Currency 7 33" xfId="17975"/>
    <cellStyle name="Currency 7 34" xfId="17976"/>
    <cellStyle name="Currency 7 35" xfId="17977"/>
    <cellStyle name="Currency 7 36" xfId="17978"/>
    <cellStyle name="Currency 7 37" xfId="17979"/>
    <cellStyle name="Currency 7 38" xfId="17980"/>
    <cellStyle name="Currency 7 39" xfId="17981"/>
    <cellStyle name="Currency 7 4" xfId="17982"/>
    <cellStyle name="Currency 7 4 2" xfId="17983"/>
    <cellStyle name="Currency 7 40" xfId="17984"/>
    <cellStyle name="Currency 7 41" xfId="17985"/>
    <cellStyle name="Currency 7 42" xfId="17986"/>
    <cellStyle name="Currency 7 43" xfId="17987"/>
    <cellStyle name="Currency 7 44" xfId="17988"/>
    <cellStyle name="Currency 7 45" xfId="17989"/>
    <cellStyle name="Currency 7 46" xfId="17990"/>
    <cellStyle name="Currency 7 47" xfId="17991"/>
    <cellStyle name="Currency 7 48" xfId="17992"/>
    <cellStyle name="Currency 7 49" xfId="17993"/>
    <cellStyle name="Currency 7 5" xfId="17994"/>
    <cellStyle name="Currency 7 5 2" xfId="17995"/>
    <cellStyle name="Currency 7 50" xfId="17996"/>
    <cellStyle name="Currency 7 51" xfId="17997"/>
    <cellStyle name="Currency 7 52" xfId="17998"/>
    <cellStyle name="Currency 7 53" xfId="17999"/>
    <cellStyle name="Currency 7 54" xfId="18000"/>
    <cellStyle name="Currency 7 55" xfId="18001"/>
    <cellStyle name="Currency 7 56" xfId="18002"/>
    <cellStyle name="Currency 7 57" xfId="18003"/>
    <cellStyle name="Currency 7 58" xfId="18004"/>
    <cellStyle name="Currency 7 59" xfId="18005"/>
    <cellStyle name="Currency 7 6" xfId="18006"/>
    <cellStyle name="Currency 7 60" xfId="18007"/>
    <cellStyle name="Currency 7 61" xfId="18008"/>
    <cellStyle name="Currency 7 62" xfId="18009"/>
    <cellStyle name="Currency 7 63" xfId="18010"/>
    <cellStyle name="Currency 7 64" xfId="18011"/>
    <cellStyle name="Currency 7 65" xfId="18012"/>
    <cellStyle name="Currency 7 66" xfId="18013"/>
    <cellStyle name="Currency 7 67" xfId="18014"/>
    <cellStyle name="Currency 7 68" xfId="18015"/>
    <cellStyle name="Currency 7 69" xfId="18016"/>
    <cellStyle name="Currency 7 7" xfId="18017"/>
    <cellStyle name="Currency 7 70" xfId="18018"/>
    <cellStyle name="Currency 7 71" xfId="18019"/>
    <cellStyle name="Currency 7 72" xfId="18020"/>
    <cellStyle name="Currency 7 73" xfId="18021"/>
    <cellStyle name="Currency 7 74" xfId="18022"/>
    <cellStyle name="Currency 7 75" xfId="18023"/>
    <cellStyle name="Currency 7 76" xfId="18024"/>
    <cellStyle name="Currency 7 77" xfId="18025"/>
    <cellStyle name="Currency 7 8" xfId="18026"/>
    <cellStyle name="Currency 7 9" xfId="18027"/>
    <cellStyle name="Currency 70" xfId="18028"/>
    <cellStyle name="Currency 71" xfId="18029"/>
    <cellStyle name="Currency 8" xfId="18030"/>
    <cellStyle name="Currency 8 10" xfId="18031"/>
    <cellStyle name="Currency 8 11" xfId="18032"/>
    <cellStyle name="Currency 8 12" xfId="18033"/>
    <cellStyle name="Currency 8 13" xfId="18034"/>
    <cellStyle name="Currency 8 14" xfId="18035"/>
    <cellStyle name="Currency 8 15" xfId="18036"/>
    <cellStyle name="Currency 8 16" xfId="18037"/>
    <cellStyle name="Currency 8 17" xfId="18038"/>
    <cellStyle name="Currency 8 18" xfId="18039"/>
    <cellStyle name="Currency 8 19" xfId="18040"/>
    <cellStyle name="Currency 8 2" xfId="18041"/>
    <cellStyle name="Currency 8 2 2" xfId="18042"/>
    <cellStyle name="Currency 8 2 2 2" xfId="18043"/>
    <cellStyle name="Currency 8 2 2 2 2" xfId="18044"/>
    <cellStyle name="Currency 8 2 2 3" xfId="18045"/>
    <cellStyle name="Currency 8 2 2 3 2" xfId="18046"/>
    <cellStyle name="Currency 8 2 2 3 2 2" xfId="18047"/>
    <cellStyle name="Currency 8 2 2 3 2 3" xfId="18048"/>
    <cellStyle name="Currency 8 2 2 3 3" xfId="18049"/>
    <cellStyle name="Currency 8 2 2 3 4" xfId="18050"/>
    <cellStyle name="Currency 8 2 2 4" xfId="18051"/>
    <cellStyle name="Currency 8 2 2 5" xfId="18052"/>
    <cellStyle name="Currency 8 2 3" xfId="18053"/>
    <cellStyle name="Currency 8 2 3 2" xfId="18054"/>
    <cellStyle name="Currency 8 2 4" xfId="18055"/>
    <cellStyle name="Currency 8 2 4 2" xfId="18056"/>
    <cellStyle name="Currency 8 2 4 3" xfId="18057"/>
    <cellStyle name="Currency 8 2 5" xfId="18058"/>
    <cellStyle name="Currency 8 2 5 2" xfId="18059"/>
    <cellStyle name="Currency 8 2 6" xfId="18060"/>
    <cellStyle name="Currency 8 2 7" xfId="18061"/>
    <cellStyle name="Currency 8 20" xfId="18062"/>
    <cellStyle name="Currency 8 21" xfId="18063"/>
    <cellStyle name="Currency 8 22" xfId="18064"/>
    <cellStyle name="Currency 8 23" xfId="18065"/>
    <cellStyle name="Currency 8 24" xfId="18066"/>
    <cellStyle name="Currency 8 25" xfId="18067"/>
    <cellStyle name="Currency 8 26" xfId="18068"/>
    <cellStyle name="Currency 8 27" xfId="18069"/>
    <cellStyle name="Currency 8 28" xfId="18070"/>
    <cellStyle name="Currency 8 29" xfId="18071"/>
    <cellStyle name="Currency 8 3" xfId="18072"/>
    <cellStyle name="Currency 8 3 2" xfId="18073"/>
    <cellStyle name="Currency 8 3 2 2" xfId="18074"/>
    <cellStyle name="Currency 8 3 2 3" xfId="18075"/>
    <cellStyle name="Currency 8 3 3" xfId="18076"/>
    <cellStyle name="Currency 8 3 4" xfId="18077"/>
    <cellStyle name="Currency 8 3 5" xfId="18078"/>
    <cellStyle name="Currency 8 3 6" xfId="18079"/>
    <cellStyle name="Currency 8 3 7" xfId="18080"/>
    <cellStyle name="Currency 8 30" xfId="18081"/>
    <cellStyle name="Currency 8 31" xfId="18082"/>
    <cellStyle name="Currency 8 32" xfId="18083"/>
    <cellStyle name="Currency 8 33" xfId="18084"/>
    <cellStyle name="Currency 8 34" xfId="18085"/>
    <cellStyle name="Currency 8 35" xfId="18086"/>
    <cellStyle name="Currency 8 36" xfId="18087"/>
    <cellStyle name="Currency 8 37" xfId="18088"/>
    <cellStyle name="Currency 8 38" xfId="18089"/>
    <cellStyle name="Currency 8 39" xfId="18090"/>
    <cellStyle name="Currency 8 4" xfId="18091"/>
    <cellStyle name="Currency 8 4 2" xfId="18092"/>
    <cellStyle name="Currency 8 4 2 2" xfId="18093"/>
    <cellStyle name="Currency 8 4 3" xfId="18094"/>
    <cellStyle name="Currency 8 4 4" xfId="18095"/>
    <cellStyle name="Currency 8 40" xfId="18096"/>
    <cellStyle name="Currency 8 41" xfId="18097"/>
    <cellStyle name="Currency 8 42" xfId="18098"/>
    <cellStyle name="Currency 8 43" xfId="18099"/>
    <cellStyle name="Currency 8 44" xfId="18100"/>
    <cellStyle name="Currency 8 45" xfId="18101"/>
    <cellStyle name="Currency 8 46" xfId="18102"/>
    <cellStyle name="Currency 8 47" xfId="18103"/>
    <cellStyle name="Currency 8 48" xfId="18104"/>
    <cellStyle name="Currency 8 49" xfId="18105"/>
    <cellStyle name="Currency 8 5" xfId="18106"/>
    <cellStyle name="Currency 8 5 2" xfId="18107"/>
    <cellStyle name="Currency 8 50" xfId="18108"/>
    <cellStyle name="Currency 8 51" xfId="18109"/>
    <cellStyle name="Currency 8 52" xfId="18110"/>
    <cellStyle name="Currency 8 53" xfId="18111"/>
    <cellStyle name="Currency 8 54" xfId="18112"/>
    <cellStyle name="Currency 8 55" xfId="18113"/>
    <cellStyle name="Currency 8 56" xfId="18114"/>
    <cellStyle name="Currency 8 57" xfId="18115"/>
    <cellStyle name="Currency 8 58" xfId="18116"/>
    <cellStyle name="Currency 8 59" xfId="18117"/>
    <cellStyle name="Currency 8 6" xfId="18118"/>
    <cellStyle name="Currency 8 6 2" xfId="18119"/>
    <cellStyle name="Currency 8 60" xfId="18120"/>
    <cellStyle name="Currency 8 61" xfId="18121"/>
    <cellStyle name="Currency 8 62" xfId="18122"/>
    <cellStyle name="Currency 8 63" xfId="18123"/>
    <cellStyle name="Currency 8 64" xfId="18124"/>
    <cellStyle name="Currency 8 65" xfId="18125"/>
    <cellStyle name="Currency 8 66" xfId="18126"/>
    <cellStyle name="Currency 8 67" xfId="18127"/>
    <cellStyle name="Currency 8 68" xfId="18128"/>
    <cellStyle name="Currency 8 69" xfId="18129"/>
    <cellStyle name="Currency 8 7" xfId="18130"/>
    <cellStyle name="Currency 8 70" xfId="18131"/>
    <cellStyle name="Currency 8 71" xfId="18132"/>
    <cellStyle name="Currency 8 72" xfId="18133"/>
    <cellStyle name="Currency 8 73" xfId="18134"/>
    <cellStyle name="Currency 8 74" xfId="18135"/>
    <cellStyle name="Currency 8 75" xfId="18136"/>
    <cellStyle name="Currency 8 8" xfId="18137"/>
    <cellStyle name="Currency 8 9" xfId="18138"/>
    <cellStyle name="Currency 9" xfId="18139"/>
    <cellStyle name="Currency 9 10" xfId="18140"/>
    <cellStyle name="Currency 9 11" xfId="18141"/>
    <cellStyle name="Currency 9 12" xfId="18142"/>
    <cellStyle name="Currency 9 13" xfId="18143"/>
    <cellStyle name="Currency 9 14" xfId="18144"/>
    <cellStyle name="Currency 9 15" xfId="18145"/>
    <cellStyle name="Currency 9 16" xfId="18146"/>
    <cellStyle name="Currency 9 17" xfId="18147"/>
    <cellStyle name="Currency 9 18" xfId="18148"/>
    <cellStyle name="Currency 9 19" xfId="18149"/>
    <cellStyle name="Currency 9 2" xfId="18150"/>
    <cellStyle name="Currency 9 2 2" xfId="18151"/>
    <cellStyle name="Currency 9 2 2 2" xfId="18152"/>
    <cellStyle name="Currency 9 2 3" xfId="18153"/>
    <cellStyle name="Currency 9 2 4" xfId="18154"/>
    <cellStyle name="Currency 9 2 5" xfId="18155"/>
    <cellStyle name="Currency 9 2 6" xfId="18156"/>
    <cellStyle name="Currency 9 2 7" xfId="18157"/>
    <cellStyle name="Currency 9 2 8" xfId="18158"/>
    <cellStyle name="Currency 9 20" xfId="18159"/>
    <cellStyle name="Currency 9 21" xfId="18160"/>
    <cellStyle name="Currency 9 22" xfId="18161"/>
    <cellStyle name="Currency 9 23" xfId="18162"/>
    <cellStyle name="Currency 9 24" xfId="18163"/>
    <cellStyle name="Currency 9 25" xfId="18164"/>
    <cellStyle name="Currency 9 26" xfId="18165"/>
    <cellStyle name="Currency 9 27" xfId="18166"/>
    <cellStyle name="Currency 9 28" xfId="18167"/>
    <cellStyle name="Currency 9 29" xfId="18168"/>
    <cellStyle name="Currency 9 3" xfId="18169"/>
    <cellStyle name="Currency 9 3 2" xfId="18170"/>
    <cellStyle name="Currency 9 30" xfId="18171"/>
    <cellStyle name="Currency 9 31" xfId="18172"/>
    <cellStyle name="Currency 9 32" xfId="18173"/>
    <cellStyle name="Currency 9 33" xfId="18174"/>
    <cellStyle name="Currency 9 34" xfId="18175"/>
    <cellStyle name="Currency 9 35" xfId="18176"/>
    <cellStyle name="Currency 9 36" xfId="18177"/>
    <cellStyle name="Currency 9 37" xfId="18178"/>
    <cellStyle name="Currency 9 38" xfId="18179"/>
    <cellStyle name="Currency 9 39" xfId="18180"/>
    <cellStyle name="Currency 9 4" xfId="18181"/>
    <cellStyle name="Currency 9 4 2" xfId="18182"/>
    <cellStyle name="Currency 9 40" xfId="18183"/>
    <cellStyle name="Currency 9 41" xfId="18184"/>
    <cellStyle name="Currency 9 42" xfId="18185"/>
    <cellStyle name="Currency 9 43" xfId="18186"/>
    <cellStyle name="Currency 9 44" xfId="18187"/>
    <cellStyle name="Currency 9 45" xfId="18188"/>
    <cellStyle name="Currency 9 46" xfId="18189"/>
    <cellStyle name="Currency 9 47" xfId="18190"/>
    <cellStyle name="Currency 9 48" xfId="18191"/>
    <cellStyle name="Currency 9 49" xfId="18192"/>
    <cellStyle name="Currency 9 5" xfId="18193"/>
    <cellStyle name="Currency 9 50" xfId="18194"/>
    <cellStyle name="Currency 9 51" xfId="18195"/>
    <cellStyle name="Currency 9 52" xfId="18196"/>
    <cellStyle name="Currency 9 53" xfId="18197"/>
    <cellStyle name="Currency 9 54" xfId="18198"/>
    <cellStyle name="Currency 9 55" xfId="18199"/>
    <cellStyle name="Currency 9 56" xfId="18200"/>
    <cellStyle name="Currency 9 57" xfId="18201"/>
    <cellStyle name="Currency 9 58" xfId="18202"/>
    <cellStyle name="Currency 9 59" xfId="18203"/>
    <cellStyle name="Currency 9 6" xfId="18204"/>
    <cellStyle name="Currency 9 60" xfId="18205"/>
    <cellStyle name="Currency 9 61" xfId="18206"/>
    <cellStyle name="Currency 9 62" xfId="18207"/>
    <cellStyle name="Currency 9 63" xfId="18208"/>
    <cellStyle name="Currency 9 64" xfId="18209"/>
    <cellStyle name="Currency 9 65" xfId="18210"/>
    <cellStyle name="Currency 9 66" xfId="18211"/>
    <cellStyle name="Currency 9 67" xfId="18212"/>
    <cellStyle name="Currency 9 68" xfId="18213"/>
    <cellStyle name="Currency 9 69" xfId="18214"/>
    <cellStyle name="Currency 9 7" xfId="18215"/>
    <cellStyle name="Currency 9 70" xfId="18216"/>
    <cellStyle name="Currency 9 71" xfId="18217"/>
    <cellStyle name="Currency 9 72" xfId="18218"/>
    <cellStyle name="Currency 9 73" xfId="18219"/>
    <cellStyle name="Currency 9 74" xfId="18220"/>
    <cellStyle name="Currency 9 75" xfId="18221"/>
    <cellStyle name="Currency 9 76" xfId="18222"/>
    <cellStyle name="Currency 9 77" xfId="18223"/>
    <cellStyle name="Currency 9 78" xfId="18224"/>
    <cellStyle name="Currency 9 79" xfId="18225"/>
    <cellStyle name="Currency 9 8" xfId="18226"/>
    <cellStyle name="Currency 9 80" xfId="18227"/>
    <cellStyle name="Currency 9 81" xfId="18228"/>
    <cellStyle name="Currency 9 82" xfId="18229"/>
    <cellStyle name="Currency 9 9" xfId="18230"/>
    <cellStyle name="Currency Input" xfId="18231"/>
    <cellStyle name="Currency with Sum Lines" xfId="18232"/>
    <cellStyle name="Currency with Sum Lines 2" xfId="18233"/>
    <cellStyle name="Currency*" xfId="18234"/>
    <cellStyle name="Currency0" xfId="18235"/>
    <cellStyle name="Currency0 10" xfId="18236"/>
    <cellStyle name="Currency0 11" xfId="18237"/>
    <cellStyle name="Currency0 12" xfId="18238"/>
    <cellStyle name="Currency0 13" xfId="18239"/>
    <cellStyle name="Currency0 14" xfId="18240"/>
    <cellStyle name="Currency0 15" xfId="18241"/>
    <cellStyle name="Currency0 16" xfId="18242"/>
    <cellStyle name="Currency0 17" xfId="18243"/>
    <cellStyle name="Currency0 18" xfId="18244"/>
    <cellStyle name="Currency0 19" xfId="18245"/>
    <cellStyle name="Currency0 2" xfId="18246"/>
    <cellStyle name="Currency0 20" xfId="18247"/>
    <cellStyle name="Currency0 21" xfId="18248"/>
    <cellStyle name="Currency0 22" xfId="18249"/>
    <cellStyle name="Currency0 23" xfId="18250"/>
    <cellStyle name="Currency0 24" xfId="18251"/>
    <cellStyle name="Currency0 25" xfId="18252"/>
    <cellStyle name="Currency0 26" xfId="18253"/>
    <cellStyle name="Currency0 27" xfId="18254"/>
    <cellStyle name="Currency0 28" xfId="18255"/>
    <cellStyle name="Currency0 29" xfId="18256"/>
    <cellStyle name="Currency0 3" xfId="18257"/>
    <cellStyle name="Currency0 30" xfId="18258"/>
    <cellStyle name="Currency0 31" xfId="18259"/>
    <cellStyle name="Currency0 32" xfId="18260"/>
    <cellStyle name="Currency0 33" xfId="18261"/>
    <cellStyle name="Currency0 34" xfId="18262"/>
    <cellStyle name="Currency0 35" xfId="18263"/>
    <cellStyle name="Currency0 36" xfId="18264"/>
    <cellStyle name="Currency0 37" xfId="18265"/>
    <cellStyle name="Currency0 38" xfId="18266"/>
    <cellStyle name="Currency0 39" xfId="18267"/>
    <cellStyle name="Currency0 4" xfId="18268"/>
    <cellStyle name="Currency0 40" xfId="18269"/>
    <cellStyle name="Currency0 41" xfId="18270"/>
    <cellStyle name="Currency0 42" xfId="18271"/>
    <cellStyle name="Currency0 43" xfId="18272"/>
    <cellStyle name="Currency0 44" xfId="18273"/>
    <cellStyle name="Currency0 45" xfId="18274"/>
    <cellStyle name="Currency0 46" xfId="18275"/>
    <cellStyle name="Currency0 47" xfId="18276"/>
    <cellStyle name="Currency0 48" xfId="18277"/>
    <cellStyle name="Currency0 49" xfId="18278"/>
    <cellStyle name="Currency0 5" xfId="18279"/>
    <cellStyle name="Currency0 50" xfId="18280"/>
    <cellStyle name="Currency0 51" xfId="18281"/>
    <cellStyle name="Currency0 52" xfId="18282"/>
    <cellStyle name="Currency0 53" xfId="18283"/>
    <cellStyle name="Currency0 54" xfId="18284"/>
    <cellStyle name="Currency0 55" xfId="18285"/>
    <cellStyle name="Currency0 56" xfId="18286"/>
    <cellStyle name="Currency0 57" xfId="18287"/>
    <cellStyle name="Currency0 58" xfId="18288"/>
    <cellStyle name="Currency0 59" xfId="18289"/>
    <cellStyle name="Currency0 6" xfId="18290"/>
    <cellStyle name="Currency0 60" xfId="18291"/>
    <cellStyle name="Currency0 61" xfId="18292"/>
    <cellStyle name="Currency0 62" xfId="18293"/>
    <cellStyle name="Currency0 63" xfId="18294"/>
    <cellStyle name="Currency0 64" xfId="18295"/>
    <cellStyle name="Currency0 65" xfId="18296"/>
    <cellStyle name="Currency0 66" xfId="18297"/>
    <cellStyle name="Currency0 67" xfId="18298"/>
    <cellStyle name="Currency0 68" xfId="18299"/>
    <cellStyle name="Currency0 69" xfId="18300"/>
    <cellStyle name="Currency0 7" xfId="18301"/>
    <cellStyle name="Currency0 70" xfId="18302"/>
    <cellStyle name="Currency0 71" xfId="18303"/>
    <cellStyle name="Currency0 72" xfId="18304"/>
    <cellStyle name="Currency0 73" xfId="18305"/>
    <cellStyle name="Currency0 74" xfId="18306"/>
    <cellStyle name="Currency0 75" xfId="18307"/>
    <cellStyle name="Currency0 8" xfId="18308"/>
    <cellStyle name="Currency0 9" xfId="18309"/>
    <cellStyle name="Currency1" xfId="18310"/>
    <cellStyle name="Currency1 10" xfId="18311"/>
    <cellStyle name="Currency1 11" xfId="18312"/>
    <cellStyle name="Currency1 12" xfId="18313"/>
    <cellStyle name="Currency1 13" xfId="18314"/>
    <cellStyle name="Currency1 14" xfId="18315"/>
    <cellStyle name="Currency1 15" xfId="18316"/>
    <cellStyle name="Currency1 16" xfId="18317"/>
    <cellStyle name="Currency1 17" xfId="18318"/>
    <cellStyle name="Currency1 18" xfId="18319"/>
    <cellStyle name="Currency1 19" xfId="18320"/>
    <cellStyle name="Currency1 2" xfId="18321"/>
    <cellStyle name="Currency1 20" xfId="18322"/>
    <cellStyle name="Currency1 21" xfId="18323"/>
    <cellStyle name="Currency1 22" xfId="18324"/>
    <cellStyle name="Currency1 23" xfId="18325"/>
    <cellStyle name="Currency1 24" xfId="18326"/>
    <cellStyle name="Currency1 25" xfId="18327"/>
    <cellStyle name="Currency1 26" xfId="18328"/>
    <cellStyle name="Currency1 27" xfId="18329"/>
    <cellStyle name="Currency1 28" xfId="18330"/>
    <cellStyle name="Currency1 29" xfId="18331"/>
    <cellStyle name="Currency1 3" xfId="18332"/>
    <cellStyle name="Currency1 30" xfId="18333"/>
    <cellStyle name="Currency1 31" xfId="18334"/>
    <cellStyle name="Currency1 32" xfId="18335"/>
    <cellStyle name="Currency1 33" xfId="18336"/>
    <cellStyle name="Currency1 34" xfId="18337"/>
    <cellStyle name="Currency1 35" xfId="18338"/>
    <cellStyle name="Currency1 36" xfId="18339"/>
    <cellStyle name="Currency1 37" xfId="18340"/>
    <cellStyle name="Currency1 38" xfId="18341"/>
    <cellStyle name="Currency1 39" xfId="18342"/>
    <cellStyle name="Currency1 4" xfId="18343"/>
    <cellStyle name="Currency1 40" xfId="18344"/>
    <cellStyle name="Currency1 41" xfId="18345"/>
    <cellStyle name="Currency1 42" xfId="18346"/>
    <cellStyle name="Currency1 43" xfId="18347"/>
    <cellStyle name="Currency1 44" xfId="18348"/>
    <cellStyle name="Currency1 45" xfId="18349"/>
    <cellStyle name="Currency1 46" xfId="18350"/>
    <cellStyle name="Currency1 47" xfId="18351"/>
    <cellStyle name="Currency1 48" xfId="18352"/>
    <cellStyle name="Currency1 49" xfId="18353"/>
    <cellStyle name="Currency1 5" xfId="18354"/>
    <cellStyle name="Currency1 50" xfId="18355"/>
    <cellStyle name="Currency1 51" xfId="18356"/>
    <cellStyle name="Currency1 52" xfId="18357"/>
    <cellStyle name="Currency1 53" xfId="18358"/>
    <cellStyle name="Currency1 54" xfId="18359"/>
    <cellStyle name="Currency1 55" xfId="18360"/>
    <cellStyle name="Currency1 56" xfId="18361"/>
    <cellStyle name="Currency1 57" xfId="18362"/>
    <cellStyle name="Currency1 58" xfId="18363"/>
    <cellStyle name="Currency1 59" xfId="18364"/>
    <cellStyle name="Currency1 6" xfId="18365"/>
    <cellStyle name="Currency1 60" xfId="18366"/>
    <cellStyle name="Currency1 61" xfId="18367"/>
    <cellStyle name="Currency1 62" xfId="18368"/>
    <cellStyle name="Currency1 63" xfId="18369"/>
    <cellStyle name="Currency1 64" xfId="18370"/>
    <cellStyle name="Currency1 65" xfId="18371"/>
    <cellStyle name="Currency1 66" xfId="18372"/>
    <cellStyle name="Currency1 67" xfId="18373"/>
    <cellStyle name="Currency1 68" xfId="18374"/>
    <cellStyle name="Currency1 69" xfId="18375"/>
    <cellStyle name="Currency1 7" xfId="18376"/>
    <cellStyle name="Currency1 70" xfId="18377"/>
    <cellStyle name="Currency1 71" xfId="18378"/>
    <cellStyle name="Currency1 72" xfId="18379"/>
    <cellStyle name="Currency1 73" xfId="18380"/>
    <cellStyle name="Currency1 74" xfId="18381"/>
    <cellStyle name="Currency1 8" xfId="18382"/>
    <cellStyle name="Currency1 9" xfId="18383"/>
    <cellStyle name="Currency1Blue" xfId="18384"/>
    <cellStyle name="Currency2" xfId="18385"/>
    <cellStyle name="Currsmall" xfId="18386"/>
    <cellStyle name="Custom - Style1" xfId="18387"/>
    <cellStyle name="Custom - Style8" xfId="18388"/>
    <cellStyle name="d" xfId="18389"/>
    <cellStyle name="d_Copy of Aspect VPP model 10 7 2009 new RR v2c jph" xfId="18390"/>
    <cellStyle name="d_Copy of Aspect VPP model 10 7 2009 new RR v2c jph (2)" xfId="18391"/>
    <cellStyle name="d_Copy of Aspect VPP model 12 8 2009 pricingmodel vc (CDB) (5)" xfId="18392"/>
    <cellStyle name="d_yield" xfId="18393"/>
    <cellStyle name="d_yield_CCRD-muse -2" xfId="18394"/>
    <cellStyle name="d_yield_CCRD-muse -2_Copy of Aspect VPP model 10 7 2009 new RR v2c jph" xfId="18395"/>
    <cellStyle name="d_yield_CCRD-muse -2_Copy of Aspect VPP model 10 7 2009 new RR v2c jph (2)" xfId="18396"/>
    <cellStyle name="d_yield_CCRD-muse -2_Copy of Aspect VPP model 10 7 2009 new RR v2c jph (2)_Copy of Aspect VPP model 12 8 2009 pricingmodel vc (CDB) (5)" xfId="18397"/>
    <cellStyle name="d_yield_CCRD-muse -2_Copy of Aspect VPP model 10 7 2009 new RR v2c jph_Copy of Aspect VPP model 12 8 2009 pricingmodel vc (CDB) (5)" xfId="18398"/>
    <cellStyle name="d_yield_Copy of Aspect VPP model 10 7 2009 new RR v2c jph" xfId="18399"/>
    <cellStyle name="d_yield_Copy of Aspect VPP model 10 7 2009 new RR v2c jph (2)" xfId="18400"/>
    <cellStyle name="d_yield_Copy of Aspect VPP model 10 7 2009 new RR v2c jph (2)_Copy of Aspect VPP model 12 8 2009 pricingmodel vc (CDB) (5)" xfId="18401"/>
    <cellStyle name="d_yield_Copy of Aspect VPP model 10 7 2009 new RR v2c jph_Copy of Aspect VPP model 12 8 2009 pricingmodel vc (CDB) (5)" xfId="18402"/>
    <cellStyle name="d_yield_DCF-Valuation Support" xfId="18403"/>
    <cellStyle name="d_yield_DCF-Valuation Support_Copy of Aspect VPP model 10 7 2009 new RR v2c jph" xfId="18404"/>
    <cellStyle name="d_yield_DCF-Valuation Support_Copy of Aspect VPP model 10 7 2009 new RR v2c jph (2)" xfId="18405"/>
    <cellStyle name="d_yield_DCF-Valuation Support_Copy of Aspect VPP model 10 7 2009 new RR v2c jph (2)_Copy of Aspect VPP model 12 8 2009 pricingmodel vc (CDB) (5)" xfId="18406"/>
    <cellStyle name="d_yield_DCF-Valuation Support_Copy of Aspect VPP model 10 7 2009 new RR v2c jph_Copy of Aspect VPP model 12 8 2009 pricingmodel vc (CDB) (5)" xfId="18407"/>
    <cellStyle name="d_yield_ICOS-INC" xfId="18408"/>
    <cellStyle name="d_yield_ICOS-INC (2)" xfId="18409"/>
    <cellStyle name="d_yield_ICOS-INC (2)_Copy of Aspect VPP model 10 7 2009 new RR v2c jph" xfId="18410"/>
    <cellStyle name="d_yield_ICOS-INC (2)_Copy of Aspect VPP model 10 7 2009 new RR v2c jph (2)" xfId="18411"/>
    <cellStyle name="d_yield_ICOS-INC (2)_Copy of Aspect VPP model 10 7 2009 new RR v2c jph (2)_Copy of Aspect VPP model 12 8 2009 pricingmodel vc (CDB) (5)" xfId="18412"/>
    <cellStyle name="d_yield_ICOS-INC (2)_Copy of Aspect VPP model 10 7 2009 new RR v2c jph_Copy of Aspect VPP model 12 8 2009 pricingmodel vc (CDB) (5)" xfId="18413"/>
    <cellStyle name="d_yield_ICOS-INC_Copy of Aspect VPP model 10 7 2009 new RR v2c jph" xfId="18414"/>
    <cellStyle name="d_yield_ICOS-INC_Copy of Aspect VPP model 10 7 2009 new RR v2c jph (2)" xfId="18415"/>
    <cellStyle name="d_yield_ICOS-INC_Copy of Aspect VPP model 10 7 2009 new RR v2c jph (2)_Copy of Aspect VPP model 12 8 2009 pricingmodel vc (CDB) (5)" xfId="18416"/>
    <cellStyle name="d_yield_ICOS-INC_Copy of Aspect VPP model 10 7 2009 new RR v2c jph_Copy of Aspect VPP model 12 8 2009 pricingmodel vc (CDB) (5)" xfId="18417"/>
    <cellStyle name="d_yield_Merger Model16.xls Chart 1" xfId="18418"/>
    <cellStyle name="d_yield_Merger Model16.xls Chart 1_Copy of Aspect VPP model 10 7 2009 new RR v2c jph" xfId="18419"/>
    <cellStyle name="d_yield_Merger Model16.xls Chart 1_Copy of Aspect VPP model 10 7 2009 new RR v2c jph (2)" xfId="18420"/>
    <cellStyle name="d_yield_Merger Model16.xls Chart 1_Copy of Aspect VPP model 10 7 2009 new RR v2c jph (2)_Copy of Aspect VPP model 12 8 2009 pricingmodel vc (CDB) (5)" xfId="18421"/>
    <cellStyle name="d_yield_Merger Model16.xls Chart 1_Copy of Aspect VPP model 10 7 2009 new RR v2c jph_Copy of Aspect VPP model 12 8 2009 pricingmodel vc (CDB) (5)" xfId="18422"/>
    <cellStyle name="d_yield_Merger Model34b" xfId="18423"/>
    <cellStyle name="d_yield_Merger Model34b_Copy of Aspect VPP model 10 7 2009 new RR v2c jph" xfId="18424"/>
    <cellStyle name="d_yield_Merger Model34b_Copy of Aspect VPP model 10 7 2009 new RR v2c jph (2)" xfId="18425"/>
    <cellStyle name="d_yield_Merger Model34b_Copy of Aspect VPP model 10 7 2009 new RR v2c jph (2)_Copy of Aspect VPP model 12 8 2009 pricingmodel vc (CDB) (5)" xfId="18426"/>
    <cellStyle name="d_yield_Merger Model34b_Copy of Aspect VPP model 10 7 2009 new RR v2c jph_Copy of Aspect VPP model 12 8 2009 pricingmodel vc (CDB) (5)" xfId="18427"/>
    <cellStyle name="d_yield_MKS 7.29 Valuation" xfId="18428"/>
    <cellStyle name="d_yield_MKS 7.29 Valuation_Copy of Aspect VPP model 10 7 2009 new RR v2c jph" xfId="18429"/>
    <cellStyle name="d_yield_MKS 7.29 Valuation_Copy of Aspect VPP model 10 7 2009 new RR v2c jph (2)" xfId="18430"/>
    <cellStyle name="d_yield_MKS 7.29 Valuation_Copy of Aspect VPP model 10 7 2009 new RR v2c jph (2)_Copy of Aspect VPP model 12 8 2009 pricingmodel vc (CDB) (5)" xfId="18431"/>
    <cellStyle name="d_yield_MKS 7.29 Valuation_Copy of Aspect VPP model 10 7 2009 new RR v2c jph_Copy of Aspect VPP model 12 8 2009 pricingmodel vc (CDB) (5)" xfId="18432"/>
    <cellStyle name="DarkBorder" xfId="18433"/>
    <cellStyle name="Dash" xfId="18434"/>
    <cellStyle name="data" xfId="18435"/>
    <cellStyle name="Data   - Style2" xfId="18436"/>
    <cellStyle name="Data   - Style2 2" xfId="18437"/>
    <cellStyle name="Data   - Style2 2 2" xfId="18438"/>
    <cellStyle name="Data   - Style2 2 3" xfId="18439"/>
    <cellStyle name="Data   - Style2 2 4" xfId="18440"/>
    <cellStyle name="Data   - Style2 2 5" xfId="18441"/>
    <cellStyle name="Data   - Style2 3" xfId="18442"/>
    <cellStyle name="Data   - Style2 4" xfId="18443"/>
    <cellStyle name="Data   - Style2 5" xfId="18444"/>
    <cellStyle name="Data   - Style2 6" xfId="18445"/>
    <cellStyle name="data 10" xfId="18446"/>
    <cellStyle name="data 11" xfId="18447"/>
    <cellStyle name="data 12" xfId="18448"/>
    <cellStyle name="data 13" xfId="18449"/>
    <cellStyle name="data 14" xfId="18450"/>
    <cellStyle name="data 15" xfId="18451"/>
    <cellStyle name="data 16" xfId="18452"/>
    <cellStyle name="data 17" xfId="18453"/>
    <cellStyle name="data 18" xfId="18454"/>
    <cellStyle name="data 19" xfId="18455"/>
    <cellStyle name="data 2" xfId="18456"/>
    <cellStyle name="data 20" xfId="18457"/>
    <cellStyle name="data 21" xfId="18458"/>
    <cellStyle name="data 22" xfId="18459"/>
    <cellStyle name="data 23" xfId="18460"/>
    <cellStyle name="data 24" xfId="18461"/>
    <cellStyle name="data 25" xfId="18462"/>
    <cellStyle name="data 26" xfId="18463"/>
    <cellStyle name="data 27" xfId="18464"/>
    <cellStyle name="data 28" xfId="18465"/>
    <cellStyle name="data 29" xfId="18466"/>
    <cellStyle name="data 3" xfId="18467"/>
    <cellStyle name="data 30" xfId="18468"/>
    <cellStyle name="data 31" xfId="18469"/>
    <cellStyle name="data 32" xfId="18470"/>
    <cellStyle name="data 33" xfId="18471"/>
    <cellStyle name="data 34" xfId="18472"/>
    <cellStyle name="data 35" xfId="18473"/>
    <cellStyle name="data 36" xfId="18474"/>
    <cellStyle name="data 37" xfId="18475"/>
    <cellStyle name="data 38" xfId="18476"/>
    <cellStyle name="data 39" xfId="18477"/>
    <cellStyle name="data 4" xfId="18478"/>
    <cellStyle name="data 40" xfId="18479"/>
    <cellStyle name="data 41" xfId="18480"/>
    <cellStyle name="data 42" xfId="18481"/>
    <cellStyle name="data 43" xfId="18482"/>
    <cellStyle name="data 44" xfId="18483"/>
    <cellStyle name="data 45" xfId="18484"/>
    <cellStyle name="data 46" xfId="18485"/>
    <cellStyle name="data 47" xfId="18486"/>
    <cellStyle name="data 48" xfId="18487"/>
    <cellStyle name="data 49" xfId="18488"/>
    <cellStyle name="data 5" xfId="18489"/>
    <cellStyle name="data 50" xfId="18490"/>
    <cellStyle name="data 51" xfId="18491"/>
    <cellStyle name="data 52" xfId="18492"/>
    <cellStyle name="data 53" xfId="18493"/>
    <cellStyle name="data 54" xfId="18494"/>
    <cellStyle name="data 55" xfId="18495"/>
    <cellStyle name="data 56" xfId="18496"/>
    <cellStyle name="data 57" xfId="18497"/>
    <cellStyle name="data 58" xfId="18498"/>
    <cellStyle name="data 59" xfId="18499"/>
    <cellStyle name="data 6" xfId="18500"/>
    <cellStyle name="data 60" xfId="18501"/>
    <cellStyle name="data 61" xfId="18502"/>
    <cellStyle name="data 62" xfId="18503"/>
    <cellStyle name="data 63" xfId="18504"/>
    <cellStyle name="data 64" xfId="18505"/>
    <cellStyle name="data 65" xfId="18506"/>
    <cellStyle name="data 66" xfId="18507"/>
    <cellStyle name="data 67" xfId="18508"/>
    <cellStyle name="data 68" xfId="18509"/>
    <cellStyle name="data 69" xfId="18510"/>
    <cellStyle name="data 7" xfId="18511"/>
    <cellStyle name="data 70" xfId="18512"/>
    <cellStyle name="data 71" xfId="18513"/>
    <cellStyle name="data 72" xfId="18514"/>
    <cellStyle name="data 73" xfId="18515"/>
    <cellStyle name="data 74" xfId="18516"/>
    <cellStyle name="data 8" xfId="18517"/>
    <cellStyle name="data 9" xfId="18518"/>
    <cellStyle name="Data Link" xfId="18519"/>
    <cellStyle name="data_Copy of Aspect VPP model 10 7 2009 new RR v2c jph" xfId="18520"/>
    <cellStyle name="Date" xfId="18521"/>
    <cellStyle name="Date - Style1" xfId="18522"/>
    <cellStyle name="Date - Style2" xfId="18523"/>
    <cellStyle name="Date - Style3" xfId="18524"/>
    <cellStyle name="Date - Style4" xfId="18525"/>
    <cellStyle name="Date - Style5" xfId="18526"/>
    <cellStyle name="Date [d-mmm-yy]" xfId="18527"/>
    <cellStyle name="Date [mm-d-yy]" xfId="18528"/>
    <cellStyle name="Date [mm-d-yyyy]" xfId="18529"/>
    <cellStyle name="Date [mmm-d-yyyy]" xfId="18530"/>
    <cellStyle name="Date [mmm-d-yyyy] 10" xfId="18531"/>
    <cellStyle name="Date [mmm-d-yyyy] 11" xfId="18532"/>
    <cellStyle name="Date [mmm-d-yyyy] 12" xfId="18533"/>
    <cellStyle name="Date [mmm-d-yyyy] 13" xfId="18534"/>
    <cellStyle name="Date [mmm-d-yyyy] 14" xfId="18535"/>
    <cellStyle name="Date [mmm-d-yyyy] 15" xfId="18536"/>
    <cellStyle name="Date [mmm-d-yyyy] 16" xfId="18537"/>
    <cellStyle name="Date [mmm-d-yyyy] 17" xfId="18538"/>
    <cellStyle name="Date [mmm-d-yyyy] 18" xfId="18539"/>
    <cellStyle name="Date [mmm-d-yyyy] 19" xfId="18540"/>
    <cellStyle name="Date [mmm-d-yyyy] 2" xfId="18541"/>
    <cellStyle name="Date [mmm-d-yyyy] 20" xfId="18542"/>
    <cellStyle name="Date [mmm-d-yyyy] 21" xfId="18543"/>
    <cellStyle name="Date [mmm-d-yyyy] 22" xfId="18544"/>
    <cellStyle name="Date [mmm-d-yyyy] 23" xfId="18545"/>
    <cellStyle name="Date [mmm-d-yyyy] 24" xfId="18546"/>
    <cellStyle name="Date [mmm-d-yyyy] 25" xfId="18547"/>
    <cellStyle name="Date [mmm-d-yyyy] 26" xfId="18548"/>
    <cellStyle name="Date [mmm-d-yyyy] 27" xfId="18549"/>
    <cellStyle name="Date [mmm-d-yyyy] 28" xfId="18550"/>
    <cellStyle name="Date [mmm-d-yyyy] 29" xfId="18551"/>
    <cellStyle name="Date [mmm-d-yyyy] 3" xfId="18552"/>
    <cellStyle name="Date [mmm-d-yyyy] 30" xfId="18553"/>
    <cellStyle name="Date [mmm-d-yyyy] 31" xfId="18554"/>
    <cellStyle name="Date [mmm-d-yyyy] 32" xfId="18555"/>
    <cellStyle name="Date [mmm-d-yyyy] 33" xfId="18556"/>
    <cellStyle name="Date [mmm-d-yyyy] 34" xfId="18557"/>
    <cellStyle name="Date [mmm-d-yyyy] 35" xfId="18558"/>
    <cellStyle name="Date [mmm-d-yyyy] 36" xfId="18559"/>
    <cellStyle name="Date [mmm-d-yyyy] 37" xfId="18560"/>
    <cellStyle name="Date [mmm-d-yyyy] 38" xfId="18561"/>
    <cellStyle name="Date [mmm-d-yyyy] 39" xfId="18562"/>
    <cellStyle name="Date [mmm-d-yyyy] 4" xfId="18563"/>
    <cellStyle name="Date [mmm-d-yyyy] 40" xfId="18564"/>
    <cellStyle name="Date [mmm-d-yyyy] 41" xfId="18565"/>
    <cellStyle name="Date [mmm-d-yyyy] 42" xfId="18566"/>
    <cellStyle name="Date [mmm-d-yyyy] 43" xfId="18567"/>
    <cellStyle name="Date [mmm-d-yyyy] 44" xfId="18568"/>
    <cellStyle name="Date [mmm-d-yyyy] 45" xfId="18569"/>
    <cellStyle name="Date [mmm-d-yyyy] 46" xfId="18570"/>
    <cellStyle name="Date [mmm-d-yyyy] 47" xfId="18571"/>
    <cellStyle name="Date [mmm-d-yyyy] 48" xfId="18572"/>
    <cellStyle name="Date [mmm-d-yyyy] 49" xfId="18573"/>
    <cellStyle name="Date [mmm-d-yyyy] 5" xfId="18574"/>
    <cellStyle name="Date [mmm-d-yyyy] 50" xfId="18575"/>
    <cellStyle name="Date [mmm-d-yyyy] 51" xfId="18576"/>
    <cellStyle name="Date [mmm-d-yyyy] 52" xfId="18577"/>
    <cellStyle name="Date [mmm-d-yyyy] 53" xfId="18578"/>
    <cellStyle name="Date [mmm-d-yyyy] 54" xfId="18579"/>
    <cellStyle name="Date [mmm-d-yyyy] 55" xfId="18580"/>
    <cellStyle name="Date [mmm-d-yyyy] 56" xfId="18581"/>
    <cellStyle name="Date [mmm-d-yyyy] 57" xfId="18582"/>
    <cellStyle name="Date [mmm-d-yyyy] 58" xfId="18583"/>
    <cellStyle name="Date [mmm-d-yyyy] 59" xfId="18584"/>
    <cellStyle name="Date [mmm-d-yyyy] 6" xfId="18585"/>
    <cellStyle name="Date [mmm-d-yyyy] 60" xfId="18586"/>
    <cellStyle name="Date [mmm-d-yyyy] 61" xfId="18587"/>
    <cellStyle name="Date [mmm-d-yyyy] 62" xfId="18588"/>
    <cellStyle name="Date [mmm-d-yyyy] 63" xfId="18589"/>
    <cellStyle name="Date [mmm-d-yyyy] 64" xfId="18590"/>
    <cellStyle name="Date [mmm-d-yyyy] 65" xfId="18591"/>
    <cellStyle name="Date [mmm-d-yyyy] 66" xfId="18592"/>
    <cellStyle name="Date [mmm-d-yyyy] 67" xfId="18593"/>
    <cellStyle name="Date [mmm-d-yyyy] 68" xfId="18594"/>
    <cellStyle name="Date [mmm-d-yyyy] 69" xfId="18595"/>
    <cellStyle name="Date [mmm-d-yyyy] 7" xfId="18596"/>
    <cellStyle name="Date [mmm-d-yyyy] 70" xfId="18597"/>
    <cellStyle name="Date [mmm-d-yyyy] 71" xfId="18598"/>
    <cellStyle name="Date [mmm-d-yyyy] 72" xfId="18599"/>
    <cellStyle name="Date [mmm-d-yyyy] 73" xfId="18600"/>
    <cellStyle name="Date [mmm-d-yyyy] 74" xfId="18601"/>
    <cellStyle name="Date [mmm-d-yyyy] 8" xfId="18602"/>
    <cellStyle name="Date [mmm-d-yyyy] 9" xfId="18603"/>
    <cellStyle name="Date [mmm-yy]" xfId="18604"/>
    <cellStyle name="date 10" xfId="18605"/>
    <cellStyle name="date 100" xfId="18606"/>
    <cellStyle name="date 101" xfId="18607"/>
    <cellStyle name="date 102" xfId="18608"/>
    <cellStyle name="date 103" xfId="18609"/>
    <cellStyle name="date 104" xfId="18610"/>
    <cellStyle name="date 105" xfId="18611"/>
    <cellStyle name="date 106" xfId="18612"/>
    <cellStyle name="date 107" xfId="18613"/>
    <cellStyle name="Date 108" xfId="18614"/>
    <cellStyle name="Date 109" xfId="18615"/>
    <cellStyle name="date 11" xfId="18616"/>
    <cellStyle name="date 12" xfId="18617"/>
    <cellStyle name="date 13" xfId="18618"/>
    <cellStyle name="date 14" xfId="18619"/>
    <cellStyle name="date 15" xfId="18620"/>
    <cellStyle name="date 16" xfId="18621"/>
    <cellStyle name="date 17" xfId="18622"/>
    <cellStyle name="date 18" xfId="18623"/>
    <cellStyle name="date 19" xfId="18624"/>
    <cellStyle name="date 2" xfId="18625"/>
    <cellStyle name="date 20" xfId="18626"/>
    <cellStyle name="date 21" xfId="18627"/>
    <cellStyle name="date 22" xfId="18628"/>
    <cellStyle name="date 23" xfId="18629"/>
    <cellStyle name="date 24" xfId="18630"/>
    <cellStyle name="date 25" xfId="18631"/>
    <cellStyle name="date 26" xfId="18632"/>
    <cellStyle name="date 27" xfId="18633"/>
    <cellStyle name="date 28" xfId="18634"/>
    <cellStyle name="date 29" xfId="18635"/>
    <cellStyle name="date 3" xfId="18636"/>
    <cellStyle name="date 30" xfId="18637"/>
    <cellStyle name="date 31" xfId="18638"/>
    <cellStyle name="date 32" xfId="18639"/>
    <cellStyle name="date 33" xfId="18640"/>
    <cellStyle name="date 34" xfId="18641"/>
    <cellStyle name="date 35" xfId="18642"/>
    <cellStyle name="date 36" xfId="18643"/>
    <cellStyle name="date 37" xfId="18644"/>
    <cellStyle name="date 38" xfId="18645"/>
    <cellStyle name="date 39" xfId="18646"/>
    <cellStyle name="date 4" xfId="18647"/>
    <cellStyle name="date 40" xfId="18648"/>
    <cellStyle name="date 41" xfId="18649"/>
    <cellStyle name="date 42" xfId="18650"/>
    <cellStyle name="date 43" xfId="18651"/>
    <cellStyle name="date 44" xfId="18652"/>
    <cellStyle name="date 45" xfId="18653"/>
    <cellStyle name="date 46" xfId="18654"/>
    <cellStyle name="date 47" xfId="18655"/>
    <cellStyle name="date 48" xfId="18656"/>
    <cellStyle name="date 49" xfId="18657"/>
    <cellStyle name="date 5" xfId="18658"/>
    <cellStyle name="date 50" xfId="18659"/>
    <cellStyle name="date 51" xfId="18660"/>
    <cellStyle name="date 52" xfId="18661"/>
    <cellStyle name="date 53" xfId="18662"/>
    <cellStyle name="date 54" xfId="18663"/>
    <cellStyle name="date 55" xfId="18664"/>
    <cellStyle name="date 56" xfId="18665"/>
    <cellStyle name="date 57" xfId="18666"/>
    <cellStyle name="date 58" xfId="18667"/>
    <cellStyle name="date 59" xfId="18668"/>
    <cellStyle name="date 6" xfId="18669"/>
    <cellStyle name="date 60" xfId="18670"/>
    <cellStyle name="date 61" xfId="18671"/>
    <cellStyle name="date 62" xfId="18672"/>
    <cellStyle name="date 63" xfId="18673"/>
    <cellStyle name="date 64" xfId="18674"/>
    <cellStyle name="date 65" xfId="18675"/>
    <cellStyle name="date 66" xfId="18676"/>
    <cellStyle name="date 67" xfId="18677"/>
    <cellStyle name="date 68" xfId="18678"/>
    <cellStyle name="date 69" xfId="18679"/>
    <cellStyle name="date 7" xfId="18680"/>
    <cellStyle name="date 70" xfId="18681"/>
    <cellStyle name="date 71" xfId="18682"/>
    <cellStyle name="date 72" xfId="18683"/>
    <cellStyle name="date 73" xfId="18684"/>
    <cellStyle name="date 74" xfId="18685"/>
    <cellStyle name="date 75" xfId="18686"/>
    <cellStyle name="date 76" xfId="18687"/>
    <cellStyle name="date 77" xfId="18688"/>
    <cellStyle name="date 78" xfId="18689"/>
    <cellStyle name="date 79" xfId="18690"/>
    <cellStyle name="date 8" xfId="18691"/>
    <cellStyle name="date 80" xfId="18692"/>
    <cellStyle name="date 81" xfId="18693"/>
    <cellStyle name="date 82" xfId="18694"/>
    <cellStyle name="date 83" xfId="18695"/>
    <cellStyle name="date 84" xfId="18696"/>
    <cellStyle name="date 85" xfId="18697"/>
    <cellStyle name="date 86" xfId="18698"/>
    <cellStyle name="date 87" xfId="18699"/>
    <cellStyle name="date 88" xfId="18700"/>
    <cellStyle name="date 89" xfId="18701"/>
    <cellStyle name="date 9" xfId="18702"/>
    <cellStyle name="date 90" xfId="18703"/>
    <cellStyle name="date 91" xfId="18704"/>
    <cellStyle name="date 92" xfId="18705"/>
    <cellStyle name="date 93" xfId="18706"/>
    <cellStyle name="date 94" xfId="18707"/>
    <cellStyle name="date 95" xfId="18708"/>
    <cellStyle name="date 96" xfId="18709"/>
    <cellStyle name="date 97" xfId="18710"/>
    <cellStyle name="date 98" xfId="18711"/>
    <cellStyle name="date 99" xfId="18712"/>
    <cellStyle name="Date Aligned" xfId="18713"/>
    <cellStyle name="Date Aligned*" xfId="18714"/>
    <cellStyle name="Date m/d/yy" xfId="18715"/>
    <cellStyle name="Date m/d/yy 10" xfId="18716"/>
    <cellStyle name="Date m/d/yy 11" xfId="18717"/>
    <cellStyle name="Date m/d/yy 12" xfId="18718"/>
    <cellStyle name="Date m/d/yy 13" xfId="18719"/>
    <cellStyle name="Date m/d/yy 14" xfId="18720"/>
    <cellStyle name="Date m/d/yy 15" xfId="18721"/>
    <cellStyle name="Date m/d/yy 16" xfId="18722"/>
    <cellStyle name="Date m/d/yy 17" xfId="18723"/>
    <cellStyle name="Date m/d/yy 18" xfId="18724"/>
    <cellStyle name="Date m/d/yy 19" xfId="18725"/>
    <cellStyle name="Date m/d/yy 2" xfId="18726"/>
    <cellStyle name="Date m/d/yy 20" xfId="18727"/>
    <cellStyle name="Date m/d/yy 21" xfId="18728"/>
    <cellStyle name="Date m/d/yy 22" xfId="18729"/>
    <cellStyle name="Date m/d/yy 23" xfId="18730"/>
    <cellStyle name="Date m/d/yy 24" xfId="18731"/>
    <cellStyle name="Date m/d/yy 25" xfId="18732"/>
    <cellStyle name="Date m/d/yy 26" xfId="18733"/>
    <cellStyle name="Date m/d/yy 27" xfId="18734"/>
    <cellStyle name="Date m/d/yy 28" xfId="18735"/>
    <cellStyle name="Date m/d/yy 29" xfId="18736"/>
    <cellStyle name="Date m/d/yy 3" xfId="18737"/>
    <cellStyle name="Date m/d/yy 30" xfId="18738"/>
    <cellStyle name="Date m/d/yy 31" xfId="18739"/>
    <cellStyle name="Date m/d/yy 32" xfId="18740"/>
    <cellStyle name="Date m/d/yy 33" xfId="18741"/>
    <cellStyle name="Date m/d/yy 34" xfId="18742"/>
    <cellStyle name="Date m/d/yy 35" xfId="18743"/>
    <cellStyle name="Date m/d/yy 36" xfId="18744"/>
    <cellStyle name="Date m/d/yy 37" xfId="18745"/>
    <cellStyle name="Date m/d/yy 38" xfId="18746"/>
    <cellStyle name="Date m/d/yy 39" xfId="18747"/>
    <cellStyle name="Date m/d/yy 4" xfId="18748"/>
    <cellStyle name="Date m/d/yy 40" xfId="18749"/>
    <cellStyle name="Date m/d/yy 41" xfId="18750"/>
    <cellStyle name="Date m/d/yy 42" xfId="18751"/>
    <cellStyle name="Date m/d/yy 43" xfId="18752"/>
    <cellStyle name="Date m/d/yy 44" xfId="18753"/>
    <cellStyle name="Date m/d/yy 45" xfId="18754"/>
    <cellStyle name="Date m/d/yy 46" xfId="18755"/>
    <cellStyle name="Date m/d/yy 47" xfId="18756"/>
    <cellStyle name="Date m/d/yy 48" xfId="18757"/>
    <cellStyle name="Date m/d/yy 49" xfId="18758"/>
    <cellStyle name="Date m/d/yy 5" xfId="18759"/>
    <cellStyle name="Date m/d/yy 50" xfId="18760"/>
    <cellStyle name="Date m/d/yy 51" xfId="18761"/>
    <cellStyle name="Date m/d/yy 52" xfId="18762"/>
    <cellStyle name="Date m/d/yy 53" xfId="18763"/>
    <cellStyle name="Date m/d/yy 54" xfId="18764"/>
    <cellStyle name="Date m/d/yy 55" xfId="18765"/>
    <cellStyle name="Date m/d/yy 56" xfId="18766"/>
    <cellStyle name="Date m/d/yy 57" xfId="18767"/>
    <cellStyle name="Date m/d/yy 58" xfId="18768"/>
    <cellStyle name="Date m/d/yy 59" xfId="18769"/>
    <cellStyle name="Date m/d/yy 6" xfId="18770"/>
    <cellStyle name="Date m/d/yy 60" xfId="18771"/>
    <cellStyle name="Date m/d/yy 61" xfId="18772"/>
    <cellStyle name="Date m/d/yy 62" xfId="18773"/>
    <cellStyle name="Date m/d/yy 63" xfId="18774"/>
    <cellStyle name="Date m/d/yy 64" xfId="18775"/>
    <cellStyle name="Date m/d/yy 65" xfId="18776"/>
    <cellStyle name="Date m/d/yy 66" xfId="18777"/>
    <cellStyle name="Date m/d/yy 67" xfId="18778"/>
    <cellStyle name="Date m/d/yy 68" xfId="18779"/>
    <cellStyle name="Date m/d/yy 69" xfId="18780"/>
    <cellStyle name="Date m/d/yy 7" xfId="18781"/>
    <cellStyle name="Date m/d/yy 70" xfId="18782"/>
    <cellStyle name="Date m/d/yy 71" xfId="18783"/>
    <cellStyle name="Date m/d/yy 72" xfId="18784"/>
    <cellStyle name="Date m/d/yy 73" xfId="18785"/>
    <cellStyle name="Date m/d/yy 74" xfId="18786"/>
    <cellStyle name="Date m/d/yy 8" xfId="18787"/>
    <cellStyle name="Date m/d/yy 9" xfId="18788"/>
    <cellStyle name="Date Short" xfId="18789"/>
    <cellStyle name="Date_~0040091" xfId="18790"/>
    <cellStyle name="Date1" xfId="18791"/>
    <cellStyle name="Date2" xfId="18792"/>
    <cellStyle name="Date2 10" xfId="18793"/>
    <cellStyle name="Date2 11" xfId="18794"/>
    <cellStyle name="Date2 12" xfId="18795"/>
    <cellStyle name="Date2 13" xfId="18796"/>
    <cellStyle name="Date2 14" xfId="18797"/>
    <cellStyle name="Date2 15" xfId="18798"/>
    <cellStyle name="Date2 16" xfId="18799"/>
    <cellStyle name="Date2 17" xfId="18800"/>
    <cellStyle name="Date2 18" xfId="18801"/>
    <cellStyle name="Date2 19" xfId="18802"/>
    <cellStyle name="Date2 2" xfId="18803"/>
    <cellStyle name="Date2 20" xfId="18804"/>
    <cellStyle name="Date2 21" xfId="18805"/>
    <cellStyle name="Date2 22" xfId="18806"/>
    <cellStyle name="Date2 23" xfId="18807"/>
    <cellStyle name="Date2 24" xfId="18808"/>
    <cellStyle name="Date2 25" xfId="18809"/>
    <cellStyle name="Date2 26" xfId="18810"/>
    <cellStyle name="Date2 27" xfId="18811"/>
    <cellStyle name="Date2 28" xfId="18812"/>
    <cellStyle name="Date2 29" xfId="18813"/>
    <cellStyle name="Date2 3" xfId="18814"/>
    <cellStyle name="Date2 30" xfId="18815"/>
    <cellStyle name="Date2 31" xfId="18816"/>
    <cellStyle name="Date2 32" xfId="18817"/>
    <cellStyle name="Date2 33" xfId="18818"/>
    <cellStyle name="Date2 34" xfId="18819"/>
    <cellStyle name="Date2 35" xfId="18820"/>
    <cellStyle name="Date2 36" xfId="18821"/>
    <cellStyle name="Date2 37" xfId="18822"/>
    <cellStyle name="Date2 38" xfId="18823"/>
    <cellStyle name="Date2 39" xfId="18824"/>
    <cellStyle name="Date2 4" xfId="18825"/>
    <cellStyle name="Date2 40" xfId="18826"/>
    <cellStyle name="Date2 41" xfId="18827"/>
    <cellStyle name="Date2 42" xfId="18828"/>
    <cellStyle name="Date2 43" xfId="18829"/>
    <cellStyle name="Date2 44" xfId="18830"/>
    <cellStyle name="Date2 45" xfId="18831"/>
    <cellStyle name="Date2 46" xfId="18832"/>
    <cellStyle name="Date2 47" xfId="18833"/>
    <cellStyle name="Date2 48" xfId="18834"/>
    <cellStyle name="Date2 49" xfId="18835"/>
    <cellStyle name="Date2 5" xfId="18836"/>
    <cellStyle name="Date2 50" xfId="18837"/>
    <cellStyle name="Date2 51" xfId="18838"/>
    <cellStyle name="Date2 52" xfId="18839"/>
    <cellStyle name="Date2 53" xfId="18840"/>
    <cellStyle name="Date2 54" xfId="18841"/>
    <cellStyle name="Date2 55" xfId="18842"/>
    <cellStyle name="Date2 56" xfId="18843"/>
    <cellStyle name="Date2 57" xfId="18844"/>
    <cellStyle name="Date2 58" xfId="18845"/>
    <cellStyle name="Date2 59" xfId="18846"/>
    <cellStyle name="Date2 6" xfId="18847"/>
    <cellStyle name="Date2 60" xfId="18848"/>
    <cellStyle name="Date2 61" xfId="18849"/>
    <cellStyle name="Date2 62" xfId="18850"/>
    <cellStyle name="Date2 63" xfId="18851"/>
    <cellStyle name="Date2 64" xfId="18852"/>
    <cellStyle name="Date2 65" xfId="18853"/>
    <cellStyle name="Date2 66" xfId="18854"/>
    <cellStyle name="Date2 67" xfId="18855"/>
    <cellStyle name="Date2 68" xfId="18856"/>
    <cellStyle name="Date2 69" xfId="18857"/>
    <cellStyle name="Date2 7" xfId="18858"/>
    <cellStyle name="Date2 70" xfId="18859"/>
    <cellStyle name="Date2 71" xfId="18860"/>
    <cellStyle name="Date2 72" xfId="18861"/>
    <cellStyle name="Date2 73" xfId="18862"/>
    <cellStyle name="Date2 74" xfId="18863"/>
    <cellStyle name="Date2 8" xfId="18864"/>
    <cellStyle name="Date2 9" xfId="18865"/>
    <cellStyle name="Default_Formula" xfId="18866"/>
    <cellStyle name="depth" xfId="18867"/>
    <cellStyle name="Descriptions" xfId="18868"/>
    <cellStyle name="DE-SELECT" xfId="18869"/>
    <cellStyle name="Dezimal [0]_Compiling Utility Macros" xfId="18870"/>
    <cellStyle name="Dezimal_Compiling Utility Macros" xfId="18871"/>
    <cellStyle name="Dia" xfId="18872"/>
    <cellStyle name="d-m" xfId="18873"/>
    <cellStyle name="DMY" xfId="18874"/>
    <cellStyle name="D-M-Y" xfId="18875"/>
    <cellStyle name="DMY_SOSA_SA_Discount Bonds" xfId="18876"/>
    <cellStyle name="Dollar" xfId="18877"/>
    <cellStyle name="Dollar (zero dec)" xfId="18878"/>
    <cellStyle name="Dollar (zero dec) 10" xfId="18879"/>
    <cellStyle name="Dollar (zero dec) 11" xfId="18880"/>
    <cellStyle name="Dollar (zero dec) 12" xfId="18881"/>
    <cellStyle name="Dollar (zero dec) 13" xfId="18882"/>
    <cellStyle name="Dollar (zero dec) 14" xfId="18883"/>
    <cellStyle name="Dollar (zero dec) 15" xfId="18884"/>
    <cellStyle name="Dollar (zero dec) 16" xfId="18885"/>
    <cellStyle name="Dollar (zero dec) 17" xfId="18886"/>
    <cellStyle name="Dollar (zero dec) 18" xfId="18887"/>
    <cellStyle name="Dollar (zero dec) 19" xfId="18888"/>
    <cellStyle name="Dollar (zero dec) 2" xfId="18889"/>
    <cellStyle name="Dollar (zero dec) 20" xfId="18890"/>
    <cellStyle name="Dollar (zero dec) 21" xfId="18891"/>
    <cellStyle name="Dollar (zero dec) 22" xfId="18892"/>
    <cellStyle name="Dollar (zero dec) 23" xfId="18893"/>
    <cellStyle name="Dollar (zero dec) 24" xfId="18894"/>
    <cellStyle name="Dollar (zero dec) 25" xfId="18895"/>
    <cellStyle name="Dollar (zero dec) 26" xfId="18896"/>
    <cellStyle name="Dollar (zero dec) 27" xfId="18897"/>
    <cellStyle name="Dollar (zero dec) 28" xfId="18898"/>
    <cellStyle name="Dollar (zero dec) 29" xfId="18899"/>
    <cellStyle name="Dollar (zero dec) 3" xfId="18900"/>
    <cellStyle name="Dollar (zero dec) 30" xfId="18901"/>
    <cellStyle name="Dollar (zero dec) 31" xfId="18902"/>
    <cellStyle name="Dollar (zero dec) 32" xfId="18903"/>
    <cellStyle name="Dollar (zero dec) 33" xfId="18904"/>
    <cellStyle name="Dollar (zero dec) 34" xfId="18905"/>
    <cellStyle name="Dollar (zero dec) 35" xfId="18906"/>
    <cellStyle name="Dollar (zero dec) 36" xfId="18907"/>
    <cellStyle name="Dollar (zero dec) 37" xfId="18908"/>
    <cellStyle name="Dollar (zero dec) 38" xfId="18909"/>
    <cellStyle name="Dollar (zero dec) 39" xfId="18910"/>
    <cellStyle name="Dollar (zero dec) 4" xfId="18911"/>
    <cellStyle name="Dollar (zero dec) 40" xfId="18912"/>
    <cellStyle name="Dollar (zero dec) 41" xfId="18913"/>
    <cellStyle name="Dollar (zero dec) 42" xfId="18914"/>
    <cellStyle name="Dollar (zero dec) 43" xfId="18915"/>
    <cellStyle name="Dollar (zero dec) 44" xfId="18916"/>
    <cellStyle name="Dollar (zero dec) 45" xfId="18917"/>
    <cellStyle name="Dollar (zero dec) 46" xfId="18918"/>
    <cellStyle name="Dollar (zero dec) 47" xfId="18919"/>
    <cellStyle name="Dollar (zero dec) 48" xfId="18920"/>
    <cellStyle name="Dollar (zero dec) 49" xfId="18921"/>
    <cellStyle name="Dollar (zero dec) 5" xfId="18922"/>
    <cellStyle name="Dollar (zero dec) 50" xfId="18923"/>
    <cellStyle name="Dollar (zero dec) 51" xfId="18924"/>
    <cellStyle name="Dollar (zero dec) 52" xfId="18925"/>
    <cellStyle name="Dollar (zero dec) 53" xfId="18926"/>
    <cellStyle name="Dollar (zero dec) 54" xfId="18927"/>
    <cellStyle name="Dollar (zero dec) 55" xfId="18928"/>
    <cellStyle name="Dollar (zero dec) 56" xfId="18929"/>
    <cellStyle name="Dollar (zero dec) 57" xfId="18930"/>
    <cellStyle name="Dollar (zero dec) 58" xfId="18931"/>
    <cellStyle name="Dollar (zero dec) 59" xfId="18932"/>
    <cellStyle name="Dollar (zero dec) 6" xfId="18933"/>
    <cellStyle name="Dollar (zero dec) 60" xfId="18934"/>
    <cellStyle name="Dollar (zero dec) 61" xfId="18935"/>
    <cellStyle name="Dollar (zero dec) 62" xfId="18936"/>
    <cellStyle name="Dollar (zero dec) 63" xfId="18937"/>
    <cellStyle name="Dollar (zero dec) 64" xfId="18938"/>
    <cellStyle name="Dollar (zero dec) 65" xfId="18939"/>
    <cellStyle name="Dollar (zero dec) 66" xfId="18940"/>
    <cellStyle name="Dollar (zero dec) 67" xfId="18941"/>
    <cellStyle name="Dollar (zero dec) 68" xfId="18942"/>
    <cellStyle name="Dollar (zero dec) 69" xfId="18943"/>
    <cellStyle name="Dollar (zero dec) 7" xfId="18944"/>
    <cellStyle name="Dollar (zero dec) 70" xfId="18945"/>
    <cellStyle name="Dollar (zero dec) 71" xfId="18946"/>
    <cellStyle name="Dollar (zero dec) 72" xfId="18947"/>
    <cellStyle name="Dollar (zero dec) 73" xfId="18948"/>
    <cellStyle name="Dollar (zero dec) 74" xfId="18949"/>
    <cellStyle name="Dollar (zero dec) 8" xfId="18950"/>
    <cellStyle name="Dollar (zero dec) 9" xfId="18951"/>
    <cellStyle name="dollar_~3840935" xfId="18952"/>
    <cellStyle name="Dollar1" xfId="18953"/>
    <cellStyle name="Dollar1Blue" xfId="18954"/>
    <cellStyle name="Dollar2" xfId="18955"/>
    <cellStyle name="Dollars" xfId="18956"/>
    <cellStyle name="Dollars []" xfId="18957"/>
    <cellStyle name="Dollars Per Share" xfId="18958"/>
    <cellStyle name="dollars_5 Year Projections 2.9.05 draft" xfId="18959"/>
    <cellStyle name="Dotted Line" xfId="18960"/>
    <cellStyle name="doub - Style3" xfId="18961"/>
    <cellStyle name="Double Accounting" xfId="18962"/>
    <cellStyle name="Edit" xfId="18963"/>
    <cellStyle name="Encabez1" xfId="18964"/>
    <cellStyle name="Encabez2" xfId="18965"/>
    <cellStyle name="Enter Currency (0)" xfId="18966"/>
    <cellStyle name="Enter Currency (2)" xfId="18967"/>
    <cellStyle name="Enter Units (0)" xfId="18968"/>
    <cellStyle name="Enter Units (1)" xfId="18969"/>
    <cellStyle name="Enter Units (2)" xfId="18970"/>
    <cellStyle name="Entered" xfId="18971"/>
    <cellStyle name="eps" xfId="18972"/>
    <cellStyle name="eps$" xfId="18973"/>
    <cellStyle name="eps$A" xfId="18974"/>
    <cellStyle name="eps$E" xfId="18975"/>
    <cellStyle name="eps_DCF-Valuation Support" xfId="18976"/>
    <cellStyle name="epsA" xfId="18977"/>
    <cellStyle name="epsE" xfId="18978"/>
    <cellStyle name="Euro" xfId="18979"/>
    <cellStyle name="ExchangeRatio" xfId="18980"/>
    <cellStyle name="ExchangeRatio 2" xfId="18981"/>
    <cellStyle name="ExchangeRatio 3" xfId="18982"/>
    <cellStyle name="Explanatory Text 10" xfId="18983"/>
    <cellStyle name="Explanatory Text 100" xfId="18984"/>
    <cellStyle name="Explanatory Text 101" xfId="18985"/>
    <cellStyle name="Explanatory Text 102" xfId="18986"/>
    <cellStyle name="Explanatory Text 103" xfId="18987"/>
    <cellStyle name="Explanatory Text 11" xfId="18988"/>
    <cellStyle name="Explanatory Text 12" xfId="18989"/>
    <cellStyle name="Explanatory Text 13" xfId="18990"/>
    <cellStyle name="Explanatory Text 14" xfId="18991"/>
    <cellStyle name="Explanatory Text 15" xfId="18992"/>
    <cellStyle name="Explanatory Text 16" xfId="18993"/>
    <cellStyle name="Explanatory Text 17" xfId="18994"/>
    <cellStyle name="Explanatory Text 18" xfId="18995"/>
    <cellStyle name="Explanatory Text 19" xfId="18996"/>
    <cellStyle name="Explanatory Text 2" xfId="18997"/>
    <cellStyle name="Explanatory Text 2 2" xfId="18998"/>
    <cellStyle name="Explanatory Text 2 3" xfId="18999"/>
    <cellStyle name="Explanatory Text 20" xfId="19000"/>
    <cellStyle name="Explanatory Text 21" xfId="19001"/>
    <cellStyle name="Explanatory Text 22" xfId="19002"/>
    <cellStyle name="Explanatory Text 23" xfId="19003"/>
    <cellStyle name="Explanatory Text 24" xfId="19004"/>
    <cellStyle name="Explanatory Text 25" xfId="19005"/>
    <cellStyle name="Explanatory Text 26" xfId="19006"/>
    <cellStyle name="Explanatory Text 27" xfId="19007"/>
    <cellStyle name="Explanatory Text 28" xfId="19008"/>
    <cellStyle name="Explanatory Text 29" xfId="19009"/>
    <cellStyle name="Explanatory Text 3" xfId="19010"/>
    <cellStyle name="Explanatory Text 30" xfId="19011"/>
    <cellStyle name="Explanatory Text 31" xfId="19012"/>
    <cellStyle name="Explanatory Text 32" xfId="19013"/>
    <cellStyle name="Explanatory Text 33" xfId="19014"/>
    <cellStyle name="Explanatory Text 34" xfId="19015"/>
    <cellStyle name="Explanatory Text 35" xfId="19016"/>
    <cellStyle name="Explanatory Text 36" xfId="19017"/>
    <cellStyle name="Explanatory Text 37" xfId="19018"/>
    <cellStyle name="Explanatory Text 38" xfId="19019"/>
    <cellStyle name="Explanatory Text 39" xfId="19020"/>
    <cellStyle name="Explanatory Text 4" xfId="19021"/>
    <cellStyle name="Explanatory Text 40" xfId="19022"/>
    <cellStyle name="Explanatory Text 41" xfId="19023"/>
    <cellStyle name="Explanatory Text 42" xfId="19024"/>
    <cellStyle name="Explanatory Text 43" xfId="19025"/>
    <cellStyle name="Explanatory Text 44" xfId="19026"/>
    <cellStyle name="Explanatory Text 45" xfId="19027"/>
    <cellStyle name="Explanatory Text 46" xfId="19028"/>
    <cellStyle name="Explanatory Text 47" xfId="19029"/>
    <cellStyle name="Explanatory Text 48" xfId="19030"/>
    <cellStyle name="Explanatory Text 49" xfId="19031"/>
    <cellStyle name="Explanatory Text 5" xfId="19032"/>
    <cellStyle name="Explanatory Text 50" xfId="19033"/>
    <cellStyle name="Explanatory Text 51" xfId="19034"/>
    <cellStyle name="Explanatory Text 52" xfId="19035"/>
    <cellStyle name="Explanatory Text 53" xfId="19036"/>
    <cellStyle name="Explanatory Text 54" xfId="19037"/>
    <cellStyle name="Explanatory Text 55" xfId="19038"/>
    <cellStyle name="Explanatory Text 56" xfId="19039"/>
    <cellStyle name="Explanatory Text 57" xfId="19040"/>
    <cellStyle name="Explanatory Text 58" xfId="19041"/>
    <cellStyle name="Explanatory Text 59" xfId="19042"/>
    <cellStyle name="Explanatory Text 6" xfId="19043"/>
    <cellStyle name="Explanatory Text 60" xfId="19044"/>
    <cellStyle name="Explanatory Text 61" xfId="19045"/>
    <cellStyle name="Explanatory Text 62" xfId="19046"/>
    <cellStyle name="Explanatory Text 63" xfId="19047"/>
    <cellStyle name="Explanatory Text 64" xfId="19048"/>
    <cellStyle name="Explanatory Text 65" xfId="19049"/>
    <cellStyle name="Explanatory Text 66" xfId="19050"/>
    <cellStyle name="Explanatory Text 67" xfId="19051"/>
    <cellStyle name="Explanatory Text 68" xfId="19052"/>
    <cellStyle name="Explanatory Text 69" xfId="19053"/>
    <cellStyle name="Explanatory Text 7" xfId="19054"/>
    <cellStyle name="Explanatory Text 70" xfId="19055"/>
    <cellStyle name="Explanatory Text 71" xfId="19056"/>
    <cellStyle name="Explanatory Text 72" xfId="19057"/>
    <cellStyle name="Explanatory Text 73" xfId="19058"/>
    <cellStyle name="Explanatory Text 74" xfId="19059"/>
    <cellStyle name="Explanatory Text 75" xfId="19060"/>
    <cellStyle name="Explanatory Text 76" xfId="19061"/>
    <cellStyle name="Explanatory Text 77" xfId="19062"/>
    <cellStyle name="Explanatory Text 78" xfId="19063"/>
    <cellStyle name="Explanatory Text 79" xfId="19064"/>
    <cellStyle name="Explanatory Text 8" xfId="19065"/>
    <cellStyle name="Explanatory Text 80" xfId="19066"/>
    <cellStyle name="Explanatory Text 81" xfId="19067"/>
    <cellStyle name="Explanatory Text 82" xfId="19068"/>
    <cellStyle name="Explanatory Text 83" xfId="19069"/>
    <cellStyle name="Explanatory Text 84" xfId="19070"/>
    <cellStyle name="Explanatory Text 85" xfId="19071"/>
    <cellStyle name="Explanatory Text 86" xfId="19072"/>
    <cellStyle name="Explanatory Text 87" xfId="19073"/>
    <cellStyle name="Explanatory Text 88" xfId="19074"/>
    <cellStyle name="Explanatory Text 89" xfId="19075"/>
    <cellStyle name="Explanatory Text 9" xfId="19076"/>
    <cellStyle name="Explanatory Text 90" xfId="19077"/>
    <cellStyle name="Explanatory Text 91" xfId="19078"/>
    <cellStyle name="Explanatory Text 92" xfId="19079"/>
    <cellStyle name="Explanatory Text 93" xfId="19080"/>
    <cellStyle name="Explanatory Text 94" xfId="19081"/>
    <cellStyle name="Explanatory Text 95" xfId="19082"/>
    <cellStyle name="Explanatory Text 96" xfId="19083"/>
    <cellStyle name="Explanatory Text 97" xfId="19084"/>
    <cellStyle name="Explanatory Text 98" xfId="19085"/>
    <cellStyle name="Explanatory Text 99" xfId="19086"/>
    <cellStyle name="F2" xfId="19087"/>
    <cellStyle name="F3" xfId="19088"/>
    <cellStyle name="F4" xfId="19089"/>
    <cellStyle name="F5" xfId="19090"/>
    <cellStyle name="F6" xfId="19091"/>
    <cellStyle name="F6 10" xfId="19092"/>
    <cellStyle name="F6 11" xfId="19093"/>
    <cellStyle name="F6 12" xfId="19094"/>
    <cellStyle name="F6 13" xfId="19095"/>
    <cellStyle name="F6 14" xfId="19096"/>
    <cellStyle name="F6 15" xfId="19097"/>
    <cellStyle name="F6 16" xfId="19098"/>
    <cellStyle name="F6 17" xfId="19099"/>
    <cellStyle name="F6 18" xfId="19100"/>
    <cellStyle name="F6 19" xfId="19101"/>
    <cellStyle name="F6 2" xfId="19102"/>
    <cellStyle name="F6 20" xfId="19103"/>
    <cellStyle name="F6 21" xfId="19104"/>
    <cellStyle name="F6 22" xfId="19105"/>
    <cellStyle name="F6 23" xfId="19106"/>
    <cellStyle name="F6 24" xfId="19107"/>
    <cellStyle name="F6 25" xfId="19108"/>
    <cellStyle name="F6 26" xfId="19109"/>
    <cellStyle name="F6 27" xfId="19110"/>
    <cellStyle name="F6 28" xfId="19111"/>
    <cellStyle name="F6 29" xfId="19112"/>
    <cellStyle name="F6 3" xfId="19113"/>
    <cellStyle name="F6 30" xfId="19114"/>
    <cellStyle name="F6 31" xfId="19115"/>
    <cellStyle name="F6 32" xfId="19116"/>
    <cellStyle name="F6 33" xfId="19117"/>
    <cellStyle name="F6 34" xfId="19118"/>
    <cellStyle name="F6 35" xfId="19119"/>
    <cellStyle name="F6 36" xfId="19120"/>
    <cellStyle name="F6 37" xfId="19121"/>
    <cellStyle name="F6 38" xfId="19122"/>
    <cellStyle name="F6 39" xfId="19123"/>
    <cellStyle name="F6 4" xfId="19124"/>
    <cellStyle name="F6 40" xfId="19125"/>
    <cellStyle name="F6 41" xfId="19126"/>
    <cellStyle name="F6 42" xfId="19127"/>
    <cellStyle name="F6 43" xfId="19128"/>
    <cellStyle name="F6 44" xfId="19129"/>
    <cellStyle name="F6 45" xfId="19130"/>
    <cellStyle name="F6 46" xfId="19131"/>
    <cellStyle name="F6 47" xfId="19132"/>
    <cellStyle name="F6 48" xfId="19133"/>
    <cellStyle name="F6 49" xfId="19134"/>
    <cellStyle name="F6 5" xfId="19135"/>
    <cellStyle name="F6 50" xfId="19136"/>
    <cellStyle name="F6 51" xfId="19137"/>
    <cellStyle name="F6 52" xfId="19138"/>
    <cellStyle name="F6 53" xfId="19139"/>
    <cellStyle name="F6 54" xfId="19140"/>
    <cellStyle name="F6 55" xfId="19141"/>
    <cellStyle name="F6 56" xfId="19142"/>
    <cellStyle name="F6 57" xfId="19143"/>
    <cellStyle name="F6 58" xfId="19144"/>
    <cellStyle name="F6 59" xfId="19145"/>
    <cellStyle name="F6 6" xfId="19146"/>
    <cellStyle name="F6 60" xfId="19147"/>
    <cellStyle name="F6 61" xfId="19148"/>
    <cellStyle name="F6 62" xfId="19149"/>
    <cellStyle name="F6 63" xfId="19150"/>
    <cellStyle name="F6 64" xfId="19151"/>
    <cellStyle name="F6 65" xfId="19152"/>
    <cellStyle name="F6 66" xfId="19153"/>
    <cellStyle name="F6 67" xfId="19154"/>
    <cellStyle name="F6 68" xfId="19155"/>
    <cellStyle name="F6 69" xfId="19156"/>
    <cellStyle name="F6 7" xfId="19157"/>
    <cellStyle name="F6 70" xfId="19158"/>
    <cellStyle name="F6 71" xfId="19159"/>
    <cellStyle name="F6 72" xfId="19160"/>
    <cellStyle name="F6 73" xfId="19161"/>
    <cellStyle name="F6 74" xfId="19162"/>
    <cellStyle name="F6 8" xfId="19163"/>
    <cellStyle name="F6 9" xfId="19164"/>
    <cellStyle name="F7" xfId="19165"/>
    <cellStyle name="F7 10" xfId="19166"/>
    <cellStyle name="F7 11" xfId="19167"/>
    <cellStyle name="F7 12" xfId="19168"/>
    <cellStyle name="F7 13" xfId="19169"/>
    <cellStyle name="F7 14" xfId="19170"/>
    <cellStyle name="F7 15" xfId="19171"/>
    <cellStyle name="F7 16" xfId="19172"/>
    <cellStyle name="F7 17" xfId="19173"/>
    <cellStyle name="F7 18" xfId="19174"/>
    <cellStyle name="F7 19" xfId="19175"/>
    <cellStyle name="F7 2" xfId="19176"/>
    <cellStyle name="F7 20" xfId="19177"/>
    <cellStyle name="F7 21" xfId="19178"/>
    <cellStyle name="F7 22" xfId="19179"/>
    <cellStyle name="F7 23" xfId="19180"/>
    <cellStyle name="F7 24" xfId="19181"/>
    <cellStyle name="F7 25" xfId="19182"/>
    <cellStyle name="F7 26" xfId="19183"/>
    <cellStyle name="F7 27" xfId="19184"/>
    <cellStyle name="F7 28" xfId="19185"/>
    <cellStyle name="F7 29" xfId="19186"/>
    <cellStyle name="F7 3" xfId="19187"/>
    <cellStyle name="F7 30" xfId="19188"/>
    <cellStyle name="F7 31" xfId="19189"/>
    <cellStyle name="F7 32" xfId="19190"/>
    <cellStyle name="F7 33" xfId="19191"/>
    <cellStyle name="F7 34" xfId="19192"/>
    <cellStyle name="F7 35" xfId="19193"/>
    <cellStyle name="F7 36" xfId="19194"/>
    <cellStyle name="F7 37" xfId="19195"/>
    <cellStyle name="F7 38" xfId="19196"/>
    <cellStyle name="F7 39" xfId="19197"/>
    <cellStyle name="F7 4" xfId="19198"/>
    <cellStyle name="F7 40" xfId="19199"/>
    <cellStyle name="F7 41" xfId="19200"/>
    <cellStyle name="F7 42" xfId="19201"/>
    <cellStyle name="F7 43" xfId="19202"/>
    <cellStyle name="F7 44" xfId="19203"/>
    <cellStyle name="F7 45" xfId="19204"/>
    <cellStyle name="F7 46" xfId="19205"/>
    <cellStyle name="F7 47" xfId="19206"/>
    <cellStyle name="F7 48" xfId="19207"/>
    <cellStyle name="F7 49" xfId="19208"/>
    <cellStyle name="F7 5" xfId="19209"/>
    <cellStyle name="F7 50" xfId="19210"/>
    <cellStyle name="F7 51" xfId="19211"/>
    <cellStyle name="F7 52" xfId="19212"/>
    <cellStyle name="F7 53" xfId="19213"/>
    <cellStyle name="F7 54" xfId="19214"/>
    <cellStyle name="F7 55" xfId="19215"/>
    <cellStyle name="F7 56" xfId="19216"/>
    <cellStyle name="F7 57" xfId="19217"/>
    <cellStyle name="F7 58" xfId="19218"/>
    <cellStyle name="F7 59" xfId="19219"/>
    <cellStyle name="F7 6" xfId="19220"/>
    <cellStyle name="F7 60" xfId="19221"/>
    <cellStyle name="F7 61" xfId="19222"/>
    <cellStyle name="F7 62" xfId="19223"/>
    <cellStyle name="F7 63" xfId="19224"/>
    <cellStyle name="F7 64" xfId="19225"/>
    <cellStyle name="F7 65" xfId="19226"/>
    <cellStyle name="F7 66" xfId="19227"/>
    <cellStyle name="F7 67" xfId="19228"/>
    <cellStyle name="F7 68" xfId="19229"/>
    <cellStyle name="F7 69" xfId="19230"/>
    <cellStyle name="F7 7" xfId="19231"/>
    <cellStyle name="F7 70" xfId="19232"/>
    <cellStyle name="F7 71" xfId="19233"/>
    <cellStyle name="F7 72" xfId="19234"/>
    <cellStyle name="F7 73" xfId="19235"/>
    <cellStyle name="F7 74" xfId="19236"/>
    <cellStyle name="F7 8" xfId="19237"/>
    <cellStyle name="F7 9" xfId="19238"/>
    <cellStyle name="F8" xfId="19239"/>
    <cellStyle name="FieldName" xfId="19240"/>
    <cellStyle name="FieldName 2" xfId="19241"/>
    <cellStyle name="Fijo" xfId="19242"/>
    <cellStyle name="Financiero" xfId="19243"/>
    <cellStyle name="five" xfId="19244"/>
    <cellStyle name="five 10" xfId="19245"/>
    <cellStyle name="five 10 2" xfId="19246"/>
    <cellStyle name="five 10 3" xfId="19247"/>
    <cellStyle name="five 100" xfId="19248"/>
    <cellStyle name="five 100 2" xfId="19249"/>
    <cellStyle name="five 100 3" xfId="19250"/>
    <cellStyle name="five 101" xfId="19251"/>
    <cellStyle name="five 101 2" xfId="19252"/>
    <cellStyle name="five 101 3" xfId="19253"/>
    <cellStyle name="five 102" xfId="19254"/>
    <cellStyle name="five 102 2" xfId="19255"/>
    <cellStyle name="five 102 3" xfId="19256"/>
    <cellStyle name="five 103" xfId="19257"/>
    <cellStyle name="five 103 2" xfId="19258"/>
    <cellStyle name="five 103 3" xfId="19259"/>
    <cellStyle name="five 104" xfId="19260"/>
    <cellStyle name="five 104 2" xfId="19261"/>
    <cellStyle name="five 104 3" xfId="19262"/>
    <cellStyle name="five 105" xfId="19263"/>
    <cellStyle name="five 105 2" xfId="19264"/>
    <cellStyle name="five 105 3" xfId="19265"/>
    <cellStyle name="five 106" xfId="19266"/>
    <cellStyle name="five 106 2" xfId="19267"/>
    <cellStyle name="five 106 3" xfId="19268"/>
    <cellStyle name="five 107" xfId="19269"/>
    <cellStyle name="five 107 2" xfId="19270"/>
    <cellStyle name="five 107 3" xfId="19271"/>
    <cellStyle name="five 108" xfId="19272"/>
    <cellStyle name="five 108 2" xfId="19273"/>
    <cellStyle name="five 108 3" xfId="19274"/>
    <cellStyle name="five 109" xfId="19275"/>
    <cellStyle name="five 109 2" xfId="19276"/>
    <cellStyle name="five 109 3" xfId="19277"/>
    <cellStyle name="five 11" xfId="19278"/>
    <cellStyle name="five 11 2" xfId="19279"/>
    <cellStyle name="five 11 3" xfId="19280"/>
    <cellStyle name="five 110" xfId="19281"/>
    <cellStyle name="five 110 2" xfId="19282"/>
    <cellStyle name="five 110 3" xfId="19283"/>
    <cellStyle name="five 111" xfId="19284"/>
    <cellStyle name="five 111 2" xfId="19285"/>
    <cellStyle name="five 111 3" xfId="19286"/>
    <cellStyle name="five 112" xfId="19287"/>
    <cellStyle name="five 112 2" xfId="19288"/>
    <cellStyle name="five 112 3" xfId="19289"/>
    <cellStyle name="five 113" xfId="19290"/>
    <cellStyle name="five 113 2" xfId="19291"/>
    <cellStyle name="five 113 3" xfId="19292"/>
    <cellStyle name="five 114" xfId="19293"/>
    <cellStyle name="five 114 2" xfId="19294"/>
    <cellStyle name="five 114 3" xfId="19295"/>
    <cellStyle name="five 115" xfId="19296"/>
    <cellStyle name="five 115 2" xfId="19297"/>
    <cellStyle name="five 115 3" xfId="19298"/>
    <cellStyle name="five 116" xfId="19299"/>
    <cellStyle name="five 116 2" xfId="19300"/>
    <cellStyle name="five 116 3" xfId="19301"/>
    <cellStyle name="five 117" xfId="19302"/>
    <cellStyle name="five 117 2" xfId="19303"/>
    <cellStyle name="five 117 3" xfId="19304"/>
    <cellStyle name="five 118" xfId="19305"/>
    <cellStyle name="five 118 2" xfId="19306"/>
    <cellStyle name="five 118 3" xfId="19307"/>
    <cellStyle name="five 119" xfId="19308"/>
    <cellStyle name="five 119 2" xfId="19309"/>
    <cellStyle name="five 119 3" xfId="19310"/>
    <cellStyle name="five 12" xfId="19311"/>
    <cellStyle name="five 12 2" xfId="19312"/>
    <cellStyle name="five 12 3" xfId="19313"/>
    <cellStyle name="five 120" xfId="19314"/>
    <cellStyle name="five 120 2" xfId="19315"/>
    <cellStyle name="five 120 3" xfId="19316"/>
    <cellStyle name="five 121" xfId="19317"/>
    <cellStyle name="five 121 2" xfId="19318"/>
    <cellStyle name="five 121 3" xfId="19319"/>
    <cellStyle name="five 122" xfId="19320"/>
    <cellStyle name="five 122 2" xfId="19321"/>
    <cellStyle name="five 122 3" xfId="19322"/>
    <cellStyle name="five 123" xfId="19323"/>
    <cellStyle name="five 123 2" xfId="19324"/>
    <cellStyle name="five 123 3" xfId="19325"/>
    <cellStyle name="five 124" xfId="19326"/>
    <cellStyle name="five 124 2" xfId="19327"/>
    <cellStyle name="five 124 3" xfId="19328"/>
    <cellStyle name="five 125" xfId="19329"/>
    <cellStyle name="five 125 2" xfId="19330"/>
    <cellStyle name="five 125 3" xfId="19331"/>
    <cellStyle name="five 126" xfId="19332"/>
    <cellStyle name="five 126 2" xfId="19333"/>
    <cellStyle name="five 126 3" xfId="19334"/>
    <cellStyle name="five 127" xfId="19335"/>
    <cellStyle name="five 127 2" xfId="19336"/>
    <cellStyle name="five 127 3" xfId="19337"/>
    <cellStyle name="five 128" xfId="19338"/>
    <cellStyle name="five 128 2" xfId="19339"/>
    <cellStyle name="five 128 3" xfId="19340"/>
    <cellStyle name="five 129" xfId="19341"/>
    <cellStyle name="five 129 2" xfId="19342"/>
    <cellStyle name="five 129 3" xfId="19343"/>
    <cellStyle name="five 13" xfId="19344"/>
    <cellStyle name="five 13 2" xfId="19345"/>
    <cellStyle name="five 13 3" xfId="19346"/>
    <cellStyle name="five 130" xfId="19347"/>
    <cellStyle name="five 130 2" xfId="19348"/>
    <cellStyle name="five 130 3" xfId="19349"/>
    <cellStyle name="five 131" xfId="19350"/>
    <cellStyle name="five 131 2" xfId="19351"/>
    <cellStyle name="five 131 3" xfId="19352"/>
    <cellStyle name="five 132" xfId="19353"/>
    <cellStyle name="five 132 2" xfId="19354"/>
    <cellStyle name="five 132 3" xfId="19355"/>
    <cellStyle name="five 133" xfId="19356"/>
    <cellStyle name="five 133 2" xfId="19357"/>
    <cellStyle name="five 133 3" xfId="19358"/>
    <cellStyle name="five 134" xfId="19359"/>
    <cellStyle name="five 134 2" xfId="19360"/>
    <cellStyle name="five 134 3" xfId="19361"/>
    <cellStyle name="five 135" xfId="19362"/>
    <cellStyle name="five 135 2" xfId="19363"/>
    <cellStyle name="five 135 3" xfId="19364"/>
    <cellStyle name="five 136" xfId="19365"/>
    <cellStyle name="five 136 2" xfId="19366"/>
    <cellStyle name="five 136 3" xfId="19367"/>
    <cellStyle name="five 137" xfId="19368"/>
    <cellStyle name="five 137 2" xfId="19369"/>
    <cellStyle name="five 137 3" xfId="19370"/>
    <cellStyle name="five 138" xfId="19371"/>
    <cellStyle name="five 138 2" xfId="19372"/>
    <cellStyle name="five 138 3" xfId="19373"/>
    <cellStyle name="five 139" xfId="19374"/>
    <cellStyle name="five 139 2" xfId="19375"/>
    <cellStyle name="five 139 3" xfId="19376"/>
    <cellStyle name="five 14" xfId="19377"/>
    <cellStyle name="five 14 2" xfId="19378"/>
    <cellStyle name="five 14 3" xfId="19379"/>
    <cellStyle name="five 140" xfId="19380"/>
    <cellStyle name="five 140 2" xfId="19381"/>
    <cellStyle name="five 140 3" xfId="19382"/>
    <cellStyle name="five 141" xfId="19383"/>
    <cellStyle name="five 141 2" xfId="19384"/>
    <cellStyle name="five 141 3" xfId="19385"/>
    <cellStyle name="five 142" xfId="19386"/>
    <cellStyle name="five 142 2" xfId="19387"/>
    <cellStyle name="five 142 3" xfId="19388"/>
    <cellStyle name="five 143" xfId="19389"/>
    <cellStyle name="five 143 2" xfId="19390"/>
    <cellStyle name="five 143 3" xfId="19391"/>
    <cellStyle name="five 144" xfId="19392"/>
    <cellStyle name="five 144 2" xfId="19393"/>
    <cellStyle name="five 144 3" xfId="19394"/>
    <cellStyle name="five 145" xfId="19395"/>
    <cellStyle name="five 145 2" xfId="19396"/>
    <cellStyle name="five 145 3" xfId="19397"/>
    <cellStyle name="five 146" xfId="19398"/>
    <cellStyle name="five 146 2" xfId="19399"/>
    <cellStyle name="five 146 3" xfId="19400"/>
    <cellStyle name="five 147" xfId="19401"/>
    <cellStyle name="five 147 2" xfId="19402"/>
    <cellStyle name="five 147 3" xfId="19403"/>
    <cellStyle name="five 148" xfId="19404"/>
    <cellStyle name="five 148 2" xfId="19405"/>
    <cellStyle name="five 148 3" xfId="19406"/>
    <cellStyle name="five 149" xfId="19407"/>
    <cellStyle name="five 149 2" xfId="19408"/>
    <cellStyle name="five 149 3" xfId="19409"/>
    <cellStyle name="five 15" xfId="19410"/>
    <cellStyle name="five 15 2" xfId="19411"/>
    <cellStyle name="five 15 3" xfId="19412"/>
    <cellStyle name="five 150" xfId="19413"/>
    <cellStyle name="five 150 2" xfId="19414"/>
    <cellStyle name="five 150 3" xfId="19415"/>
    <cellStyle name="five 151" xfId="19416"/>
    <cellStyle name="five 151 2" xfId="19417"/>
    <cellStyle name="five 151 3" xfId="19418"/>
    <cellStyle name="five 152" xfId="19419"/>
    <cellStyle name="five 152 2" xfId="19420"/>
    <cellStyle name="five 152 3" xfId="19421"/>
    <cellStyle name="five 153" xfId="19422"/>
    <cellStyle name="five 153 2" xfId="19423"/>
    <cellStyle name="five 153 3" xfId="19424"/>
    <cellStyle name="five 154" xfId="19425"/>
    <cellStyle name="five 154 2" xfId="19426"/>
    <cellStyle name="five 154 3" xfId="19427"/>
    <cellStyle name="five 155" xfId="19428"/>
    <cellStyle name="five 155 2" xfId="19429"/>
    <cellStyle name="five 155 3" xfId="19430"/>
    <cellStyle name="five 156" xfId="19431"/>
    <cellStyle name="five 156 2" xfId="19432"/>
    <cellStyle name="five 156 3" xfId="19433"/>
    <cellStyle name="five 157" xfId="19434"/>
    <cellStyle name="five 157 2" xfId="19435"/>
    <cellStyle name="five 157 3" xfId="19436"/>
    <cellStyle name="five 158" xfId="19437"/>
    <cellStyle name="five 158 2" xfId="19438"/>
    <cellStyle name="five 158 3" xfId="19439"/>
    <cellStyle name="five 159" xfId="19440"/>
    <cellStyle name="five 159 2" xfId="19441"/>
    <cellStyle name="five 159 3" xfId="19442"/>
    <cellStyle name="five 16" xfId="19443"/>
    <cellStyle name="five 16 2" xfId="19444"/>
    <cellStyle name="five 16 3" xfId="19445"/>
    <cellStyle name="five 160" xfId="19446"/>
    <cellStyle name="five 160 2" xfId="19447"/>
    <cellStyle name="five 160 3" xfId="19448"/>
    <cellStyle name="five 161" xfId="19449"/>
    <cellStyle name="five 161 2" xfId="19450"/>
    <cellStyle name="five 161 3" xfId="19451"/>
    <cellStyle name="five 162" xfId="19452"/>
    <cellStyle name="five 162 2" xfId="19453"/>
    <cellStyle name="five 162 3" xfId="19454"/>
    <cellStyle name="five 163" xfId="19455"/>
    <cellStyle name="five 163 2" xfId="19456"/>
    <cellStyle name="five 163 3" xfId="19457"/>
    <cellStyle name="five 164" xfId="19458"/>
    <cellStyle name="five 164 2" xfId="19459"/>
    <cellStyle name="five 164 3" xfId="19460"/>
    <cellStyle name="five 165" xfId="19461"/>
    <cellStyle name="five 165 2" xfId="19462"/>
    <cellStyle name="five 165 3" xfId="19463"/>
    <cellStyle name="five 166" xfId="19464"/>
    <cellStyle name="five 166 2" xfId="19465"/>
    <cellStyle name="five 166 3" xfId="19466"/>
    <cellStyle name="five 167" xfId="19467"/>
    <cellStyle name="five 167 2" xfId="19468"/>
    <cellStyle name="five 167 3" xfId="19469"/>
    <cellStyle name="five 168" xfId="19470"/>
    <cellStyle name="five 168 2" xfId="19471"/>
    <cellStyle name="five 168 3" xfId="19472"/>
    <cellStyle name="five 169" xfId="19473"/>
    <cellStyle name="five 169 2" xfId="19474"/>
    <cellStyle name="five 169 3" xfId="19475"/>
    <cellStyle name="five 17" xfId="19476"/>
    <cellStyle name="five 17 2" xfId="19477"/>
    <cellStyle name="five 17 3" xfId="19478"/>
    <cellStyle name="five 170" xfId="19479"/>
    <cellStyle name="five 170 2" xfId="19480"/>
    <cellStyle name="five 170 3" xfId="19481"/>
    <cellStyle name="five 171" xfId="19482"/>
    <cellStyle name="five 171 2" xfId="19483"/>
    <cellStyle name="five 171 3" xfId="19484"/>
    <cellStyle name="five 172" xfId="19485"/>
    <cellStyle name="five 172 2" xfId="19486"/>
    <cellStyle name="five 172 3" xfId="19487"/>
    <cellStyle name="five 173" xfId="19488"/>
    <cellStyle name="five 173 2" xfId="19489"/>
    <cellStyle name="five 173 3" xfId="19490"/>
    <cellStyle name="five 174" xfId="19491"/>
    <cellStyle name="five 174 2" xfId="19492"/>
    <cellStyle name="five 174 3" xfId="19493"/>
    <cellStyle name="five 175" xfId="19494"/>
    <cellStyle name="five 175 2" xfId="19495"/>
    <cellStyle name="five 175 3" xfId="19496"/>
    <cellStyle name="five 176" xfId="19497"/>
    <cellStyle name="five 176 2" xfId="19498"/>
    <cellStyle name="five 176 3" xfId="19499"/>
    <cellStyle name="five 177" xfId="19500"/>
    <cellStyle name="five 177 2" xfId="19501"/>
    <cellStyle name="five 177 3" xfId="19502"/>
    <cellStyle name="five 178" xfId="19503"/>
    <cellStyle name="five 179" xfId="19504"/>
    <cellStyle name="five 18" xfId="19505"/>
    <cellStyle name="five 18 2" xfId="19506"/>
    <cellStyle name="five 18 3" xfId="19507"/>
    <cellStyle name="five 19" xfId="19508"/>
    <cellStyle name="five 19 2" xfId="19509"/>
    <cellStyle name="five 19 3" xfId="19510"/>
    <cellStyle name="five 2" xfId="19511"/>
    <cellStyle name="five 2 2" xfId="19512"/>
    <cellStyle name="five 2 3" xfId="19513"/>
    <cellStyle name="five 20" xfId="19514"/>
    <cellStyle name="five 20 2" xfId="19515"/>
    <cellStyle name="five 20 3" xfId="19516"/>
    <cellStyle name="five 21" xfId="19517"/>
    <cellStyle name="five 21 2" xfId="19518"/>
    <cellStyle name="five 21 3" xfId="19519"/>
    <cellStyle name="five 22" xfId="19520"/>
    <cellStyle name="five 22 2" xfId="19521"/>
    <cellStyle name="five 22 3" xfId="19522"/>
    <cellStyle name="five 23" xfId="19523"/>
    <cellStyle name="five 23 2" xfId="19524"/>
    <cellStyle name="five 23 3" xfId="19525"/>
    <cellStyle name="five 24" xfId="19526"/>
    <cellStyle name="five 24 2" xfId="19527"/>
    <cellStyle name="five 24 3" xfId="19528"/>
    <cellStyle name="five 25" xfId="19529"/>
    <cellStyle name="five 25 2" xfId="19530"/>
    <cellStyle name="five 25 3" xfId="19531"/>
    <cellStyle name="five 26" xfId="19532"/>
    <cellStyle name="five 26 2" xfId="19533"/>
    <cellStyle name="five 26 3" xfId="19534"/>
    <cellStyle name="five 27" xfId="19535"/>
    <cellStyle name="five 27 2" xfId="19536"/>
    <cellStyle name="five 27 3" xfId="19537"/>
    <cellStyle name="five 28" xfId="19538"/>
    <cellStyle name="five 28 2" xfId="19539"/>
    <cellStyle name="five 28 3" xfId="19540"/>
    <cellStyle name="five 29" xfId="19541"/>
    <cellStyle name="five 29 2" xfId="19542"/>
    <cellStyle name="five 29 3" xfId="19543"/>
    <cellStyle name="five 3" xfId="19544"/>
    <cellStyle name="five 3 10" xfId="19545"/>
    <cellStyle name="five 3 10 2" xfId="19546"/>
    <cellStyle name="five 3 10 3" xfId="19547"/>
    <cellStyle name="five 3 11" xfId="19548"/>
    <cellStyle name="five 3 11 2" xfId="19549"/>
    <cellStyle name="five 3 11 3" xfId="19550"/>
    <cellStyle name="five 3 12" xfId="19551"/>
    <cellStyle name="five 3 12 2" xfId="19552"/>
    <cellStyle name="five 3 12 3" xfId="19553"/>
    <cellStyle name="five 3 13" xfId="19554"/>
    <cellStyle name="five 3 13 2" xfId="19555"/>
    <cellStyle name="five 3 13 3" xfId="19556"/>
    <cellStyle name="five 3 14" xfId="19557"/>
    <cellStyle name="five 3 14 2" xfId="19558"/>
    <cellStyle name="five 3 14 3" xfId="19559"/>
    <cellStyle name="five 3 15" xfId="19560"/>
    <cellStyle name="five 3 15 2" xfId="19561"/>
    <cellStyle name="five 3 15 3" xfId="19562"/>
    <cellStyle name="five 3 16" xfId="19563"/>
    <cellStyle name="five 3 16 2" xfId="19564"/>
    <cellStyle name="five 3 16 3" xfId="19565"/>
    <cellStyle name="five 3 17" xfId="19566"/>
    <cellStyle name="five 3 17 2" xfId="19567"/>
    <cellStyle name="five 3 17 3" xfId="19568"/>
    <cellStyle name="five 3 18" xfId="19569"/>
    <cellStyle name="five 3 18 2" xfId="19570"/>
    <cellStyle name="five 3 18 3" xfId="19571"/>
    <cellStyle name="five 3 19" xfId="19572"/>
    <cellStyle name="five 3 19 2" xfId="19573"/>
    <cellStyle name="five 3 19 3" xfId="19574"/>
    <cellStyle name="five 3 2" xfId="19575"/>
    <cellStyle name="five 3 2 2" xfId="19576"/>
    <cellStyle name="five 3 2 3" xfId="19577"/>
    <cellStyle name="five 3 20" xfId="19578"/>
    <cellStyle name="five 3 20 2" xfId="19579"/>
    <cellStyle name="five 3 20 3" xfId="19580"/>
    <cellStyle name="five 3 21" xfId="19581"/>
    <cellStyle name="five 3 21 2" xfId="19582"/>
    <cellStyle name="five 3 21 3" xfId="19583"/>
    <cellStyle name="five 3 22" xfId="19584"/>
    <cellStyle name="five 3 22 2" xfId="19585"/>
    <cellStyle name="five 3 22 3" xfId="19586"/>
    <cellStyle name="five 3 23" xfId="19587"/>
    <cellStyle name="five 3 23 2" xfId="19588"/>
    <cellStyle name="five 3 23 3" xfId="19589"/>
    <cellStyle name="five 3 24" xfId="19590"/>
    <cellStyle name="five 3 24 2" xfId="19591"/>
    <cellStyle name="five 3 24 3" xfId="19592"/>
    <cellStyle name="five 3 25" xfId="19593"/>
    <cellStyle name="five 3 25 2" xfId="19594"/>
    <cellStyle name="five 3 25 3" xfId="19595"/>
    <cellStyle name="five 3 26" xfId="19596"/>
    <cellStyle name="five 3 26 2" xfId="19597"/>
    <cellStyle name="five 3 26 3" xfId="19598"/>
    <cellStyle name="five 3 27" xfId="19599"/>
    <cellStyle name="five 3 27 2" xfId="19600"/>
    <cellStyle name="five 3 27 3" xfId="19601"/>
    <cellStyle name="five 3 28" xfId="19602"/>
    <cellStyle name="five 3 28 2" xfId="19603"/>
    <cellStyle name="five 3 28 3" xfId="19604"/>
    <cellStyle name="five 3 29" xfId="19605"/>
    <cellStyle name="five 3 29 2" xfId="19606"/>
    <cellStyle name="five 3 29 3" xfId="19607"/>
    <cellStyle name="five 3 3" xfId="19608"/>
    <cellStyle name="five 3 3 2" xfId="19609"/>
    <cellStyle name="five 3 3 3" xfId="19610"/>
    <cellStyle name="five 3 30" xfId="19611"/>
    <cellStyle name="five 3 30 2" xfId="19612"/>
    <cellStyle name="five 3 30 3" xfId="19613"/>
    <cellStyle name="five 3 31" xfId="19614"/>
    <cellStyle name="five 3 31 2" xfId="19615"/>
    <cellStyle name="five 3 31 3" xfId="19616"/>
    <cellStyle name="five 3 32" xfId="19617"/>
    <cellStyle name="five 3 32 2" xfId="19618"/>
    <cellStyle name="five 3 32 3" xfId="19619"/>
    <cellStyle name="five 3 33" xfId="19620"/>
    <cellStyle name="five 3 33 2" xfId="19621"/>
    <cellStyle name="five 3 33 3" xfId="19622"/>
    <cellStyle name="five 3 34" xfId="19623"/>
    <cellStyle name="five 3 34 2" xfId="19624"/>
    <cellStyle name="five 3 34 3" xfId="19625"/>
    <cellStyle name="five 3 35" xfId="19626"/>
    <cellStyle name="five 3 35 2" xfId="19627"/>
    <cellStyle name="five 3 35 3" xfId="19628"/>
    <cellStyle name="five 3 36" xfId="19629"/>
    <cellStyle name="five 3 36 2" xfId="19630"/>
    <cellStyle name="five 3 36 3" xfId="19631"/>
    <cellStyle name="five 3 37" xfId="19632"/>
    <cellStyle name="five 3 37 2" xfId="19633"/>
    <cellStyle name="five 3 37 3" xfId="19634"/>
    <cellStyle name="five 3 38" xfId="19635"/>
    <cellStyle name="five 3 38 2" xfId="19636"/>
    <cellStyle name="five 3 38 3" xfId="19637"/>
    <cellStyle name="five 3 39" xfId="19638"/>
    <cellStyle name="five 3 39 2" xfId="19639"/>
    <cellStyle name="five 3 39 3" xfId="19640"/>
    <cellStyle name="five 3 4" xfId="19641"/>
    <cellStyle name="five 3 4 2" xfId="19642"/>
    <cellStyle name="five 3 4 3" xfId="19643"/>
    <cellStyle name="five 3 40" xfId="19644"/>
    <cellStyle name="five 3 40 2" xfId="19645"/>
    <cellStyle name="five 3 40 3" xfId="19646"/>
    <cellStyle name="five 3 41" xfId="19647"/>
    <cellStyle name="five 3 41 2" xfId="19648"/>
    <cellStyle name="five 3 41 3" xfId="19649"/>
    <cellStyle name="five 3 42" xfId="19650"/>
    <cellStyle name="five 3 42 2" xfId="19651"/>
    <cellStyle name="five 3 42 3" xfId="19652"/>
    <cellStyle name="five 3 43" xfId="19653"/>
    <cellStyle name="five 3 43 2" xfId="19654"/>
    <cellStyle name="five 3 43 3" xfId="19655"/>
    <cellStyle name="five 3 44" xfId="19656"/>
    <cellStyle name="five 3 44 2" xfId="19657"/>
    <cellStyle name="five 3 44 3" xfId="19658"/>
    <cellStyle name="five 3 45" xfId="19659"/>
    <cellStyle name="five 3 45 2" xfId="19660"/>
    <cellStyle name="five 3 45 3" xfId="19661"/>
    <cellStyle name="five 3 46" xfId="19662"/>
    <cellStyle name="five 3 46 2" xfId="19663"/>
    <cellStyle name="five 3 46 3" xfId="19664"/>
    <cellStyle name="five 3 47" xfId="19665"/>
    <cellStyle name="five 3 47 2" xfId="19666"/>
    <cellStyle name="five 3 47 3" xfId="19667"/>
    <cellStyle name="five 3 48" xfId="19668"/>
    <cellStyle name="five 3 48 2" xfId="19669"/>
    <cellStyle name="five 3 48 3" xfId="19670"/>
    <cellStyle name="five 3 49" xfId="19671"/>
    <cellStyle name="five 3 49 2" xfId="19672"/>
    <cellStyle name="five 3 49 3" xfId="19673"/>
    <cellStyle name="five 3 5" xfId="19674"/>
    <cellStyle name="five 3 5 2" xfId="19675"/>
    <cellStyle name="five 3 5 3" xfId="19676"/>
    <cellStyle name="five 3 50" xfId="19677"/>
    <cellStyle name="five 3 50 2" xfId="19678"/>
    <cellStyle name="five 3 50 3" xfId="19679"/>
    <cellStyle name="five 3 51" xfId="19680"/>
    <cellStyle name="five 3 51 2" xfId="19681"/>
    <cellStyle name="five 3 51 3" xfId="19682"/>
    <cellStyle name="five 3 52" xfId="19683"/>
    <cellStyle name="five 3 52 2" xfId="19684"/>
    <cellStyle name="five 3 52 3" xfId="19685"/>
    <cellStyle name="five 3 53" xfId="19686"/>
    <cellStyle name="five 3 53 2" xfId="19687"/>
    <cellStyle name="five 3 53 3" xfId="19688"/>
    <cellStyle name="five 3 54" xfId="19689"/>
    <cellStyle name="five 3 54 2" xfId="19690"/>
    <cellStyle name="five 3 54 3" xfId="19691"/>
    <cellStyle name="five 3 55" xfId="19692"/>
    <cellStyle name="five 3 55 2" xfId="19693"/>
    <cellStyle name="five 3 55 3" xfId="19694"/>
    <cellStyle name="five 3 56" xfId="19695"/>
    <cellStyle name="five 3 56 2" xfId="19696"/>
    <cellStyle name="five 3 56 3" xfId="19697"/>
    <cellStyle name="five 3 57" xfId="19698"/>
    <cellStyle name="five 3 57 2" xfId="19699"/>
    <cellStyle name="five 3 57 3" xfId="19700"/>
    <cellStyle name="five 3 58" xfId="19701"/>
    <cellStyle name="five 3 58 2" xfId="19702"/>
    <cellStyle name="five 3 58 3" xfId="19703"/>
    <cellStyle name="five 3 59" xfId="19704"/>
    <cellStyle name="five 3 59 2" xfId="19705"/>
    <cellStyle name="five 3 59 3" xfId="19706"/>
    <cellStyle name="five 3 6" xfId="19707"/>
    <cellStyle name="five 3 6 2" xfId="19708"/>
    <cellStyle name="five 3 6 3" xfId="19709"/>
    <cellStyle name="five 3 60" xfId="19710"/>
    <cellStyle name="five 3 60 2" xfId="19711"/>
    <cellStyle name="five 3 60 3" xfId="19712"/>
    <cellStyle name="five 3 61" xfId="19713"/>
    <cellStyle name="five 3 61 2" xfId="19714"/>
    <cellStyle name="five 3 61 3" xfId="19715"/>
    <cellStyle name="five 3 62" xfId="19716"/>
    <cellStyle name="five 3 62 2" xfId="19717"/>
    <cellStyle name="five 3 62 3" xfId="19718"/>
    <cellStyle name="five 3 63" xfId="19719"/>
    <cellStyle name="five 3 63 2" xfId="19720"/>
    <cellStyle name="five 3 63 3" xfId="19721"/>
    <cellStyle name="five 3 64" xfId="19722"/>
    <cellStyle name="five 3 64 2" xfId="19723"/>
    <cellStyle name="five 3 64 3" xfId="19724"/>
    <cellStyle name="five 3 65" xfId="19725"/>
    <cellStyle name="five 3 65 2" xfId="19726"/>
    <cellStyle name="five 3 65 3" xfId="19727"/>
    <cellStyle name="five 3 66" xfId="19728"/>
    <cellStyle name="five 3 66 2" xfId="19729"/>
    <cellStyle name="five 3 66 3" xfId="19730"/>
    <cellStyle name="five 3 67" xfId="19731"/>
    <cellStyle name="five 3 67 2" xfId="19732"/>
    <cellStyle name="five 3 67 3" xfId="19733"/>
    <cellStyle name="five 3 68" xfId="19734"/>
    <cellStyle name="five 3 68 2" xfId="19735"/>
    <cellStyle name="five 3 68 3" xfId="19736"/>
    <cellStyle name="five 3 69" xfId="19737"/>
    <cellStyle name="five 3 69 2" xfId="19738"/>
    <cellStyle name="five 3 69 3" xfId="19739"/>
    <cellStyle name="five 3 7" xfId="19740"/>
    <cellStyle name="five 3 7 2" xfId="19741"/>
    <cellStyle name="five 3 7 3" xfId="19742"/>
    <cellStyle name="five 3 70" xfId="19743"/>
    <cellStyle name="five 3 70 2" xfId="19744"/>
    <cellStyle name="five 3 70 3" xfId="19745"/>
    <cellStyle name="five 3 71" xfId="19746"/>
    <cellStyle name="five 3 71 2" xfId="19747"/>
    <cellStyle name="five 3 71 3" xfId="19748"/>
    <cellStyle name="five 3 72" xfId="19749"/>
    <cellStyle name="five 3 72 2" xfId="19750"/>
    <cellStyle name="five 3 72 3" xfId="19751"/>
    <cellStyle name="five 3 73" xfId="19752"/>
    <cellStyle name="five 3 73 2" xfId="19753"/>
    <cellStyle name="five 3 73 3" xfId="19754"/>
    <cellStyle name="five 3 74" xfId="19755"/>
    <cellStyle name="five 3 74 2" xfId="19756"/>
    <cellStyle name="five 3 74 3" xfId="19757"/>
    <cellStyle name="five 3 75" xfId="19758"/>
    <cellStyle name="five 3 76" xfId="19759"/>
    <cellStyle name="five 3 8" xfId="19760"/>
    <cellStyle name="five 3 8 2" xfId="19761"/>
    <cellStyle name="five 3 8 3" xfId="19762"/>
    <cellStyle name="five 3 9" xfId="19763"/>
    <cellStyle name="five 3 9 2" xfId="19764"/>
    <cellStyle name="five 3 9 3" xfId="19765"/>
    <cellStyle name="five 30" xfId="19766"/>
    <cellStyle name="five 30 2" xfId="19767"/>
    <cellStyle name="five 30 3" xfId="19768"/>
    <cellStyle name="five 31" xfId="19769"/>
    <cellStyle name="five 31 2" xfId="19770"/>
    <cellStyle name="five 31 3" xfId="19771"/>
    <cellStyle name="five 32" xfId="19772"/>
    <cellStyle name="five 32 2" xfId="19773"/>
    <cellStyle name="five 32 3" xfId="19774"/>
    <cellStyle name="five 33" xfId="19775"/>
    <cellStyle name="five 33 2" xfId="19776"/>
    <cellStyle name="five 33 3" xfId="19777"/>
    <cellStyle name="five 34" xfId="19778"/>
    <cellStyle name="five 34 2" xfId="19779"/>
    <cellStyle name="five 34 3" xfId="19780"/>
    <cellStyle name="five 35" xfId="19781"/>
    <cellStyle name="five 35 2" xfId="19782"/>
    <cellStyle name="five 35 3" xfId="19783"/>
    <cellStyle name="five 36" xfId="19784"/>
    <cellStyle name="five 36 2" xfId="19785"/>
    <cellStyle name="five 36 3" xfId="19786"/>
    <cellStyle name="five 37" xfId="19787"/>
    <cellStyle name="five 37 2" xfId="19788"/>
    <cellStyle name="five 37 3" xfId="19789"/>
    <cellStyle name="five 38" xfId="19790"/>
    <cellStyle name="five 38 2" xfId="19791"/>
    <cellStyle name="five 38 3" xfId="19792"/>
    <cellStyle name="five 39" xfId="19793"/>
    <cellStyle name="five 39 2" xfId="19794"/>
    <cellStyle name="five 39 3" xfId="19795"/>
    <cellStyle name="five 4" xfId="19796"/>
    <cellStyle name="five 4 2" xfId="19797"/>
    <cellStyle name="five 4 3" xfId="19798"/>
    <cellStyle name="five 40" xfId="19799"/>
    <cellStyle name="five 40 2" xfId="19800"/>
    <cellStyle name="five 40 3" xfId="19801"/>
    <cellStyle name="five 41" xfId="19802"/>
    <cellStyle name="five 41 2" xfId="19803"/>
    <cellStyle name="five 41 3" xfId="19804"/>
    <cellStyle name="five 42" xfId="19805"/>
    <cellStyle name="five 42 2" xfId="19806"/>
    <cellStyle name="five 42 3" xfId="19807"/>
    <cellStyle name="five 43" xfId="19808"/>
    <cellStyle name="five 43 2" xfId="19809"/>
    <cellStyle name="five 43 3" xfId="19810"/>
    <cellStyle name="five 44" xfId="19811"/>
    <cellStyle name="five 44 2" xfId="19812"/>
    <cellStyle name="five 44 3" xfId="19813"/>
    <cellStyle name="five 45" xfId="19814"/>
    <cellStyle name="five 45 2" xfId="19815"/>
    <cellStyle name="five 45 3" xfId="19816"/>
    <cellStyle name="five 46" xfId="19817"/>
    <cellStyle name="five 46 2" xfId="19818"/>
    <cellStyle name="five 46 3" xfId="19819"/>
    <cellStyle name="five 47" xfId="19820"/>
    <cellStyle name="five 47 2" xfId="19821"/>
    <cellStyle name="five 47 3" xfId="19822"/>
    <cellStyle name="five 48" xfId="19823"/>
    <cellStyle name="five 48 2" xfId="19824"/>
    <cellStyle name="five 48 3" xfId="19825"/>
    <cellStyle name="five 49" xfId="19826"/>
    <cellStyle name="five 49 2" xfId="19827"/>
    <cellStyle name="five 49 3" xfId="19828"/>
    <cellStyle name="five 5" xfId="19829"/>
    <cellStyle name="five 5 2" xfId="19830"/>
    <cellStyle name="five 5 3" xfId="19831"/>
    <cellStyle name="five 50" xfId="19832"/>
    <cellStyle name="five 50 2" xfId="19833"/>
    <cellStyle name="five 50 3" xfId="19834"/>
    <cellStyle name="five 51" xfId="19835"/>
    <cellStyle name="five 51 2" xfId="19836"/>
    <cellStyle name="five 51 3" xfId="19837"/>
    <cellStyle name="five 52" xfId="19838"/>
    <cellStyle name="five 52 2" xfId="19839"/>
    <cellStyle name="five 52 3" xfId="19840"/>
    <cellStyle name="five 53" xfId="19841"/>
    <cellStyle name="five 53 2" xfId="19842"/>
    <cellStyle name="five 53 3" xfId="19843"/>
    <cellStyle name="five 54" xfId="19844"/>
    <cellStyle name="five 54 2" xfId="19845"/>
    <cellStyle name="five 54 3" xfId="19846"/>
    <cellStyle name="five 55" xfId="19847"/>
    <cellStyle name="five 55 2" xfId="19848"/>
    <cellStyle name="five 55 3" xfId="19849"/>
    <cellStyle name="five 56" xfId="19850"/>
    <cellStyle name="five 56 2" xfId="19851"/>
    <cellStyle name="five 56 3" xfId="19852"/>
    <cellStyle name="five 57" xfId="19853"/>
    <cellStyle name="five 57 2" xfId="19854"/>
    <cellStyle name="five 57 3" xfId="19855"/>
    <cellStyle name="five 58" xfId="19856"/>
    <cellStyle name="five 58 2" xfId="19857"/>
    <cellStyle name="five 58 3" xfId="19858"/>
    <cellStyle name="five 59" xfId="19859"/>
    <cellStyle name="five 59 2" xfId="19860"/>
    <cellStyle name="five 59 3" xfId="19861"/>
    <cellStyle name="five 6" xfId="19862"/>
    <cellStyle name="five 6 2" xfId="19863"/>
    <cellStyle name="five 6 3" xfId="19864"/>
    <cellStyle name="five 60" xfId="19865"/>
    <cellStyle name="five 60 2" xfId="19866"/>
    <cellStyle name="five 60 3" xfId="19867"/>
    <cellStyle name="five 61" xfId="19868"/>
    <cellStyle name="five 61 2" xfId="19869"/>
    <cellStyle name="five 61 3" xfId="19870"/>
    <cellStyle name="five 62" xfId="19871"/>
    <cellStyle name="five 62 2" xfId="19872"/>
    <cellStyle name="five 62 3" xfId="19873"/>
    <cellStyle name="five 63" xfId="19874"/>
    <cellStyle name="five 63 2" xfId="19875"/>
    <cellStyle name="five 63 3" xfId="19876"/>
    <cellStyle name="five 64" xfId="19877"/>
    <cellStyle name="five 64 2" xfId="19878"/>
    <cellStyle name="five 64 3" xfId="19879"/>
    <cellStyle name="five 65" xfId="19880"/>
    <cellStyle name="five 65 2" xfId="19881"/>
    <cellStyle name="five 65 3" xfId="19882"/>
    <cellStyle name="five 66" xfId="19883"/>
    <cellStyle name="five 66 2" xfId="19884"/>
    <cellStyle name="five 66 3" xfId="19885"/>
    <cellStyle name="five 67" xfId="19886"/>
    <cellStyle name="five 67 2" xfId="19887"/>
    <cellStyle name="five 67 3" xfId="19888"/>
    <cellStyle name="five 68" xfId="19889"/>
    <cellStyle name="five 68 2" xfId="19890"/>
    <cellStyle name="five 68 3" xfId="19891"/>
    <cellStyle name="five 69" xfId="19892"/>
    <cellStyle name="five 69 2" xfId="19893"/>
    <cellStyle name="five 69 3" xfId="19894"/>
    <cellStyle name="five 7" xfId="19895"/>
    <cellStyle name="five 7 2" xfId="19896"/>
    <cellStyle name="five 7 3" xfId="19897"/>
    <cellStyle name="five 70" xfId="19898"/>
    <cellStyle name="five 70 2" xfId="19899"/>
    <cellStyle name="five 70 3" xfId="19900"/>
    <cellStyle name="five 71" xfId="19901"/>
    <cellStyle name="five 71 2" xfId="19902"/>
    <cellStyle name="five 71 3" xfId="19903"/>
    <cellStyle name="five 72" xfId="19904"/>
    <cellStyle name="five 72 2" xfId="19905"/>
    <cellStyle name="five 72 3" xfId="19906"/>
    <cellStyle name="five 73" xfId="19907"/>
    <cellStyle name="five 73 2" xfId="19908"/>
    <cellStyle name="five 73 3" xfId="19909"/>
    <cellStyle name="five 74" xfId="19910"/>
    <cellStyle name="five 74 2" xfId="19911"/>
    <cellStyle name="five 74 3" xfId="19912"/>
    <cellStyle name="five 75" xfId="19913"/>
    <cellStyle name="five 75 2" xfId="19914"/>
    <cellStyle name="five 75 3" xfId="19915"/>
    <cellStyle name="five 76" xfId="19916"/>
    <cellStyle name="five 76 2" xfId="19917"/>
    <cellStyle name="five 76 3" xfId="19918"/>
    <cellStyle name="five 77" xfId="19919"/>
    <cellStyle name="five 77 2" xfId="19920"/>
    <cellStyle name="five 77 3" xfId="19921"/>
    <cellStyle name="five 78" xfId="19922"/>
    <cellStyle name="five 78 2" xfId="19923"/>
    <cellStyle name="five 78 3" xfId="19924"/>
    <cellStyle name="five 79" xfId="19925"/>
    <cellStyle name="five 79 2" xfId="19926"/>
    <cellStyle name="five 79 3" xfId="19927"/>
    <cellStyle name="five 8" xfId="19928"/>
    <cellStyle name="five 8 2" xfId="19929"/>
    <cellStyle name="five 8 3" xfId="19930"/>
    <cellStyle name="five 80" xfId="19931"/>
    <cellStyle name="five 80 2" xfId="19932"/>
    <cellStyle name="five 80 3" xfId="19933"/>
    <cellStyle name="five 81" xfId="19934"/>
    <cellStyle name="five 81 2" xfId="19935"/>
    <cellStyle name="five 81 3" xfId="19936"/>
    <cellStyle name="five 82" xfId="19937"/>
    <cellStyle name="five 82 2" xfId="19938"/>
    <cellStyle name="five 82 3" xfId="19939"/>
    <cellStyle name="five 83" xfId="19940"/>
    <cellStyle name="five 83 2" xfId="19941"/>
    <cellStyle name="five 83 3" xfId="19942"/>
    <cellStyle name="five 84" xfId="19943"/>
    <cellStyle name="five 84 2" xfId="19944"/>
    <cellStyle name="five 84 3" xfId="19945"/>
    <cellStyle name="five 85" xfId="19946"/>
    <cellStyle name="five 85 2" xfId="19947"/>
    <cellStyle name="five 85 3" xfId="19948"/>
    <cellStyle name="five 86" xfId="19949"/>
    <cellStyle name="five 86 2" xfId="19950"/>
    <cellStyle name="five 86 3" xfId="19951"/>
    <cellStyle name="five 87" xfId="19952"/>
    <cellStyle name="five 87 2" xfId="19953"/>
    <cellStyle name="five 87 3" xfId="19954"/>
    <cellStyle name="five 88" xfId="19955"/>
    <cellStyle name="five 88 2" xfId="19956"/>
    <cellStyle name="five 88 3" xfId="19957"/>
    <cellStyle name="five 89" xfId="19958"/>
    <cellStyle name="five 89 2" xfId="19959"/>
    <cellStyle name="five 89 3" xfId="19960"/>
    <cellStyle name="five 9" xfId="19961"/>
    <cellStyle name="five 9 2" xfId="19962"/>
    <cellStyle name="five 9 3" xfId="19963"/>
    <cellStyle name="five 90" xfId="19964"/>
    <cellStyle name="five 90 2" xfId="19965"/>
    <cellStyle name="five 90 3" xfId="19966"/>
    <cellStyle name="five 91" xfId="19967"/>
    <cellStyle name="five 91 2" xfId="19968"/>
    <cellStyle name="five 91 3" xfId="19969"/>
    <cellStyle name="five 92" xfId="19970"/>
    <cellStyle name="five 92 2" xfId="19971"/>
    <cellStyle name="five 92 3" xfId="19972"/>
    <cellStyle name="five 93" xfId="19973"/>
    <cellStyle name="five 93 2" xfId="19974"/>
    <cellStyle name="five 93 3" xfId="19975"/>
    <cellStyle name="five 94" xfId="19976"/>
    <cellStyle name="five 94 2" xfId="19977"/>
    <cellStyle name="five 94 3" xfId="19978"/>
    <cellStyle name="five 95" xfId="19979"/>
    <cellStyle name="five 95 2" xfId="19980"/>
    <cellStyle name="five 95 3" xfId="19981"/>
    <cellStyle name="five 96" xfId="19982"/>
    <cellStyle name="five 96 2" xfId="19983"/>
    <cellStyle name="five 96 3" xfId="19984"/>
    <cellStyle name="five 97" xfId="19985"/>
    <cellStyle name="five 97 2" xfId="19986"/>
    <cellStyle name="five 97 3" xfId="19987"/>
    <cellStyle name="five 98" xfId="19988"/>
    <cellStyle name="five 98 2" xfId="19989"/>
    <cellStyle name="five 98 3" xfId="19990"/>
    <cellStyle name="five 99" xfId="19991"/>
    <cellStyle name="five 99 2" xfId="19992"/>
    <cellStyle name="five 99 3" xfId="19993"/>
    <cellStyle name="Fixed" xfId="19994"/>
    <cellStyle name="Fixed [0]" xfId="19995"/>
    <cellStyle name="Fixed [0] 10" xfId="19996"/>
    <cellStyle name="Fixed [0] 11" xfId="19997"/>
    <cellStyle name="Fixed [0] 12" xfId="19998"/>
    <cellStyle name="Fixed [0] 13" xfId="19999"/>
    <cellStyle name="Fixed [0] 14" xfId="20000"/>
    <cellStyle name="Fixed [0] 15" xfId="20001"/>
    <cellStyle name="Fixed [0] 16" xfId="20002"/>
    <cellStyle name="Fixed [0] 17" xfId="20003"/>
    <cellStyle name="Fixed [0] 18" xfId="20004"/>
    <cellStyle name="Fixed [0] 19" xfId="20005"/>
    <cellStyle name="Fixed [0] 2" xfId="20006"/>
    <cellStyle name="Fixed [0] 20" xfId="20007"/>
    <cellStyle name="Fixed [0] 21" xfId="20008"/>
    <cellStyle name="Fixed [0] 22" xfId="20009"/>
    <cellStyle name="Fixed [0] 23" xfId="20010"/>
    <cellStyle name="Fixed [0] 24" xfId="20011"/>
    <cellStyle name="Fixed [0] 25" xfId="20012"/>
    <cellStyle name="Fixed [0] 26" xfId="20013"/>
    <cellStyle name="Fixed [0] 27" xfId="20014"/>
    <cellStyle name="Fixed [0] 28" xfId="20015"/>
    <cellStyle name="Fixed [0] 29" xfId="20016"/>
    <cellStyle name="Fixed [0] 3" xfId="20017"/>
    <cellStyle name="Fixed [0] 30" xfId="20018"/>
    <cellStyle name="Fixed [0] 31" xfId="20019"/>
    <cellStyle name="Fixed [0] 32" xfId="20020"/>
    <cellStyle name="Fixed [0] 33" xfId="20021"/>
    <cellStyle name="Fixed [0] 34" xfId="20022"/>
    <cellStyle name="Fixed [0] 35" xfId="20023"/>
    <cellStyle name="Fixed [0] 36" xfId="20024"/>
    <cellStyle name="Fixed [0] 37" xfId="20025"/>
    <cellStyle name="Fixed [0] 38" xfId="20026"/>
    <cellStyle name="Fixed [0] 39" xfId="20027"/>
    <cellStyle name="Fixed [0] 4" xfId="20028"/>
    <cellStyle name="Fixed [0] 40" xfId="20029"/>
    <cellStyle name="Fixed [0] 41" xfId="20030"/>
    <cellStyle name="Fixed [0] 42" xfId="20031"/>
    <cellStyle name="Fixed [0] 43" xfId="20032"/>
    <cellStyle name="Fixed [0] 44" xfId="20033"/>
    <cellStyle name="Fixed [0] 45" xfId="20034"/>
    <cellStyle name="Fixed [0] 46" xfId="20035"/>
    <cellStyle name="Fixed [0] 47" xfId="20036"/>
    <cellStyle name="Fixed [0] 48" xfId="20037"/>
    <cellStyle name="Fixed [0] 49" xfId="20038"/>
    <cellStyle name="Fixed [0] 5" xfId="20039"/>
    <cellStyle name="Fixed [0] 50" xfId="20040"/>
    <cellStyle name="Fixed [0] 51" xfId="20041"/>
    <cellStyle name="Fixed [0] 52" xfId="20042"/>
    <cellStyle name="Fixed [0] 53" xfId="20043"/>
    <cellStyle name="Fixed [0] 54" xfId="20044"/>
    <cellStyle name="Fixed [0] 55" xfId="20045"/>
    <cellStyle name="Fixed [0] 56" xfId="20046"/>
    <cellStyle name="Fixed [0] 57" xfId="20047"/>
    <cellStyle name="Fixed [0] 58" xfId="20048"/>
    <cellStyle name="Fixed [0] 59" xfId="20049"/>
    <cellStyle name="Fixed [0] 6" xfId="20050"/>
    <cellStyle name="Fixed [0] 60" xfId="20051"/>
    <cellStyle name="Fixed [0] 61" xfId="20052"/>
    <cellStyle name="Fixed [0] 62" xfId="20053"/>
    <cellStyle name="Fixed [0] 63" xfId="20054"/>
    <cellStyle name="Fixed [0] 64" xfId="20055"/>
    <cellStyle name="Fixed [0] 65" xfId="20056"/>
    <cellStyle name="Fixed [0] 66" xfId="20057"/>
    <cellStyle name="Fixed [0] 67" xfId="20058"/>
    <cellStyle name="Fixed [0] 68" xfId="20059"/>
    <cellStyle name="Fixed [0] 69" xfId="20060"/>
    <cellStyle name="Fixed [0] 7" xfId="20061"/>
    <cellStyle name="Fixed [0] 70" xfId="20062"/>
    <cellStyle name="Fixed [0] 71" xfId="20063"/>
    <cellStyle name="Fixed [0] 72" xfId="20064"/>
    <cellStyle name="Fixed [0] 73" xfId="20065"/>
    <cellStyle name="Fixed [0] 74" xfId="20066"/>
    <cellStyle name="Fixed [0] 8" xfId="20067"/>
    <cellStyle name="Fixed [0] 9" xfId="20068"/>
    <cellStyle name="Fixed_~3840935" xfId="20069"/>
    <cellStyle name="Fixed3 - Style3" xfId="20070"/>
    <cellStyle name="Fixed4 - Style4" xfId="20071"/>
    <cellStyle name="Fixlong" xfId="20072"/>
    <cellStyle name="footlines" xfId="20073"/>
    <cellStyle name="footlines 2" xfId="20074"/>
    <cellStyle name="Footnote" xfId="20075"/>
    <cellStyle name="Footnote 10" xfId="20076"/>
    <cellStyle name="Footnote 11" xfId="20077"/>
    <cellStyle name="Footnote 12" xfId="20078"/>
    <cellStyle name="Footnote 13" xfId="20079"/>
    <cellStyle name="Footnote 14" xfId="20080"/>
    <cellStyle name="Footnote 15" xfId="20081"/>
    <cellStyle name="Footnote 16" xfId="20082"/>
    <cellStyle name="Footnote 17" xfId="20083"/>
    <cellStyle name="Footnote 18" xfId="20084"/>
    <cellStyle name="Footnote 19" xfId="20085"/>
    <cellStyle name="Footnote 2" xfId="20086"/>
    <cellStyle name="Footnote 20" xfId="20087"/>
    <cellStyle name="Footnote 21" xfId="20088"/>
    <cellStyle name="Footnote 22" xfId="20089"/>
    <cellStyle name="Footnote 23" xfId="20090"/>
    <cellStyle name="Footnote 24" xfId="20091"/>
    <cellStyle name="Footnote 25" xfId="20092"/>
    <cellStyle name="Footnote 26" xfId="20093"/>
    <cellStyle name="Footnote 27" xfId="20094"/>
    <cellStyle name="Footnote 28" xfId="20095"/>
    <cellStyle name="Footnote 29" xfId="20096"/>
    <cellStyle name="Footnote 3" xfId="20097"/>
    <cellStyle name="Footnote 30" xfId="20098"/>
    <cellStyle name="Footnote 31" xfId="20099"/>
    <cellStyle name="Footnote 32" xfId="20100"/>
    <cellStyle name="Footnote 33" xfId="20101"/>
    <cellStyle name="Footnote 34" xfId="20102"/>
    <cellStyle name="Footnote 35" xfId="20103"/>
    <cellStyle name="Footnote 36" xfId="20104"/>
    <cellStyle name="Footnote 37" xfId="20105"/>
    <cellStyle name="Footnote 38" xfId="20106"/>
    <cellStyle name="Footnote 39" xfId="20107"/>
    <cellStyle name="Footnote 4" xfId="20108"/>
    <cellStyle name="Footnote 40" xfId="20109"/>
    <cellStyle name="Footnote 41" xfId="20110"/>
    <cellStyle name="Footnote 42" xfId="20111"/>
    <cellStyle name="Footnote 43" xfId="20112"/>
    <cellStyle name="Footnote 44" xfId="20113"/>
    <cellStyle name="Footnote 45" xfId="20114"/>
    <cellStyle name="Footnote 46" xfId="20115"/>
    <cellStyle name="Footnote 47" xfId="20116"/>
    <cellStyle name="Footnote 48" xfId="20117"/>
    <cellStyle name="Footnote 49" xfId="20118"/>
    <cellStyle name="Footnote 5" xfId="20119"/>
    <cellStyle name="Footnote 50" xfId="20120"/>
    <cellStyle name="Footnote 51" xfId="20121"/>
    <cellStyle name="Footnote 52" xfId="20122"/>
    <cellStyle name="Footnote 53" xfId="20123"/>
    <cellStyle name="Footnote 54" xfId="20124"/>
    <cellStyle name="Footnote 55" xfId="20125"/>
    <cellStyle name="Footnote 56" xfId="20126"/>
    <cellStyle name="Footnote 57" xfId="20127"/>
    <cellStyle name="Footnote 58" xfId="20128"/>
    <cellStyle name="Footnote 59" xfId="20129"/>
    <cellStyle name="Footnote 6" xfId="20130"/>
    <cellStyle name="Footnote 60" xfId="20131"/>
    <cellStyle name="Footnote 61" xfId="20132"/>
    <cellStyle name="Footnote 62" xfId="20133"/>
    <cellStyle name="Footnote 63" xfId="20134"/>
    <cellStyle name="Footnote 64" xfId="20135"/>
    <cellStyle name="Footnote 65" xfId="20136"/>
    <cellStyle name="Footnote 66" xfId="20137"/>
    <cellStyle name="Footnote 67" xfId="20138"/>
    <cellStyle name="Footnote 68" xfId="20139"/>
    <cellStyle name="Footnote 69" xfId="20140"/>
    <cellStyle name="Footnote 7" xfId="20141"/>
    <cellStyle name="Footnote 70" xfId="20142"/>
    <cellStyle name="Footnote 71" xfId="20143"/>
    <cellStyle name="Footnote 72" xfId="20144"/>
    <cellStyle name="Footnote 73" xfId="20145"/>
    <cellStyle name="Footnote 74" xfId="20146"/>
    <cellStyle name="Footnote 8" xfId="20147"/>
    <cellStyle name="Footnote 9" xfId="20148"/>
    <cellStyle name="footnote2" xfId="20149"/>
    <cellStyle name="Footnotes" xfId="20150"/>
    <cellStyle name="Footnotes 10" xfId="20151"/>
    <cellStyle name="Footnotes 11" xfId="20152"/>
    <cellStyle name="Footnotes 12" xfId="20153"/>
    <cellStyle name="Footnotes 13" xfId="20154"/>
    <cellStyle name="Footnotes 14" xfId="20155"/>
    <cellStyle name="Footnotes 15" xfId="20156"/>
    <cellStyle name="Footnotes 16" xfId="20157"/>
    <cellStyle name="Footnotes 17" xfId="20158"/>
    <cellStyle name="Footnotes 18" xfId="20159"/>
    <cellStyle name="Footnotes 19" xfId="20160"/>
    <cellStyle name="Footnotes 2" xfId="20161"/>
    <cellStyle name="Footnotes 20" xfId="20162"/>
    <cellStyle name="Footnotes 21" xfId="20163"/>
    <cellStyle name="Footnotes 22" xfId="20164"/>
    <cellStyle name="Footnotes 23" xfId="20165"/>
    <cellStyle name="Footnotes 24" xfId="20166"/>
    <cellStyle name="Footnotes 25" xfId="20167"/>
    <cellStyle name="Footnotes 26" xfId="20168"/>
    <cellStyle name="Footnotes 27" xfId="20169"/>
    <cellStyle name="Footnotes 28" xfId="20170"/>
    <cellStyle name="Footnotes 29" xfId="20171"/>
    <cellStyle name="Footnotes 3" xfId="20172"/>
    <cellStyle name="Footnotes 30" xfId="20173"/>
    <cellStyle name="Footnotes 31" xfId="20174"/>
    <cellStyle name="Footnotes 32" xfId="20175"/>
    <cellStyle name="Footnotes 33" xfId="20176"/>
    <cellStyle name="Footnotes 34" xfId="20177"/>
    <cellStyle name="Footnotes 35" xfId="20178"/>
    <cellStyle name="Footnotes 36" xfId="20179"/>
    <cellStyle name="Footnotes 37" xfId="20180"/>
    <cellStyle name="Footnotes 38" xfId="20181"/>
    <cellStyle name="Footnotes 39" xfId="20182"/>
    <cellStyle name="Footnotes 4" xfId="20183"/>
    <cellStyle name="Footnotes 40" xfId="20184"/>
    <cellStyle name="Footnotes 41" xfId="20185"/>
    <cellStyle name="Footnotes 42" xfId="20186"/>
    <cellStyle name="Footnotes 43" xfId="20187"/>
    <cellStyle name="Footnotes 44" xfId="20188"/>
    <cellStyle name="Footnotes 45" xfId="20189"/>
    <cellStyle name="Footnotes 46" xfId="20190"/>
    <cellStyle name="Footnotes 47" xfId="20191"/>
    <cellStyle name="Footnotes 48" xfId="20192"/>
    <cellStyle name="Footnotes 49" xfId="20193"/>
    <cellStyle name="Footnotes 5" xfId="20194"/>
    <cellStyle name="Footnotes 50" xfId="20195"/>
    <cellStyle name="Footnotes 51" xfId="20196"/>
    <cellStyle name="Footnotes 52" xfId="20197"/>
    <cellStyle name="Footnotes 53" xfId="20198"/>
    <cellStyle name="Footnotes 54" xfId="20199"/>
    <cellStyle name="Footnotes 55" xfId="20200"/>
    <cellStyle name="Footnotes 56" xfId="20201"/>
    <cellStyle name="Footnotes 57" xfId="20202"/>
    <cellStyle name="Footnotes 58" xfId="20203"/>
    <cellStyle name="Footnotes 59" xfId="20204"/>
    <cellStyle name="Footnotes 6" xfId="20205"/>
    <cellStyle name="Footnotes 60" xfId="20206"/>
    <cellStyle name="Footnotes 61" xfId="20207"/>
    <cellStyle name="Footnotes 62" xfId="20208"/>
    <cellStyle name="Footnotes 63" xfId="20209"/>
    <cellStyle name="Footnotes 64" xfId="20210"/>
    <cellStyle name="Footnotes 65" xfId="20211"/>
    <cellStyle name="Footnotes 66" xfId="20212"/>
    <cellStyle name="Footnotes 67" xfId="20213"/>
    <cellStyle name="Footnotes 68" xfId="20214"/>
    <cellStyle name="Footnotes 69" xfId="20215"/>
    <cellStyle name="Footnotes 7" xfId="20216"/>
    <cellStyle name="Footnotes 70" xfId="20217"/>
    <cellStyle name="Footnotes 71" xfId="20218"/>
    <cellStyle name="Footnotes 72" xfId="20219"/>
    <cellStyle name="Footnotes 73" xfId="20220"/>
    <cellStyle name="Footnotes 74" xfId="20221"/>
    <cellStyle name="Footnotes 8" xfId="20222"/>
    <cellStyle name="Footnotes 9" xfId="20223"/>
    <cellStyle name="Formula" xfId="20224"/>
    <cellStyle name="Formula - size 10" xfId="20225"/>
    <cellStyle name="Formula - size 11" xfId="20226"/>
    <cellStyle name="Formula 10" xfId="20227"/>
    <cellStyle name="Formula 10 2" xfId="20228"/>
    <cellStyle name="Formula 10 3" xfId="20229"/>
    <cellStyle name="Formula 11" xfId="20230"/>
    <cellStyle name="Formula 11 2" xfId="20231"/>
    <cellStyle name="Formula 11 3" xfId="20232"/>
    <cellStyle name="Formula 12" xfId="20233"/>
    <cellStyle name="Formula 12 2" xfId="20234"/>
    <cellStyle name="Formula 12 3" xfId="20235"/>
    <cellStyle name="Formula 13" xfId="20236"/>
    <cellStyle name="Formula 13 2" xfId="20237"/>
    <cellStyle name="Formula 13 3" xfId="20238"/>
    <cellStyle name="Formula 14" xfId="20239"/>
    <cellStyle name="Formula 14 2" xfId="20240"/>
    <cellStyle name="Formula 14 3" xfId="20241"/>
    <cellStyle name="Formula 15" xfId="20242"/>
    <cellStyle name="Formula 15 2" xfId="20243"/>
    <cellStyle name="Formula 15 3" xfId="20244"/>
    <cellStyle name="Formula 16" xfId="20245"/>
    <cellStyle name="Formula 16 2" xfId="20246"/>
    <cellStyle name="Formula 16 3" xfId="20247"/>
    <cellStyle name="Formula 17" xfId="20248"/>
    <cellStyle name="Formula 17 2" xfId="20249"/>
    <cellStyle name="Formula 17 3" xfId="20250"/>
    <cellStyle name="Formula 18" xfId="20251"/>
    <cellStyle name="Formula 18 2" xfId="20252"/>
    <cellStyle name="Formula 18 3" xfId="20253"/>
    <cellStyle name="Formula 19" xfId="20254"/>
    <cellStyle name="Formula 19 2" xfId="20255"/>
    <cellStyle name="Formula 19 3" xfId="20256"/>
    <cellStyle name="Formula 2" xfId="20257"/>
    <cellStyle name="Formula 2 2" xfId="20258"/>
    <cellStyle name="Formula 2 3" xfId="20259"/>
    <cellStyle name="Formula 20" xfId="20260"/>
    <cellStyle name="Formula 20 2" xfId="20261"/>
    <cellStyle name="Formula 20 3" xfId="20262"/>
    <cellStyle name="Formula 21" xfId="20263"/>
    <cellStyle name="Formula 21 2" xfId="20264"/>
    <cellStyle name="Formula 21 3" xfId="20265"/>
    <cellStyle name="Formula 22" xfId="20266"/>
    <cellStyle name="Formula 22 2" xfId="20267"/>
    <cellStyle name="Formula 22 3" xfId="20268"/>
    <cellStyle name="Formula 23" xfId="20269"/>
    <cellStyle name="Formula 23 2" xfId="20270"/>
    <cellStyle name="Formula 23 3" xfId="20271"/>
    <cellStyle name="Formula 24" xfId="20272"/>
    <cellStyle name="Formula 24 2" xfId="20273"/>
    <cellStyle name="Formula 24 3" xfId="20274"/>
    <cellStyle name="Formula 25" xfId="20275"/>
    <cellStyle name="Formula 25 2" xfId="20276"/>
    <cellStyle name="Formula 25 3" xfId="20277"/>
    <cellStyle name="Formula 26" xfId="20278"/>
    <cellStyle name="Formula 26 2" xfId="20279"/>
    <cellStyle name="Formula 26 3" xfId="20280"/>
    <cellStyle name="Formula 27" xfId="20281"/>
    <cellStyle name="Formula 27 2" xfId="20282"/>
    <cellStyle name="Formula 27 3" xfId="20283"/>
    <cellStyle name="Formula 28" xfId="20284"/>
    <cellStyle name="Formula 28 2" xfId="20285"/>
    <cellStyle name="Formula 28 3" xfId="20286"/>
    <cellStyle name="Formula 29" xfId="20287"/>
    <cellStyle name="Formula 29 2" xfId="20288"/>
    <cellStyle name="Formula 29 3" xfId="20289"/>
    <cellStyle name="Formula 3" xfId="20290"/>
    <cellStyle name="Formula 3 2" xfId="20291"/>
    <cellStyle name="Formula 3 3" xfId="20292"/>
    <cellStyle name="Formula 30" xfId="20293"/>
    <cellStyle name="Formula 30 2" xfId="20294"/>
    <cellStyle name="Formula 30 3" xfId="20295"/>
    <cellStyle name="Formula 31" xfId="20296"/>
    <cellStyle name="Formula 31 2" xfId="20297"/>
    <cellStyle name="Formula 31 3" xfId="20298"/>
    <cellStyle name="Formula 32" xfId="20299"/>
    <cellStyle name="Formula 32 2" xfId="20300"/>
    <cellStyle name="Formula 32 3" xfId="20301"/>
    <cellStyle name="Formula 33" xfId="20302"/>
    <cellStyle name="Formula 33 2" xfId="20303"/>
    <cellStyle name="Formula 33 3" xfId="20304"/>
    <cellStyle name="Formula 34" xfId="20305"/>
    <cellStyle name="Formula 34 2" xfId="20306"/>
    <cellStyle name="Formula 34 3" xfId="20307"/>
    <cellStyle name="Formula 35" xfId="20308"/>
    <cellStyle name="Formula 35 2" xfId="20309"/>
    <cellStyle name="Formula 35 3" xfId="20310"/>
    <cellStyle name="Formula 36" xfId="20311"/>
    <cellStyle name="Formula 36 2" xfId="20312"/>
    <cellStyle name="Formula 36 3" xfId="20313"/>
    <cellStyle name="Formula 37" xfId="20314"/>
    <cellStyle name="Formula 37 2" xfId="20315"/>
    <cellStyle name="Formula 37 3" xfId="20316"/>
    <cellStyle name="Formula 38" xfId="20317"/>
    <cellStyle name="Formula 38 2" xfId="20318"/>
    <cellStyle name="Formula 38 3" xfId="20319"/>
    <cellStyle name="Formula 39" xfId="20320"/>
    <cellStyle name="Formula 39 2" xfId="20321"/>
    <cellStyle name="Formula 39 3" xfId="20322"/>
    <cellStyle name="Formula 4" xfId="20323"/>
    <cellStyle name="Formula 4 2" xfId="20324"/>
    <cellStyle name="Formula 4 3" xfId="20325"/>
    <cellStyle name="Formula 40" xfId="20326"/>
    <cellStyle name="Formula 40 2" xfId="20327"/>
    <cellStyle name="Formula 40 3" xfId="20328"/>
    <cellStyle name="Formula 41" xfId="20329"/>
    <cellStyle name="Formula 41 2" xfId="20330"/>
    <cellStyle name="Formula 41 3" xfId="20331"/>
    <cellStyle name="Formula 42" xfId="20332"/>
    <cellStyle name="Formula 42 2" xfId="20333"/>
    <cellStyle name="Formula 42 3" xfId="20334"/>
    <cellStyle name="Formula 43" xfId="20335"/>
    <cellStyle name="Formula 43 2" xfId="20336"/>
    <cellStyle name="Formula 43 3" xfId="20337"/>
    <cellStyle name="Formula 44" xfId="20338"/>
    <cellStyle name="Formula 44 2" xfId="20339"/>
    <cellStyle name="Formula 44 3" xfId="20340"/>
    <cellStyle name="Formula 45" xfId="20341"/>
    <cellStyle name="Formula 45 2" xfId="20342"/>
    <cellStyle name="Formula 45 3" xfId="20343"/>
    <cellStyle name="Formula 46" xfId="20344"/>
    <cellStyle name="Formula 46 2" xfId="20345"/>
    <cellStyle name="Formula 46 3" xfId="20346"/>
    <cellStyle name="Formula 47" xfId="20347"/>
    <cellStyle name="Formula 47 2" xfId="20348"/>
    <cellStyle name="Formula 47 3" xfId="20349"/>
    <cellStyle name="Formula 48" xfId="20350"/>
    <cellStyle name="Formula 48 2" xfId="20351"/>
    <cellStyle name="Formula 48 3" xfId="20352"/>
    <cellStyle name="Formula 49" xfId="20353"/>
    <cellStyle name="Formula 49 2" xfId="20354"/>
    <cellStyle name="Formula 49 3" xfId="20355"/>
    <cellStyle name="Formula 5" xfId="20356"/>
    <cellStyle name="Formula 5 2" xfId="20357"/>
    <cellStyle name="Formula 5 3" xfId="20358"/>
    <cellStyle name="Formula 50" xfId="20359"/>
    <cellStyle name="Formula 50 2" xfId="20360"/>
    <cellStyle name="Formula 50 3" xfId="20361"/>
    <cellStyle name="Formula 51" xfId="20362"/>
    <cellStyle name="Formula 51 2" xfId="20363"/>
    <cellStyle name="Formula 51 3" xfId="20364"/>
    <cellStyle name="Formula 52" xfId="20365"/>
    <cellStyle name="Formula 52 2" xfId="20366"/>
    <cellStyle name="Formula 52 3" xfId="20367"/>
    <cellStyle name="Formula 53" xfId="20368"/>
    <cellStyle name="Formula 53 2" xfId="20369"/>
    <cellStyle name="Formula 53 3" xfId="20370"/>
    <cellStyle name="Formula 54" xfId="20371"/>
    <cellStyle name="Formula 54 2" xfId="20372"/>
    <cellStyle name="Formula 54 3" xfId="20373"/>
    <cellStyle name="Formula 55" xfId="20374"/>
    <cellStyle name="Formula 55 2" xfId="20375"/>
    <cellStyle name="Formula 55 3" xfId="20376"/>
    <cellStyle name="Formula 56" xfId="20377"/>
    <cellStyle name="Formula 56 2" xfId="20378"/>
    <cellStyle name="Formula 56 3" xfId="20379"/>
    <cellStyle name="Formula 57" xfId="20380"/>
    <cellStyle name="Formula 57 2" xfId="20381"/>
    <cellStyle name="Formula 57 3" xfId="20382"/>
    <cellStyle name="Formula 58" xfId="20383"/>
    <cellStyle name="Formula 58 2" xfId="20384"/>
    <cellStyle name="Formula 58 3" xfId="20385"/>
    <cellStyle name="Formula 59" xfId="20386"/>
    <cellStyle name="Formula 59 2" xfId="20387"/>
    <cellStyle name="Formula 59 3" xfId="20388"/>
    <cellStyle name="Formula 6" xfId="20389"/>
    <cellStyle name="Formula 6 2" xfId="20390"/>
    <cellStyle name="Formula 6 3" xfId="20391"/>
    <cellStyle name="Formula 60" xfId="20392"/>
    <cellStyle name="Formula 60 2" xfId="20393"/>
    <cellStyle name="Formula 60 3" xfId="20394"/>
    <cellStyle name="Formula 61" xfId="20395"/>
    <cellStyle name="Formula 61 2" xfId="20396"/>
    <cellStyle name="Formula 61 3" xfId="20397"/>
    <cellStyle name="Formula 62" xfId="20398"/>
    <cellStyle name="Formula 62 2" xfId="20399"/>
    <cellStyle name="Formula 62 3" xfId="20400"/>
    <cellStyle name="Formula 63" xfId="20401"/>
    <cellStyle name="Formula 63 2" xfId="20402"/>
    <cellStyle name="Formula 63 3" xfId="20403"/>
    <cellStyle name="Formula 64" xfId="20404"/>
    <cellStyle name="Formula 64 2" xfId="20405"/>
    <cellStyle name="Formula 64 3" xfId="20406"/>
    <cellStyle name="Formula 65" xfId="20407"/>
    <cellStyle name="Formula 65 2" xfId="20408"/>
    <cellStyle name="Formula 65 3" xfId="20409"/>
    <cellStyle name="Formula 66" xfId="20410"/>
    <cellStyle name="Formula 66 2" xfId="20411"/>
    <cellStyle name="Formula 66 3" xfId="20412"/>
    <cellStyle name="Formula 67" xfId="20413"/>
    <cellStyle name="Formula 67 2" xfId="20414"/>
    <cellStyle name="Formula 67 3" xfId="20415"/>
    <cellStyle name="Formula 68" xfId="20416"/>
    <cellStyle name="Formula 68 2" xfId="20417"/>
    <cellStyle name="Formula 68 3" xfId="20418"/>
    <cellStyle name="Formula 69" xfId="20419"/>
    <cellStyle name="Formula 69 2" xfId="20420"/>
    <cellStyle name="Formula 69 3" xfId="20421"/>
    <cellStyle name="Formula 7" xfId="20422"/>
    <cellStyle name="Formula 7 2" xfId="20423"/>
    <cellStyle name="Formula 7 3" xfId="20424"/>
    <cellStyle name="Formula 70" xfId="20425"/>
    <cellStyle name="Formula 70 2" xfId="20426"/>
    <cellStyle name="Formula 70 3" xfId="20427"/>
    <cellStyle name="Formula 71" xfId="20428"/>
    <cellStyle name="Formula 71 2" xfId="20429"/>
    <cellStyle name="Formula 71 3" xfId="20430"/>
    <cellStyle name="Formula 72" xfId="20431"/>
    <cellStyle name="Formula 72 2" xfId="20432"/>
    <cellStyle name="Formula 72 3" xfId="20433"/>
    <cellStyle name="Formula 73" xfId="20434"/>
    <cellStyle name="Formula 73 2" xfId="20435"/>
    <cellStyle name="Formula 73 3" xfId="20436"/>
    <cellStyle name="Formula 74" xfId="20437"/>
    <cellStyle name="Formula 74 2" xfId="20438"/>
    <cellStyle name="Formula 74 3" xfId="20439"/>
    <cellStyle name="Formula 75" xfId="20440"/>
    <cellStyle name="Formula 76" xfId="20441"/>
    <cellStyle name="Formula 8" xfId="20442"/>
    <cellStyle name="Formula 8 2" xfId="20443"/>
    <cellStyle name="Formula 8 3" xfId="20444"/>
    <cellStyle name="Formula 9" xfId="20445"/>
    <cellStyle name="Formula 9 2" xfId="20446"/>
    <cellStyle name="Formula 9 3" xfId="20447"/>
    <cellStyle name="FRxAmtStyle" xfId="20448"/>
    <cellStyle name="FRxAmtStyle 2" xfId="20449"/>
    <cellStyle name="FRxAmtStyle 2 2" xfId="20450"/>
    <cellStyle name="FRxAmtStyle 2 2 2" xfId="20451"/>
    <cellStyle name="FRxAmtStyle 2 3" xfId="20452"/>
    <cellStyle name="FRxAmtStyle 2 4" xfId="20453"/>
    <cellStyle name="FRxAmtStyle 3" xfId="20454"/>
    <cellStyle name="FRxAmtStyle 3 2" xfId="20455"/>
    <cellStyle name="FRxAmtStyle 3 2 2" xfId="20456"/>
    <cellStyle name="FRxAmtStyle 4" xfId="20457"/>
    <cellStyle name="FRxAmtStyle 5" xfId="20458"/>
    <cellStyle name="FRxAmtStyle 5 2" xfId="20459"/>
    <cellStyle name="FRxAmtStyle_CF - Deriv Assets Liab " xfId="20460"/>
    <cellStyle name="FRxCurrStyle" xfId="20461"/>
    <cellStyle name="FRxCurrStyle 2" xfId="20462"/>
    <cellStyle name="FRxCurrStyle 2 2" xfId="20463"/>
    <cellStyle name="FRxCurrStyle 2 3" xfId="20464"/>
    <cellStyle name="FRxCurrStyle 2 4" xfId="20465"/>
    <cellStyle name="FRxCurrStyle 3" xfId="20466"/>
    <cellStyle name="FRxCurrStyle 3 2" xfId="20467"/>
    <cellStyle name="FRxCurrStyle 3 2 2" xfId="20468"/>
    <cellStyle name="FRxCurrStyle 4" xfId="20469"/>
    <cellStyle name="FRxCurrStyle 4 2" xfId="20470"/>
    <cellStyle name="FRxCurrStyle 5" xfId="20471"/>
    <cellStyle name="FRxCurrStyle 5 2" xfId="20472"/>
    <cellStyle name="FRxCurrStyle_CF - Deriv Assets Liab " xfId="20473"/>
    <cellStyle name="FRxPcntStyle" xfId="20474"/>
    <cellStyle name="FRxPcntStyle 2" xfId="20475"/>
    <cellStyle name="FRxPcntStyle 2 2" xfId="20476"/>
    <cellStyle name="FRxPcntStyle 2 2 2" xfId="20477"/>
    <cellStyle name="FRxPcntStyle 2 3" xfId="20478"/>
    <cellStyle name="FRxPcntStyle 2 3 2" xfId="20479"/>
    <cellStyle name="FRxPcntStyle 2 4" xfId="20480"/>
    <cellStyle name="FRxPcntStyle 2 5" xfId="20481"/>
    <cellStyle name="FRxPcntStyle 3" xfId="20482"/>
    <cellStyle name="FRxPcntStyle 3 2" xfId="20483"/>
    <cellStyle name="FRxPcntStyle 3 3" xfId="20484"/>
    <cellStyle name="FRxPcntStyle 3 4" xfId="20485"/>
    <cellStyle name="FRxPcntStyle 4" xfId="20486"/>
    <cellStyle name="FRxPcntStyle 4 2" xfId="20487"/>
    <cellStyle name="FRxPcntStyle 4 2 2" xfId="20488"/>
    <cellStyle name="FRxPcntStyle 4 3" xfId="20489"/>
    <cellStyle name="FRxPcntStyle 5" xfId="20490"/>
    <cellStyle name="FRxPcntStyle_CF - Deriv Assets Liab " xfId="20491"/>
    <cellStyle name="fy_eps$" xfId="20492"/>
    <cellStyle name="g_rate" xfId="20493"/>
    <cellStyle name="g_rate_Copy of Aspect VPP model 10 7 2009 new RR v2c jph" xfId="20494"/>
    <cellStyle name="g_rate_Copy of Aspect VPP model 10 7 2009 new RR v2c jph (2)" xfId="20495"/>
    <cellStyle name="g_rate_Copy of Aspect VPP model 10 7 2009 new RR v2c jph (2)_Copy of Aspect VPP model 12 8 2009 pricingmodel vc (CDB) (5)" xfId="20496"/>
    <cellStyle name="g_rate_Copy of Aspect VPP model 10 7 2009 new RR v2c jph_Copy of Aspect VPP model 12 8 2009 pricingmodel vc (CDB) (5)" xfId="20497"/>
    <cellStyle name="g_rate_DCF-Valuation Support" xfId="20498"/>
    <cellStyle name="g_rate_DCF-Valuation Support_Copy of Aspect VPP model 10 7 2009 new RR v2c jph" xfId="20499"/>
    <cellStyle name="g_rate_DCF-Valuation Support_Copy of Aspect VPP model 10 7 2009 new RR v2c jph (2)" xfId="20500"/>
    <cellStyle name="g_rate_DCF-Valuation Support_Copy of Aspect VPP model 10 7 2009 new RR v2c jph (2)_Copy of Aspect VPP model 12 8 2009 pricingmodel vc (CDB) (5)" xfId="20501"/>
    <cellStyle name="g_rate_DCF-Valuation Support_Copy of Aspect VPP model 10 7 2009 new RR v2c jph_Copy of Aspect VPP model 12 8 2009 pricingmodel vc (CDB) (5)" xfId="20502"/>
    <cellStyle name="g_rate_ICOS-INC" xfId="20503"/>
    <cellStyle name="g_rate_ICOS-INC (2)" xfId="20504"/>
    <cellStyle name="g_rate_ICOS-INC (2)_Copy of Aspect VPP model 10 7 2009 new RR v2c jph" xfId="20505"/>
    <cellStyle name="g_rate_ICOS-INC (2)_Copy of Aspect VPP model 10 7 2009 new RR v2c jph (2)" xfId="20506"/>
    <cellStyle name="g_rate_ICOS-INC (2)_Copy of Aspect VPP model 10 7 2009 new RR v2c jph (2)_Copy of Aspect VPP model 12 8 2009 pricingmodel vc (CDB) (5)" xfId="20507"/>
    <cellStyle name="g_rate_ICOS-INC (2)_Copy of Aspect VPP model 10 7 2009 new RR v2c jph_Copy of Aspect VPP model 12 8 2009 pricingmodel vc (CDB) (5)" xfId="20508"/>
    <cellStyle name="g_rate_ICOS-INC_Copy of Aspect VPP model 10 7 2009 new RR v2c jph" xfId="20509"/>
    <cellStyle name="g_rate_ICOS-INC_Copy of Aspect VPP model 10 7 2009 new RR v2c jph (2)" xfId="20510"/>
    <cellStyle name="g_rate_ICOS-INC_Copy of Aspect VPP model 10 7 2009 new RR v2c jph (2)_Copy of Aspect VPP model 12 8 2009 pricingmodel vc (CDB) (5)" xfId="20511"/>
    <cellStyle name="g_rate_ICOS-INC_Copy of Aspect VPP model 10 7 2009 new RR v2c jph_Copy of Aspect VPP model 12 8 2009 pricingmodel vc (CDB) (5)" xfId="20512"/>
    <cellStyle name="g_rate_Merger Model16.xls Chart 1" xfId="20513"/>
    <cellStyle name="g_rate_Merger Model16.xls Chart 1_Copy of Aspect VPP model 10 7 2009 new RR v2c jph" xfId="20514"/>
    <cellStyle name="g_rate_Merger Model16.xls Chart 1_Copy of Aspect VPP model 10 7 2009 new RR v2c jph (2)" xfId="20515"/>
    <cellStyle name="g_rate_Merger Model16.xls Chart 1_Copy of Aspect VPP model 10 7 2009 new RR v2c jph (2)_Copy of Aspect VPP model 12 8 2009 pricingmodel vc (CDB) (5)" xfId="20516"/>
    <cellStyle name="g_rate_Merger Model16.xls Chart 1_Copy of Aspect VPP model 10 7 2009 new RR v2c jph_Copy of Aspect VPP model 12 8 2009 pricingmodel vc (CDB) (5)" xfId="20517"/>
    <cellStyle name="g_rate_Merger Model34b" xfId="20518"/>
    <cellStyle name="g_rate_Merger Model34b_Copy of Aspect VPP model 10 7 2009 new RR v2c jph" xfId="20519"/>
    <cellStyle name="g_rate_Merger Model34b_Copy of Aspect VPP model 10 7 2009 new RR v2c jph (2)" xfId="20520"/>
    <cellStyle name="g_rate_Merger Model34b_Copy of Aspect VPP model 10 7 2009 new RR v2c jph (2)_Copy of Aspect VPP model 12 8 2009 pricingmodel vc (CDB) (5)" xfId="20521"/>
    <cellStyle name="g_rate_Merger Model34b_Copy of Aspect VPP model 10 7 2009 new RR v2c jph_Copy of Aspect VPP model 12 8 2009 pricingmodel vc (CDB) (5)" xfId="20522"/>
    <cellStyle name="G02 Table Text" xfId="20523"/>
    <cellStyle name="G02 Table Text 10" xfId="20524"/>
    <cellStyle name="G02 Table Text 11" xfId="20525"/>
    <cellStyle name="G02 Table Text 12" xfId="20526"/>
    <cellStyle name="G02 Table Text 13" xfId="20527"/>
    <cellStyle name="G02 Table Text 14" xfId="20528"/>
    <cellStyle name="G02 Table Text 15" xfId="20529"/>
    <cellStyle name="G02 Table Text 16" xfId="20530"/>
    <cellStyle name="G02 Table Text 17" xfId="20531"/>
    <cellStyle name="G02 Table Text 18" xfId="20532"/>
    <cellStyle name="G02 Table Text 19" xfId="20533"/>
    <cellStyle name="G02 Table Text 2" xfId="20534"/>
    <cellStyle name="G02 Table Text 20" xfId="20535"/>
    <cellStyle name="G02 Table Text 21" xfId="20536"/>
    <cellStyle name="G02 Table Text 22" xfId="20537"/>
    <cellStyle name="G02 Table Text 23" xfId="20538"/>
    <cellStyle name="G02 Table Text 24" xfId="20539"/>
    <cellStyle name="G02 Table Text 25" xfId="20540"/>
    <cellStyle name="G02 Table Text 26" xfId="20541"/>
    <cellStyle name="G02 Table Text 27" xfId="20542"/>
    <cellStyle name="G02 Table Text 28" xfId="20543"/>
    <cellStyle name="G02 Table Text 29" xfId="20544"/>
    <cellStyle name="G02 Table Text 3" xfId="20545"/>
    <cellStyle name="G02 Table Text 30" xfId="20546"/>
    <cellStyle name="G02 Table Text 31" xfId="20547"/>
    <cellStyle name="G02 Table Text 32" xfId="20548"/>
    <cellStyle name="G02 Table Text 33" xfId="20549"/>
    <cellStyle name="G02 Table Text 34" xfId="20550"/>
    <cellStyle name="G02 Table Text 35" xfId="20551"/>
    <cellStyle name="G02 Table Text 36" xfId="20552"/>
    <cellStyle name="G02 Table Text 37" xfId="20553"/>
    <cellStyle name="G02 Table Text 38" xfId="20554"/>
    <cellStyle name="G02 Table Text 39" xfId="20555"/>
    <cellStyle name="G02 Table Text 4" xfId="20556"/>
    <cellStyle name="G02 Table Text 40" xfId="20557"/>
    <cellStyle name="G02 Table Text 41" xfId="20558"/>
    <cellStyle name="G02 Table Text 42" xfId="20559"/>
    <cellStyle name="G02 Table Text 43" xfId="20560"/>
    <cellStyle name="G02 Table Text 44" xfId="20561"/>
    <cellStyle name="G02 Table Text 45" xfId="20562"/>
    <cellStyle name="G02 Table Text 46" xfId="20563"/>
    <cellStyle name="G02 Table Text 47" xfId="20564"/>
    <cellStyle name="G02 Table Text 48" xfId="20565"/>
    <cellStyle name="G02 Table Text 49" xfId="20566"/>
    <cellStyle name="G02 Table Text 5" xfId="20567"/>
    <cellStyle name="G02 Table Text 50" xfId="20568"/>
    <cellStyle name="G02 Table Text 51" xfId="20569"/>
    <cellStyle name="G02 Table Text 52" xfId="20570"/>
    <cellStyle name="G02 Table Text 53" xfId="20571"/>
    <cellStyle name="G02 Table Text 54" xfId="20572"/>
    <cellStyle name="G02 Table Text 55" xfId="20573"/>
    <cellStyle name="G02 Table Text 56" xfId="20574"/>
    <cellStyle name="G02 Table Text 57" xfId="20575"/>
    <cellStyle name="G02 Table Text 58" xfId="20576"/>
    <cellStyle name="G02 Table Text 59" xfId="20577"/>
    <cellStyle name="G02 Table Text 6" xfId="20578"/>
    <cellStyle name="G02 Table Text 60" xfId="20579"/>
    <cellStyle name="G02 Table Text 61" xfId="20580"/>
    <cellStyle name="G02 Table Text 62" xfId="20581"/>
    <cellStyle name="G02 Table Text 63" xfId="20582"/>
    <cellStyle name="G02 Table Text 64" xfId="20583"/>
    <cellStyle name="G02 Table Text 65" xfId="20584"/>
    <cellStyle name="G02 Table Text 66" xfId="20585"/>
    <cellStyle name="G02 Table Text 67" xfId="20586"/>
    <cellStyle name="G02 Table Text 68" xfId="20587"/>
    <cellStyle name="G02 Table Text 69" xfId="20588"/>
    <cellStyle name="G02 Table Text 7" xfId="20589"/>
    <cellStyle name="G02 Table Text 70" xfId="20590"/>
    <cellStyle name="G02 Table Text 71" xfId="20591"/>
    <cellStyle name="G02 Table Text 72" xfId="20592"/>
    <cellStyle name="G02 Table Text 73" xfId="20593"/>
    <cellStyle name="G02 Table Text 74" xfId="20594"/>
    <cellStyle name="G02 Table Text 8" xfId="20595"/>
    <cellStyle name="G02 Table Text 9" xfId="20596"/>
    <cellStyle name="G04_Main head" xfId="20597"/>
    <cellStyle name="G05 Tab Head Bold" xfId="20598"/>
    <cellStyle name="G05 Tab Head Bold 10" xfId="20599"/>
    <cellStyle name="G05 Tab Head Bold 11" xfId="20600"/>
    <cellStyle name="G05 Tab Head Bold 12" xfId="20601"/>
    <cellStyle name="G05 Tab Head Bold 13" xfId="20602"/>
    <cellStyle name="G05 Tab Head Bold 14" xfId="20603"/>
    <cellStyle name="G05 Tab Head Bold 15" xfId="20604"/>
    <cellStyle name="G05 Tab Head Bold 16" xfId="20605"/>
    <cellStyle name="G05 Tab Head Bold 17" xfId="20606"/>
    <cellStyle name="G05 Tab Head Bold 18" xfId="20607"/>
    <cellStyle name="G05 Tab Head Bold 19" xfId="20608"/>
    <cellStyle name="G05 Tab Head Bold 2" xfId="20609"/>
    <cellStyle name="G05 Tab Head Bold 20" xfId="20610"/>
    <cellStyle name="G05 Tab Head Bold 21" xfId="20611"/>
    <cellStyle name="G05 Tab Head Bold 22" xfId="20612"/>
    <cellStyle name="G05 Tab Head Bold 23" xfId="20613"/>
    <cellStyle name="G05 Tab Head Bold 24" xfId="20614"/>
    <cellStyle name="G05 Tab Head Bold 25" xfId="20615"/>
    <cellStyle name="G05 Tab Head Bold 26" xfId="20616"/>
    <cellStyle name="G05 Tab Head Bold 27" xfId="20617"/>
    <cellStyle name="G05 Tab Head Bold 28" xfId="20618"/>
    <cellStyle name="G05 Tab Head Bold 29" xfId="20619"/>
    <cellStyle name="G05 Tab Head Bold 3" xfId="20620"/>
    <cellStyle name="G05 Tab Head Bold 30" xfId="20621"/>
    <cellStyle name="G05 Tab Head Bold 31" xfId="20622"/>
    <cellStyle name="G05 Tab Head Bold 32" xfId="20623"/>
    <cellStyle name="G05 Tab Head Bold 33" xfId="20624"/>
    <cellStyle name="G05 Tab Head Bold 34" xfId="20625"/>
    <cellStyle name="G05 Tab Head Bold 35" xfId="20626"/>
    <cellStyle name="G05 Tab Head Bold 36" xfId="20627"/>
    <cellStyle name="G05 Tab Head Bold 37" xfId="20628"/>
    <cellStyle name="G05 Tab Head Bold 38" xfId="20629"/>
    <cellStyle name="G05 Tab Head Bold 39" xfId="20630"/>
    <cellStyle name="G05 Tab Head Bold 4" xfId="20631"/>
    <cellStyle name="G05 Tab Head Bold 40" xfId="20632"/>
    <cellStyle name="G05 Tab Head Bold 41" xfId="20633"/>
    <cellStyle name="G05 Tab Head Bold 42" xfId="20634"/>
    <cellStyle name="G05 Tab Head Bold 43" xfId="20635"/>
    <cellStyle name="G05 Tab Head Bold 44" xfId="20636"/>
    <cellStyle name="G05 Tab Head Bold 45" xfId="20637"/>
    <cellStyle name="G05 Tab Head Bold 46" xfId="20638"/>
    <cellStyle name="G05 Tab Head Bold 47" xfId="20639"/>
    <cellStyle name="G05 Tab Head Bold 48" xfId="20640"/>
    <cellStyle name="G05 Tab Head Bold 49" xfId="20641"/>
    <cellStyle name="G05 Tab Head Bold 5" xfId="20642"/>
    <cellStyle name="G05 Tab Head Bold 50" xfId="20643"/>
    <cellStyle name="G05 Tab Head Bold 51" xfId="20644"/>
    <cellStyle name="G05 Tab Head Bold 52" xfId="20645"/>
    <cellStyle name="G05 Tab Head Bold 53" xfId="20646"/>
    <cellStyle name="G05 Tab Head Bold 54" xfId="20647"/>
    <cellStyle name="G05 Tab Head Bold 55" xfId="20648"/>
    <cellStyle name="G05 Tab Head Bold 56" xfId="20649"/>
    <cellStyle name="G05 Tab Head Bold 57" xfId="20650"/>
    <cellStyle name="G05 Tab Head Bold 58" xfId="20651"/>
    <cellStyle name="G05 Tab Head Bold 59" xfId="20652"/>
    <cellStyle name="G05 Tab Head Bold 6" xfId="20653"/>
    <cellStyle name="G05 Tab Head Bold 60" xfId="20654"/>
    <cellStyle name="G05 Tab Head Bold 61" xfId="20655"/>
    <cellStyle name="G05 Tab Head Bold 62" xfId="20656"/>
    <cellStyle name="G05 Tab Head Bold 63" xfId="20657"/>
    <cellStyle name="G05 Tab Head Bold 64" xfId="20658"/>
    <cellStyle name="G05 Tab Head Bold 65" xfId="20659"/>
    <cellStyle name="G05 Tab Head Bold 66" xfId="20660"/>
    <cellStyle name="G05 Tab Head Bold 67" xfId="20661"/>
    <cellStyle name="G05 Tab Head Bold 68" xfId="20662"/>
    <cellStyle name="G05 Tab Head Bold 69" xfId="20663"/>
    <cellStyle name="G05 Tab Head Bold 7" xfId="20664"/>
    <cellStyle name="G05 Tab Head Bold 70" xfId="20665"/>
    <cellStyle name="G05 Tab Head Bold 71" xfId="20666"/>
    <cellStyle name="G05 Tab Head Bold 72" xfId="20667"/>
    <cellStyle name="G05 Tab Head Bold 73" xfId="20668"/>
    <cellStyle name="G05 Tab Head Bold 74" xfId="20669"/>
    <cellStyle name="G05 Tab Head Bold 8" xfId="20670"/>
    <cellStyle name="G05 Tab Head Bold 9" xfId="20671"/>
    <cellStyle name="G05 Tab Head Light" xfId="20672"/>
    <cellStyle name="G05 Tab Head Light 10" xfId="20673"/>
    <cellStyle name="G05 Tab Head Light 11" xfId="20674"/>
    <cellStyle name="G05 Tab Head Light 12" xfId="20675"/>
    <cellStyle name="G05 Tab Head Light 13" xfId="20676"/>
    <cellStyle name="G05 Tab Head Light 14" xfId="20677"/>
    <cellStyle name="G05 Tab Head Light 15" xfId="20678"/>
    <cellStyle name="G05 Tab Head Light 16" xfId="20679"/>
    <cellStyle name="G05 Tab Head Light 17" xfId="20680"/>
    <cellStyle name="G05 Tab Head Light 18" xfId="20681"/>
    <cellStyle name="G05 Tab Head Light 19" xfId="20682"/>
    <cellStyle name="G05 Tab Head Light 2" xfId="20683"/>
    <cellStyle name="G05 Tab Head Light 20" xfId="20684"/>
    <cellStyle name="G05 Tab Head Light 21" xfId="20685"/>
    <cellStyle name="G05 Tab Head Light 22" xfId="20686"/>
    <cellStyle name="G05 Tab Head Light 23" xfId="20687"/>
    <cellStyle name="G05 Tab Head Light 24" xfId="20688"/>
    <cellStyle name="G05 Tab Head Light 25" xfId="20689"/>
    <cellStyle name="G05 Tab Head Light 26" xfId="20690"/>
    <cellStyle name="G05 Tab Head Light 27" xfId="20691"/>
    <cellStyle name="G05 Tab Head Light 28" xfId="20692"/>
    <cellStyle name="G05 Tab Head Light 29" xfId="20693"/>
    <cellStyle name="G05 Tab Head Light 3" xfId="20694"/>
    <cellStyle name="G05 Tab Head Light 30" xfId="20695"/>
    <cellStyle name="G05 Tab Head Light 31" xfId="20696"/>
    <cellStyle name="G05 Tab Head Light 32" xfId="20697"/>
    <cellStyle name="G05 Tab Head Light 33" xfId="20698"/>
    <cellStyle name="G05 Tab Head Light 34" xfId="20699"/>
    <cellStyle name="G05 Tab Head Light 35" xfId="20700"/>
    <cellStyle name="G05 Tab Head Light 36" xfId="20701"/>
    <cellStyle name="G05 Tab Head Light 37" xfId="20702"/>
    <cellStyle name="G05 Tab Head Light 38" xfId="20703"/>
    <cellStyle name="G05 Tab Head Light 39" xfId="20704"/>
    <cellStyle name="G05 Tab Head Light 4" xfId="20705"/>
    <cellStyle name="G05 Tab Head Light 40" xfId="20706"/>
    <cellStyle name="G05 Tab Head Light 41" xfId="20707"/>
    <cellStyle name="G05 Tab Head Light 42" xfId="20708"/>
    <cellStyle name="G05 Tab Head Light 43" xfId="20709"/>
    <cellStyle name="G05 Tab Head Light 44" xfId="20710"/>
    <cellStyle name="G05 Tab Head Light 45" xfId="20711"/>
    <cellStyle name="G05 Tab Head Light 46" xfId="20712"/>
    <cellStyle name="G05 Tab Head Light 47" xfId="20713"/>
    <cellStyle name="G05 Tab Head Light 48" xfId="20714"/>
    <cellStyle name="G05 Tab Head Light 49" xfId="20715"/>
    <cellStyle name="G05 Tab Head Light 5" xfId="20716"/>
    <cellStyle name="G05 Tab Head Light 50" xfId="20717"/>
    <cellStyle name="G05 Tab Head Light 51" xfId="20718"/>
    <cellStyle name="G05 Tab Head Light 52" xfId="20719"/>
    <cellStyle name="G05 Tab Head Light 53" xfId="20720"/>
    <cellStyle name="G05 Tab Head Light 54" xfId="20721"/>
    <cellStyle name="G05 Tab Head Light 55" xfId="20722"/>
    <cellStyle name="G05 Tab Head Light 56" xfId="20723"/>
    <cellStyle name="G05 Tab Head Light 57" xfId="20724"/>
    <cellStyle name="G05 Tab Head Light 58" xfId="20725"/>
    <cellStyle name="G05 Tab Head Light 59" xfId="20726"/>
    <cellStyle name="G05 Tab Head Light 6" xfId="20727"/>
    <cellStyle name="G05 Tab Head Light 60" xfId="20728"/>
    <cellStyle name="G05 Tab Head Light 61" xfId="20729"/>
    <cellStyle name="G05 Tab Head Light 62" xfId="20730"/>
    <cellStyle name="G05 Tab Head Light 63" xfId="20731"/>
    <cellStyle name="G05 Tab Head Light 64" xfId="20732"/>
    <cellStyle name="G05 Tab Head Light 65" xfId="20733"/>
    <cellStyle name="G05 Tab Head Light 66" xfId="20734"/>
    <cellStyle name="G05 Tab Head Light 67" xfId="20735"/>
    <cellStyle name="G05 Tab Head Light 68" xfId="20736"/>
    <cellStyle name="G05 Tab Head Light 69" xfId="20737"/>
    <cellStyle name="G05 Tab Head Light 7" xfId="20738"/>
    <cellStyle name="G05 Tab Head Light 70" xfId="20739"/>
    <cellStyle name="G05 Tab Head Light 71" xfId="20740"/>
    <cellStyle name="G05 Tab Head Light 72" xfId="20741"/>
    <cellStyle name="G05 Tab Head Light 73" xfId="20742"/>
    <cellStyle name="G05 Tab Head Light 74" xfId="20743"/>
    <cellStyle name="G05 Tab Head Light 8" xfId="20744"/>
    <cellStyle name="G05 Tab Head Light 9" xfId="20745"/>
    <cellStyle name="GeneralCenter" xfId="20746"/>
    <cellStyle name="GimmeOK" xfId="20747"/>
    <cellStyle name="GimmeProblem" xfId="20748"/>
    <cellStyle name="Good 2" xfId="20749"/>
    <cellStyle name="Good 2 2" xfId="20750"/>
    <cellStyle name="Good 2 3" xfId="20751"/>
    <cellStyle name="Good 3" xfId="20752"/>
    <cellStyle name="Green" xfId="20753"/>
    <cellStyle name="Green 2" xfId="20754"/>
    <cellStyle name="Greenback" xfId="20755"/>
    <cellStyle name="Grey" xfId="20756"/>
    <cellStyle name="Grey 10" xfId="20757"/>
    <cellStyle name="Grey 11" xfId="20758"/>
    <cellStyle name="Grey 12" xfId="20759"/>
    <cellStyle name="Grey 13" xfId="20760"/>
    <cellStyle name="Grey 14" xfId="20761"/>
    <cellStyle name="Grey 15" xfId="20762"/>
    <cellStyle name="Grey 16" xfId="20763"/>
    <cellStyle name="Grey 17" xfId="20764"/>
    <cellStyle name="Grey 18" xfId="20765"/>
    <cellStyle name="Grey 19" xfId="20766"/>
    <cellStyle name="Grey 2" xfId="20767"/>
    <cellStyle name="Grey 20" xfId="20768"/>
    <cellStyle name="Grey 21" xfId="20769"/>
    <cellStyle name="Grey 22" xfId="20770"/>
    <cellStyle name="Grey 23" xfId="20771"/>
    <cellStyle name="Grey 24" xfId="20772"/>
    <cellStyle name="Grey 25" xfId="20773"/>
    <cellStyle name="Grey 26" xfId="20774"/>
    <cellStyle name="Grey 27" xfId="20775"/>
    <cellStyle name="Grey 28" xfId="20776"/>
    <cellStyle name="Grey 29" xfId="20777"/>
    <cellStyle name="Grey 3" xfId="20778"/>
    <cellStyle name="Grey 30" xfId="20779"/>
    <cellStyle name="Grey 31" xfId="20780"/>
    <cellStyle name="Grey 32" xfId="20781"/>
    <cellStyle name="Grey 33" xfId="20782"/>
    <cellStyle name="Grey 34" xfId="20783"/>
    <cellStyle name="Grey 35" xfId="20784"/>
    <cellStyle name="Grey 36" xfId="20785"/>
    <cellStyle name="Grey 37" xfId="20786"/>
    <cellStyle name="Grey 38" xfId="20787"/>
    <cellStyle name="Grey 39" xfId="20788"/>
    <cellStyle name="Grey 4" xfId="20789"/>
    <cellStyle name="Grey 40" xfId="20790"/>
    <cellStyle name="Grey 41" xfId="20791"/>
    <cellStyle name="Grey 42" xfId="20792"/>
    <cellStyle name="Grey 43" xfId="20793"/>
    <cellStyle name="Grey 44" xfId="20794"/>
    <cellStyle name="Grey 45" xfId="20795"/>
    <cellStyle name="Grey 46" xfId="20796"/>
    <cellStyle name="Grey 47" xfId="20797"/>
    <cellStyle name="Grey 48" xfId="20798"/>
    <cellStyle name="Grey 49" xfId="20799"/>
    <cellStyle name="Grey 5" xfId="20800"/>
    <cellStyle name="Grey 50" xfId="20801"/>
    <cellStyle name="Grey 51" xfId="20802"/>
    <cellStyle name="Grey 52" xfId="20803"/>
    <cellStyle name="Grey 53" xfId="20804"/>
    <cellStyle name="Grey 54" xfId="20805"/>
    <cellStyle name="Grey 55" xfId="20806"/>
    <cellStyle name="Grey 56" xfId="20807"/>
    <cellStyle name="Grey 57" xfId="20808"/>
    <cellStyle name="Grey 58" xfId="20809"/>
    <cellStyle name="Grey 59" xfId="20810"/>
    <cellStyle name="Grey 6" xfId="20811"/>
    <cellStyle name="Grey 60" xfId="20812"/>
    <cellStyle name="Grey 61" xfId="20813"/>
    <cellStyle name="Grey 62" xfId="20814"/>
    <cellStyle name="Grey 63" xfId="20815"/>
    <cellStyle name="Grey 64" xfId="20816"/>
    <cellStyle name="Grey 65" xfId="20817"/>
    <cellStyle name="Grey 66" xfId="20818"/>
    <cellStyle name="Grey 67" xfId="20819"/>
    <cellStyle name="Grey 68" xfId="20820"/>
    <cellStyle name="Grey 69" xfId="20821"/>
    <cellStyle name="Grey 7" xfId="20822"/>
    <cellStyle name="Grey 70" xfId="20823"/>
    <cellStyle name="Grey 71" xfId="20824"/>
    <cellStyle name="Grey 72" xfId="20825"/>
    <cellStyle name="Grey 73" xfId="20826"/>
    <cellStyle name="Grey 74" xfId="20827"/>
    <cellStyle name="Grey 8" xfId="20828"/>
    <cellStyle name="Grey 9" xfId="20829"/>
    <cellStyle name="Grey Area" xfId="20830"/>
    <cellStyle name="Grey_~3840935" xfId="20831"/>
    <cellStyle name="Hard Percent" xfId="20832"/>
    <cellStyle name="Hard Percent 10" xfId="20833"/>
    <cellStyle name="Hard Percent 11" xfId="20834"/>
    <cellStyle name="Hard Percent 12" xfId="20835"/>
    <cellStyle name="Hard Percent 13" xfId="20836"/>
    <cellStyle name="Hard Percent 14" xfId="20837"/>
    <cellStyle name="Hard Percent 15" xfId="20838"/>
    <cellStyle name="Hard Percent 16" xfId="20839"/>
    <cellStyle name="Hard Percent 17" xfId="20840"/>
    <cellStyle name="Hard Percent 18" xfId="20841"/>
    <cellStyle name="Hard Percent 19" xfId="20842"/>
    <cellStyle name="Hard Percent 2" xfId="20843"/>
    <cellStyle name="Hard Percent 20" xfId="20844"/>
    <cellStyle name="Hard Percent 21" xfId="20845"/>
    <cellStyle name="Hard Percent 22" xfId="20846"/>
    <cellStyle name="Hard Percent 23" xfId="20847"/>
    <cellStyle name="Hard Percent 24" xfId="20848"/>
    <cellStyle name="Hard Percent 25" xfId="20849"/>
    <cellStyle name="Hard Percent 26" xfId="20850"/>
    <cellStyle name="Hard Percent 27" xfId="20851"/>
    <cellStyle name="Hard Percent 28" xfId="20852"/>
    <cellStyle name="Hard Percent 29" xfId="20853"/>
    <cellStyle name="Hard Percent 3" xfId="20854"/>
    <cellStyle name="Hard Percent 30" xfId="20855"/>
    <cellStyle name="Hard Percent 31" xfId="20856"/>
    <cellStyle name="Hard Percent 32" xfId="20857"/>
    <cellStyle name="Hard Percent 33" xfId="20858"/>
    <cellStyle name="Hard Percent 34" xfId="20859"/>
    <cellStyle name="Hard Percent 35" xfId="20860"/>
    <cellStyle name="Hard Percent 36" xfId="20861"/>
    <cellStyle name="Hard Percent 37" xfId="20862"/>
    <cellStyle name="Hard Percent 38" xfId="20863"/>
    <cellStyle name="Hard Percent 39" xfId="20864"/>
    <cellStyle name="Hard Percent 4" xfId="20865"/>
    <cellStyle name="Hard Percent 40" xfId="20866"/>
    <cellStyle name="Hard Percent 41" xfId="20867"/>
    <cellStyle name="Hard Percent 42" xfId="20868"/>
    <cellStyle name="Hard Percent 43" xfId="20869"/>
    <cellStyle name="Hard Percent 44" xfId="20870"/>
    <cellStyle name="Hard Percent 45" xfId="20871"/>
    <cellStyle name="Hard Percent 46" xfId="20872"/>
    <cellStyle name="Hard Percent 47" xfId="20873"/>
    <cellStyle name="Hard Percent 48" xfId="20874"/>
    <cellStyle name="Hard Percent 49" xfId="20875"/>
    <cellStyle name="Hard Percent 5" xfId="20876"/>
    <cellStyle name="Hard Percent 50" xfId="20877"/>
    <cellStyle name="Hard Percent 51" xfId="20878"/>
    <cellStyle name="Hard Percent 52" xfId="20879"/>
    <cellStyle name="Hard Percent 53" xfId="20880"/>
    <cellStyle name="Hard Percent 54" xfId="20881"/>
    <cellStyle name="Hard Percent 55" xfId="20882"/>
    <cellStyle name="Hard Percent 56" xfId="20883"/>
    <cellStyle name="Hard Percent 57" xfId="20884"/>
    <cellStyle name="Hard Percent 58" xfId="20885"/>
    <cellStyle name="Hard Percent 59" xfId="20886"/>
    <cellStyle name="Hard Percent 6" xfId="20887"/>
    <cellStyle name="Hard Percent 60" xfId="20888"/>
    <cellStyle name="Hard Percent 61" xfId="20889"/>
    <cellStyle name="Hard Percent 62" xfId="20890"/>
    <cellStyle name="Hard Percent 63" xfId="20891"/>
    <cellStyle name="Hard Percent 64" xfId="20892"/>
    <cellStyle name="Hard Percent 65" xfId="20893"/>
    <cellStyle name="Hard Percent 66" xfId="20894"/>
    <cellStyle name="Hard Percent 67" xfId="20895"/>
    <cellStyle name="Hard Percent 68" xfId="20896"/>
    <cellStyle name="Hard Percent 69" xfId="20897"/>
    <cellStyle name="Hard Percent 7" xfId="20898"/>
    <cellStyle name="Hard Percent 70" xfId="20899"/>
    <cellStyle name="Hard Percent 71" xfId="20900"/>
    <cellStyle name="Hard Percent 72" xfId="20901"/>
    <cellStyle name="Hard Percent 73" xfId="20902"/>
    <cellStyle name="Hard Percent 74" xfId="20903"/>
    <cellStyle name="Hard Percent 8" xfId="20904"/>
    <cellStyle name="Hard Percent 9" xfId="20905"/>
    <cellStyle name="Header" xfId="20906"/>
    <cellStyle name="Header 10" xfId="20907"/>
    <cellStyle name="Header 100" xfId="20908"/>
    <cellStyle name="Header 101" xfId="20909"/>
    <cellStyle name="Header 102" xfId="20910"/>
    <cellStyle name="Header 103" xfId="20911"/>
    <cellStyle name="Header 104" xfId="20912"/>
    <cellStyle name="Header 105" xfId="20913"/>
    <cellStyle name="Header 106" xfId="20914"/>
    <cellStyle name="Header 107" xfId="20915"/>
    <cellStyle name="Header 108" xfId="20916"/>
    <cellStyle name="Header 109" xfId="20917"/>
    <cellStyle name="Header 11" xfId="20918"/>
    <cellStyle name="Header 110" xfId="20919"/>
    <cellStyle name="Header 111" xfId="20920"/>
    <cellStyle name="Header 112" xfId="20921"/>
    <cellStyle name="Header 113" xfId="20922"/>
    <cellStyle name="Header 114" xfId="20923"/>
    <cellStyle name="Header 115" xfId="20924"/>
    <cellStyle name="Header 116" xfId="20925"/>
    <cellStyle name="Header 117" xfId="20926"/>
    <cellStyle name="Header 118" xfId="20927"/>
    <cellStyle name="Header 119" xfId="20928"/>
    <cellStyle name="Header 12" xfId="20929"/>
    <cellStyle name="Header 120" xfId="20930"/>
    <cellStyle name="Header 121" xfId="20931"/>
    <cellStyle name="Header 122" xfId="20932"/>
    <cellStyle name="Header 123" xfId="20933"/>
    <cellStyle name="Header 124" xfId="20934"/>
    <cellStyle name="Header 125" xfId="20935"/>
    <cellStyle name="Header 126" xfId="20936"/>
    <cellStyle name="Header 127" xfId="20937"/>
    <cellStyle name="Header 128" xfId="20938"/>
    <cellStyle name="Header 129" xfId="20939"/>
    <cellStyle name="Header 13" xfId="20940"/>
    <cellStyle name="Header 130" xfId="20941"/>
    <cellStyle name="Header 131" xfId="20942"/>
    <cellStyle name="Header 132" xfId="20943"/>
    <cellStyle name="Header 133" xfId="20944"/>
    <cellStyle name="Header 134" xfId="20945"/>
    <cellStyle name="Header 135" xfId="20946"/>
    <cellStyle name="Header 136" xfId="20947"/>
    <cellStyle name="Header 137" xfId="20948"/>
    <cellStyle name="Header 138" xfId="20949"/>
    <cellStyle name="Header 139" xfId="20950"/>
    <cellStyle name="Header 14" xfId="20951"/>
    <cellStyle name="Header 140" xfId="20952"/>
    <cellStyle name="Header 141" xfId="20953"/>
    <cellStyle name="Header 142" xfId="20954"/>
    <cellStyle name="Header 143" xfId="20955"/>
    <cellStyle name="Header 144" xfId="20956"/>
    <cellStyle name="Header 145" xfId="20957"/>
    <cellStyle name="Header 146" xfId="20958"/>
    <cellStyle name="Header 147" xfId="20959"/>
    <cellStyle name="Header 148" xfId="20960"/>
    <cellStyle name="Header 149" xfId="20961"/>
    <cellStyle name="Header 15" xfId="20962"/>
    <cellStyle name="Header 150" xfId="20963"/>
    <cellStyle name="Header 151" xfId="20964"/>
    <cellStyle name="Header 152" xfId="20965"/>
    <cellStyle name="Header 153" xfId="20966"/>
    <cellStyle name="Header 154" xfId="20967"/>
    <cellStyle name="Header 155" xfId="20968"/>
    <cellStyle name="Header 156" xfId="20969"/>
    <cellStyle name="Header 157" xfId="20970"/>
    <cellStyle name="Header 158" xfId="20971"/>
    <cellStyle name="Header 159" xfId="20972"/>
    <cellStyle name="Header 16" xfId="20973"/>
    <cellStyle name="Header 160" xfId="20974"/>
    <cellStyle name="Header 161" xfId="20975"/>
    <cellStyle name="Header 162" xfId="20976"/>
    <cellStyle name="Header 163" xfId="20977"/>
    <cellStyle name="Header 164" xfId="20978"/>
    <cellStyle name="Header 165" xfId="20979"/>
    <cellStyle name="Header 166" xfId="20980"/>
    <cellStyle name="Header 167" xfId="20981"/>
    <cellStyle name="Header 168" xfId="20982"/>
    <cellStyle name="Header 169" xfId="20983"/>
    <cellStyle name="Header 17" xfId="20984"/>
    <cellStyle name="Header 170" xfId="20985"/>
    <cellStyle name="Header 171" xfId="20986"/>
    <cellStyle name="Header 172" xfId="20987"/>
    <cellStyle name="Header 173" xfId="20988"/>
    <cellStyle name="Header 174" xfId="20989"/>
    <cellStyle name="Header 175" xfId="20990"/>
    <cellStyle name="Header 176" xfId="20991"/>
    <cellStyle name="Header 18" xfId="20992"/>
    <cellStyle name="Header 19" xfId="20993"/>
    <cellStyle name="Header 2" xfId="20994"/>
    <cellStyle name="Header 20" xfId="20995"/>
    <cellStyle name="Header 21" xfId="20996"/>
    <cellStyle name="Header 22" xfId="20997"/>
    <cellStyle name="Header 23" xfId="20998"/>
    <cellStyle name="Header 24" xfId="20999"/>
    <cellStyle name="Header 25" xfId="21000"/>
    <cellStyle name="Header 26" xfId="21001"/>
    <cellStyle name="Header 27" xfId="21002"/>
    <cellStyle name="Header 28" xfId="21003"/>
    <cellStyle name="Header 29" xfId="21004"/>
    <cellStyle name="Header 3" xfId="21005"/>
    <cellStyle name="Header 30" xfId="21006"/>
    <cellStyle name="Header 31" xfId="21007"/>
    <cellStyle name="Header 32" xfId="21008"/>
    <cellStyle name="Header 33" xfId="21009"/>
    <cellStyle name="Header 34" xfId="21010"/>
    <cellStyle name="Header 35" xfId="21011"/>
    <cellStyle name="Header 36" xfId="21012"/>
    <cellStyle name="Header 37" xfId="21013"/>
    <cellStyle name="Header 38" xfId="21014"/>
    <cellStyle name="Header 39" xfId="21015"/>
    <cellStyle name="Header 4" xfId="21016"/>
    <cellStyle name="Header 40" xfId="21017"/>
    <cellStyle name="Header 41" xfId="21018"/>
    <cellStyle name="Header 42" xfId="21019"/>
    <cellStyle name="Header 43" xfId="21020"/>
    <cellStyle name="Header 44" xfId="21021"/>
    <cellStyle name="Header 45" xfId="21022"/>
    <cellStyle name="Header 46" xfId="21023"/>
    <cellStyle name="Header 47" xfId="21024"/>
    <cellStyle name="Header 48" xfId="21025"/>
    <cellStyle name="Header 49" xfId="21026"/>
    <cellStyle name="Header 5" xfId="21027"/>
    <cellStyle name="Header 50" xfId="21028"/>
    <cellStyle name="Header 51" xfId="21029"/>
    <cellStyle name="Header 52" xfId="21030"/>
    <cellStyle name="Header 53" xfId="21031"/>
    <cellStyle name="Header 54" xfId="21032"/>
    <cellStyle name="Header 55" xfId="21033"/>
    <cellStyle name="Header 56" xfId="21034"/>
    <cellStyle name="Header 57" xfId="21035"/>
    <cellStyle name="Header 58" xfId="21036"/>
    <cellStyle name="Header 59" xfId="21037"/>
    <cellStyle name="Header 6" xfId="21038"/>
    <cellStyle name="Header 60" xfId="21039"/>
    <cellStyle name="Header 61" xfId="21040"/>
    <cellStyle name="Header 62" xfId="21041"/>
    <cellStyle name="Header 63" xfId="21042"/>
    <cellStyle name="Header 64" xfId="21043"/>
    <cellStyle name="Header 65" xfId="21044"/>
    <cellStyle name="Header 66" xfId="21045"/>
    <cellStyle name="Header 67" xfId="21046"/>
    <cellStyle name="Header 68" xfId="21047"/>
    <cellStyle name="Header 69" xfId="21048"/>
    <cellStyle name="Header 7" xfId="21049"/>
    <cellStyle name="Header 70" xfId="21050"/>
    <cellStyle name="Header 71" xfId="21051"/>
    <cellStyle name="Header 72" xfId="21052"/>
    <cellStyle name="Header 73" xfId="21053"/>
    <cellStyle name="Header 74" xfId="21054"/>
    <cellStyle name="Header 75" xfId="21055"/>
    <cellStyle name="Header 76" xfId="21056"/>
    <cellStyle name="Header 77" xfId="21057"/>
    <cellStyle name="Header 78" xfId="21058"/>
    <cellStyle name="Header 79" xfId="21059"/>
    <cellStyle name="Header 8" xfId="21060"/>
    <cellStyle name="Header 80" xfId="21061"/>
    <cellStyle name="Header 81" xfId="21062"/>
    <cellStyle name="Header 82" xfId="21063"/>
    <cellStyle name="Header 83" xfId="21064"/>
    <cellStyle name="Header 84" xfId="21065"/>
    <cellStyle name="Header 85" xfId="21066"/>
    <cellStyle name="Header 86" xfId="21067"/>
    <cellStyle name="Header 87" xfId="21068"/>
    <cellStyle name="Header 88" xfId="21069"/>
    <cellStyle name="Header 89" xfId="21070"/>
    <cellStyle name="Header 9" xfId="21071"/>
    <cellStyle name="Header 90" xfId="21072"/>
    <cellStyle name="Header 91" xfId="21073"/>
    <cellStyle name="Header 92" xfId="21074"/>
    <cellStyle name="Header 93" xfId="21075"/>
    <cellStyle name="Header 94" xfId="21076"/>
    <cellStyle name="Header 95" xfId="21077"/>
    <cellStyle name="Header 96" xfId="21078"/>
    <cellStyle name="Header 97" xfId="21079"/>
    <cellStyle name="Header 98" xfId="21080"/>
    <cellStyle name="Header 99" xfId="21081"/>
    <cellStyle name="Header1" xfId="21082"/>
    <cellStyle name="Header2" xfId="21083"/>
    <cellStyle name="Header2 2" xfId="21084"/>
    <cellStyle name="Header2 3" xfId="21085"/>
    <cellStyle name="headers" xfId="21086"/>
    <cellStyle name="Headin - Style6" xfId="21087"/>
    <cellStyle name="Heading" xfId="21088"/>
    <cellStyle name="Heading 1 10" xfId="21089"/>
    <cellStyle name="Heading 1 100" xfId="21090"/>
    <cellStyle name="Heading 1 101" xfId="21091"/>
    <cellStyle name="Heading 1 102" xfId="21092"/>
    <cellStyle name="Heading 1 103" xfId="21093"/>
    <cellStyle name="Heading 1 11" xfId="21094"/>
    <cellStyle name="Heading 1 12" xfId="21095"/>
    <cellStyle name="Heading 1 13" xfId="21096"/>
    <cellStyle name="Heading 1 14" xfId="21097"/>
    <cellStyle name="Heading 1 15" xfId="21098"/>
    <cellStyle name="Heading 1 16" xfId="21099"/>
    <cellStyle name="Heading 1 17" xfId="21100"/>
    <cellStyle name="Heading 1 18" xfId="21101"/>
    <cellStyle name="Heading 1 19" xfId="21102"/>
    <cellStyle name="Heading 1 2" xfId="21103"/>
    <cellStyle name="Heading 1 2 2" xfId="21104"/>
    <cellStyle name="Heading 1 2 3" xfId="21105"/>
    <cellStyle name="Heading 1 20" xfId="21106"/>
    <cellStyle name="Heading 1 21" xfId="21107"/>
    <cellStyle name="Heading 1 22" xfId="21108"/>
    <cellStyle name="Heading 1 23" xfId="21109"/>
    <cellStyle name="Heading 1 24" xfId="21110"/>
    <cellStyle name="Heading 1 25" xfId="21111"/>
    <cellStyle name="Heading 1 26" xfId="21112"/>
    <cellStyle name="Heading 1 27" xfId="21113"/>
    <cellStyle name="Heading 1 28" xfId="21114"/>
    <cellStyle name="Heading 1 29" xfId="21115"/>
    <cellStyle name="Heading 1 3" xfId="21116"/>
    <cellStyle name="Heading 1 30" xfId="21117"/>
    <cellStyle name="Heading 1 31" xfId="21118"/>
    <cellStyle name="Heading 1 32" xfId="21119"/>
    <cellStyle name="Heading 1 33" xfId="21120"/>
    <cellStyle name="Heading 1 34" xfId="21121"/>
    <cellStyle name="Heading 1 35" xfId="21122"/>
    <cellStyle name="Heading 1 36" xfId="21123"/>
    <cellStyle name="Heading 1 37" xfId="21124"/>
    <cellStyle name="Heading 1 38" xfId="21125"/>
    <cellStyle name="Heading 1 39" xfId="21126"/>
    <cellStyle name="Heading 1 4" xfId="21127"/>
    <cellStyle name="Heading 1 40" xfId="21128"/>
    <cellStyle name="Heading 1 41" xfId="21129"/>
    <cellStyle name="Heading 1 42" xfId="21130"/>
    <cellStyle name="Heading 1 43" xfId="21131"/>
    <cellStyle name="Heading 1 44" xfId="21132"/>
    <cellStyle name="Heading 1 45" xfId="21133"/>
    <cellStyle name="Heading 1 46" xfId="21134"/>
    <cellStyle name="Heading 1 47" xfId="21135"/>
    <cellStyle name="Heading 1 48" xfId="21136"/>
    <cellStyle name="Heading 1 49" xfId="21137"/>
    <cellStyle name="Heading 1 5" xfId="21138"/>
    <cellStyle name="Heading 1 50" xfId="21139"/>
    <cellStyle name="Heading 1 51" xfId="21140"/>
    <cellStyle name="Heading 1 52" xfId="21141"/>
    <cellStyle name="Heading 1 53" xfId="21142"/>
    <cellStyle name="Heading 1 54" xfId="21143"/>
    <cellStyle name="Heading 1 55" xfId="21144"/>
    <cellStyle name="Heading 1 56" xfId="21145"/>
    <cellStyle name="Heading 1 57" xfId="21146"/>
    <cellStyle name="Heading 1 58" xfId="21147"/>
    <cellStyle name="Heading 1 59" xfId="21148"/>
    <cellStyle name="Heading 1 6" xfId="21149"/>
    <cellStyle name="Heading 1 60" xfId="21150"/>
    <cellStyle name="Heading 1 61" xfId="21151"/>
    <cellStyle name="Heading 1 62" xfId="21152"/>
    <cellStyle name="Heading 1 63" xfId="21153"/>
    <cellStyle name="Heading 1 64" xfId="21154"/>
    <cellStyle name="Heading 1 65" xfId="21155"/>
    <cellStyle name="Heading 1 66" xfId="21156"/>
    <cellStyle name="Heading 1 67" xfId="21157"/>
    <cellStyle name="Heading 1 68" xfId="21158"/>
    <cellStyle name="Heading 1 69" xfId="21159"/>
    <cellStyle name="Heading 1 7" xfId="21160"/>
    <cellStyle name="Heading 1 70" xfId="21161"/>
    <cellStyle name="Heading 1 71" xfId="21162"/>
    <cellStyle name="Heading 1 72" xfId="21163"/>
    <cellStyle name="Heading 1 73" xfId="21164"/>
    <cellStyle name="Heading 1 74" xfId="21165"/>
    <cellStyle name="Heading 1 75" xfId="21166"/>
    <cellStyle name="Heading 1 76" xfId="21167"/>
    <cellStyle name="Heading 1 77" xfId="21168"/>
    <cellStyle name="Heading 1 78" xfId="21169"/>
    <cellStyle name="Heading 1 79" xfId="21170"/>
    <cellStyle name="Heading 1 8" xfId="21171"/>
    <cellStyle name="Heading 1 80" xfId="21172"/>
    <cellStyle name="Heading 1 81" xfId="21173"/>
    <cellStyle name="Heading 1 82" xfId="21174"/>
    <cellStyle name="Heading 1 83" xfId="21175"/>
    <cellStyle name="Heading 1 84" xfId="21176"/>
    <cellStyle name="Heading 1 85" xfId="21177"/>
    <cellStyle name="Heading 1 86" xfId="21178"/>
    <cellStyle name="Heading 1 87" xfId="21179"/>
    <cellStyle name="Heading 1 88" xfId="21180"/>
    <cellStyle name="Heading 1 89" xfId="21181"/>
    <cellStyle name="Heading 1 9" xfId="21182"/>
    <cellStyle name="Heading 1 90" xfId="21183"/>
    <cellStyle name="Heading 1 91" xfId="21184"/>
    <cellStyle name="Heading 1 92" xfId="21185"/>
    <cellStyle name="Heading 1 93" xfId="21186"/>
    <cellStyle name="Heading 1 94" xfId="21187"/>
    <cellStyle name="Heading 1 95" xfId="21188"/>
    <cellStyle name="Heading 1 96" xfId="21189"/>
    <cellStyle name="Heading 1 97" xfId="21190"/>
    <cellStyle name="Heading 1 98" xfId="21191"/>
    <cellStyle name="Heading 1 99" xfId="21192"/>
    <cellStyle name="Heading 10" xfId="21193"/>
    <cellStyle name="Heading 11" xfId="21194"/>
    <cellStyle name="Heading 12" xfId="21195"/>
    <cellStyle name="Heading 13" xfId="21196"/>
    <cellStyle name="Heading 14" xfId="21197"/>
    <cellStyle name="Heading 15" xfId="21198"/>
    <cellStyle name="Heading 16" xfId="21199"/>
    <cellStyle name="Heading 17" xfId="21200"/>
    <cellStyle name="Heading 18" xfId="21201"/>
    <cellStyle name="Heading 19" xfId="21202"/>
    <cellStyle name="Heading 2 10" xfId="21203"/>
    <cellStyle name="Heading 2 100" xfId="21204"/>
    <cellStyle name="Heading 2 101" xfId="21205"/>
    <cellStyle name="Heading 2 102" xfId="21206"/>
    <cellStyle name="Heading 2 103" xfId="21207"/>
    <cellStyle name="Heading 2 11" xfId="21208"/>
    <cellStyle name="Heading 2 12" xfId="21209"/>
    <cellStyle name="Heading 2 13" xfId="21210"/>
    <cellStyle name="Heading 2 14" xfId="21211"/>
    <cellStyle name="Heading 2 15" xfId="21212"/>
    <cellStyle name="Heading 2 16" xfId="21213"/>
    <cellStyle name="Heading 2 17" xfId="21214"/>
    <cellStyle name="Heading 2 18" xfId="21215"/>
    <cellStyle name="Heading 2 19" xfId="21216"/>
    <cellStyle name="Heading 2 2" xfId="21217"/>
    <cellStyle name="Heading 2 2 2" xfId="21218"/>
    <cellStyle name="Heading 2 2 3" xfId="21219"/>
    <cellStyle name="Heading 2 20" xfId="21220"/>
    <cellStyle name="Heading 2 21" xfId="21221"/>
    <cellStyle name="Heading 2 22" xfId="21222"/>
    <cellStyle name="Heading 2 23" xfId="21223"/>
    <cellStyle name="Heading 2 24" xfId="21224"/>
    <cellStyle name="Heading 2 25" xfId="21225"/>
    <cellStyle name="Heading 2 26" xfId="21226"/>
    <cellStyle name="Heading 2 27" xfId="21227"/>
    <cellStyle name="Heading 2 28" xfId="21228"/>
    <cellStyle name="Heading 2 29" xfId="21229"/>
    <cellStyle name="Heading 2 3" xfId="21230"/>
    <cellStyle name="Heading 2 30" xfId="21231"/>
    <cellStyle name="Heading 2 31" xfId="21232"/>
    <cellStyle name="Heading 2 32" xfId="21233"/>
    <cellStyle name="Heading 2 33" xfId="21234"/>
    <cellStyle name="Heading 2 34" xfId="21235"/>
    <cellStyle name="Heading 2 35" xfId="21236"/>
    <cellStyle name="Heading 2 36" xfId="21237"/>
    <cellStyle name="Heading 2 37" xfId="21238"/>
    <cellStyle name="Heading 2 38" xfId="21239"/>
    <cellStyle name="Heading 2 39" xfId="21240"/>
    <cellStyle name="Heading 2 4" xfId="21241"/>
    <cellStyle name="Heading 2 40" xfId="21242"/>
    <cellStyle name="Heading 2 41" xfId="21243"/>
    <cellStyle name="Heading 2 42" xfId="21244"/>
    <cellStyle name="Heading 2 43" xfId="21245"/>
    <cellStyle name="Heading 2 44" xfId="21246"/>
    <cellStyle name="Heading 2 45" xfId="21247"/>
    <cellStyle name="Heading 2 46" xfId="21248"/>
    <cellStyle name="Heading 2 47" xfId="21249"/>
    <cellStyle name="Heading 2 48" xfId="21250"/>
    <cellStyle name="Heading 2 49" xfId="21251"/>
    <cellStyle name="Heading 2 5" xfId="21252"/>
    <cellStyle name="Heading 2 50" xfId="21253"/>
    <cellStyle name="Heading 2 51" xfId="21254"/>
    <cellStyle name="Heading 2 52" xfId="21255"/>
    <cellStyle name="Heading 2 53" xfId="21256"/>
    <cellStyle name="Heading 2 54" xfId="21257"/>
    <cellStyle name="Heading 2 55" xfId="21258"/>
    <cellStyle name="Heading 2 56" xfId="21259"/>
    <cellStyle name="Heading 2 57" xfId="21260"/>
    <cellStyle name="Heading 2 58" xfId="21261"/>
    <cellStyle name="Heading 2 59" xfId="21262"/>
    <cellStyle name="Heading 2 6" xfId="21263"/>
    <cellStyle name="Heading 2 60" xfId="21264"/>
    <cellStyle name="Heading 2 61" xfId="21265"/>
    <cellStyle name="Heading 2 62" xfId="21266"/>
    <cellStyle name="Heading 2 63" xfId="21267"/>
    <cellStyle name="Heading 2 64" xfId="21268"/>
    <cellStyle name="Heading 2 65" xfId="21269"/>
    <cellStyle name="Heading 2 66" xfId="21270"/>
    <cellStyle name="Heading 2 67" xfId="21271"/>
    <cellStyle name="Heading 2 68" xfId="21272"/>
    <cellStyle name="Heading 2 69" xfId="21273"/>
    <cellStyle name="Heading 2 7" xfId="21274"/>
    <cellStyle name="Heading 2 70" xfId="21275"/>
    <cellStyle name="Heading 2 71" xfId="21276"/>
    <cellStyle name="Heading 2 72" xfId="21277"/>
    <cellStyle name="Heading 2 73" xfId="21278"/>
    <cellStyle name="Heading 2 74" xfId="21279"/>
    <cellStyle name="Heading 2 75" xfId="21280"/>
    <cellStyle name="Heading 2 76" xfId="21281"/>
    <cellStyle name="Heading 2 77" xfId="21282"/>
    <cellStyle name="Heading 2 78" xfId="21283"/>
    <cellStyle name="Heading 2 79" xfId="21284"/>
    <cellStyle name="Heading 2 8" xfId="21285"/>
    <cellStyle name="Heading 2 80" xfId="21286"/>
    <cellStyle name="Heading 2 81" xfId="21287"/>
    <cellStyle name="Heading 2 82" xfId="21288"/>
    <cellStyle name="Heading 2 83" xfId="21289"/>
    <cellStyle name="Heading 2 84" xfId="21290"/>
    <cellStyle name="Heading 2 85" xfId="21291"/>
    <cellStyle name="Heading 2 86" xfId="21292"/>
    <cellStyle name="Heading 2 87" xfId="21293"/>
    <cellStyle name="Heading 2 88" xfId="21294"/>
    <cellStyle name="Heading 2 89" xfId="21295"/>
    <cellStyle name="Heading 2 9" xfId="21296"/>
    <cellStyle name="Heading 2 90" xfId="21297"/>
    <cellStyle name="Heading 2 91" xfId="21298"/>
    <cellStyle name="Heading 2 92" xfId="21299"/>
    <cellStyle name="Heading 2 93" xfId="21300"/>
    <cellStyle name="Heading 2 94" xfId="21301"/>
    <cellStyle name="Heading 2 95" xfId="21302"/>
    <cellStyle name="Heading 2 96" xfId="21303"/>
    <cellStyle name="Heading 2 97" xfId="21304"/>
    <cellStyle name="Heading 2 98" xfId="21305"/>
    <cellStyle name="Heading 2 99" xfId="21306"/>
    <cellStyle name="Heading 20" xfId="21307"/>
    <cellStyle name="Heading 21" xfId="21308"/>
    <cellStyle name="Heading 22" xfId="21309"/>
    <cellStyle name="Heading 23" xfId="21310"/>
    <cellStyle name="Heading 24" xfId="21311"/>
    <cellStyle name="Heading 25" xfId="21312"/>
    <cellStyle name="Heading 26" xfId="21313"/>
    <cellStyle name="Heading 27" xfId="21314"/>
    <cellStyle name="Heading 28" xfId="21315"/>
    <cellStyle name="Heading 29" xfId="21316"/>
    <cellStyle name="Heading 3 10" xfId="21317"/>
    <cellStyle name="Heading 3 100" xfId="21318"/>
    <cellStyle name="Heading 3 101" xfId="21319"/>
    <cellStyle name="Heading 3 102" xfId="21320"/>
    <cellStyle name="Heading 3 103" xfId="21321"/>
    <cellStyle name="Heading 3 11" xfId="21322"/>
    <cellStyle name="Heading 3 12" xfId="21323"/>
    <cellStyle name="Heading 3 13" xfId="21324"/>
    <cellStyle name="Heading 3 14" xfId="21325"/>
    <cellStyle name="Heading 3 15" xfId="21326"/>
    <cellStyle name="Heading 3 16" xfId="21327"/>
    <cellStyle name="Heading 3 17" xfId="21328"/>
    <cellStyle name="Heading 3 18" xfId="21329"/>
    <cellStyle name="Heading 3 19" xfId="21330"/>
    <cellStyle name="Heading 3 2" xfId="21331"/>
    <cellStyle name="Heading 3 2 2" xfId="21332"/>
    <cellStyle name="Heading 3 2 3" xfId="21333"/>
    <cellStyle name="Heading 3 20" xfId="21334"/>
    <cellStyle name="Heading 3 21" xfId="21335"/>
    <cellStyle name="Heading 3 22" xfId="21336"/>
    <cellStyle name="Heading 3 23" xfId="21337"/>
    <cellStyle name="Heading 3 24" xfId="21338"/>
    <cellStyle name="Heading 3 25" xfId="21339"/>
    <cellStyle name="Heading 3 26" xfId="21340"/>
    <cellStyle name="Heading 3 27" xfId="21341"/>
    <cellStyle name="Heading 3 28" xfId="21342"/>
    <cellStyle name="Heading 3 29" xfId="21343"/>
    <cellStyle name="Heading 3 3" xfId="21344"/>
    <cellStyle name="Heading 3 30" xfId="21345"/>
    <cellStyle name="Heading 3 31" xfId="21346"/>
    <cellStyle name="Heading 3 32" xfId="21347"/>
    <cellStyle name="Heading 3 33" xfId="21348"/>
    <cellStyle name="Heading 3 34" xfId="21349"/>
    <cellStyle name="Heading 3 35" xfId="21350"/>
    <cellStyle name="Heading 3 36" xfId="21351"/>
    <cellStyle name="Heading 3 37" xfId="21352"/>
    <cellStyle name="Heading 3 38" xfId="21353"/>
    <cellStyle name="Heading 3 39" xfId="21354"/>
    <cellStyle name="Heading 3 4" xfId="21355"/>
    <cellStyle name="Heading 3 40" xfId="21356"/>
    <cellStyle name="Heading 3 41" xfId="21357"/>
    <cellStyle name="Heading 3 42" xfId="21358"/>
    <cellStyle name="Heading 3 43" xfId="21359"/>
    <cellStyle name="Heading 3 44" xfId="21360"/>
    <cellStyle name="Heading 3 45" xfId="21361"/>
    <cellStyle name="Heading 3 46" xfId="21362"/>
    <cellStyle name="Heading 3 47" xfId="21363"/>
    <cellStyle name="Heading 3 48" xfId="21364"/>
    <cellStyle name="Heading 3 49" xfId="21365"/>
    <cellStyle name="Heading 3 5" xfId="21366"/>
    <cellStyle name="Heading 3 50" xfId="21367"/>
    <cellStyle name="Heading 3 51" xfId="21368"/>
    <cellStyle name="Heading 3 52" xfId="21369"/>
    <cellStyle name="Heading 3 53" xfId="21370"/>
    <cellStyle name="Heading 3 54" xfId="21371"/>
    <cellStyle name="Heading 3 55" xfId="21372"/>
    <cellStyle name="Heading 3 56" xfId="21373"/>
    <cellStyle name="Heading 3 57" xfId="21374"/>
    <cellStyle name="Heading 3 58" xfId="21375"/>
    <cellStyle name="Heading 3 59" xfId="21376"/>
    <cellStyle name="Heading 3 6" xfId="21377"/>
    <cellStyle name="Heading 3 60" xfId="21378"/>
    <cellStyle name="Heading 3 61" xfId="21379"/>
    <cellStyle name="Heading 3 62" xfId="21380"/>
    <cellStyle name="Heading 3 63" xfId="21381"/>
    <cellStyle name="Heading 3 64" xfId="21382"/>
    <cellStyle name="Heading 3 65" xfId="21383"/>
    <cellStyle name="Heading 3 66" xfId="21384"/>
    <cellStyle name="Heading 3 67" xfId="21385"/>
    <cellStyle name="Heading 3 68" xfId="21386"/>
    <cellStyle name="Heading 3 69" xfId="21387"/>
    <cellStyle name="Heading 3 7" xfId="21388"/>
    <cellStyle name="Heading 3 70" xfId="21389"/>
    <cellStyle name="Heading 3 71" xfId="21390"/>
    <cellStyle name="Heading 3 72" xfId="21391"/>
    <cellStyle name="Heading 3 73" xfId="21392"/>
    <cellStyle name="Heading 3 74" xfId="21393"/>
    <cellStyle name="Heading 3 75" xfId="21394"/>
    <cellStyle name="Heading 3 76" xfId="21395"/>
    <cellStyle name="Heading 3 77" xfId="21396"/>
    <cellStyle name="Heading 3 78" xfId="21397"/>
    <cellStyle name="Heading 3 79" xfId="21398"/>
    <cellStyle name="Heading 3 8" xfId="21399"/>
    <cellStyle name="Heading 3 80" xfId="21400"/>
    <cellStyle name="Heading 3 81" xfId="21401"/>
    <cellStyle name="Heading 3 82" xfId="21402"/>
    <cellStyle name="Heading 3 83" xfId="21403"/>
    <cellStyle name="Heading 3 84" xfId="21404"/>
    <cellStyle name="Heading 3 85" xfId="21405"/>
    <cellStyle name="Heading 3 86" xfId="21406"/>
    <cellStyle name="Heading 3 87" xfId="21407"/>
    <cellStyle name="Heading 3 88" xfId="21408"/>
    <cellStyle name="Heading 3 89" xfId="21409"/>
    <cellStyle name="Heading 3 9" xfId="21410"/>
    <cellStyle name="Heading 3 90" xfId="21411"/>
    <cellStyle name="Heading 3 91" xfId="21412"/>
    <cellStyle name="Heading 3 92" xfId="21413"/>
    <cellStyle name="Heading 3 93" xfId="21414"/>
    <cellStyle name="Heading 3 94" xfId="21415"/>
    <cellStyle name="Heading 3 95" xfId="21416"/>
    <cellStyle name="Heading 3 96" xfId="21417"/>
    <cellStyle name="Heading 3 97" xfId="21418"/>
    <cellStyle name="Heading 3 98" xfId="21419"/>
    <cellStyle name="Heading 3 99" xfId="21420"/>
    <cellStyle name="Heading 30" xfId="21421"/>
    <cellStyle name="Heading 31" xfId="21422"/>
    <cellStyle name="Heading 32" xfId="21423"/>
    <cellStyle name="Heading 33" xfId="21424"/>
    <cellStyle name="Heading 34" xfId="21425"/>
    <cellStyle name="Heading 35" xfId="21426"/>
    <cellStyle name="Heading 36" xfId="21427"/>
    <cellStyle name="Heading 37" xfId="21428"/>
    <cellStyle name="Heading 38" xfId="21429"/>
    <cellStyle name="Heading 39" xfId="21430"/>
    <cellStyle name="Heading 4 10" xfId="21431"/>
    <cellStyle name="Heading 4 100" xfId="21432"/>
    <cellStyle name="Heading 4 101" xfId="21433"/>
    <cellStyle name="Heading 4 102" xfId="21434"/>
    <cellStyle name="Heading 4 103" xfId="21435"/>
    <cellStyle name="Heading 4 11" xfId="21436"/>
    <cellStyle name="Heading 4 12" xfId="21437"/>
    <cellStyle name="Heading 4 13" xfId="21438"/>
    <cellStyle name="Heading 4 14" xfId="21439"/>
    <cellStyle name="Heading 4 15" xfId="21440"/>
    <cellStyle name="Heading 4 16" xfId="21441"/>
    <cellStyle name="Heading 4 17" xfId="21442"/>
    <cellStyle name="Heading 4 18" xfId="21443"/>
    <cellStyle name="Heading 4 19" xfId="21444"/>
    <cellStyle name="Heading 4 2" xfId="21445"/>
    <cellStyle name="Heading 4 2 2" xfId="21446"/>
    <cellStyle name="Heading 4 2 3" xfId="21447"/>
    <cellStyle name="Heading 4 20" xfId="21448"/>
    <cellStyle name="Heading 4 21" xfId="21449"/>
    <cellStyle name="Heading 4 22" xfId="21450"/>
    <cellStyle name="Heading 4 23" xfId="21451"/>
    <cellStyle name="Heading 4 24" xfId="21452"/>
    <cellStyle name="Heading 4 25" xfId="21453"/>
    <cellStyle name="Heading 4 26" xfId="21454"/>
    <cellStyle name="Heading 4 27" xfId="21455"/>
    <cellStyle name="Heading 4 28" xfId="21456"/>
    <cellStyle name="Heading 4 29" xfId="21457"/>
    <cellStyle name="Heading 4 3" xfId="21458"/>
    <cellStyle name="Heading 4 30" xfId="21459"/>
    <cellStyle name="Heading 4 31" xfId="21460"/>
    <cellStyle name="Heading 4 32" xfId="21461"/>
    <cellStyle name="Heading 4 33" xfId="21462"/>
    <cellStyle name="Heading 4 34" xfId="21463"/>
    <cellStyle name="Heading 4 35" xfId="21464"/>
    <cellStyle name="Heading 4 36" xfId="21465"/>
    <cellStyle name="Heading 4 37" xfId="21466"/>
    <cellStyle name="Heading 4 38" xfId="21467"/>
    <cellStyle name="Heading 4 39" xfId="21468"/>
    <cellStyle name="Heading 4 4" xfId="21469"/>
    <cellStyle name="Heading 4 40" xfId="21470"/>
    <cellStyle name="Heading 4 41" xfId="21471"/>
    <cellStyle name="Heading 4 42" xfId="21472"/>
    <cellStyle name="Heading 4 43" xfId="21473"/>
    <cellStyle name="Heading 4 44" xfId="21474"/>
    <cellStyle name="Heading 4 45" xfId="21475"/>
    <cellStyle name="Heading 4 46" xfId="21476"/>
    <cellStyle name="Heading 4 47" xfId="21477"/>
    <cellStyle name="Heading 4 48" xfId="21478"/>
    <cellStyle name="Heading 4 49" xfId="21479"/>
    <cellStyle name="Heading 4 5" xfId="21480"/>
    <cellStyle name="Heading 4 50" xfId="21481"/>
    <cellStyle name="Heading 4 51" xfId="21482"/>
    <cellStyle name="Heading 4 52" xfId="21483"/>
    <cellStyle name="Heading 4 53" xfId="21484"/>
    <cellStyle name="Heading 4 54" xfId="21485"/>
    <cellStyle name="Heading 4 55" xfId="21486"/>
    <cellStyle name="Heading 4 56" xfId="21487"/>
    <cellStyle name="Heading 4 57" xfId="21488"/>
    <cellStyle name="Heading 4 58" xfId="21489"/>
    <cellStyle name="Heading 4 59" xfId="21490"/>
    <cellStyle name="Heading 4 6" xfId="21491"/>
    <cellStyle name="Heading 4 60" xfId="21492"/>
    <cellStyle name="Heading 4 61" xfId="21493"/>
    <cellStyle name="Heading 4 62" xfId="21494"/>
    <cellStyle name="Heading 4 63" xfId="21495"/>
    <cellStyle name="Heading 4 64" xfId="21496"/>
    <cellStyle name="Heading 4 65" xfId="21497"/>
    <cellStyle name="Heading 4 66" xfId="21498"/>
    <cellStyle name="Heading 4 67" xfId="21499"/>
    <cellStyle name="Heading 4 68" xfId="21500"/>
    <cellStyle name="Heading 4 69" xfId="21501"/>
    <cellStyle name="Heading 4 7" xfId="21502"/>
    <cellStyle name="Heading 4 70" xfId="21503"/>
    <cellStyle name="Heading 4 71" xfId="21504"/>
    <cellStyle name="Heading 4 72" xfId="21505"/>
    <cellStyle name="Heading 4 73" xfId="21506"/>
    <cellStyle name="Heading 4 74" xfId="21507"/>
    <cellStyle name="Heading 4 75" xfId="21508"/>
    <cellStyle name="Heading 4 76" xfId="21509"/>
    <cellStyle name="Heading 4 77" xfId="21510"/>
    <cellStyle name="Heading 4 78" xfId="21511"/>
    <cellStyle name="Heading 4 79" xfId="21512"/>
    <cellStyle name="Heading 4 8" xfId="21513"/>
    <cellStyle name="Heading 4 80" xfId="21514"/>
    <cellStyle name="Heading 4 81" xfId="21515"/>
    <cellStyle name="Heading 4 82" xfId="21516"/>
    <cellStyle name="Heading 4 83" xfId="21517"/>
    <cellStyle name="Heading 4 84" xfId="21518"/>
    <cellStyle name="Heading 4 85" xfId="21519"/>
    <cellStyle name="Heading 4 86" xfId="21520"/>
    <cellStyle name="Heading 4 87" xfId="21521"/>
    <cellStyle name="Heading 4 88" xfId="21522"/>
    <cellStyle name="Heading 4 89" xfId="21523"/>
    <cellStyle name="Heading 4 9" xfId="21524"/>
    <cellStyle name="Heading 4 90" xfId="21525"/>
    <cellStyle name="Heading 4 91" xfId="21526"/>
    <cellStyle name="Heading 4 92" xfId="21527"/>
    <cellStyle name="Heading 4 93" xfId="21528"/>
    <cellStyle name="Heading 4 94" xfId="21529"/>
    <cellStyle name="Heading 4 95" xfId="21530"/>
    <cellStyle name="Heading 4 96" xfId="21531"/>
    <cellStyle name="Heading 4 97" xfId="21532"/>
    <cellStyle name="Heading 4 98" xfId="21533"/>
    <cellStyle name="Heading 4 99" xfId="21534"/>
    <cellStyle name="Heading 40" xfId="21535"/>
    <cellStyle name="Heading 41" xfId="21536"/>
    <cellStyle name="Heading 42" xfId="21537"/>
    <cellStyle name="Heading 43" xfId="21538"/>
    <cellStyle name="Heading 44" xfId="21539"/>
    <cellStyle name="Heading 45" xfId="21540"/>
    <cellStyle name="Heading 46" xfId="21541"/>
    <cellStyle name="Heading 47" xfId="21542"/>
    <cellStyle name="Heading 48" xfId="21543"/>
    <cellStyle name="Heading 49" xfId="21544"/>
    <cellStyle name="Heading 5" xfId="21545"/>
    <cellStyle name="Heading 50" xfId="21546"/>
    <cellStyle name="Heading 51" xfId="21547"/>
    <cellStyle name="Heading 52" xfId="21548"/>
    <cellStyle name="Heading 53" xfId="21549"/>
    <cellStyle name="Heading 54" xfId="21550"/>
    <cellStyle name="Heading 55" xfId="21551"/>
    <cellStyle name="Heading 56" xfId="21552"/>
    <cellStyle name="Heading 57" xfId="21553"/>
    <cellStyle name="Heading 58" xfId="21554"/>
    <cellStyle name="Heading 59" xfId="21555"/>
    <cellStyle name="Heading 6" xfId="21556"/>
    <cellStyle name="Heading 60" xfId="21557"/>
    <cellStyle name="Heading 61" xfId="21558"/>
    <cellStyle name="Heading 62" xfId="21559"/>
    <cellStyle name="Heading 63" xfId="21560"/>
    <cellStyle name="Heading 64" xfId="21561"/>
    <cellStyle name="Heading 65" xfId="21562"/>
    <cellStyle name="Heading 66" xfId="21563"/>
    <cellStyle name="Heading 67" xfId="21564"/>
    <cellStyle name="Heading 68" xfId="21565"/>
    <cellStyle name="Heading 69" xfId="21566"/>
    <cellStyle name="Heading 7" xfId="21567"/>
    <cellStyle name="Heading 70" xfId="21568"/>
    <cellStyle name="Heading 71" xfId="21569"/>
    <cellStyle name="Heading 72" xfId="21570"/>
    <cellStyle name="Heading 73" xfId="21571"/>
    <cellStyle name="Heading 74" xfId="21572"/>
    <cellStyle name="Heading 75" xfId="21573"/>
    <cellStyle name="Heading 76" xfId="21574"/>
    <cellStyle name="Heading 77" xfId="21575"/>
    <cellStyle name="Heading 8" xfId="21576"/>
    <cellStyle name="Heading 9" xfId="21577"/>
    <cellStyle name="Heading Left" xfId="21578"/>
    <cellStyle name="Heading No Underline" xfId="21579"/>
    <cellStyle name="Heading Right" xfId="21580"/>
    <cellStyle name="Heading With Underline" xfId="21581"/>
    <cellStyle name="Heading With Underline 2" xfId="21582"/>
    <cellStyle name="Heading With Underline 3" xfId="21583"/>
    <cellStyle name="Heading1" xfId="21584"/>
    <cellStyle name="Heading1 10" xfId="21585"/>
    <cellStyle name="Heading1 11" xfId="21586"/>
    <cellStyle name="Heading1 12" xfId="21587"/>
    <cellStyle name="Heading1 13" xfId="21588"/>
    <cellStyle name="Heading1 14" xfId="21589"/>
    <cellStyle name="Heading1 15" xfId="21590"/>
    <cellStyle name="Heading1 16" xfId="21591"/>
    <cellStyle name="Heading1 17" xfId="21592"/>
    <cellStyle name="Heading1 18" xfId="21593"/>
    <cellStyle name="Heading1 19" xfId="21594"/>
    <cellStyle name="Heading1 2" xfId="21595"/>
    <cellStyle name="Heading1 20" xfId="21596"/>
    <cellStyle name="Heading1 21" xfId="21597"/>
    <cellStyle name="Heading1 22" xfId="21598"/>
    <cellStyle name="Heading1 23" xfId="21599"/>
    <cellStyle name="Heading1 24" xfId="21600"/>
    <cellStyle name="Heading1 25" xfId="21601"/>
    <cellStyle name="Heading1 26" xfId="21602"/>
    <cellStyle name="Heading1 27" xfId="21603"/>
    <cellStyle name="Heading1 28" xfId="21604"/>
    <cellStyle name="Heading1 29" xfId="21605"/>
    <cellStyle name="Heading1 3" xfId="21606"/>
    <cellStyle name="Heading1 30" xfId="21607"/>
    <cellStyle name="Heading1 31" xfId="21608"/>
    <cellStyle name="Heading1 32" xfId="21609"/>
    <cellStyle name="Heading1 33" xfId="21610"/>
    <cellStyle name="Heading1 34" xfId="21611"/>
    <cellStyle name="Heading1 35" xfId="21612"/>
    <cellStyle name="Heading1 36" xfId="21613"/>
    <cellStyle name="Heading1 37" xfId="21614"/>
    <cellStyle name="Heading1 38" xfId="21615"/>
    <cellStyle name="Heading1 39" xfId="21616"/>
    <cellStyle name="Heading1 4" xfId="21617"/>
    <cellStyle name="Heading1 40" xfId="21618"/>
    <cellStyle name="Heading1 41" xfId="21619"/>
    <cellStyle name="Heading1 42" xfId="21620"/>
    <cellStyle name="Heading1 43" xfId="21621"/>
    <cellStyle name="Heading1 44" xfId="21622"/>
    <cellStyle name="Heading1 45" xfId="21623"/>
    <cellStyle name="Heading1 46" xfId="21624"/>
    <cellStyle name="Heading1 47" xfId="21625"/>
    <cellStyle name="Heading1 48" xfId="21626"/>
    <cellStyle name="Heading1 49" xfId="21627"/>
    <cellStyle name="Heading1 5" xfId="21628"/>
    <cellStyle name="Heading1 50" xfId="21629"/>
    <cellStyle name="Heading1 51" xfId="21630"/>
    <cellStyle name="Heading1 52" xfId="21631"/>
    <cellStyle name="Heading1 53" xfId="21632"/>
    <cellStyle name="Heading1 54" xfId="21633"/>
    <cellStyle name="Heading1 55" xfId="21634"/>
    <cellStyle name="Heading1 56" xfId="21635"/>
    <cellStyle name="Heading1 57" xfId="21636"/>
    <cellStyle name="Heading1 58" xfId="21637"/>
    <cellStyle name="Heading1 59" xfId="21638"/>
    <cellStyle name="Heading1 6" xfId="21639"/>
    <cellStyle name="Heading1 60" xfId="21640"/>
    <cellStyle name="Heading1 61" xfId="21641"/>
    <cellStyle name="Heading1 62" xfId="21642"/>
    <cellStyle name="Heading1 63" xfId="21643"/>
    <cellStyle name="Heading1 64" xfId="21644"/>
    <cellStyle name="Heading1 65" xfId="21645"/>
    <cellStyle name="Heading1 66" xfId="21646"/>
    <cellStyle name="Heading1 67" xfId="21647"/>
    <cellStyle name="Heading1 68" xfId="21648"/>
    <cellStyle name="Heading1 69" xfId="21649"/>
    <cellStyle name="Heading1 7" xfId="21650"/>
    <cellStyle name="Heading1 70" xfId="21651"/>
    <cellStyle name="Heading1 71" xfId="21652"/>
    <cellStyle name="Heading1 72" xfId="21653"/>
    <cellStyle name="Heading1 73" xfId="21654"/>
    <cellStyle name="Heading1 74" xfId="21655"/>
    <cellStyle name="Heading1 8" xfId="21656"/>
    <cellStyle name="Heading1 9" xfId="21657"/>
    <cellStyle name="Heading2" xfId="21658"/>
    <cellStyle name="Heading2 10" xfId="21659"/>
    <cellStyle name="Heading2 11" xfId="21660"/>
    <cellStyle name="Heading2 12" xfId="21661"/>
    <cellStyle name="Heading2 13" xfId="21662"/>
    <cellStyle name="Heading2 14" xfId="21663"/>
    <cellStyle name="Heading2 15" xfId="21664"/>
    <cellStyle name="Heading2 16" xfId="21665"/>
    <cellStyle name="Heading2 17" xfId="21666"/>
    <cellStyle name="Heading2 18" xfId="21667"/>
    <cellStyle name="Heading2 19" xfId="21668"/>
    <cellStyle name="Heading2 2" xfId="21669"/>
    <cellStyle name="Heading2 20" xfId="21670"/>
    <cellStyle name="Heading2 21" xfId="21671"/>
    <cellStyle name="Heading2 22" xfId="21672"/>
    <cellStyle name="Heading2 23" xfId="21673"/>
    <cellStyle name="Heading2 24" xfId="21674"/>
    <cellStyle name="Heading2 25" xfId="21675"/>
    <cellStyle name="Heading2 26" xfId="21676"/>
    <cellStyle name="Heading2 27" xfId="21677"/>
    <cellStyle name="Heading2 28" xfId="21678"/>
    <cellStyle name="Heading2 29" xfId="21679"/>
    <cellStyle name="Heading2 3" xfId="21680"/>
    <cellStyle name="Heading2 30" xfId="21681"/>
    <cellStyle name="Heading2 31" xfId="21682"/>
    <cellStyle name="Heading2 32" xfId="21683"/>
    <cellStyle name="Heading2 33" xfId="21684"/>
    <cellStyle name="Heading2 34" xfId="21685"/>
    <cellStyle name="Heading2 35" xfId="21686"/>
    <cellStyle name="Heading2 36" xfId="21687"/>
    <cellStyle name="Heading2 37" xfId="21688"/>
    <cellStyle name="Heading2 38" xfId="21689"/>
    <cellStyle name="Heading2 39" xfId="21690"/>
    <cellStyle name="Heading2 4" xfId="21691"/>
    <cellStyle name="Heading2 40" xfId="21692"/>
    <cellStyle name="Heading2 41" xfId="21693"/>
    <cellStyle name="Heading2 42" xfId="21694"/>
    <cellStyle name="Heading2 43" xfId="21695"/>
    <cellStyle name="Heading2 44" xfId="21696"/>
    <cellStyle name="Heading2 45" xfId="21697"/>
    <cellStyle name="Heading2 46" xfId="21698"/>
    <cellStyle name="Heading2 47" xfId="21699"/>
    <cellStyle name="Heading2 48" xfId="21700"/>
    <cellStyle name="Heading2 49" xfId="21701"/>
    <cellStyle name="Heading2 5" xfId="21702"/>
    <cellStyle name="Heading2 50" xfId="21703"/>
    <cellStyle name="Heading2 51" xfId="21704"/>
    <cellStyle name="Heading2 52" xfId="21705"/>
    <cellStyle name="Heading2 53" xfId="21706"/>
    <cellStyle name="Heading2 54" xfId="21707"/>
    <cellStyle name="Heading2 55" xfId="21708"/>
    <cellStyle name="Heading2 56" xfId="21709"/>
    <cellStyle name="Heading2 57" xfId="21710"/>
    <cellStyle name="Heading2 58" xfId="21711"/>
    <cellStyle name="Heading2 59" xfId="21712"/>
    <cellStyle name="Heading2 6" xfId="21713"/>
    <cellStyle name="Heading2 60" xfId="21714"/>
    <cellStyle name="Heading2 61" xfId="21715"/>
    <cellStyle name="Heading2 62" xfId="21716"/>
    <cellStyle name="Heading2 63" xfId="21717"/>
    <cellStyle name="Heading2 64" xfId="21718"/>
    <cellStyle name="Heading2 65" xfId="21719"/>
    <cellStyle name="Heading2 66" xfId="21720"/>
    <cellStyle name="Heading2 67" xfId="21721"/>
    <cellStyle name="Heading2 68" xfId="21722"/>
    <cellStyle name="Heading2 69" xfId="21723"/>
    <cellStyle name="Heading2 7" xfId="21724"/>
    <cellStyle name="Heading2 70" xfId="21725"/>
    <cellStyle name="Heading2 71" xfId="21726"/>
    <cellStyle name="Heading2 72" xfId="21727"/>
    <cellStyle name="Heading2 73" xfId="21728"/>
    <cellStyle name="Heading2 74" xfId="21729"/>
    <cellStyle name="Heading2 8" xfId="21730"/>
    <cellStyle name="Heading2 9" xfId="21731"/>
    <cellStyle name="Heading3" xfId="21732"/>
    <cellStyle name="Heading3 2" xfId="21733"/>
    <cellStyle name="Heading3 3" xfId="21734"/>
    <cellStyle name="HEADINGS" xfId="21735"/>
    <cellStyle name="HEADINGSTOP" xfId="21736"/>
    <cellStyle name="Helv 9 ctr wrap" xfId="21737"/>
    <cellStyle name="Helv 9 ctr wrap 2" xfId="21738"/>
    <cellStyle name="Helv 9 ctr wrap 3" xfId="21739"/>
    <cellStyle name="Helv 9 lft wrap" xfId="21740"/>
    <cellStyle name="Hi Lite" xfId="21741"/>
    <cellStyle name="Hidden" xfId="21742"/>
    <cellStyle name="Hidden 2" xfId="21743"/>
    <cellStyle name="HiddenNoBorders" xfId="21744"/>
    <cellStyle name="HiddenUnits" xfId="21745"/>
    <cellStyle name="hidenorm" xfId="21746"/>
    <cellStyle name="HIGHLIGHT" xfId="21747"/>
    <cellStyle name="HiLite" xfId="21748"/>
    <cellStyle name="HiLite 2" xfId="21749"/>
    <cellStyle name="HiLite 3" xfId="21750"/>
    <cellStyle name="Hipervínculo_Libro1" xfId="21751"/>
    <cellStyle name="HotLink" xfId="21752"/>
    <cellStyle name="hotlinks" xfId="21753"/>
    <cellStyle name="Hyperlink 2" xfId="21754"/>
    <cellStyle name="Hyperlink 3" xfId="21755"/>
    <cellStyle name="Hyperlink 3 2" xfId="21756"/>
    <cellStyle name="Input [yellow]" xfId="21757"/>
    <cellStyle name="Input [yellow] 10" xfId="21758"/>
    <cellStyle name="Input [yellow] 10 2" xfId="21759"/>
    <cellStyle name="Input [yellow] 10 3" xfId="21760"/>
    <cellStyle name="Input [yellow] 11" xfId="21761"/>
    <cellStyle name="Input [yellow] 11 2" xfId="21762"/>
    <cellStyle name="Input [yellow] 11 3" xfId="21763"/>
    <cellStyle name="Input [yellow] 12" xfId="21764"/>
    <cellStyle name="Input [yellow] 12 2" xfId="21765"/>
    <cellStyle name="Input [yellow] 12 3" xfId="21766"/>
    <cellStyle name="Input [yellow] 13" xfId="21767"/>
    <cellStyle name="Input [yellow] 13 2" xfId="21768"/>
    <cellStyle name="Input [yellow] 13 3" xfId="21769"/>
    <cellStyle name="Input [yellow] 14" xfId="21770"/>
    <cellStyle name="Input [yellow] 14 2" xfId="21771"/>
    <cellStyle name="Input [yellow] 14 3" xfId="21772"/>
    <cellStyle name="Input [yellow] 15" xfId="21773"/>
    <cellStyle name="Input [yellow] 15 2" xfId="21774"/>
    <cellStyle name="Input [yellow] 15 3" xfId="21775"/>
    <cellStyle name="Input [yellow] 16" xfId="21776"/>
    <cellStyle name="Input [yellow] 16 2" xfId="21777"/>
    <cellStyle name="Input [yellow] 16 3" xfId="21778"/>
    <cellStyle name="Input [yellow] 17" xfId="21779"/>
    <cellStyle name="Input [yellow] 17 2" xfId="21780"/>
    <cellStyle name="Input [yellow] 17 3" xfId="21781"/>
    <cellStyle name="Input [yellow] 18" xfId="21782"/>
    <cellStyle name="Input [yellow] 18 2" xfId="21783"/>
    <cellStyle name="Input [yellow] 18 3" xfId="21784"/>
    <cellStyle name="Input [yellow] 19" xfId="21785"/>
    <cellStyle name="Input [yellow] 19 2" xfId="21786"/>
    <cellStyle name="Input [yellow] 19 3" xfId="21787"/>
    <cellStyle name="Input [yellow] 2" xfId="21788"/>
    <cellStyle name="Input [yellow] 2 2" xfId="21789"/>
    <cellStyle name="Input [yellow] 2 3" xfId="21790"/>
    <cellStyle name="Input [yellow] 20" xfId="21791"/>
    <cellStyle name="Input [yellow] 20 2" xfId="21792"/>
    <cellStyle name="Input [yellow] 20 3" xfId="21793"/>
    <cellStyle name="Input [yellow] 21" xfId="21794"/>
    <cellStyle name="Input [yellow] 21 2" xfId="21795"/>
    <cellStyle name="Input [yellow] 21 3" xfId="21796"/>
    <cellStyle name="Input [yellow] 22" xfId="21797"/>
    <cellStyle name="Input [yellow] 22 2" xfId="21798"/>
    <cellStyle name="Input [yellow] 22 3" xfId="21799"/>
    <cellStyle name="Input [yellow] 23" xfId="21800"/>
    <cellStyle name="Input [yellow] 23 2" xfId="21801"/>
    <cellStyle name="Input [yellow] 23 3" xfId="21802"/>
    <cellStyle name="Input [yellow] 24" xfId="21803"/>
    <cellStyle name="Input [yellow] 24 2" xfId="21804"/>
    <cellStyle name="Input [yellow] 24 3" xfId="21805"/>
    <cellStyle name="Input [yellow] 25" xfId="21806"/>
    <cellStyle name="Input [yellow] 25 2" xfId="21807"/>
    <cellStyle name="Input [yellow] 25 3" xfId="21808"/>
    <cellStyle name="Input [yellow] 26" xfId="21809"/>
    <cellStyle name="Input [yellow] 26 2" xfId="21810"/>
    <cellStyle name="Input [yellow] 26 3" xfId="21811"/>
    <cellStyle name="Input [yellow] 27" xfId="21812"/>
    <cellStyle name="Input [yellow] 27 2" xfId="21813"/>
    <cellStyle name="Input [yellow] 27 3" xfId="21814"/>
    <cellStyle name="Input [yellow] 28" xfId="21815"/>
    <cellStyle name="Input [yellow] 28 2" xfId="21816"/>
    <cellStyle name="Input [yellow] 28 3" xfId="21817"/>
    <cellStyle name="Input [yellow] 29" xfId="21818"/>
    <cellStyle name="Input [yellow] 29 2" xfId="21819"/>
    <cellStyle name="Input [yellow] 29 3" xfId="21820"/>
    <cellStyle name="Input [yellow] 3" xfId="21821"/>
    <cellStyle name="Input [yellow] 3 2" xfId="21822"/>
    <cellStyle name="Input [yellow] 3 3" xfId="21823"/>
    <cellStyle name="Input [yellow] 30" xfId="21824"/>
    <cellStyle name="Input [yellow] 30 2" xfId="21825"/>
    <cellStyle name="Input [yellow] 30 3" xfId="21826"/>
    <cellStyle name="Input [yellow] 31" xfId="21827"/>
    <cellStyle name="Input [yellow] 31 2" xfId="21828"/>
    <cellStyle name="Input [yellow] 31 3" xfId="21829"/>
    <cellStyle name="Input [yellow] 32" xfId="21830"/>
    <cellStyle name="Input [yellow] 32 2" xfId="21831"/>
    <cellStyle name="Input [yellow] 32 3" xfId="21832"/>
    <cellStyle name="Input [yellow] 33" xfId="21833"/>
    <cellStyle name="Input [yellow] 33 2" xfId="21834"/>
    <cellStyle name="Input [yellow] 33 3" xfId="21835"/>
    <cellStyle name="Input [yellow] 34" xfId="21836"/>
    <cellStyle name="Input [yellow] 34 2" xfId="21837"/>
    <cellStyle name="Input [yellow] 34 3" xfId="21838"/>
    <cellStyle name="Input [yellow] 35" xfId="21839"/>
    <cellStyle name="Input [yellow] 35 2" xfId="21840"/>
    <cellStyle name="Input [yellow] 35 3" xfId="21841"/>
    <cellStyle name="Input [yellow] 36" xfId="21842"/>
    <cellStyle name="Input [yellow] 36 2" xfId="21843"/>
    <cellStyle name="Input [yellow] 36 3" xfId="21844"/>
    <cellStyle name="Input [yellow] 37" xfId="21845"/>
    <cellStyle name="Input [yellow] 37 2" xfId="21846"/>
    <cellStyle name="Input [yellow] 37 3" xfId="21847"/>
    <cellStyle name="Input [yellow] 38" xfId="21848"/>
    <cellStyle name="Input [yellow] 38 2" xfId="21849"/>
    <cellStyle name="Input [yellow] 38 3" xfId="21850"/>
    <cellStyle name="Input [yellow] 39" xfId="21851"/>
    <cellStyle name="Input [yellow] 39 2" xfId="21852"/>
    <cellStyle name="Input [yellow] 39 3" xfId="21853"/>
    <cellStyle name="Input [yellow] 4" xfId="21854"/>
    <cellStyle name="Input [yellow] 4 2" xfId="21855"/>
    <cellStyle name="Input [yellow] 4 3" xfId="21856"/>
    <cellStyle name="Input [yellow] 40" xfId="21857"/>
    <cellStyle name="Input [yellow] 40 2" xfId="21858"/>
    <cellStyle name="Input [yellow] 40 3" xfId="21859"/>
    <cellStyle name="Input [yellow] 41" xfId="21860"/>
    <cellStyle name="Input [yellow] 41 2" xfId="21861"/>
    <cellStyle name="Input [yellow] 41 3" xfId="21862"/>
    <cellStyle name="Input [yellow] 42" xfId="21863"/>
    <cellStyle name="Input [yellow] 42 2" xfId="21864"/>
    <cellStyle name="Input [yellow] 42 3" xfId="21865"/>
    <cellStyle name="Input [yellow] 43" xfId="21866"/>
    <cellStyle name="Input [yellow] 43 2" xfId="21867"/>
    <cellStyle name="Input [yellow] 43 3" xfId="21868"/>
    <cellStyle name="Input [yellow] 44" xfId="21869"/>
    <cellStyle name="Input [yellow] 44 2" xfId="21870"/>
    <cellStyle name="Input [yellow] 44 3" xfId="21871"/>
    <cellStyle name="Input [yellow] 45" xfId="21872"/>
    <cellStyle name="Input [yellow] 45 2" xfId="21873"/>
    <cellStyle name="Input [yellow] 45 3" xfId="21874"/>
    <cellStyle name="Input [yellow] 46" xfId="21875"/>
    <cellStyle name="Input [yellow] 46 2" xfId="21876"/>
    <cellStyle name="Input [yellow] 46 3" xfId="21877"/>
    <cellStyle name="Input [yellow] 47" xfId="21878"/>
    <cellStyle name="Input [yellow] 47 2" xfId="21879"/>
    <cellStyle name="Input [yellow] 47 3" xfId="21880"/>
    <cellStyle name="Input [yellow] 48" xfId="21881"/>
    <cellStyle name="Input [yellow] 48 2" xfId="21882"/>
    <cellStyle name="Input [yellow] 48 3" xfId="21883"/>
    <cellStyle name="Input [yellow] 49" xfId="21884"/>
    <cellStyle name="Input [yellow] 49 2" xfId="21885"/>
    <cellStyle name="Input [yellow] 49 3" xfId="21886"/>
    <cellStyle name="Input [yellow] 5" xfId="21887"/>
    <cellStyle name="Input [yellow] 5 2" xfId="21888"/>
    <cellStyle name="Input [yellow] 5 3" xfId="21889"/>
    <cellStyle name="Input [yellow] 50" xfId="21890"/>
    <cellStyle name="Input [yellow] 50 2" xfId="21891"/>
    <cellStyle name="Input [yellow] 50 3" xfId="21892"/>
    <cellStyle name="Input [yellow] 51" xfId="21893"/>
    <cellStyle name="Input [yellow] 51 2" xfId="21894"/>
    <cellStyle name="Input [yellow] 51 3" xfId="21895"/>
    <cellStyle name="Input [yellow] 52" xfId="21896"/>
    <cellStyle name="Input [yellow] 52 2" xfId="21897"/>
    <cellStyle name="Input [yellow] 52 3" xfId="21898"/>
    <cellStyle name="Input [yellow] 53" xfId="21899"/>
    <cellStyle name="Input [yellow] 53 2" xfId="21900"/>
    <cellStyle name="Input [yellow] 53 3" xfId="21901"/>
    <cellStyle name="Input [yellow] 54" xfId="21902"/>
    <cellStyle name="Input [yellow] 54 2" xfId="21903"/>
    <cellStyle name="Input [yellow] 54 3" xfId="21904"/>
    <cellStyle name="Input [yellow] 55" xfId="21905"/>
    <cellStyle name="Input [yellow] 55 2" xfId="21906"/>
    <cellStyle name="Input [yellow] 55 3" xfId="21907"/>
    <cellStyle name="Input [yellow] 56" xfId="21908"/>
    <cellStyle name="Input [yellow] 56 2" xfId="21909"/>
    <cellStyle name="Input [yellow] 56 3" xfId="21910"/>
    <cellStyle name="Input [yellow] 57" xfId="21911"/>
    <cellStyle name="Input [yellow] 57 2" xfId="21912"/>
    <cellStyle name="Input [yellow] 57 3" xfId="21913"/>
    <cellStyle name="Input [yellow] 58" xfId="21914"/>
    <cellStyle name="Input [yellow] 58 2" xfId="21915"/>
    <cellStyle name="Input [yellow] 58 3" xfId="21916"/>
    <cellStyle name="Input [yellow] 59" xfId="21917"/>
    <cellStyle name="Input [yellow] 59 2" xfId="21918"/>
    <cellStyle name="Input [yellow] 59 3" xfId="21919"/>
    <cellStyle name="Input [yellow] 6" xfId="21920"/>
    <cellStyle name="Input [yellow] 6 2" xfId="21921"/>
    <cellStyle name="Input [yellow] 6 3" xfId="21922"/>
    <cellStyle name="Input [yellow] 60" xfId="21923"/>
    <cellStyle name="Input [yellow] 60 2" xfId="21924"/>
    <cellStyle name="Input [yellow] 60 3" xfId="21925"/>
    <cellStyle name="Input [yellow] 61" xfId="21926"/>
    <cellStyle name="Input [yellow] 61 2" xfId="21927"/>
    <cellStyle name="Input [yellow] 61 3" xfId="21928"/>
    <cellStyle name="Input [yellow] 62" xfId="21929"/>
    <cellStyle name="Input [yellow] 62 2" xfId="21930"/>
    <cellStyle name="Input [yellow] 62 3" xfId="21931"/>
    <cellStyle name="Input [yellow] 63" xfId="21932"/>
    <cellStyle name="Input [yellow] 63 2" xfId="21933"/>
    <cellStyle name="Input [yellow] 63 3" xfId="21934"/>
    <cellStyle name="Input [yellow] 64" xfId="21935"/>
    <cellStyle name="Input [yellow] 64 2" xfId="21936"/>
    <cellStyle name="Input [yellow] 64 3" xfId="21937"/>
    <cellStyle name="Input [yellow] 65" xfId="21938"/>
    <cellStyle name="Input [yellow] 65 2" xfId="21939"/>
    <cellStyle name="Input [yellow] 65 3" xfId="21940"/>
    <cellStyle name="Input [yellow] 66" xfId="21941"/>
    <cellStyle name="Input [yellow] 66 2" xfId="21942"/>
    <cellStyle name="Input [yellow] 66 3" xfId="21943"/>
    <cellStyle name="Input [yellow] 67" xfId="21944"/>
    <cellStyle name="Input [yellow] 67 2" xfId="21945"/>
    <cellStyle name="Input [yellow] 67 3" xfId="21946"/>
    <cellStyle name="Input [yellow] 68" xfId="21947"/>
    <cellStyle name="Input [yellow] 68 2" xfId="21948"/>
    <cellStyle name="Input [yellow] 68 3" xfId="21949"/>
    <cellStyle name="Input [yellow] 69" xfId="21950"/>
    <cellStyle name="Input [yellow] 69 2" xfId="21951"/>
    <cellStyle name="Input [yellow] 69 3" xfId="21952"/>
    <cellStyle name="Input [yellow] 7" xfId="21953"/>
    <cellStyle name="Input [yellow] 7 2" xfId="21954"/>
    <cellStyle name="Input [yellow] 7 3" xfId="21955"/>
    <cellStyle name="Input [yellow] 70" xfId="21956"/>
    <cellStyle name="Input [yellow] 70 2" xfId="21957"/>
    <cellStyle name="Input [yellow] 70 3" xfId="21958"/>
    <cellStyle name="Input [yellow] 71" xfId="21959"/>
    <cellStyle name="Input [yellow] 71 2" xfId="21960"/>
    <cellStyle name="Input [yellow] 71 3" xfId="21961"/>
    <cellStyle name="Input [yellow] 72" xfId="21962"/>
    <cellStyle name="Input [yellow] 72 2" xfId="21963"/>
    <cellStyle name="Input [yellow] 72 3" xfId="21964"/>
    <cellStyle name="Input [yellow] 73" xfId="21965"/>
    <cellStyle name="Input [yellow] 73 2" xfId="21966"/>
    <cellStyle name="Input [yellow] 73 3" xfId="21967"/>
    <cellStyle name="Input [yellow] 74" xfId="21968"/>
    <cellStyle name="Input [yellow] 74 2" xfId="21969"/>
    <cellStyle name="Input [yellow] 74 3" xfId="21970"/>
    <cellStyle name="Input [yellow] 75" xfId="21971"/>
    <cellStyle name="Input [yellow] 76" xfId="21972"/>
    <cellStyle name="Input [yellow] 8" xfId="21973"/>
    <cellStyle name="Input [yellow] 8 2" xfId="21974"/>
    <cellStyle name="Input [yellow] 8 3" xfId="21975"/>
    <cellStyle name="Input [yellow] 9" xfId="21976"/>
    <cellStyle name="Input [yellow] 9 2" xfId="21977"/>
    <cellStyle name="Input [yellow] 9 3" xfId="21978"/>
    <cellStyle name="Input 10" xfId="21979"/>
    <cellStyle name="Input 10 10" xfId="21980"/>
    <cellStyle name="Input 10 11" xfId="21981"/>
    <cellStyle name="Input 10 12" xfId="21982"/>
    <cellStyle name="Input 10 13" xfId="21983"/>
    <cellStyle name="Input 10 14" xfId="21984"/>
    <cellStyle name="Input 10 15" xfId="21985"/>
    <cellStyle name="Input 10 16" xfId="21986"/>
    <cellStyle name="Input 10 17" xfId="21987"/>
    <cellStyle name="Input 10 18" xfId="21988"/>
    <cellStyle name="Input 10 19" xfId="21989"/>
    <cellStyle name="Input 10 2" xfId="21990"/>
    <cellStyle name="Input 10 20" xfId="21991"/>
    <cellStyle name="Input 10 21" xfId="21992"/>
    <cellStyle name="Input 10 22" xfId="21993"/>
    <cellStyle name="Input 10 23" xfId="21994"/>
    <cellStyle name="Input 10 24" xfId="21995"/>
    <cellStyle name="Input 10 25" xfId="21996"/>
    <cellStyle name="Input 10 26" xfId="21997"/>
    <cellStyle name="Input 10 27" xfId="21998"/>
    <cellStyle name="Input 10 28" xfId="21999"/>
    <cellStyle name="Input 10 29" xfId="22000"/>
    <cellStyle name="Input 10 3" xfId="22001"/>
    <cellStyle name="Input 10 30" xfId="22002"/>
    <cellStyle name="Input 10 31" xfId="22003"/>
    <cellStyle name="Input 10 32" xfId="22004"/>
    <cellStyle name="Input 10 33" xfId="22005"/>
    <cellStyle name="Input 10 34" xfId="22006"/>
    <cellStyle name="Input 10 35" xfId="22007"/>
    <cellStyle name="Input 10 36" xfId="22008"/>
    <cellStyle name="Input 10 37" xfId="22009"/>
    <cellStyle name="Input 10 38" xfId="22010"/>
    <cellStyle name="Input 10 39" xfId="22011"/>
    <cellStyle name="Input 10 4" xfId="22012"/>
    <cellStyle name="Input 10 40" xfId="22013"/>
    <cellStyle name="Input 10 41" xfId="22014"/>
    <cellStyle name="Input 10 42" xfId="22015"/>
    <cellStyle name="Input 10 43" xfId="22016"/>
    <cellStyle name="Input 10 44" xfId="22017"/>
    <cellStyle name="Input 10 45" xfId="22018"/>
    <cellStyle name="Input 10 46" xfId="22019"/>
    <cellStyle name="Input 10 47" xfId="22020"/>
    <cellStyle name="Input 10 48" xfId="22021"/>
    <cellStyle name="Input 10 49" xfId="22022"/>
    <cellStyle name="Input 10 5" xfId="22023"/>
    <cellStyle name="Input 10 50" xfId="22024"/>
    <cellStyle name="Input 10 51" xfId="22025"/>
    <cellStyle name="Input 10 52" xfId="22026"/>
    <cellStyle name="Input 10 53" xfId="22027"/>
    <cellStyle name="Input 10 54" xfId="22028"/>
    <cellStyle name="Input 10 55" xfId="22029"/>
    <cellStyle name="Input 10 56" xfId="22030"/>
    <cellStyle name="Input 10 57" xfId="22031"/>
    <cellStyle name="Input 10 58" xfId="22032"/>
    <cellStyle name="Input 10 59" xfId="22033"/>
    <cellStyle name="Input 10 6" xfId="22034"/>
    <cellStyle name="Input 10 60" xfId="22035"/>
    <cellStyle name="Input 10 61" xfId="22036"/>
    <cellStyle name="Input 10 62" xfId="22037"/>
    <cellStyle name="Input 10 63" xfId="22038"/>
    <cellStyle name="Input 10 64" xfId="22039"/>
    <cellStyle name="Input 10 65" xfId="22040"/>
    <cellStyle name="Input 10 66" xfId="22041"/>
    <cellStyle name="Input 10 67" xfId="22042"/>
    <cellStyle name="Input 10 68" xfId="22043"/>
    <cellStyle name="Input 10 69" xfId="22044"/>
    <cellStyle name="Input 10 7" xfId="22045"/>
    <cellStyle name="Input 10 70" xfId="22046"/>
    <cellStyle name="Input 10 71" xfId="22047"/>
    <cellStyle name="Input 10 72" xfId="22048"/>
    <cellStyle name="Input 10 73" xfId="22049"/>
    <cellStyle name="Input 10 74" xfId="22050"/>
    <cellStyle name="Input 10 8" xfId="22051"/>
    <cellStyle name="Input 10 9" xfId="22052"/>
    <cellStyle name="Input 100" xfId="22053"/>
    <cellStyle name="Input 101" xfId="22054"/>
    <cellStyle name="Input 102" xfId="22055"/>
    <cellStyle name="Input 103" xfId="22056"/>
    <cellStyle name="Input 104" xfId="22057"/>
    <cellStyle name="Input 105" xfId="22058"/>
    <cellStyle name="Input 106" xfId="22059"/>
    <cellStyle name="Input 107" xfId="22060"/>
    <cellStyle name="Input 11" xfId="22061"/>
    <cellStyle name="Input 11 10" xfId="22062"/>
    <cellStyle name="Input 11 11" xfId="22063"/>
    <cellStyle name="Input 11 12" xfId="22064"/>
    <cellStyle name="Input 11 13" xfId="22065"/>
    <cellStyle name="Input 11 14" xfId="22066"/>
    <cellStyle name="Input 11 15" xfId="22067"/>
    <cellStyle name="Input 11 16" xfId="22068"/>
    <cellStyle name="Input 11 17" xfId="22069"/>
    <cellStyle name="Input 11 18" xfId="22070"/>
    <cellStyle name="Input 11 19" xfId="22071"/>
    <cellStyle name="Input 11 2" xfId="22072"/>
    <cellStyle name="Input 11 20" xfId="22073"/>
    <cellStyle name="Input 11 21" xfId="22074"/>
    <cellStyle name="Input 11 22" xfId="22075"/>
    <cellStyle name="Input 11 23" xfId="22076"/>
    <cellStyle name="Input 11 24" xfId="22077"/>
    <cellStyle name="Input 11 25" xfId="22078"/>
    <cellStyle name="Input 11 26" xfId="22079"/>
    <cellStyle name="Input 11 27" xfId="22080"/>
    <cellStyle name="Input 11 28" xfId="22081"/>
    <cellStyle name="Input 11 29" xfId="22082"/>
    <cellStyle name="Input 11 3" xfId="22083"/>
    <cellStyle name="Input 11 30" xfId="22084"/>
    <cellStyle name="Input 11 31" xfId="22085"/>
    <cellStyle name="Input 11 32" xfId="22086"/>
    <cellStyle name="Input 11 33" xfId="22087"/>
    <cellStyle name="Input 11 34" xfId="22088"/>
    <cellStyle name="Input 11 35" xfId="22089"/>
    <cellStyle name="Input 11 36" xfId="22090"/>
    <cellStyle name="Input 11 37" xfId="22091"/>
    <cellStyle name="Input 11 38" xfId="22092"/>
    <cellStyle name="Input 11 39" xfId="22093"/>
    <cellStyle name="Input 11 4" xfId="22094"/>
    <cellStyle name="Input 11 40" xfId="22095"/>
    <cellStyle name="Input 11 41" xfId="22096"/>
    <cellStyle name="Input 11 42" xfId="22097"/>
    <cellStyle name="Input 11 43" xfId="22098"/>
    <cellStyle name="Input 11 44" xfId="22099"/>
    <cellStyle name="Input 11 45" xfId="22100"/>
    <cellStyle name="Input 11 46" xfId="22101"/>
    <cellStyle name="Input 11 47" xfId="22102"/>
    <cellStyle name="Input 11 48" xfId="22103"/>
    <cellStyle name="Input 11 49" xfId="22104"/>
    <cellStyle name="Input 11 5" xfId="22105"/>
    <cellStyle name="Input 11 50" xfId="22106"/>
    <cellStyle name="Input 11 51" xfId="22107"/>
    <cellStyle name="Input 11 52" xfId="22108"/>
    <cellStyle name="Input 11 53" xfId="22109"/>
    <cellStyle name="Input 11 54" xfId="22110"/>
    <cellStyle name="Input 11 55" xfId="22111"/>
    <cellStyle name="Input 11 56" xfId="22112"/>
    <cellStyle name="Input 11 57" xfId="22113"/>
    <cellStyle name="Input 11 58" xfId="22114"/>
    <cellStyle name="Input 11 59" xfId="22115"/>
    <cellStyle name="Input 11 6" xfId="22116"/>
    <cellStyle name="Input 11 60" xfId="22117"/>
    <cellStyle name="Input 11 61" xfId="22118"/>
    <cellStyle name="Input 11 62" xfId="22119"/>
    <cellStyle name="Input 11 63" xfId="22120"/>
    <cellStyle name="Input 11 64" xfId="22121"/>
    <cellStyle name="Input 11 65" xfId="22122"/>
    <cellStyle name="Input 11 66" xfId="22123"/>
    <cellStyle name="Input 11 67" xfId="22124"/>
    <cellStyle name="Input 11 68" xfId="22125"/>
    <cellStyle name="Input 11 69" xfId="22126"/>
    <cellStyle name="Input 11 7" xfId="22127"/>
    <cellStyle name="Input 11 70" xfId="22128"/>
    <cellStyle name="Input 11 71" xfId="22129"/>
    <cellStyle name="Input 11 72" xfId="22130"/>
    <cellStyle name="Input 11 73" xfId="22131"/>
    <cellStyle name="Input 11 74" xfId="22132"/>
    <cellStyle name="Input 11 8" xfId="22133"/>
    <cellStyle name="Input 11 9" xfId="22134"/>
    <cellStyle name="Input 12" xfId="22135"/>
    <cellStyle name="Input 12 10" xfId="22136"/>
    <cellStyle name="Input 12 11" xfId="22137"/>
    <cellStyle name="Input 12 12" xfId="22138"/>
    <cellStyle name="Input 12 13" xfId="22139"/>
    <cellStyle name="Input 12 14" xfId="22140"/>
    <cellStyle name="Input 12 15" xfId="22141"/>
    <cellStyle name="Input 12 16" xfId="22142"/>
    <cellStyle name="Input 12 17" xfId="22143"/>
    <cellStyle name="Input 12 18" xfId="22144"/>
    <cellStyle name="Input 12 19" xfId="22145"/>
    <cellStyle name="Input 12 2" xfId="22146"/>
    <cellStyle name="Input 12 20" xfId="22147"/>
    <cellStyle name="Input 12 21" xfId="22148"/>
    <cellStyle name="Input 12 22" xfId="22149"/>
    <cellStyle name="Input 12 23" xfId="22150"/>
    <cellStyle name="Input 12 24" xfId="22151"/>
    <cellStyle name="Input 12 25" xfId="22152"/>
    <cellStyle name="Input 12 26" xfId="22153"/>
    <cellStyle name="Input 12 27" xfId="22154"/>
    <cellStyle name="Input 12 28" xfId="22155"/>
    <cellStyle name="Input 12 29" xfId="22156"/>
    <cellStyle name="Input 12 3" xfId="22157"/>
    <cellStyle name="Input 12 30" xfId="22158"/>
    <cellStyle name="Input 12 31" xfId="22159"/>
    <cellStyle name="Input 12 32" xfId="22160"/>
    <cellStyle name="Input 12 33" xfId="22161"/>
    <cellStyle name="Input 12 34" xfId="22162"/>
    <cellStyle name="Input 12 35" xfId="22163"/>
    <cellStyle name="Input 12 36" xfId="22164"/>
    <cellStyle name="Input 12 37" xfId="22165"/>
    <cellStyle name="Input 12 38" xfId="22166"/>
    <cellStyle name="Input 12 39" xfId="22167"/>
    <cellStyle name="Input 12 4" xfId="22168"/>
    <cellStyle name="Input 12 40" xfId="22169"/>
    <cellStyle name="Input 12 41" xfId="22170"/>
    <cellStyle name="Input 12 42" xfId="22171"/>
    <cellStyle name="Input 12 43" xfId="22172"/>
    <cellStyle name="Input 12 44" xfId="22173"/>
    <cellStyle name="Input 12 45" xfId="22174"/>
    <cellStyle name="Input 12 46" xfId="22175"/>
    <cellStyle name="Input 12 47" xfId="22176"/>
    <cellStyle name="Input 12 48" xfId="22177"/>
    <cellStyle name="Input 12 49" xfId="22178"/>
    <cellStyle name="Input 12 5" xfId="22179"/>
    <cellStyle name="Input 12 50" xfId="22180"/>
    <cellStyle name="Input 12 51" xfId="22181"/>
    <cellStyle name="Input 12 52" xfId="22182"/>
    <cellStyle name="Input 12 53" xfId="22183"/>
    <cellStyle name="Input 12 54" xfId="22184"/>
    <cellStyle name="Input 12 55" xfId="22185"/>
    <cellStyle name="Input 12 56" xfId="22186"/>
    <cellStyle name="Input 12 57" xfId="22187"/>
    <cellStyle name="Input 12 58" xfId="22188"/>
    <cellStyle name="Input 12 59" xfId="22189"/>
    <cellStyle name="Input 12 6" xfId="22190"/>
    <cellStyle name="Input 12 60" xfId="22191"/>
    <cellStyle name="Input 12 61" xfId="22192"/>
    <cellStyle name="Input 12 62" xfId="22193"/>
    <cellStyle name="Input 12 63" xfId="22194"/>
    <cellStyle name="Input 12 64" xfId="22195"/>
    <cellStyle name="Input 12 65" xfId="22196"/>
    <cellStyle name="Input 12 66" xfId="22197"/>
    <cellStyle name="Input 12 67" xfId="22198"/>
    <cellStyle name="Input 12 68" xfId="22199"/>
    <cellStyle name="Input 12 69" xfId="22200"/>
    <cellStyle name="Input 12 7" xfId="22201"/>
    <cellStyle name="Input 12 70" xfId="22202"/>
    <cellStyle name="Input 12 71" xfId="22203"/>
    <cellStyle name="Input 12 72" xfId="22204"/>
    <cellStyle name="Input 12 73" xfId="22205"/>
    <cellStyle name="Input 12 74" xfId="22206"/>
    <cellStyle name="Input 12 8" xfId="22207"/>
    <cellStyle name="Input 12 9" xfId="22208"/>
    <cellStyle name="Input 13" xfId="22209"/>
    <cellStyle name="Input 13 10" xfId="22210"/>
    <cellStyle name="Input 13 11" xfId="22211"/>
    <cellStyle name="Input 13 12" xfId="22212"/>
    <cellStyle name="Input 13 13" xfId="22213"/>
    <cellStyle name="Input 13 14" xfId="22214"/>
    <cellStyle name="Input 13 15" xfId="22215"/>
    <cellStyle name="Input 13 16" xfId="22216"/>
    <cellStyle name="Input 13 17" xfId="22217"/>
    <cellStyle name="Input 13 18" xfId="22218"/>
    <cellStyle name="Input 13 19" xfId="22219"/>
    <cellStyle name="Input 13 2" xfId="22220"/>
    <cellStyle name="Input 13 20" xfId="22221"/>
    <cellStyle name="Input 13 21" xfId="22222"/>
    <cellStyle name="Input 13 22" xfId="22223"/>
    <cellStyle name="Input 13 23" xfId="22224"/>
    <cellStyle name="Input 13 24" xfId="22225"/>
    <cellStyle name="Input 13 25" xfId="22226"/>
    <cellStyle name="Input 13 26" xfId="22227"/>
    <cellStyle name="Input 13 27" xfId="22228"/>
    <cellStyle name="Input 13 28" xfId="22229"/>
    <cellStyle name="Input 13 29" xfId="22230"/>
    <cellStyle name="Input 13 3" xfId="22231"/>
    <cellStyle name="Input 13 30" xfId="22232"/>
    <cellStyle name="Input 13 31" xfId="22233"/>
    <cellStyle name="Input 13 32" xfId="22234"/>
    <cellStyle name="Input 13 33" xfId="22235"/>
    <cellStyle name="Input 13 34" xfId="22236"/>
    <cellStyle name="Input 13 35" xfId="22237"/>
    <cellStyle name="Input 13 36" xfId="22238"/>
    <cellStyle name="Input 13 37" xfId="22239"/>
    <cellStyle name="Input 13 38" xfId="22240"/>
    <cellStyle name="Input 13 39" xfId="22241"/>
    <cellStyle name="Input 13 4" xfId="22242"/>
    <cellStyle name="Input 13 40" xfId="22243"/>
    <cellStyle name="Input 13 41" xfId="22244"/>
    <cellStyle name="Input 13 42" xfId="22245"/>
    <cellStyle name="Input 13 43" xfId="22246"/>
    <cellStyle name="Input 13 44" xfId="22247"/>
    <cellStyle name="Input 13 45" xfId="22248"/>
    <cellStyle name="Input 13 46" xfId="22249"/>
    <cellStyle name="Input 13 47" xfId="22250"/>
    <cellStyle name="Input 13 48" xfId="22251"/>
    <cellStyle name="Input 13 49" xfId="22252"/>
    <cellStyle name="Input 13 5" xfId="22253"/>
    <cellStyle name="Input 13 50" xfId="22254"/>
    <cellStyle name="Input 13 51" xfId="22255"/>
    <cellStyle name="Input 13 52" xfId="22256"/>
    <cellStyle name="Input 13 53" xfId="22257"/>
    <cellStyle name="Input 13 54" xfId="22258"/>
    <cellStyle name="Input 13 55" xfId="22259"/>
    <cellStyle name="Input 13 56" xfId="22260"/>
    <cellStyle name="Input 13 57" xfId="22261"/>
    <cellStyle name="Input 13 58" xfId="22262"/>
    <cellStyle name="Input 13 59" xfId="22263"/>
    <cellStyle name="Input 13 6" xfId="22264"/>
    <cellStyle name="Input 13 60" xfId="22265"/>
    <cellStyle name="Input 13 61" xfId="22266"/>
    <cellStyle name="Input 13 62" xfId="22267"/>
    <cellStyle name="Input 13 63" xfId="22268"/>
    <cellStyle name="Input 13 64" xfId="22269"/>
    <cellStyle name="Input 13 65" xfId="22270"/>
    <cellStyle name="Input 13 66" xfId="22271"/>
    <cellStyle name="Input 13 67" xfId="22272"/>
    <cellStyle name="Input 13 68" xfId="22273"/>
    <cellStyle name="Input 13 69" xfId="22274"/>
    <cellStyle name="Input 13 7" xfId="22275"/>
    <cellStyle name="Input 13 70" xfId="22276"/>
    <cellStyle name="Input 13 71" xfId="22277"/>
    <cellStyle name="Input 13 72" xfId="22278"/>
    <cellStyle name="Input 13 73" xfId="22279"/>
    <cellStyle name="Input 13 74" xfId="22280"/>
    <cellStyle name="Input 13 8" xfId="22281"/>
    <cellStyle name="Input 13 9" xfId="22282"/>
    <cellStyle name="Input 14" xfId="22283"/>
    <cellStyle name="Input 14 10" xfId="22284"/>
    <cellStyle name="Input 14 11" xfId="22285"/>
    <cellStyle name="Input 14 12" xfId="22286"/>
    <cellStyle name="Input 14 13" xfId="22287"/>
    <cellStyle name="Input 14 14" xfId="22288"/>
    <cellStyle name="Input 14 15" xfId="22289"/>
    <cellStyle name="Input 14 16" xfId="22290"/>
    <cellStyle name="Input 14 17" xfId="22291"/>
    <cellStyle name="Input 14 18" xfId="22292"/>
    <cellStyle name="Input 14 19" xfId="22293"/>
    <cellStyle name="Input 14 2" xfId="22294"/>
    <cellStyle name="Input 14 20" xfId="22295"/>
    <cellStyle name="Input 14 21" xfId="22296"/>
    <cellStyle name="Input 14 22" xfId="22297"/>
    <cellStyle name="Input 14 23" xfId="22298"/>
    <cellStyle name="Input 14 24" xfId="22299"/>
    <cellStyle name="Input 14 25" xfId="22300"/>
    <cellStyle name="Input 14 26" xfId="22301"/>
    <cellStyle name="Input 14 27" xfId="22302"/>
    <cellStyle name="Input 14 28" xfId="22303"/>
    <cellStyle name="Input 14 29" xfId="22304"/>
    <cellStyle name="Input 14 3" xfId="22305"/>
    <cellStyle name="Input 14 30" xfId="22306"/>
    <cellStyle name="Input 14 31" xfId="22307"/>
    <cellStyle name="Input 14 32" xfId="22308"/>
    <cellStyle name="Input 14 33" xfId="22309"/>
    <cellStyle name="Input 14 34" xfId="22310"/>
    <cellStyle name="Input 14 35" xfId="22311"/>
    <cellStyle name="Input 14 36" xfId="22312"/>
    <cellStyle name="Input 14 37" xfId="22313"/>
    <cellStyle name="Input 14 38" xfId="22314"/>
    <cellStyle name="Input 14 39" xfId="22315"/>
    <cellStyle name="Input 14 4" xfId="22316"/>
    <cellStyle name="Input 14 40" xfId="22317"/>
    <cellStyle name="Input 14 41" xfId="22318"/>
    <cellStyle name="Input 14 42" xfId="22319"/>
    <cellStyle name="Input 14 43" xfId="22320"/>
    <cellStyle name="Input 14 44" xfId="22321"/>
    <cellStyle name="Input 14 45" xfId="22322"/>
    <cellStyle name="Input 14 46" xfId="22323"/>
    <cellStyle name="Input 14 47" xfId="22324"/>
    <cellStyle name="Input 14 48" xfId="22325"/>
    <cellStyle name="Input 14 49" xfId="22326"/>
    <cellStyle name="Input 14 5" xfId="22327"/>
    <cellStyle name="Input 14 50" xfId="22328"/>
    <cellStyle name="Input 14 51" xfId="22329"/>
    <cellStyle name="Input 14 52" xfId="22330"/>
    <cellStyle name="Input 14 53" xfId="22331"/>
    <cellStyle name="Input 14 54" xfId="22332"/>
    <cellStyle name="Input 14 55" xfId="22333"/>
    <cellStyle name="Input 14 56" xfId="22334"/>
    <cellStyle name="Input 14 57" xfId="22335"/>
    <cellStyle name="Input 14 58" xfId="22336"/>
    <cellStyle name="Input 14 59" xfId="22337"/>
    <cellStyle name="Input 14 6" xfId="22338"/>
    <cellStyle name="Input 14 60" xfId="22339"/>
    <cellStyle name="Input 14 61" xfId="22340"/>
    <cellStyle name="Input 14 62" xfId="22341"/>
    <cellStyle name="Input 14 63" xfId="22342"/>
    <cellStyle name="Input 14 64" xfId="22343"/>
    <cellStyle name="Input 14 65" xfId="22344"/>
    <cellStyle name="Input 14 66" xfId="22345"/>
    <cellStyle name="Input 14 67" xfId="22346"/>
    <cellStyle name="Input 14 68" xfId="22347"/>
    <cellStyle name="Input 14 69" xfId="22348"/>
    <cellStyle name="Input 14 7" xfId="22349"/>
    <cellStyle name="Input 14 70" xfId="22350"/>
    <cellStyle name="Input 14 71" xfId="22351"/>
    <cellStyle name="Input 14 72" xfId="22352"/>
    <cellStyle name="Input 14 73" xfId="22353"/>
    <cellStyle name="Input 14 74" xfId="22354"/>
    <cellStyle name="Input 14 8" xfId="22355"/>
    <cellStyle name="Input 14 9" xfId="22356"/>
    <cellStyle name="Input 15" xfId="22357"/>
    <cellStyle name="Input 16" xfId="22358"/>
    <cellStyle name="Input 17" xfId="22359"/>
    <cellStyle name="Input 18" xfId="22360"/>
    <cellStyle name="Input 19" xfId="22361"/>
    <cellStyle name="Input 2" xfId="22362"/>
    <cellStyle name="Input 2 10" xfId="22363"/>
    <cellStyle name="Input 2 11" xfId="22364"/>
    <cellStyle name="Input 2 12" xfId="22365"/>
    <cellStyle name="Input 2 13" xfId="22366"/>
    <cellStyle name="Input 2 14" xfId="22367"/>
    <cellStyle name="Input 2 15" xfId="22368"/>
    <cellStyle name="Input 2 16" xfId="22369"/>
    <cellStyle name="Input 2 17" xfId="22370"/>
    <cellStyle name="Input 2 18" xfId="22371"/>
    <cellStyle name="Input 2 19" xfId="22372"/>
    <cellStyle name="Input 2 2" xfId="22373"/>
    <cellStyle name="Input 2 2 10" xfId="22374"/>
    <cellStyle name="Input 2 2 11" xfId="22375"/>
    <cellStyle name="Input 2 2 12" xfId="22376"/>
    <cellStyle name="Input 2 2 13" xfId="22377"/>
    <cellStyle name="Input 2 2 14" xfId="22378"/>
    <cellStyle name="Input 2 2 15" xfId="22379"/>
    <cellStyle name="Input 2 2 16" xfId="22380"/>
    <cellStyle name="Input 2 2 17" xfId="22381"/>
    <cellStyle name="Input 2 2 18" xfId="22382"/>
    <cellStyle name="Input 2 2 19" xfId="22383"/>
    <cellStyle name="Input 2 2 2" xfId="22384"/>
    <cellStyle name="Input 2 2 20" xfId="22385"/>
    <cellStyle name="Input 2 2 21" xfId="22386"/>
    <cellStyle name="Input 2 2 22" xfId="22387"/>
    <cellStyle name="Input 2 2 23" xfId="22388"/>
    <cellStyle name="Input 2 2 24" xfId="22389"/>
    <cellStyle name="Input 2 2 25" xfId="22390"/>
    <cellStyle name="Input 2 2 26" xfId="22391"/>
    <cellStyle name="Input 2 2 27" xfId="22392"/>
    <cellStyle name="Input 2 2 28" xfId="22393"/>
    <cellStyle name="Input 2 2 29" xfId="22394"/>
    <cellStyle name="Input 2 2 3" xfId="22395"/>
    <cellStyle name="Input 2 2 30" xfId="22396"/>
    <cellStyle name="Input 2 2 31" xfId="22397"/>
    <cellStyle name="Input 2 2 32" xfId="22398"/>
    <cellStyle name="Input 2 2 33" xfId="22399"/>
    <cellStyle name="Input 2 2 34" xfId="22400"/>
    <cellStyle name="Input 2 2 35" xfId="22401"/>
    <cellStyle name="Input 2 2 36" xfId="22402"/>
    <cellStyle name="Input 2 2 37" xfId="22403"/>
    <cellStyle name="Input 2 2 38" xfId="22404"/>
    <cellStyle name="Input 2 2 39" xfId="22405"/>
    <cellStyle name="Input 2 2 4" xfId="22406"/>
    <cellStyle name="Input 2 2 40" xfId="22407"/>
    <cellStyle name="Input 2 2 41" xfId="22408"/>
    <cellStyle name="Input 2 2 42" xfId="22409"/>
    <cellStyle name="Input 2 2 43" xfId="22410"/>
    <cellStyle name="Input 2 2 44" xfId="22411"/>
    <cellStyle name="Input 2 2 45" xfId="22412"/>
    <cellStyle name="Input 2 2 46" xfId="22413"/>
    <cellStyle name="Input 2 2 47" xfId="22414"/>
    <cellStyle name="Input 2 2 48" xfId="22415"/>
    <cellStyle name="Input 2 2 49" xfId="22416"/>
    <cellStyle name="Input 2 2 5" xfId="22417"/>
    <cellStyle name="Input 2 2 50" xfId="22418"/>
    <cellStyle name="Input 2 2 51" xfId="22419"/>
    <cellStyle name="Input 2 2 52" xfId="22420"/>
    <cellStyle name="Input 2 2 53" xfId="22421"/>
    <cellStyle name="Input 2 2 54" xfId="22422"/>
    <cellStyle name="Input 2 2 55" xfId="22423"/>
    <cellStyle name="Input 2 2 56" xfId="22424"/>
    <cellStyle name="Input 2 2 57" xfId="22425"/>
    <cellStyle name="Input 2 2 58" xfId="22426"/>
    <cellStyle name="Input 2 2 59" xfId="22427"/>
    <cellStyle name="Input 2 2 6" xfId="22428"/>
    <cellStyle name="Input 2 2 60" xfId="22429"/>
    <cellStyle name="Input 2 2 61" xfId="22430"/>
    <cellStyle name="Input 2 2 62" xfId="22431"/>
    <cellStyle name="Input 2 2 63" xfId="22432"/>
    <cellStyle name="Input 2 2 64" xfId="22433"/>
    <cellStyle name="Input 2 2 65" xfId="22434"/>
    <cellStyle name="Input 2 2 66" xfId="22435"/>
    <cellStyle name="Input 2 2 67" xfId="22436"/>
    <cellStyle name="Input 2 2 68" xfId="22437"/>
    <cellStyle name="Input 2 2 69" xfId="22438"/>
    <cellStyle name="Input 2 2 7" xfId="22439"/>
    <cellStyle name="Input 2 2 70" xfId="22440"/>
    <cellStyle name="Input 2 2 71" xfId="22441"/>
    <cellStyle name="Input 2 2 72" xfId="22442"/>
    <cellStyle name="Input 2 2 73" xfId="22443"/>
    <cellStyle name="Input 2 2 74" xfId="22444"/>
    <cellStyle name="Input 2 2 8" xfId="22445"/>
    <cellStyle name="Input 2 2 9" xfId="22446"/>
    <cellStyle name="Input 2 20" xfId="22447"/>
    <cellStyle name="Input 2 21" xfId="22448"/>
    <cellStyle name="Input 2 22" xfId="22449"/>
    <cellStyle name="Input 2 23" xfId="22450"/>
    <cellStyle name="Input 2 24" xfId="22451"/>
    <cellStyle name="Input 2 25" xfId="22452"/>
    <cellStyle name="Input 2 26" xfId="22453"/>
    <cellStyle name="Input 2 27" xfId="22454"/>
    <cellStyle name="Input 2 28" xfId="22455"/>
    <cellStyle name="Input 2 29" xfId="22456"/>
    <cellStyle name="Input 2 3" xfId="22457"/>
    <cellStyle name="Input 2 30" xfId="22458"/>
    <cellStyle name="Input 2 31" xfId="22459"/>
    <cellStyle name="Input 2 32" xfId="22460"/>
    <cellStyle name="Input 2 33" xfId="22461"/>
    <cellStyle name="Input 2 34" xfId="22462"/>
    <cellStyle name="Input 2 35" xfId="22463"/>
    <cellStyle name="Input 2 36" xfId="22464"/>
    <cellStyle name="Input 2 37" xfId="22465"/>
    <cellStyle name="Input 2 38" xfId="22466"/>
    <cellStyle name="Input 2 39" xfId="22467"/>
    <cellStyle name="Input 2 4" xfId="22468"/>
    <cellStyle name="Input 2 40" xfId="22469"/>
    <cellStyle name="Input 2 41" xfId="22470"/>
    <cellStyle name="Input 2 42" xfId="22471"/>
    <cellStyle name="Input 2 43" xfId="22472"/>
    <cellStyle name="Input 2 44" xfId="22473"/>
    <cellStyle name="Input 2 45" xfId="22474"/>
    <cellStyle name="Input 2 46" xfId="22475"/>
    <cellStyle name="Input 2 47" xfId="22476"/>
    <cellStyle name="Input 2 48" xfId="22477"/>
    <cellStyle name="Input 2 49" xfId="22478"/>
    <cellStyle name="Input 2 5" xfId="22479"/>
    <cellStyle name="Input 2 50" xfId="22480"/>
    <cellStyle name="Input 2 51" xfId="22481"/>
    <cellStyle name="Input 2 52" xfId="22482"/>
    <cellStyle name="Input 2 53" xfId="22483"/>
    <cellStyle name="Input 2 54" xfId="22484"/>
    <cellStyle name="Input 2 55" xfId="22485"/>
    <cellStyle name="Input 2 56" xfId="22486"/>
    <cellStyle name="Input 2 57" xfId="22487"/>
    <cellStyle name="Input 2 58" xfId="22488"/>
    <cellStyle name="Input 2 59" xfId="22489"/>
    <cellStyle name="Input 2 6" xfId="22490"/>
    <cellStyle name="Input 2 60" xfId="22491"/>
    <cellStyle name="Input 2 61" xfId="22492"/>
    <cellStyle name="Input 2 62" xfId="22493"/>
    <cellStyle name="Input 2 63" xfId="22494"/>
    <cellStyle name="Input 2 64" xfId="22495"/>
    <cellStyle name="Input 2 65" xfId="22496"/>
    <cellStyle name="Input 2 66" xfId="22497"/>
    <cellStyle name="Input 2 67" xfId="22498"/>
    <cellStyle name="Input 2 68" xfId="22499"/>
    <cellStyle name="Input 2 69" xfId="22500"/>
    <cellStyle name="Input 2 7" xfId="22501"/>
    <cellStyle name="Input 2 70" xfId="22502"/>
    <cellStyle name="Input 2 71" xfId="22503"/>
    <cellStyle name="Input 2 72" xfId="22504"/>
    <cellStyle name="Input 2 73" xfId="22505"/>
    <cellStyle name="Input 2 74" xfId="22506"/>
    <cellStyle name="Input 2 75" xfId="22507"/>
    <cellStyle name="Input 2 8" xfId="22508"/>
    <cellStyle name="Input 2 9" xfId="22509"/>
    <cellStyle name="Input 20" xfId="22510"/>
    <cellStyle name="Input 21" xfId="22511"/>
    <cellStyle name="Input 22" xfId="22512"/>
    <cellStyle name="Input 23" xfId="22513"/>
    <cellStyle name="Input 24" xfId="22514"/>
    <cellStyle name="Input 25" xfId="22515"/>
    <cellStyle name="Input 26" xfId="22516"/>
    <cellStyle name="Input 27" xfId="22517"/>
    <cellStyle name="Input 28" xfId="22518"/>
    <cellStyle name="Input 29" xfId="22519"/>
    <cellStyle name="Input 3" xfId="22520"/>
    <cellStyle name="Input 3 2" xfId="22521"/>
    <cellStyle name="Input 30" xfId="22522"/>
    <cellStyle name="Input 31" xfId="22523"/>
    <cellStyle name="Input 32" xfId="22524"/>
    <cellStyle name="Input 33" xfId="22525"/>
    <cellStyle name="Input 34" xfId="22526"/>
    <cellStyle name="Input 35" xfId="22527"/>
    <cellStyle name="Input 36" xfId="22528"/>
    <cellStyle name="Input 37" xfId="22529"/>
    <cellStyle name="Input 38" xfId="22530"/>
    <cellStyle name="Input 39" xfId="22531"/>
    <cellStyle name="Input 4" xfId="22532"/>
    <cellStyle name="Input 40" xfId="22533"/>
    <cellStyle name="Input 41" xfId="22534"/>
    <cellStyle name="Input 42" xfId="22535"/>
    <cellStyle name="Input 43" xfId="22536"/>
    <cellStyle name="Input 44" xfId="22537"/>
    <cellStyle name="Input 45" xfId="22538"/>
    <cellStyle name="Input 46" xfId="22539"/>
    <cellStyle name="Input 47" xfId="22540"/>
    <cellStyle name="Input 48" xfId="22541"/>
    <cellStyle name="Input 49" xfId="22542"/>
    <cellStyle name="Input 5" xfId="22543"/>
    <cellStyle name="Input 50" xfId="22544"/>
    <cellStyle name="Input 51" xfId="22545"/>
    <cellStyle name="Input 52" xfId="22546"/>
    <cellStyle name="Input 53" xfId="22547"/>
    <cellStyle name="Input 54" xfId="22548"/>
    <cellStyle name="Input 55" xfId="22549"/>
    <cellStyle name="Input 56" xfId="22550"/>
    <cellStyle name="Input 57" xfId="22551"/>
    <cellStyle name="Input 58" xfId="22552"/>
    <cellStyle name="Input 59" xfId="22553"/>
    <cellStyle name="Input 6" xfId="22554"/>
    <cellStyle name="Input 60" xfId="22555"/>
    <cellStyle name="Input 61" xfId="22556"/>
    <cellStyle name="Input 62" xfId="22557"/>
    <cellStyle name="Input 63" xfId="22558"/>
    <cellStyle name="Input 64" xfId="22559"/>
    <cellStyle name="Input 65" xfId="22560"/>
    <cellStyle name="Input 66" xfId="22561"/>
    <cellStyle name="Input 67" xfId="22562"/>
    <cellStyle name="Input 68" xfId="22563"/>
    <cellStyle name="Input 69" xfId="22564"/>
    <cellStyle name="Input 7" xfId="22565"/>
    <cellStyle name="Input 70" xfId="22566"/>
    <cellStyle name="Input 71" xfId="22567"/>
    <cellStyle name="Input 72" xfId="22568"/>
    <cellStyle name="Input 73" xfId="22569"/>
    <cellStyle name="Input 74" xfId="22570"/>
    <cellStyle name="Input 75" xfId="22571"/>
    <cellStyle name="Input 76" xfId="22572"/>
    <cellStyle name="Input 77" xfId="22573"/>
    <cellStyle name="Input 78" xfId="22574"/>
    <cellStyle name="Input 79" xfId="22575"/>
    <cellStyle name="Input 8" xfId="22576"/>
    <cellStyle name="Input 80" xfId="22577"/>
    <cellStyle name="Input 81" xfId="22578"/>
    <cellStyle name="Input 82" xfId="22579"/>
    <cellStyle name="Input 83" xfId="22580"/>
    <cellStyle name="Input 84" xfId="22581"/>
    <cellStyle name="Input 85" xfId="22582"/>
    <cellStyle name="Input 86" xfId="22583"/>
    <cellStyle name="Input 87" xfId="22584"/>
    <cellStyle name="Input 88" xfId="22585"/>
    <cellStyle name="Input 89" xfId="22586"/>
    <cellStyle name="Input 9" xfId="22587"/>
    <cellStyle name="Input 90" xfId="22588"/>
    <cellStyle name="Input 91" xfId="22589"/>
    <cellStyle name="Input 92" xfId="22590"/>
    <cellStyle name="Input 93" xfId="22591"/>
    <cellStyle name="Input 94" xfId="22592"/>
    <cellStyle name="Input 95" xfId="22593"/>
    <cellStyle name="Input 96" xfId="22594"/>
    <cellStyle name="Input 97" xfId="22595"/>
    <cellStyle name="Input 98" xfId="22596"/>
    <cellStyle name="Input 99" xfId="22597"/>
    <cellStyle name="Input Cells" xfId="22598"/>
    <cellStyle name="Input Currency" xfId="22599"/>
    <cellStyle name="Input Currency 10" xfId="22600"/>
    <cellStyle name="Input Currency 11" xfId="22601"/>
    <cellStyle name="Input Currency 12" xfId="22602"/>
    <cellStyle name="Input Currency 13" xfId="22603"/>
    <cellStyle name="Input Currency 14" xfId="22604"/>
    <cellStyle name="Input Currency 15" xfId="22605"/>
    <cellStyle name="Input Currency 16" xfId="22606"/>
    <cellStyle name="Input Currency 17" xfId="22607"/>
    <cellStyle name="Input Currency 18" xfId="22608"/>
    <cellStyle name="Input Currency 19" xfId="22609"/>
    <cellStyle name="Input Currency 2" xfId="22610"/>
    <cellStyle name="Input Currency 20" xfId="22611"/>
    <cellStyle name="Input Currency 21" xfId="22612"/>
    <cellStyle name="Input Currency 22" xfId="22613"/>
    <cellStyle name="Input Currency 23" xfId="22614"/>
    <cellStyle name="Input Currency 24" xfId="22615"/>
    <cellStyle name="Input Currency 25" xfId="22616"/>
    <cellStyle name="Input Currency 26" xfId="22617"/>
    <cellStyle name="Input Currency 27" xfId="22618"/>
    <cellStyle name="Input Currency 28" xfId="22619"/>
    <cellStyle name="Input Currency 29" xfId="22620"/>
    <cellStyle name="Input Currency 3" xfId="22621"/>
    <cellStyle name="Input Currency 30" xfId="22622"/>
    <cellStyle name="Input Currency 31" xfId="22623"/>
    <cellStyle name="Input Currency 32" xfId="22624"/>
    <cellStyle name="Input Currency 33" xfId="22625"/>
    <cellStyle name="Input Currency 34" xfId="22626"/>
    <cellStyle name="Input Currency 35" xfId="22627"/>
    <cellStyle name="Input Currency 36" xfId="22628"/>
    <cellStyle name="Input Currency 37" xfId="22629"/>
    <cellStyle name="Input Currency 38" xfId="22630"/>
    <cellStyle name="Input Currency 39" xfId="22631"/>
    <cellStyle name="Input Currency 4" xfId="22632"/>
    <cellStyle name="Input Currency 40" xfId="22633"/>
    <cellStyle name="Input Currency 41" xfId="22634"/>
    <cellStyle name="Input Currency 42" xfId="22635"/>
    <cellStyle name="Input Currency 43" xfId="22636"/>
    <cellStyle name="Input Currency 44" xfId="22637"/>
    <cellStyle name="Input Currency 45" xfId="22638"/>
    <cellStyle name="Input Currency 46" xfId="22639"/>
    <cellStyle name="Input Currency 47" xfId="22640"/>
    <cellStyle name="Input Currency 48" xfId="22641"/>
    <cellStyle name="Input Currency 49" xfId="22642"/>
    <cellStyle name="Input Currency 5" xfId="22643"/>
    <cellStyle name="Input Currency 50" xfId="22644"/>
    <cellStyle name="Input Currency 51" xfId="22645"/>
    <cellStyle name="Input Currency 52" xfId="22646"/>
    <cellStyle name="Input Currency 53" xfId="22647"/>
    <cellStyle name="Input Currency 54" xfId="22648"/>
    <cellStyle name="Input Currency 55" xfId="22649"/>
    <cellStyle name="Input Currency 56" xfId="22650"/>
    <cellStyle name="Input Currency 57" xfId="22651"/>
    <cellStyle name="Input Currency 58" xfId="22652"/>
    <cellStyle name="Input Currency 59" xfId="22653"/>
    <cellStyle name="Input Currency 6" xfId="22654"/>
    <cellStyle name="Input Currency 60" xfId="22655"/>
    <cellStyle name="Input Currency 61" xfId="22656"/>
    <cellStyle name="Input Currency 62" xfId="22657"/>
    <cellStyle name="Input Currency 63" xfId="22658"/>
    <cellStyle name="Input Currency 64" xfId="22659"/>
    <cellStyle name="Input Currency 65" xfId="22660"/>
    <cellStyle name="Input Currency 66" xfId="22661"/>
    <cellStyle name="Input Currency 67" xfId="22662"/>
    <cellStyle name="Input Currency 68" xfId="22663"/>
    <cellStyle name="Input Currency 69" xfId="22664"/>
    <cellStyle name="Input Currency 7" xfId="22665"/>
    <cellStyle name="Input Currency 70" xfId="22666"/>
    <cellStyle name="Input Currency 71" xfId="22667"/>
    <cellStyle name="Input Currency 72" xfId="22668"/>
    <cellStyle name="Input Currency 73" xfId="22669"/>
    <cellStyle name="Input Currency 74" xfId="22670"/>
    <cellStyle name="Input Currency 8" xfId="22671"/>
    <cellStyle name="Input Currency 9" xfId="22672"/>
    <cellStyle name="Input Date" xfId="22673"/>
    <cellStyle name="Input Date 10" xfId="22674"/>
    <cellStyle name="Input Date 11" xfId="22675"/>
    <cellStyle name="Input Date 12" xfId="22676"/>
    <cellStyle name="Input Date 13" xfId="22677"/>
    <cellStyle name="Input Date 14" xfId="22678"/>
    <cellStyle name="Input Date 15" xfId="22679"/>
    <cellStyle name="Input Date 16" xfId="22680"/>
    <cellStyle name="Input Date 17" xfId="22681"/>
    <cellStyle name="Input Date 18" xfId="22682"/>
    <cellStyle name="Input Date 19" xfId="22683"/>
    <cellStyle name="Input Date 2" xfId="22684"/>
    <cellStyle name="Input Date 20" xfId="22685"/>
    <cellStyle name="Input Date 21" xfId="22686"/>
    <cellStyle name="Input Date 22" xfId="22687"/>
    <cellStyle name="Input Date 23" xfId="22688"/>
    <cellStyle name="Input Date 24" xfId="22689"/>
    <cellStyle name="Input Date 25" xfId="22690"/>
    <cellStyle name="Input Date 26" xfId="22691"/>
    <cellStyle name="Input Date 27" xfId="22692"/>
    <cellStyle name="Input Date 28" xfId="22693"/>
    <cellStyle name="Input Date 29" xfId="22694"/>
    <cellStyle name="Input Date 3" xfId="22695"/>
    <cellStyle name="Input Date 30" xfId="22696"/>
    <cellStyle name="Input Date 31" xfId="22697"/>
    <cellStyle name="Input Date 32" xfId="22698"/>
    <cellStyle name="Input Date 33" xfId="22699"/>
    <cellStyle name="Input Date 34" xfId="22700"/>
    <cellStyle name="Input Date 35" xfId="22701"/>
    <cellStyle name="Input Date 36" xfId="22702"/>
    <cellStyle name="Input Date 37" xfId="22703"/>
    <cellStyle name="Input Date 38" xfId="22704"/>
    <cellStyle name="Input Date 39" xfId="22705"/>
    <cellStyle name="Input Date 4" xfId="22706"/>
    <cellStyle name="Input Date 40" xfId="22707"/>
    <cellStyle name="Input Date 41" xfId="22708"/>
    <cellStyle name="Input Date 42" xfId="22709"/>
    <cellStyle name="Input Date 43" xfId="22710"/>
    <cellStyle name="Input Date 44" xfId="22711"/>
    <cellStyle name="Input Date 45" xfId="22712"/>
    <cellStyle name="Input Date 46" xfId="22713"/>
    <cellStyle name="Input Date 47" xfId="22714"/>
    <cellStyle name="Input Date 48" xfId="22715"/>
    <cellStyle name="Input Date 49" xfId="22716"/>
    <cellStyle name="Input Date 5" xfId="22717"/>
    <cellStyle name="Input Date 50" xfId="22718"/>
    <cellStyle name="Input Date 51" xfId="22719"/>
    <cellStyle name="Input Date 52" xfId="22720"/>
    <cellStyle name="Input Date 53" xfId="22721"/>
    <cellStyle name="Input Date 54" xfId="22722"/>
    <cellStyle name="Input Date 55" xfId="22723"/>
    <cellStyle name="Input Date 56" xfId="22724"/>
    <cellStyle name="Input Date 57" xfId="22725"/>
    <cellStyle name="Input Date 58" xfId="22726"/>
    <cellStyle name="Input Date 59" xfId="22727"/>
    <cellStyle name="Input Date 6" xfId="22728"/>
    <cellStyle name="Input Date 60" xfId="22729"/>
    <cellStyle name="Input Date 61" xfId="22730"/>
    <cellStyle name="Input Date 62" xfId="22731"/>
    <cellStyle name="Input Date 63" xfId="22732"/>
    <cellStyle name="Input Date 64" xfId="22733"/>
    <cellStyle name="Input Date 65" xfId="22734"/>
    <cellStyle name="Input Date 66" xfId="22735"/>
    <cellStyle name="Input Date 67" xfId="22736"/>
    <cellStyle name="Input Date 68" xfId="22737"/>
    <cellStyle name="Input Date 69" xfId="22738"/>
    <cellStyle name="Input Date 7" xfId="22739"/>
    <cellStyle name="Input Date 70" xfId="22740"/>
    <cellStyle name="Input Date 71" xfId="22741"/>
    <cellStyle name="Input Date 72" xfId="22742"/>
    <cellStyle name="Input Date 73" xfId="22743"/>
    <cellStyle name="Input Date 74" xfId="22744"/>
    <cellStyle name="Input Date 8" xfId="22745"/>
    <cellStyle name="Input Date 9" xfId="22746"/>
    <cellStyle name="Input Fixed [0]" xfId="22747"/>
    <cellStyle name="Input Fixed [0] 10" xfId="22748"/>
    <cellStyle name="Input Fixed [0] 11" xfId="22749"/>
    <cellStyle name="Input Fixed [0] 12" xfId="22750"/>
    <cellStyle name="Input Fixed [0] 13" xfId="22751"/>
    <cellStyle name="Input Fixed [0] 14" xfId="22752"/>
    <cellStyle name="Input Fixed [0] 15" xfId="22753"/>
    <cellStyle name="Input Fixed [0] 16" xfId="22754"/>
    <cellStyle name="Input Fixed [0] 17" xfId="22755"/>
    <cellStyle name="Input Fixed [0] 18" xfId="22756"/>
    <cellStyle name="Input Fixed [0] 19" xfId="22757"/>
    <cellStyle name="Input Fixed [0] 2" xfId="22758"/>
    <cellStyle name="Input Fixed [0] 20" xfId="22759"/>
    <cellStyle name="Input Fixed [0] 21" xfId="22760"/>
    <cellStyle name="Input Fixed [0] 22" xfId="22761"/>
    <cellStyle name="Input Fixed [0] 23" xfId="22762"/>
    <cellStyle name="Input Fixed [0] 24" xfId="22763"/>
    <cellStyle name="Input Fixed [0] 25" xfId="22764"/>
    <cellStyle name="Input Fixed [0] 26" xfId="22765"/>
    <cellStyle name="Input Fixed [0] 27" xfId="22766"/>
    <cellStyle name="Input Fixed [0] 28" xfId="22767"/>
    <cellStyle name="Input Fixed [0] 29" xfId="22768"/>
    <cellStyle name="Input Fixed [0] 3" xfId="22769"/>
    <cellStyle name="Input Fixed [0] 30" xfId="22770"/>
    <cellStyle name="Input Fixed [0] 31" xfId="22771"/>
    <cellStyle name="Input Fixed [0] 32" xfId="22772"/>
    <cellStyle name="Input Fixed [0] 33" xfId="22773"/>
    <cellStyle name="Input Fixed [0] 34" xfId="22774"/>
    <cellStyle name="Input Fixed [0] 35" xfId="22775"/>
    <cellStyle name="Input Fixed [0] 36" xfId="22776"/>
    <cellStyle name="Input Fixed [0] 37" xfId="22777"/>
    <cellStyle name="Input Fixed [0] 38" xfId="22778"/>
    <cellStyle name="Input Fixed [0] 39" xfId="22779"/>
    <cellStyle name="Input Fixed [0] 4" xfId="22780"/>
    <cellStyle name="Input Fixed [0] 40" xfId="22781"/>
    <cellStyle name="Input Fixed [0] 41" xfId="22782"/>
    <cellStyle name="Input Fixed [0] 42" xfId="22783"/>
    <cellStyle name="Input Fixed [0] 43" xfId="22784"/>
    <cellStyle name="Input Fixed [0] 44" xfId="22785"/>
    <cellStyle name="Input Fixed [0] 45" xfId="22786"/>
    <cellStyle name="Input Fixed [0] 46" xfId="22787"/>
    <cellStyle name="Input Fixed [0] 47" xfId="22788"/>
    <cellStyle name="Input Fixed [0] 48" xfId="22789"/>
    <cellStyle name="Input Fixed [0] 49" xfId="22790"/>
    <cellStyle name="Input Fixed [0] 5" xfId="22791"/>
    <cellStyle name="Input Fixed [0] 50" xfId="22792"/>
    <cellStyle name="Input Fixed [0] 51" xfId="22793"/>
    <cellStyle name="Input Fixed [0] 52" xfId="22794"/>
    <cellStyle name="Input Fixed [0] 53" xfId="22795"/>
    <cellStyle name="Input Fixed [0] 54" xfId="22796"/>
    <cellStyle name="Input Fixed [0] 55" xfId="22797"/>
    <cellStyle name="Input Fixed [0] 56" xfId="22798"/>
    <cellStyle name="Input Fixed [0] 57" xfId="22799"/>
    <cellStyle name="Input Fixed [0] 58" xfId="22800"/>
    <cellStyle name="Input Fixed [0] 59" xfId="22801"/>
    <cellStyle name="Input Fixed [0] 6" xfId="22802"/>
    <cellStyle name="Input Fixed [0] 60" xfId="22803"/>
    <cellStyle name="Input Fixed [0] 61" xfId="22804"/>
    <cellStyle name="Input Fixed [0] 62" xfId="22805"/>
    <cellStyle name="Input Fixed [0] 63" xfId="22806"/>
    <cellStyle name="Input Fixed [0] 64" xfId="22807"/>
    <cellStyle name="Input Fixed [0] 65" xfId="22808"/>
    <cellStyle name="Input Fixed [0] 66" xfId="22809"/>
    <cellStyle name="Input Fixed [0] 67" xfId="22810"/>
    <cellStyle name="Input Fixed [0] 68" xfId="22811"/>
    <cellStyle name="Input Fixed [0] 69" xfId="22812"/>
    <cellStyle name="Input Fixed [0] 7" xfId="22813"/>
    <cellStyle name="Input Fixed [0] 70" xfId="22814"/>
    <cellStyle name="Input Fixed [0] 71" xfId="22815"/>
    <cellStyle name="Input Fixed [0] 72" xfId="22816"/>
    <cellStyle name="Input Fixed [0] 73" xfId="22817"/>
    <cellStyle name="Input Fixed [0] 74" xfId="22818"/>
    <cellStyle name="Input Fixed [0] 8" xfId="22819"/>
    <cellStyle name="Input Fixed [0] 9" xfId="22820"/>
    <cellStyle name="Input Normal" xfId="22821"/>
    <cellStyle name="Input overwrite" xfId="22822"/>
    <cellStyle name="Input overwrite dates" xfId="22823"/>
    <cellStyle name="Input overwrite_RT" xfId="22824"/>
    <cellStyle name="Input Percent" xfId="22825"/>
    <cellStyle name="Input Percent [2]" xfId="22826"/>
    <cellStyle name="Input Percent [2] 10" xfId="22827"/>
    <cellStyle name="Input Percent [2] 11" xfId="22828"/>
    <cellStyle name="Input Percent [2] 12" xfId="22829"/>
    <cellStyle name="Input Percent [2] 13" xfId="22830"/>
    <cellStyle name="Input Percent [2] 14" xfId="22831"/>
    <cellStyle name="Input Percent [2] 15" xfId="22832"/>
    <cellStyle name="Input Percent [2] 16" xfId="22833"/>
    <cellStyle name="Input Percent [2] 17" xfId="22834"/>
    <cellStyle name="Input Percent [2] 18" xfId="22835"/>
    <cellStyle name="Input Percent [2] 19" xfId="22836"/>
    <cellStyle name="Input Percent [2] 2" xfId="22837"/>
    <cellStyle name="Input Percent [2] 20" xfId="22838"/>
    <cellStyle name="Input Percent [2] 21" xfId="22839"/>
    <cellStyle name="Input Percent [2] 22" xfId="22840"/>
    <cellStyle name="Input Percent [2] 23" xfId="22841"/>
    <cellStyle name="Input Percent [2] 24" xfId="22842"/>
    <cellStyle name="Input Percent [2] 25" xfId="22843"/>
    <cellStyle name="Input Percent [2] 26" xfId="22844"/>
    <cellStyle name="Input Percent [2] 27" xfId="22845"/>
    <cellStyle name="Input Percent [2] 28" xfId="22846"/>
    <cellStyle name="Input Percent [2] 29" xfId="22847"/>
    <cellStyle name="Input Percent [2] 3" xfId="22848"/>
    <cellStyle name="Input Percent [2] 30" xfId="22849"/>
    <cellStyle name="Input Percent [2] 31" xfId="22850"/>
    <cellStyle name="Input Percent [2] 32" xfId="22851"/>
    <cellStyle name="Input Percent [2] 33" xfId="22852"/>
    <cellStyle name="Input Percent [2] 34" xfId="22853"/>
    <cellStyle name="Input Percent [2] 35" xfId="22854"/>
    <cellStyle name="Input Percent [2] 36" xfId="22855"/>
    <cellStyle name="Input Percent [2] 37" xfId="22856"/>
    <cellStyle name="Input Percent [2] 38" xfId="22857"/>
    <cellStyle name="Input Percent [2] 39" xfId="22858"/>
    <cellStyle name="Input Percent [2] 4" xfId="22859"/>
    <cellStyle name="Input Percent [2] 40" xfId="22860"/>
    <cellStyle name="Input Percent [2] 41" xfId="22861"/>
    <cellStyle name="Input Percent [2] 42" xfId="22862"/>
    <cellStyle name="Input Percent [2] 43" xfId="22863"/>
    <cellStyle name="Input Percent [2] 44" xfId="22864"/>
    <cellStyle name="Input Percent [2] 45" xfId="22865"/>
    <cellStyle name="Input Percent [2] 46" xfId="22866"/>
    <cellStyle name="Input Percent [2] 47" xfId="22867"/>
    <cellStyle name="Input Percent [2] 48" xfId="22868"/>
    <cellStyle name="Input Percent [2] 49" xfId="22869"/>
    <cellStyle name="Input Percent [2] 5" xfId="22870"/>
    <cellStyle name="Input Percent [2] 50" xfId="22871"/>
    <cellStyle name="Input Percent [2] 51" xfId="22872"/>
    <cellStyle name="Input Percent [2] 52" xfId="22873"/>
    <cellStyle name="Input Percent [2] 53" xfId="22874"/>
    <cellStyle name="Input Percent [2] 54" xfId="22875"/>
    <cellStyle name="Input Percent [2] 55" xfId="22876"/>
    <cellStyle name="Input Percent [2] 56" xfId="22877"/>
    <cellStyle name="Input Percent [2] 57" xfId="22878"/>
    <cellStyle name="Input Percent [2] 58" xfId="22879"/>
    <cellStyle name="Input Percent [2] 59" xfId="22880"/>
    <cellStyle name="Input Percent [2] 6" xfId="22881"/>
    <cellStyle name="Input Percent [2] 60" xfId="22882"/>
    <cellStyle name="Input Percent [2] 61" xfId="22883"/>
    <cellStyle name="Input Percent [2] 62" xfId="22884"/>
    <cellStyle name="Input Percent [2] 63" xfId="22885"/>
    <cellStyle name="Input Percent [2] 64" xfId="22886"/>
    <cellStyle name="Input Percent [2] 65" xfId="22887"/>
    <cellStyle name="Input Percent [2] 66" xfId="22888"/>
    <cellStyle name="Input Percent [2] 67" xfId="22889"/>
    <cellStyle name="Input Percent [2] 68" xfId="22890"/>
    <cellStyle name="Input Percent [2] 69" xfId="22891"/>
    <cellStyle name="Input Percent [2] 7" xfId="22892"/>
    <cellStyle name="Input Percent [2] 70" xfId="22893"/>
    <cellStyle name="Input Percent [2] 71" xfId="22894"/>
    <cellStyle name="Input Percent [2] 72" xfId="22895"/>
    <cellStyle name="Input Percent [2] 73" xfId="22896"/>
    <cellStyle name="Input Percent [2] 74" xfId="22897"/>
    <cellStyle name="Input Percent [2] 8" xfId="22898"/>
    <cellStyle name="Input Percent [2] 9" xfId="22899"/>
    <cellStyle name="Input Percent_5 Year Projections 2.9.05 draft" xfId="22900"/>
    <cellStyle name="Input plain" xfId="22901"/>
    <cellStyle name="Input Titles" xfId="22902"/>
    <cellStyle name="Input1" xfId="22903"/>
    <cellStyle name="Input1 10" xfId="22904"/>
    <cellStyle name="Input1 11" xfId="22905"/>
    <cellStyle name="Input1 12" xfId="22906"/>
    <cellStyle name="Input1 13" xfId="22907"/>
    <cellStyle name="Input1 14" xfId="22908"/>
    <cellStyle name="Input1 15" xfId="22909"/>
    <cellStyle name="Input1 16" xfId="22910"/>
    <cellStyle name="Input1 17" xfId="22911"/>
    <cellStyle name="Input1 18" xfId="22912"/>
    <cellStyle name="Input1 19" xfId="22913"/>
    <cellStyle name="Input1 2" xfId="22914"/>
    <cellStyle name="Input1 20" xfId="22915"/>
    <cellStyle name="Input1 21" xfId="22916"/>
    <cellStyle name="Input1 22" xfId="22917"/>
    <cellStyle name="Input1 23" xfId="22918"/>
    <cellStyle name="Input1 24" xfId="22919"/>
    <cellStyle name="Input1 25" xfId="22920"/>
    <cellStyle name="Input1 26" xfId="22921"/>
    <cellStyle name="Input1 27" xfId="22922"/>
    <cellStyle name="Input1 28" xfId="22923"/>
    <cellStyle name="Input1 29" xfId="22924"/>
    <cellStyle name="Input1 3" xfId="22925"/>
    <cellStyle name="Input1 30" xfId="22926"/>
    <cellStyle name="Input1 31" xfId="22927"/>
    <cellStyle name="Input1 32" xfId="22928"/>
    <cellStyle name="Input1 33" xfId="22929"/>
    <cellStyle name="Input1 34" xfId="22930"/>
    <cellStyle name="Input1 35" xfId="22931"/>
    <cellStyle name="Input1 36" xfId="22932"/>
    <cellStyle name="Input1 37" xfId="22933"/>
    <cellStyle name="Input1 38" xfId="22934"/>
    <cellStyle name="Input1 39" xfId="22935"/>
    <cellStyle name="Input1 4" xfId="22936"/>
    <cellStyle name="Input1 40" xfId="22937"/>
    <cellStyle name="Input1 41" xfId="22938"/>
    <cellStyle name="Input1 42" xfId="22939"/>
    <cellStyle name="Input1 43" xfId="22940"/>
    <cellStyle name="Input1 44" xfId="22941"/>
    <cellStyle name="Input1 45" xfId="22942"/>
    <cellStyle name="Input1 46" xfId="22943"/>
    <cellStyle name="Input1 47" xfId="22944"/>
    <cellStyle name="Input1 48" xfId="22945"/>
    <cellStyle name="Input1 49" xfId="22946"/>
    <cellStyle name="Input1 5" xfId="22947"/>
    <cellStyle name="Input1 50" xfId="22948"/>
    <cellStyle name="Input1 51" xfId="22949"/>
    <cellStyle name="Input1 52" xfId="22950"/>
    <cellStyle name="Input1 53" xfId="22951"/>
    <cellStyle name="Input1 54" xfId="22952"/>
    <cellStyle name="Input1 55" xfId="22953"/>
    <cellStyle name="Input1 56" xfId="22954"/>
    <cellStyle name="Input1 57" xfId="22955"/>
    <cellStyle name="Input1 58" xfId="22956"/>
    <cellStyle name="Input1 59" xfId="22957"/>
    <cellStyle name="Input1 6" xfId="22958"/>
    <cellStyle name="Input1 60" xfId="22959"/>
    <cellStyle name="Input1 61" xfId="22960"/>
    <cellStyle name="Input1 62" xfId="22961"/>
    <cellStyle name="Input1 63" xfId="22962"/>
    <cellStyle name="Input1 64" xfId="22963"/>
    <cellStyle name="Input1 65" xfId="22964"/>
    <cellStyle name="Input1 66" xfId="22965"/>
    <cellStyle name="Input1 67" xfId="22966"/>
    <cellStyle name="Input1 68" xfId="22967"/>
    <cellStyle name="Input1 69" xfId="22968"/>
    <cellStyle name="Input1 7" xfId="22969"/>
    <cellStyle name="Input1 70" xfId="22970"/>
    <cellStyle name="Input1 71" xfId="22971"/>
    <cellStyle name="Input1 72" xfId="22972"/>
    <cellStyle name="Input1 73" xfId="22973"/>
    <cellStyle name="Input1 74" xfId="22974"/>
    <cellStyle name="Input1 8" xfId="22975"/>
    <cellStyle name="Input1 9" xfId="22976"/>
    <cellStyle name="Input2" xfId="22977"/>
    <cellStyle name="Input2 10" xfId="22978"/>
    <cellStyle name="Input2 10 2" xfId="22979"/>
    <cellStyle name="Input2 10 3" xfId="22980"/>
    <cellStyle name="Input2 11" xfId="22981"/>
    <cellStyle name="Input2 11 2" xfId="22982"/>
    <cellStyle name="Input2 11 3" xfId="22983"/>
    <cellStyle name="Input2 12" xfId="22984"/>
    <cellStyle name="Input2 12 2" xfId="22985"/>
    <cellStyle name="Input2 12 3" xfId="22986"/>
    <cellStyle name="Input2 13" xfId="22987"/>
    <cellStyle name="Input2 13 2" xfId="22988"/>
    <cellStyle name="Input2 13 3" xfId="22989"/>
    <cellStyle name="Input2 14" xfId="22990"/>
    <cellStyle name="Input2 14 2" xfId="22991"/>
    <cellStyle name="Input2 14 3" xfId="22992"/>
    <cellStyle name="Input2 15" xfId="22993"/>
    <cellStyle name="Input2 15 2" xfId="22994"/>
    <cellStyle name="Input2 15 3" xfId="22995"/>
    <cellStyle name="Input2 16" xfId="22996"/>
    <cellStyle name="Input2 16 2" xfId="22997"/>
    <cellStyle name="Input2 16 3" xfId="22998"/>
    <cellStyle name="Input2 17" xfId="22999"/>
    <cellStyle name="Input2 17 2" xfId="23000"/>
    <cellStyle name="Input2 17 3" xfId="23001"/>
    <cellStyle name="Input2 18" xfId="23002"/>
    <cellStyle name="Input2 18 2" xfId="23003"/>
    <cellStyle name="Input2 18 3" xfId="23004"/>
    <cellStyle name="Input2 19" xfId="23005"/>
    <cellStyle name="Input2 19 2" xfId="23006"/>
    <cellStyle name="Input2 19 3" xfId="23007"/>
    <cellStyle name="Input2 2" xfId="23008"/>
    <cellStyle name="Input2 2 2" xfId="23009"/>
    <cellStyle name="Input2 2 3" xfId="23010"/>
    <cellStyle name="Input2 20" xfId="23011"/>
    <cellStyle name="Input2 20 2" xfId="23012"/>
    <cellStyle name="Input2 20 3" xfId="23013"/>
    <cellStyle name="Input2 21" xfId="23014"/>
    <cellStyle name="Input2 21 2" xfId="23015"/>
    <cellStyle name="Input2 21 3" xfId="23016"/>
    <cellStyle name="Input2 22" xfId="23017"/>
    <cellStyle name="Input2 22 2" xfId="23018"/>
    <cellStyle name="Input2 22 3" xfId="23019"/>
    <cellStyle name="Input2 23" xfId="23020"/>
    <cellStyle name="Input2 23 2" xfId="23021"/>
    <cellStyle name="Input2 23 3" xfId="23022"/>
    <cellStyle name="Input2 24" xfId="23023"/>
    <cellStyle name="Input2 24 2" xfId="23024"/>
    <cellStyle name="Input2 24 3" xfId="23025"/>
    <cellStyle name="Input2 25" xfId="23026"/>
    <cellStyle name="Input2 25 2" xfId="23027"/>
    <cellStyle name="Input2 25 3" xfId="23028"/>
    <cellStyle name="Input2 26" xfId="23029"/>
    <cellStyle name="Input2 26 2" xfId="23030"/>
    <cellStyle name="Input2 26 3" xfId="23031"/>
    <cellStyle name="Input2 27" xfId="23032"/>
    <cellStyle name="Input2 27 2" xfId="23033"/>
    <cellStyle name="Input2 27 3" xfId="23034"/>
    <cellStyle name="Input2 28" xfId="23035"/>
    <cellStyle name="Input2 28 2" xfId="23036"/>
    <cellStyle name="Input2 28 3" xfId="23037"/>
    <cellStyle name="Input2 29" xfId="23038"/>
    <cellStyle name="Input2 29 2" xfId="23039"/>
    <cellStyle name="Input2 29 3" xfId="23040"/>
    <cellStyle name="Input2 3" xfId="23041"/>
    <cellStyle name="Input2 3 2" xfId="23042"/>
    <cellStyle name="Input2 3 3" xfId="23043"/>
    <cellStyle name="Input2 30" xfId="23044"/>
    <cellStyle name="Input2 30 2" xfId="23045"/>
    <cellStyle name="Input2 30 3" xfId="23046"/>
    <cellStyle name="Input2 31" xfId="23047"/>
    <cellStyle name="Input2 31 2" xfId="23048"/>
    <cellStyle name="Input2 31 3" xfId="23049"/>
    <cellStyle name="Input2 32" xfId="23050"/>
    <cellStyle name="Input2 32 2" xfId="23051"/>
    <cellStyle name="Input2 32 3" xfId="23052"/>
    <cellStyle name="Input2 33" xfId="23053"/>
    <cellStyle name="Input2 33 2" xfId="23054"/>
    <cellStyle name="Input2 33 3" xfId="23055"/>
    <cellStyle name="Input2 34" xfId="23056"/>
    <cellStyle name="Input2 34 2" xfId="23057"/>
    <cellStyle name="Input2 34 3" xfId="23058"/>
    <cellStyle name="Input2 35" xfId="23059"/>
    <cellStyle name="Input2 35 2" xfId="23060"/>
    <cellStyle name="Input2 35 3" xfId="23061"/>
    <cellStyle name="Input2 36" xfId="23062"/>
    <cellStyle name="Input2 36 2" xfId="23063"/>
    <cellStyle name="Input2 36 3" xfId="23064"/>
    <cellStyle name="Input2 37" xfId="23065"/>
    <cellStyle name="Input2 37 2" xfId="23066"/>
    <cellStyle name="Input2 37 3" xfId="23067"/>
    <cellStyle name="Input2 38" xfId="23068"/>
    <cellStyle name="Input2 38 2" xfId="23069"/>
    <cellStyle name="Input2 38 3" xfId="23070"/>
    <cellStyle name="Input2 39" xfId="23071"/>
    <cellStyle name="Input2 39 2" xfId="23072"/>
    <cellStyle name="Input2 39 3" xfId="23073"/>
    <cellStyle name="Input2 4" xfId="23074"/>
    <cellStyle name="Input2 4 2" xfId="23075"/>
    <cellStyle name="Input2 4 3" xfId="23076"/>
    <cellStyle name="Input2 40" xfId="23077"/>
    <cellStyle name="Input2 40 2" xfId="23078"/>
    <cellStyle name="Input2 40 3" xfId="23079"/>
    <cellStyle name="Input2 41" xfId="23080"/>
    <cellStyle name="Input2 41 2" xfId="23081"/>
    <cellStyle name="Input2 41 3" xfId="23082"/>
    <cellStyle name="Input2 42" xfId="23083"/>
    <cellStyle name="Input2 42 2" xfId="23084"/>
    <cellStyle name="Input2 42 3" xfId="23085"/>
    <cellStyle name="Input2 43" xfId="23086"/>
    <cellStyle name="Input2 43 2" xfId="23087"/>
    <cellStyle name="Input2 43 3" xfId="23088"/>
    <cellStyle name="Input2 44" xfId="23089"/>
    <cellStyle name="Input2 44 2" xfId="23090"/>
    <cellStyle name="Input2 44 3" xfId="23091"/>
    <cellStyle name="Input2 45" xfId="23092"/>
    <cellStyle name="Input2 45 2" xfId="23093"/>
    <cellStyle name="Input2 45 3" xfId="23094"/>
    <cellStyle name="Input2 46" xfId="23095"/>
    <cellStyle name="Input2 46 2" xfId="23096"/>
    <cellStyle name="Input2 46 3" xfId="23097"/>
    <cellStyle name="Input2 47" xfId="23098"/>
    <cellStyle name="Input2 47 2" xfId="23099"/>
    <cellStyle name="Input2 47 3" xfId="23100"/>
    <cellStyle name="Input2 48" xfId="23101"/>
    <cellStyle name="Input2 48 2" xfId="23102"/>
    <cellStyle name="Input2 48 3" xfId="23103"/>
    <cellStyle name="Input2 49" xfId="23104"/>
    <cellStyle name="Input2 49 2" xfId="23105"/>
    <cellStyle name="Input2 49 3" xfId="23106"/>
    <cellStyle name="Input2 5" xfId="23107"/>
    <cellStyle name="Input2 5 2" xfId="23108"/>
    <cellStyle name="Input2 5 3" xfId="23109"/>
    <cellStyle name="Input2 50" xfId="23110"/>
    <cellStyle name="Input2 50 2" xfId="23111"/>
    <cellStyle name="Input2 50 3" xfId="23112"/>
    <cellStyle name="Input2 51" xfId="23113"/>
    <cellStyle name="Input2 51 2" xfId="23114"/>
    <cellStyle name="Input2 51 3" xfId="23115"/>
    <cellStyle name="Input2 52" xfId="23116"/>
    <cellStyle name="Input2 52 2" xfId="23117"/>
    <cellStyle name="Input2 52 3" xfId="23118"/>
    <cellStyle name="Input2 53" xfId="23119"/>
    <cellStyle name="Input2 53 2" xfId="23120"/>
    <cellStyle name="Input2 53 3" xfId="23121"/>
    <cellStyle name="Input2 54" xfId="23122"/>
    <cellStyle name="Input2 54 2" xfId="23123"/>
    <cellStyle name="Input2 54 3" xfId="23124"/>
    <cellStyle name="Input2 55" xfId="23125"/>
    <cellStyle name="Input2 55 2" xfId="23126"/>
    <cellStyle name="Input2 55 3" xfId="23127"/>
    <cellStyle name="Input2 56" xfId="23128"/>
    <cellStyle name="Input2 56 2" xfId="23129"/>
    <cellStyle name="Input2 56 3" xfId="23130"/>
    <cellStyle name="Input2 57" xfId="23131"/>
    <cellStyle name="Input2 57 2" xfId="23132"/>
    <cellStyle name="Input2 57 3" xfId="23133"/>
    <cellStyle name="Input2 58" xfId="23134"/>
    <cellStyle name="Input2 58 2" xfId="23135"/>
    <cellStyle name="Input2 58 3" xfId="23136"/>
    <cellStyle name="Input2 59" xfId="23137"/>
    <cellStyle name="Input2 59 2" xfId="23138"/>
    <cellStyle name="Input2 59 3" xfId="23139"/>
    <cellStyle name="Input2 6" xfId="23140"/>
    <cellStyle name="Input2 6 2" xfId="23141"/>
    <cellStyle name="Input2 6 3" xfId="23142"/>
    <cellStyle name="Input2 60" xfId="23143"/>
    <cellStyle name="Input2 60 2" xfId="23144"/>
    <cellStyle name="Input2 60 3" xfId="23145"/>
    <cellStyle name="Input2 61" xfId="23146"/>
    <cellStyle name="Input2 61 2" xfId="23147"/>
    <cellStyle name="Input2 61 3" xfId="23148"/>
    <cellStyle name="Input2 62" xfId="23149"/>
    <cellStyle name="Input2 62 2" xfId="23150"/>
    <cellStyle name="Input2 62 3" xfId="23151"/>
    <cellStyle name="Input2 63" xfId="23152"/>
    <cellStyle name="Input2 63 2" xfId="23153"/>
    <cellStyle name="Input2 63 3" xfId="23154"/>
    <cellStyle name="Input2 64" xfId="23155"/>
    <cellStyle name="Input2 64 2" xfId="23156"/>
    <cellStyle name="Input2 64 3" xfId="23157"/>
    <cellStyle name="Input2 65" xfId="23158"/>
    <cellStyle name="Input2 65 2" xfId="23159"/>
    <cellStyle name="Input2 65 3" xfId="23160"/>
    <cellStyle name="Input2 66" xfId="23161"/>
    <cellStyle name="Input2 66 2" xfId="23162"/>
    <cellStyle name="Input2 66 3" xfId="23163"/>
    <cellStyle name="Input2 67" xfId="23164"/>
    <cellStyle name="Input2 67 2" xfId="23165"/>
    <cellStyle name="Input2 67 3" xfId="23166"/>
    <cellStyle name="Input2 68" xfId="23167"/>
    <cellStyle name="Input2 68 2" xfId="23168"/>
    <cellStyle name="Input2 68 3" xfId="23169"/>
    <cellStyle name="Input2 69" xfId="23170"/>
    <cellStyle name="Input2 69 2" xfId="23171"/>
    <cellStyle name="Input2 69 3" xfId="23172"/>
    <cellStyle name="Input2 7" xfId="23173"/>
    <cellStyle name="Input2 7 2" xfId="23174"/>
    <cellStyle name="Input2 7 3" xfId="23175"/>
    <cellStyle name="Input2 70" xfId="23176"/>
    <cellStyle name="Input2 70 2" xfId="23177"/>
    <cellStyle name="Input2 70 3" xfId="23178"/>
    <cellStyle name="Input2 71" xfId="23179"/>
    <cellStyle name="Input2 71 2" xfId="23180"/>
    <cellStyle name="Input2 71 3" xfId="23181"/>
    <cellStyle name="Input2 72" xfId="23182"/>
    <cellStyle name="Input2 72 2" xfId="23183"/>
    <cellStyle name="Input2 72 3" xfId="23184"/>
    <cellStyle name="Input2 73" xfId="23185"/>
    <cellStyle name="Input2 73 2" xfId="23186"/>
    <cellStyle name="Input2 73 3" xfId="23187"/>
    <cellStyle name="Input2 74" xfId="23188"/>
    <cellStyle name="Input2 74 2" xfId="23189"/>
    <cellStyle name="Input2 74 3" xfId="23190"/>
    <cellStyle name="Input2 75" xfId="23191"/>
    <cellStyle name="Input2 76" xfId="23192"/>
    <cellStyle name="Input2 8" xfId="23193"/>
    <cellStyle name="Input2 8 2" xfId="23194"/>
    <cellStyle name="Input2 8 3" xfId="23195"/>
    <cellStyle name="Input2 9" xfId="23196"/>
    <cellStyle name="Input2 9 2" xfId="23197"/>
    <cellStyle name="Input2 9 3" xfId="23198"/>
    <cellStyle name="InputCell" xfId="23199"/>
    <cellStyle name="InputCell 2" xfId="23200"/>
    <cellStyle name="InputCell 3" xfId="23201"/>
    <cellStyle name="InputCell35Characters" xfId="23202"/>
    <cellStyle name="InputCell35Characters 2" xfId="23203"/>
    <cellStyle name="InputCell35Characters 3" xfId="23204"/>
    <cellStyle name="InputCellCentered" xfId="23205"/>
    <cellStyle name="InputCellCentered 2" xfId="23206"/>
    <cellStyle name="InputCellCentered 3" xfId="23207"/>
    <cellStyle name="InputCellDate" xfId="23208"/>
    <cellStyle name="InputCellDate 2" xfId="23209"/>
    <cellStyle name="InputCellDate 3" xfId="23210"/>
    <cellStyle name="InputCellGeneral" xfId="23211"/>
    <cellStyle name="InputCellGeneral 2" xfId="23212"/>
    <cellStyle name="InputCellGeneral 3" xfId="23213"/>
    <cellStyle name="InputCellIPE" xfId="23214"/>
    <cellStyle name="InputCellIPE 2" xfId="23215"/>
    <cellStyle name="InputCellIPE 3" xfId="23216"/>
    <cellStyle name="InputCellLeft" xfId="23217"/>
    <cellStyle name="InputCellLeft 2" xfId="23218"/>
    <cellStyle name="InputCellLeft 3" xfId="23219"/>
    <cellStyle name="InputCellNegative" xfId="23220"/>
    <cellStyle name="InputCellNegative 2" xfId="23221"/>
    <cellStyle name="InputCellPercent" xfId="23222"/>
    <cellStyle name="InputCellPercent 2" xfId="23223"/>
    <cellStyle name="InputCellPercent 3" xfId="23224"/>
    <cellStyle name="InputCellPerShare" xfId="23225"/>
    <cellStyle name="InputCellPerShare 10" xfId="23226"/>
    <cellStyle name="InputCellPerShare 10 2" xfId="23227"/>
    <cellStyle name="InputCellPerShare 10 3" xfId="23228"/>
    <cellStyle name="InputCellPerShare 11" xfId="23229"/>
    <cellStyle name="InputCellPerShare 11 2" xfId="23230"/>
    <cellStyle name="InputCellPerShare 11 3" xfId="23231"/>
    <cellStyle name="InputCellPerShare 12" xfId="23232"/>
    <cellStyle name="InputCellPerShare 12 2" xfId="23233"/>
    <cellStyle name="InputCellPerShare 12 3" xfId="23234"/>
    <cellStyle name="InputCellPerShare 13" xfId="23235"/>
    <cellStyle name="InputCellPerShare 13 2" xfId="23236"/>
    <cellStyle name="InputCellPerShare 13 3" xfId="23237"/>
    <cellStyle name="InputCellPerShare 14" xfId="23238"/>
    <cellStyle name="InputCellPerShare 14 2" xfId="23239"/>
    <cellStyle name="InputCellPerShare 14 3" xfId="23240"/>
    <cellStyle name="InputCellPerShare 15" xfId="23241"/>
    <cellStyle name="InputCellPerShare 15 2" xfId="23242"/>
    <cellStyle name="InputCellPerShare 15 3" xfId="23243"/>
    <cellStyle name="InputCellPerShare 16" xfId="23244"/>
    <cellStyle name="InputCellPerShare 16 2" xfId="23245"/>
    <cellStyle name="InputCellPerShare 16 3" xfId="23246"/>
    <cellStyle name="InputCellPerShare 17" xfId="23247"/>
    <cellStyle name="InputCellPerShare 17 2" xfId="23248"/>
    <cellStyle name="InputCellPerShare 17 3" xfId="23249"/>
    <cellStyle name="InputCellPerShare 18" xfId="23250"/>
    <cellStyle name="InputCellPerShare 18 2" xfId="23251"/>
    <cellStyle name="InputCellPerShare 18 3" xfId="23252"/>
    <cellStyle name="InputCellPerShare 19" xfId="23253"/>
    <cellStyle name="InputCellPerShare 19 2" xfId="23254"/>
    <cellStyle name="InputCellPerShare 19 3" xfId="23255"/>
    <cellStyle name="InputCellPerShare 2" xfId="23256"/>
    <cellStyle name="InputCellPerShare 2 2" xfId="23257"/>
    <cellStyle name="InputCellPerShare 2 3" xfId="23258"/>
    <cellStyle name="InputCellPerShare 20" xfId="23259"/>
    <cellStyle name="InputCellPerShare 20 2" xfId="23260"/>
    <cellStyle name="InputCellPerShare 20 3" xfId="23261"/>
    <cellStyle name="InputCellPerShare 21" xfId="23262"/>
    <cellStyle name="InputCellPerShare 21 2" xfId="23263"/>
    <cellStyle name="InputCellPerShare 21 3" xfId="23264"/>
    <cellStyle name="InputCellPerShare 22" xfId="23265"/>
    <cellStyle name="InputCellPerShare 22 2" xfId="23266"/>
    <cellStyle name="InputCellPerShare 22 3" xfId="23267"/>
    <cellStyle name="InputCellPerShare 23" xfId="23268"/>
    <cellStyle name="InputCellPerShare 23 2" xfId="23269"/>
    <cellStyle name="InputCellPerShare 23 3" xfId="23270"/>
    <cellStyle name="InputCellPerShare 24" xfId="23271"/>
    <cellStyle name="InputCellPerShare 24 2" xfId="23272"/>
    <cellStyle name="InputCellPerShare 24 3" xfId="23273"/>
    <cellStyle name="InputCellPerShare 25" xfId="23274"/>
    <cellStyle name="InputCellPerShare 25 2" xfId="23275"/>
    <cellStyle name="InputCellPerShare 25 3" xfId="23276"/>
    <cellStyle name="InputCellPerShare 26" xfId="23277"/>
    <cellStyle name="InputCellPerShare 26 2" xfId="23278"/>
    <cellStyle name="InputCellPerShare 26 3" xfId="23279"/>
    <cellStyle name="InputCellPerShare 27" xfId="23280"/>
    <cellStyle name="InputCellPerShare 27 2" xfId="23281"/>
    <cellStyle name="InputCellPerShare 27 3" xfId="23282"/>
    <cellStyle name="InputCellPerShare 28" xfId="23283"/>
    <cellStyle name="InputCellPerShare 28 2" xfId="23284"/>
    <cellStyle name="InputCellPerShare 28 3" xfId="23285"/>
    <cellStyle name="InputCellPerShare 29" xfId="23286"/>
    <cellStyle name="InputCellPerShare 29 2" xfId="23287"/>
    <cellStyle name="InputCellPerShare 29 3" xfId="23288"/>
    <cellStyle name="InputCellPerShare 3" xfId="23289"/>
    <cellStyle name="InputCellPerShare 3 2" xfId="23290"/>
    <cellStyle name="InputCellPerShare 3 3" xfId="23291"/>
    <cellStyle name="InputCellPerShare 30" xfId="23292"/>
    <cellStyle name="InputCellPerShare 30 2" xfId="23293"/>
    <cellStyle name="InputCellPerShare 30 3" xfId="23294"/>
    <cellStyle name="InputCellPerShare 31" xfId="23295"/>
    <cellStyle name="InputCellPerShare 31 2" xfId="23296"/>
    <cellStyle name="InputCellPerShare 31 3" xfId="23297"/>
    <cellStyle name="InputCellPerShare 32" xfId="23298"/>
    <cellStyle name="InputCellPerShare 32 2" xfId="23299"/>
    <cellStyle name="InputCellPerShare 32 3" xfId="23300"/>
    <cellStyle name="InputCellPerShare 33" xfId="23301"/>
    <cellStyle name="InputCellPerShare 33 2" xfId="23302"/>
    <cellStyle name="InputCellPerShare 33 3" xfId="23303"/>
    <cellStyle name="InputCellPerShare 34" xfId="23304"/>
    <cellStyle name="InputCellPerShare 34 2" xfId="23305"/>
    <cellStyle name="InputCellPerShare 34 3" xfId="23306"/>
    <cellStyle name="InputCellPerShare 35" xfId="23307"/>
    <cellStyle name="InputCellPerShare 35 2" xfId="23308"/>
    <cellStyle name="InputCellPerShare 35 3" xfId="23309"/>
    <cellStyle name="InputCellPerShare 36" xfId="23310"/>
    <cellStyle name="InputCellPerShare 36 2" xfId="23311"/>
    <cellStyle name="InputCellPerShare 36 3" xfId="23312"/>
    <cellStyle name="InputCellPerShare 37" xfId="23313"/>
    <cellStyle name="InputCellPerShare 37 2" xfId="23314"/>
    <cellStyle name="InputCellPerShare 37 3" xfId="23315"/>
    <cellStyle name="InputCellPerShare 38" xfId="23316"/>
    <cellStyle name="InputCellPerShare 38 2" xfId="23317"/>
    <cellStyle name="InputCellPerShare 38 3" xfId="23318"/>
    <cellStyle name="InputCellPerShare 39" xfId="23319"/>
    <cellStyle name="InputCellPerShare 39 2" xfId="23320"/>
    <cellStyle name="InputCellPerShare 39 3" xfId="23321"/>
    <cellStyle name="InputCellPerShare 4" xfId="23322"/>
    <cellStyle name="InputCellPerShare 4 2" xfId="23323"/>
    <cellStyle name="InputCellPerShare 4 3" xfId="23324"/>
    <cellStyle name="InputCellPerShare 40" xfId="23325"/>
    <cellStyle name="InputCellPerShare 40 2" xfId="23326"/>
    <cellStyle name="InputCellPerShare 40 3" xfId="23327"/>
    <cellStyle name="InputCellPerShare 41" xfId="23328"/>
    <cellStyle name="InputCellPerShare 41 2" xfId="23329"/>
    <cellStyle name="InputCellPerShare 41 3" xfId="23330"/>
    <cellStyle name="InputCellPerShare 42" xfId="23331"/>
    <cellStyle name="InputCellPerShare 42 2" xfId="23332"/>
    <cellStyle name="InputCellPerShare 42 3" xfId="23333"/>
    <cellStyle name="InputCellPerShare 43" xfId="23334"/>
    <cellStyle name="InputCellPerShare 43 2" xfId="23335"/>
    <cellStyle name="InputCellPerShare 43 3" xfId="23336"/>
    <cellStyle name="InputCellPerShare 44" xfId="23337"/>
    <cellStyle name="InputCellPerShare 44 2" xfId="23338"/>
    <cellStyle name="InputCellPerShare 44 3" xfId="23339"/>
    <cellStyle name="InputCellPerShare 45" xfId="23340"/>
    <cellStyle name="InputCellPerShare 45 2" xfId="23341"/>
    <cellStyle name="InputCellPerShare 45 3" xfId="23342"/>
    <cellStyle name="InputCellPerShare 46" xfId="23343"/>
    <cellStyle name="InputCellPerShare 46 2" xfId="23344"/>
    <cellStyle name="InputCellPerShare 46 3" xfId="23345"/>
    <cellStyle name="InputCellPerShare 47" xfId="23346"/>
    <cellStyle name="InputCellPerShare 47 2" xfId="23347"/>
    <cellStyle name="InputCellPerShare 47 3" xfId="23348"/>
    <cellStyle name="InputCellPerShare 48" xfId="23349"/>
    <cellStyle name="InputCellPerShare 48 2" xfId="23350"/>
    <cellStyle name="InputCellPerShare 48 3" xfId="23351"/>
    <cellStyle name="InputCellPerShare 49" xfId="23352"/>
    <cellStyle name="InputCellPerShare 49 2" xfId="23353"/>
    <cellStyle name="InputCellPerShare 49 3" xfId="23354"/>
    <cellStyle name="InputCellPerShare 5" xfId="23355"/>
    <cellStyle name="InputCellPerShare 5 2" xfId="23356"/>
    <cellStyle name="InputCellPerShare 5 3" xfId="23357"/>
    <cellStyle name="InputCellPerShare 50" xfId="23358"/>
    <cellStyle name="InputCellPerShare 50 2" xfId="23359"/>
    <cellStyle name="InputCellPerShare 50 3" xfId="23360"/>
    <cellStyle name="InputCellPerShare 51" xfId="23361"/>
    <cellStyle name="InputCellPerShare 51 2" xfId="23362"/>
    <cellStyle name="InputCellPerShare 51 3" xfId="23363"/>
    <cellStyle name="InputCellPerShare 52" xfId="23364"/>
    <cellStyle name="InputCellPerShare 52 2" xfId="23365"/>
    <cellStyle name="InputCellPerShare 52 3" xfId="23366"/>
    <cellStyle name="InputCellPerShare 53" xfId="23367"/>
    <cellStyle name="InputCellPerShare 53 2" xfId="23368"/>
    <cellStyle name="InputCellPerShare 53 3" xfId="23369"/>
    <cellStyle name="InputCellPerShare 54" xfId="23370"/>
    <cellStyle name="InputCellPerShare 54 2" xfId="23371"/>
    <cellStyle name="InputCellPerShare 54 3" xfId="23372"/>
    <cellStyle name="InputCellPerShare 55" xfId="23373"/>
    <cellStyle name="InputCellPerShare 55 2" xfId="23374"/>
    <cellStyle name="InputCellPerShare 55 3" xfId="23375"/>
    <cellStyle name="InputCellPerShare 56" xfId="23376"/>
    <cellStyle name="InputCellPerShare 56 2" xfId="23377"/>
    <cellStyle name="InputCellPerShare 56 3" xfId="23378"/>
    <cellStyle name="InputCellPerShare 57" xfId="23379"/>
    <cellStyle name="InputCellPerShare 57 2" xfId="23380"/>
    <cellStyle name="InputCellPerShare 57 3" xfId="23381"/>
    <cellStyle name="InputCellPerShare 58" xfId="23382"/>
    <cellStyle name="InputCellPerShare 58 2" xfId="23383"/>
    <cellStyle name="InputCellPerShare 58 3" xfId="23384"/>
    <cellStyle name="InputCellPerShare 59" xfId="23385"/>
    <cellStyle name="InputCellPerShare 59 2" xfId="23386"/>
    <cellStyle name="InputCellPerShare 59 3" xfId="23387"/>
    <cellStyle name="InputCellPerShare 6" xfId="23388"/>
    <cellStyle name="InputCellPerShare 6 2" xfId="23389"/>
    <cellStyle name="InputCellPerShare 6 3" xfId="23390"/>
    <cellStyle name="InputCellPerShare 60" xfId="23391"/>
    <cellStyle name="InputCellPerShare 60 2" xfId="23392"/>
    <cellStyle name="InputCellPerShare 60 3" xfId="23393"/>
    <cellStyle name="InputCellPerShare 61" xfId="23394"/>
    <cellStyle name="InputCellPerShare 61 2" xfId="23395"/>
    <cellStyle name="InputCellPerShare 61 3" xfId="23396"/>
    <cellStyle name="InputCellPerShare 62" xfId="23397"/>
    <cellStyle name="InputCellPerShare 62 2" xfId="23398"/>
    <cellStyle name="InputCellPerShare 62 3" xfId="23399"/>
    <cellStyle name="InputCellPerShare 63" xfId="23400"/>
    <cellStyle name="InputCellPerShare 63 2" xfId="23401"/>
    <cellStyle name="InputCellPerShare 63 3" xfId="23402"/>
    <cellStyle name="InputCellPerShare 64" xfId="23403"/>
    <cellStyle name="InputCellPerShare 64 2" xfId="23404"/>
    <cellStyle name="InputCellPerShare 64 3" xfId="23405"/>
    <cellStyle name="InputCellPerShare 65" xfId="23406"/>
    <cellStyle name="InputCellPerShare 65 2" xfId="23407"/>
    <cellStyle name="InputCellPerShare 65 3" xfId="23408"/>
    <cellStyle name="InputCellPerShare 66" xfId="23409"/>
    <cellStyle name="InputCellPerShare 66 2" xfId="23410"/>
    <cellStyle name="InputCellPerShare 66 3" xfId="23411"/>
    <cellStyle name="InputCellPerShare 67" xfId="23412"/>
    <cellStyle name="InputCellPerShare 67 2" xfId="23413"/>
    <cellStyle name="InputCellPerShare 67 3" xfId="23414"/>
    <cellStyle name="InputCellPerShare 68" xfId="23415"/>
    <cellStyle name="InputCellPerShare 68 2" xfId="23416"/>
    <cellStyle name="InputCellPerShare 68 3" xfId="23417"/>
    <cellStyle name="InputCellPerShare 69" xfId="23418"/>
    <cellStyle name="InputCellPerShare 69 2" xfId="23419"/>
    <cellStyle name="InputCellPerShare 69 3" xfId="23420"/>
    <cellStyle name="InputCellPerShare 7" xfId="23421"/>
    <cellStyle name="InputCellPerShare 7 2" xfId="23422"/>
    <cellStyle name="InputCellPerShare 7 3" xfId="23423"/>
    <cellStyle name="InputCellPerShare 70" xfId="23424"/>
    <cellStyle name="InputCellPerShare 70 2" xfId="23425"/>
    <cellStyle name="InputCellPerShare 70 3" xfId="23426"/>
    <cellStyle name="InputCellPerShare 71" xfId="23427"/>
    <cellStyle name="InputCellPerShare 71 2" xfId="23428"/>
    <cellStyle name="InputCellPerShare 71 3" xfId="23429"/>
    <cellStyle name="InputCellPerShare 72" xfId="23430"/>
    <cellStyle name="InputCellPerShare 72 2" xfId="23431"/>
    <cellStyle name="InputCellPerShare 72 3" xfId="23432"/>
    <cellStyle name="InputCellPerShare 73" xfId="23433"/>
    <cellStyle name="InputCellPerShare 73 2" xfId="23434"/>
    <cellStyle name="InputCellPerShare 73 3" xfId="23435"/>
    <cellStyle name="InputCellPerShare 74" xfId="23436"/>
    <cellStyle name="InputCellPerShare 74 2" xfId="23437"/>
    <cellStyle name="InputCellPerShare 74 3" xfId="23438"/>
    <cellStyle name="InputCellPerShare 75" xfId="23439"/>
    <cellStyle name="InputCellPerShare 76" xfId="23440"/>
    <cellStyle name="InputCellPerShare 8" xfId="23441"/>
    <cellStyle name="InputCellPerShare 8 2" xfId="23442"/>
    <cellStyle name="InputCellPerShare 8 3" xfId="23443"/>
    <cellStyle name="InputCellPerShare 9" xfId="23444"/>
    <cellStyle name="InputCellPerShare 9 2" xfId="23445"/>
    <cellStyle name="InputCellPerShare 9 3" xfId="23446"/>
    <cellStyle name="InputCellSONS" xfId="23447"/>
    <cellStyle name="InputCellSONS 2" xfId="23448"/>
    <cellStyle name="InputCellSONS 3" xfId="23449"/>
    <cellStyle name="InputCellUnits" xfId="23450"/>
    <cellStyle name="InputCellUnits 10" xfId="23451"/>
    <cellStyle name="InputCellUnits 10 2" xfId="23452"/>
    <cellStyle name="InputCellUnits 11" xfId="23453"/>
    <cellStyle name="InputCellUnits 11 2" xfId="23454"/>
    <cellStyle name="InputCellUnits 12" xfId="23455"/>
    <cellStyle name="InputCellUnits 12 2" xfId="23456"/>
    <cellStyle name="InputCellUnits 13" xfId="23457"/>
    <cellStyle name="InputCellUnits 13 2" xfId="23458"/>
    <cellStyle name="InputCellUnits 14" xfId="23459"/>
    <cellStyle name="InputCellUnits 14 2" xfId="23460"/>
    <cellStyle name="InputCellUnits 15" xfId="23461"/>
    <cellStyle name="InputCellUnits 15 2" xfId="23462"/>
    <cellStyle name="InputCellUnits 16" xfId="23463"/>
    <cellStyle name="InputCellUnits 16 2" xfId="23464"/>
    <cellStyle name="InputCellUnits 17" xfId="23465"/>
    <cellStyle name="InputCellUnits 17 2" xfId="23466"/>
    <cellStyle name="InputCellUnits 18" xfId="23467"/>
    <cellStyle name="InputCellUnits 18 2" xfId="23468"/>
    <cellStyle name="InputCellUnits 19" xfId="23469"/>
    <cellStyle name="InputCellUnits 19 2" xfId="23470"/>
    <cellStyle name="InputCellUnits 2" xfId="23471"/>
    <cellStyle name="InputCellUnits 2 2" xfId="23472"/>
    <cellStyle name="InputCellUnits 20" xfId="23473"/>
    <cellStyle name="InputCellUnits 20 2" xfId="23474"/>
    <cellStyle name="InputCellUnits 21" xfId="23475"/>
    <cellStyle name="InputCellUnits 21 2" xfId="23476"/>
    <cellStyle name="InputCellUnits 22" xfId="23477"/>
    <cellStyle name="InputCellUnits 22 2" xfId="23478"/>
    <cellStyle name="InputCellUnits 23" xfId="23479"/>
    <cellStyle name="InputCellUnits 23 2" xfId="23480"/>
    <cellStyle name="InputCellUnits 24" xfId="23481"/>
    <cellStyle name="InputCellUnits 24 2" xfId="23482"/>
    <cellStyle name="InputCellUnits 25" xfId="23483"/>
    <cellStyle name="InputCellUnits 25 2" xfId="23484"/>
    <cellStyle name="InputCellUnits 26" xfId="23485"/>
    <cellStyle name="InputCellUnits 26 2" xfId="23486"/>
    <cellStyle name="InputCellUnits 27" xfId="23487"/>
    <cellStyle name="InputCellUnits 27 2" xfId="23488"/>
    <cellStyle name="InputCellUnits 28" xfId="23489"/>
    <cellStyle name="InputCellUnits 28 2" xfId="23490"/>
    <cellStyle name="InputCellUnits 29" xfId="23491"/>
    <cellStyle name="InputCellUnits 29 2" xfId="23492"/>
    <cellStyle name="InputCellUnits 3" xfId="23493"/>
    <cellStyle name="InputCellUnits 3 2" xfId="23494"/>
    <cellStyle name="InputCellUnits 30" xfId="23495"/>
    <cellStyle name="InputCellUnits 30 2" xfId="23496"/>
    <cellStyle name="InputCellUnits 31" xfId="23497"/>
    <cellStyle name="InputCellUnits 31 2" xfId="23498"/>
    <cellStyle name="InputCellUnits 32" xfId="23499"/>
    <cellStyle name="InputCellUnits 32 2" xfId="23500"/>
    <cellStyle name="InputCellUnits 33" xfId="23501"/>
    <cellStyle name="InputCellUnits 33 2" xfId="23502"/>
    <cellStyle name="InputCellUnits 34" xfId="23503"/>
    <cellStyle name="InputCellUnits 34 2" xfId="23504"/>
    <cellStyle name="InputCellUnits 35" xfId="23505"/>
    <cellStyle name="InputCellUnits 35 2" xfId="23506"/>
    <cellStyle name="InputCellUnits 36" xfId="23507"/>
    <cellStyle name="InputCellUnits 36 2" xfId="23508"/>
    <cellStyle name="InputCellUnits 37" xfId="23509"/>
    <cellStyle name="InputCellUnits 37 2" xfId="23510"/>
    <cellStyle name="InputCellUnits 38" xfId="23511"/>
    <cellStyle name="InputCellUnits 38 2" xfId="23512"/>
    <cellStyle name="InputCellUnits 39" xfId="23513"/>
    <cellStyle name="InputCellUnits 39 2" xfId="23514"/>
    <cellStyle name="InputCellUnits 4" xfId="23515"/>
    <cellStyle name="InputCellUnits 4 2" xfId="23516"/>
    <cellStyle name="InputCellUnits 40" xfId="23517"/>
    <cellStyle name="InputCellUnits 40 2" xfId="23518"/>
    <cellStyle name="InputCellUnits 41" xfId="23519"/>
    <cellStyle name="InputCellUnits 41 2" xfId="23520"/>
    <cellStyle name="InputCellUnits 42" xfId="23521"/>
    <cellStyle name="InputCellUnits 42 2" xfId="23522"/>
    <cellStyle name="InputCellUnits 43" xfId="23523"/>
    <cellStyle name="InputCellUnits 43 2" xfId="23524"/>
    <cellStyle name="InputCellUnits 44" xfId="23525"/>
    <cellStyle name="InputCellUnits 44 2" xfId="23526"/>
    <cellStyle name="InputCellUnits 45" xfId="23527"/>
    <cellStyle name="InputCellUnits 45 2" xfId="23528"/>
    <cellStyle name="InputCellUnits 46" xfId="23529"/>
    <cellStyle name="InputCellUnits 46 2" xfId="23530"/>
    <cellStyle name="InputCellUnits 47" xfId="23531"/>
    <cellStyle name="InputCellUnits 47 2" xfId="23532"/>
    <cellStyle name="InputCellUnits 48" xfId="23533"/>
    <cellStyle name="InputCellUnits 48 2" xfId="23534"/>
    <cellStyle name="InputCellUnits 49" xfId="23535"/>
    <cellStyle name="InputCellUnits 49 2" xfId="23536"/>
    <cellStyle name="InputCellUnits 5" xfId="23537"/>
    <cellStyle name="InputCellUnits 5 2" xfId="23538"/>
    <cellStyle name="InputCellUnits 50" xfId="23539"/>
    <cellStyle name="InputCellUnits 50 2" xfId="23540"/>
    <cellStyle name="InputCellUnits 51" xfId="23541"/>
    <cellStyle name="InputCellUnits 51 2" xfId="23542"/>
    <cellStyle name="InputCellUnits 52" xfId="23543"/>
    <cellStyle name="InputCellUnits 52 2" xfId="23544"/>
    <cellStyle name="InputCellUnits 53" xfId="23545"/>
    <cellStyle name="InputCellUnits 53 2" xfId="23546"/>
    <cellStyle name="InputCellUnits 54" xfId="23547"/>
    <cellStyle name="InputCellUnits 54 2" xfId="23548"/>
    <cellStyle name="InputCellUnits 55" xfId="23549"/>
    <cellStyle name="InputCellUnits 55 2" xfId="23550"/>
    <cellStyle name="InputCellUnits 56" xfId="23551"/>
    <cellStyle name="InputCellUnits 56 2" xfId="23552"/>
    <cellStyle name="InputCellUnits 57" xfId="23553"/>
    <cellStyle name="InputCellUnits 57 2" xfId="23554"/>
    <cellStyle name="InputCellUnits 58" xfId="23555"/>
    <cellStyle name="InputCellUnits 58 2" xfId="23556"/>
    <cellStyle name="InputCellUnits 59" xfId="23557"/>
    <cellStyle name="InputCellUnits 59 2" xfId="23558"/>
    <cellStyle name="InputCellUnits 6" xfId="23559"/>
    <cellStyle name="InputCellUnits 6 2" xfId="23560"/>
    <cellStyle name="InputCellUnits 60" xfId="23561"/>
    <cellStyle name="InputCellUnits 60 2" xfId="23562"/>
    <cellStyle name="InputCellUnits 61" xfId="23563"/>
    <cellStyle name="InputCellUnits 61 2" xfId="23564"/>
    <cellStyle name="InputCellUnits 62" xfId="23565"/>
    <cellStyle name="InputCellUnits 62 2" xfId="23566"/>
    <cellStyle name="InputCellUnits 63" xfId="23567"/>
    <cellStyle name="InputCellUnits 63 2" xfId="23568"/>
    <cellStyle name="InputCellUnits 64" xfId="23569"/>
    <cellStyle name="InputCellUnits 64 2" xfId="23570"/>
    <cellStyle name="InputCellUnits 65" xfId="23571"/>
    <cellStyle name="InputCellUnits 65 2" xfId="23572"/>
    <cellStyle name="InputCellUnits 66" xfId="23573"/>
    <cellStyle name="InputCellUnits 66 2" xfId="23574"/>
    <cellStyle name="InputCellUnits 67" xfId="23575"/>
    <cellStyle name="InputCellUnits 67 2" xfId="23576"/>
    <cellStyle name="InputCellUnits 68" xfId="23577"/>
    <cellStyle name="InputCellUnits 68 2" xfId="23578"/>
    <cellStyle name="InputCellUnits 69" xfId="23579"/>
    <cellStyle name="InputCellUnits 69 2" xfId="23580"/>
    <cellStyle name="InputCellUnits 7" xfId="23581"/>
    <cellStyle name="InputCellUnits 7 2" xfId="23582"/>
    <cellStyle name="InputCellUnits 70" xfId="23583"/>
    <cellStyle name="InputCellUnits 70 2" xfId="23584"/>
    <cellStyle name="InputCellUnits 71" xfId="23585"/>
    <cellStyle name="InputCellUnits 71 2" xfId="23586"/>
    <cellStyle name="InputCellUnits 72" xfId="23587"/>
    <cellStyle name="InputCellUnits 72 2" xfId="23588"/>
    <cellStyle name="InputCellUnits 73" xfId="23589"/>
    <cellStyle name="InputCellUnits 73 2" xfId="23590"/>
    <cellStyle name="InputCellUnits 74" xfId="23591"/>
    <cellStyle name="InputCellUnits 74 2" xfId="23592"/>
    <cellStyle name="InputCellUnits 75" xfId="23593"/>
    <cellStyle name="InputCellUnits 8" xfId="23594"/>
    <cellStyle name="InputCellUnits 8 2" xfId="23595"/>
    <cellStyle name="InputCellUnits 9" xfId="23596"/>
    <cellStyle name="InputCellUnits 9 2" xfId="23597"/>
    <cellStyle name="InputCellYorN" xfId="23598"/>
    <cellStyle name="InputCellYorN 2" xfId="23599"/>
    <cellStyle name="InputCellYorN 3" xfId="23600"/>
    <cellStyle name="InputDescriptions" xfId="23601"/>
    <cellStyle name="InputHeading1" xfId="23602"/>
    <cellStyle name="InputNewPublic" xfId="23603"/>
    <cellStyle name="InputNewPublic 2" xfId="23604"/>
    <cellStyle name="InputNewPublic 3" xfId="23605"/>
    <cellStyle name="Integer" xfId="23606"/>
    <cellStyle name="Inverse Header" xfId="23607"/>
    <cellStyle name="Invisible" xfId="23608"/>
    <cellStyle name="ITALIC - Style2" xfId="23609"/>
    <cellStyle name="Item" xfId="23610"/>
    <cellStyle name="Item Descriptions" xfId="23611"/>
    <cellStyle name="Item Descriptions - Bold" xfId="23612"/>
    <cellStyle name="Item Descriptions - Bold 10" xfId="23613"/>
    <cellStyle name="Item Descriptions - Bold 11" xfId="23614"/>
    <cellStyle name="Item Descriptions - Bold 12" xfId="23615"/>
    <cellStyle name="Item Descriptions - Bold 13" xfId="23616"/>
    <cellStyle name="Item Descriptions - Bold 14" xfId="23617"/>
    <cellStyle name="Item Descriptions - Bold 15" xfId="23618"/>
    <cellStyle name="Item Descriptions - Bold 16" xfId="23619"/>
    <cellStyle name="Item Descriptions - Bold 17" xfId="23620"/>
    <cellStyle name="Item Descriptions - Bold 18" xfId="23621"/>
    <cellStyle name="Item Descriptions - Bold 19" xfId="23622"/>
    <cellStyle name="Item Descriptions - Bold 2" xfId="23623"/>
    <cellStyle name="Item Descriptions - Bold 20" xfId="23624"/>
    <cellStyle name="Item Descriptions - Bold 21" xfId="23625"/>
    <cellStyle name="Item Descriptions - Bold 22" xfId="23626"/>
    <cellStyle name="Item Descriptions - Bold 23" xfId="23627"/>
    <cellStyle name="Item Descriptions - Bold 24" xfId="23628"/>
    <cellStyle name="Item Descriptions - Bold 25" xfId="23629"/>
    <cellStyle name="Item Descriptions - Bold 26" xfId="23630"/>
    <cellStyle name="Item Descriptions - Bold 27" xfId="23631"/>
    <cellStyle name="Item Descriptions - Bold 28" xfId="23632"/>
    <cellStyle name="Item Descriptions - Bold 29" xfId="23633"/>
    <cellStyle name="Item Descriptions - Bold 3" xfId="23634"/>
    <cellStyle name="Item Descriptions - Bold 30" xfId="23635"/>
    <cellStyle name="Item Descriptions - Bold 31" xfId="23636"/>
    <cellStyle name="Item Descriptions - Bold 32" xfId="23637"/>
    <cellStyle name="Item Descriptions - Bold 33" xfId="23638"/>
    <cellStyle name="Item Descriptions - Bold 34" xfId="23639"/>
    <cellStyle name="Item Descriptions - Bold 35" xfId="23640"/>
    <cellStyle name="Item Descriptions - Bold 36" xfId="23641"/>
    <cellStyle name="Item Descriptions - Bold 37" xfId="23642"/>
    <cellStyle name="Item Descriptions - Bold 38" xfId="23643"/>
    <cellStyle name="Item Descriptions - Bold 39" xfId="23644"/>
    <cellStyle name="Item Descriptions - Bold 4" xfId="23645"/>
    <cellStyle name="Item Descriptions - Bold 40" xfId="23646"/>
    <cellStyle name="Item Descriptions - Bold 41" xfId="23647"/>
    <cellStyle name="Item Descriptions - Bold 42" xfId="23648"/>
    <cellStyle name="Item Descriptions - Bold 43" xfId="23649"/>
    <cellStyle name="Item Descriptions - Bold 44" xfId="23650"/>
    <cellStyle name="Item Descriptions - Bold 45" xfId="23651"/>
    <cellStyle name="Item Descriptions - Bold 46" xfId="23652"/>
    <cellStyle name="Item Descriptions - Bold 47" xfId="23653"/>
    <cellStyle name="Item Descriptions - Bold 48" xfId="23654"/>
    <cellStyle name="Item Descriptions - Bold 49" xfId="23655"/>
    <cellStyle name="Item Descriptions - Bold 5" xfId="23656"/>
    <cellStyle name="Item Descriptions - Bold 50" xfId="23657"/>
    <cellStyle name="Item Descriptions - Bold 51" xfId="23658"/>
    <cellStyle name="Item Descriptions - Bold 52" xfId="23659"/>
    <cellStyle name="Item Descriptions - Bold 53" xfId="23660"/>
    <cellStyle name="Item Descriptions - Bold 54" xfId="23661"/>
    <cellStyle name="Item Descriptions - Bold 55" xfId="23662"/>
    <cellStyle name="Item Descriptions - Bold 56" xfId="23663"/>
    <cellStyle name="Item Descriptions - Bold 57" xfId="23664"/>
    <cellStyle name="Item Descriptions - Bold 58" xfId="23665"/>
    <cellStyle name="Item Descriptions - Bold 59" xfId="23666"/>
    <cellStyle name="Item Descriptions - Bold 6" xfId="23667"/>
    <cellStyle name="Item Descriptions - Bold 60" xfId="23668"/>
    <cellStyle name="Item Descriptions - Bold 61" xfId="23669"/>
    <cellStyle name="Item Descriptions - Bold 62" xfId="23670"/>
    <cellStyle name="Item Descriptions - Bold 63" xfId="23671"/>
    <cellStyle name="Item Descriptions - Bold 64" xfId="23672"/>
    <cellStyle name="Item Descriptions - Bold 65" xfId="23673"/>
    <cellStyle name="Item Descriptions - Bold 66" xfId="23674"/>
    <cellStyle name="Item Descriptions - Bold 67" xfId="23675"/>
    <cellStyle name="Item Descriptions - Bold 68" xfId="23676"/>
    <cellStyle name="Item Descriptions - Bold 69" xfId="23677"/>
    <cellStyle name="Item Descriptions - Bold 7" xfId="23678"/>
    <cellStyle name="Item Descriptions - Bold 70" xfId="23679"/>
    <cellStyle name="Item Descriptions - Bold 71" xfId="23680"/>
    <cellStyle name="Item Descriptions - Bold 72" xfId="23681"/>
    <cellStyle name="Item Descriptions - Bold 73" xfId="23682"/>
    <cellStyle name="Item Descriptions - Bold 74" xfId="23683"/>
    <cellStyle name="Item Descriptions - Bold 8" xfId="23684"/>
    <cellStyle name="Item Descriptions - Bold 9" xfId="23685"/>
    <cellStyle name="Item Descriptions 10" xfId="23686"/>
    <cellStyle name="Item Descriptions 11" xfId="23687"/>
    <cellStyle name="Item Descriptions 12" xfId="23688"/>
    <cellStyle name="Item Descriptions 13" xfId="23689"/>
    <cellStyle name="Item Descriptions 14" xfId="23690"/>
    <cellStyle name="Item Descriptions 15" xfId="23691"/>
    <cellStyle name="Item Descriptions 16" xfId="23692"/>
    <cellStyle name="Item Descriptions 17" xfId="23693"/>
    <cellStyle name="Item Descriptions 18" xfId="23694"/>
    <cellStyle name="Item Descriptions 19" xfId="23695"/>
    <cellStyle name="Item Descriptions 2" xfId="23696"/>
    <cellStyle name="Item Descriptions 20" xfId="23697"/>
    <cellStyle name="Item Descriptions 21" xfId="23698"/>
    <cellStyle name="Item Descriptions 22" xfId="23699"/>
    <cellStyle name="Item Descriptions 23" xfId="23700"/>
    <cellStyle name="Item Descriptions 24" xfId="23701"/>
    <cellStyle name="Item Descriptions 25" xfId="23702"/>
    <cellStyle name="Item Descriptions 26" xfId="23703"/>
    <cellStyle name="Item Descriptions 27" xfId="23704"/>
    <cellStyle name="Item Descriptions 28" xfId="23705"/>
    <cellStyle name="Item Descriptions 29" xfId="23706"/>
    <cellStyle name="Item Descriptions 3" xfId="23707"/>
    <cellStyle name="Item Descriptions 30" xfId="23708"/>
    <cellStyle name="Item Descriptions 31" xfId="23709"/>
    <cellStyle name="Item Descriptions 32" xfId="23710"/>
    <cellStyle name="Item Descriptions 33" xfId="23711"/>
    <cellStyle name="Item Descriptions 34" xfId="23712"/>
    <cellStyle name="Item Descriptions 35" xfId="23713"/>
    <cellStyle name="Item Descriptions 36" xfId="23714"/>
    <cellStyle name="Item Descriptions 37" xfId="23715"/>
    <cellStyle name="Item Descriptions 38" xfId="23716"/>
    <cellStyle name="Item Descriptions 39" xfId="23717"/>
    <cellStyle name="Item Descriptions 4" xfId="23718"/>
    <cellStyle name="Item Descriptions 40" xfId="23719"/>
    <cellStyle name="Item Descriptions 41" xfId="23720"/>
    <cellStyle name="Item Descriptions 42" xfId="23721"/>
    <cellStyle name="Item Descriptions 43" xfId="23722"/>
    <cellStyle name="Item Descriptions 44" xfId="23723"/>
    <cellStyle name="Item Descriptions 45" xfId="23724"/>
    <cellStyle name="Item Descriptions 46" xfId="23725"/>
    <cellStyle name="Item Descriptions 47" xfId="23726"/>
    <cellStyle name="Item Descriptions 48" xfId="23727"/>
    <cellStyle name="Item Descriptions 49" xfId="23728"/>
    <cellStyle name="Item Descriptions 5" xfId="23729"/>
    <cellStyle name="Item Descriptions 50" xfId="23730"/>
    <cellStyle name="Item Descriptions 51" xfId="23731"/>
    <cellStyle name="Item Descriptions 52" xfId="23732"/>
    <cellStyle name="Item Descriptions 53" xfId="23733"/>
    <cellStyle name="Item Descriptions 54" xfId="23734"/>
    <cellStyle name="Item Descriptions 55" xfId="23735"/>
    <cellStyle name="Item Descriptions 56" xfId="23736"/>
    <cellStyle name="Item Descriptions 57" xfId="23737"/>
    <cellStyle name="Item Descriptions 58" xfId="23738"/>
    <cellStyle name="Item Descriptions 59" xfId="23739"/>
    <cellStyle name="Item Descriptions 6" xfId="23740"/>
    <cellStyle name="Item Descriptions 60" xfId="23741"/>
    <cellStyle name="Item Descriptions 61" xfId="23742"/>
    <cellStyle name="Item Descriptions 62" xfId="23743"/>
    <cellStyle name="Item Descriptions 63" xfId="23744"/>
    <cellStyle name="Item Descriptions 64" xfId="23745"/>
    <cellStyle name="Item Descriptions 65" xfId="23746"/>
    <cellStyle name="Item Descriptions 66" xfId="23747"/>
    <cellStyle name="Item Descriptions 67" xfId="23748"/>
    <cellStyle name="Item Descriptions 68" xfId="23749"/>
    <cellStyle name="Item Descriptions 69" xfId="23750"/>
    <cellStyle name="Item Descriptions 7" xfId="23751"/>
    <cellStyle name="Item Descriptions 70" xfId="23752"/>
    <cellStyle name="Item Descriptions 71" xfId="23753"/>
    <cellStyle name="Item Descriptions 72" xfId="23754"/>
    <cellStyle name="Item Descriptions 73" xfId="23755"/>
    <cellStyle name="Item Descriptions 74" xfId="23756"/>
    <cellStyle name="Item Descriptions 8" xfId="23757"/>
    <cellStyle name="Item Descriptions 9" xfId="23758"/>
    <cellStyle name="Item Descriptions_6079BX" xfId="23759"/>
    <cellStyle name="Item_Copy of Aspect VPP model 10 7 2009 new RR v2c jph" xfId="23760"/>
    <cellStyle name="ItemTypeClass" xfId="23761"/>
    <cellStyle name="ItemTypeClass 2" xfId="23762"/>
    <cellStyle name="kirkdollars" xfId="23763"/>
    <cellStyle name="KP_Normal" xfId="23764"/>
    <cellStyle name="KPMG Heading 1" xfId="23765"/>
    <cellStyle name="KPMG Heading 2" xfId="23766"/>
    <cellStyle name="KPMG Heading 3" xfId="23767"/>
    <cellStyle name="KPMG Heading 4" xfId="23768"/>
    <cellStyle name="KPMG Normal" xfId="23769"/>
    <cellStyle name="KPMG Normal Text" xfId="23770"/>
    <cellStyle name="Labels - Style3" xfId="23771"/>
    <cellStyle name="Labels - Style3 2" xfId="23772"/>
    <cellStyle name="Labels - Style3 2 2" xfId="23773"/>
    <cellStyle name="Labels - Style3 2 3" xfId="23774"/>
    <cellStyle name="Labels - Style3 2 4" xfId="23775"/>
    <cellStyle name="Labels - Style3 2 5" xfId="23776"/>
    <cellStyle name="Labels - Style3 3" xfId="23777"/>
    <cellStyle name="Labels - Style3 4" xfId="23778"/>
    <cellStyle name="Labels - Style3 5" xfId="23779"/>
    <cellStyle name="Labels - Style3 6" xfId="23780"/>
    <cellStyle name="Lable8Left" xfId="23781"/>
    <cellStyle name="Large Page Heading" xfId="23782"/>
    <cellStyle name="LeftSubtitle" xfId="23783"/>
    <cellStyle name="Level 1" xfId="23784"/>
    <cellStyle name="Level 2" xfId="23785"/>
    <cellStyle name="Level 3" xfId="23786"/>
    <cellStyle name="Level 4" xfId="23787"/>
    <cellStyle name="Level 5" xfId="23788"/>
    <cellStyle name="LifeExpectancy" xfId="23789"/>
    <cellStyle name="LifeExpectancy 10" xfId="23790"/>
    <cellStyle name="LifeExpectancy 11" xfId="23791"/>
    <cellStyle name="LifeExpectancy 12" xfId="23792"/>
    <cellStyle name="LifeExpectancy 13" xfId="23793"/>
    <cellStyle name="LifeExpectancy 14" xfId="23794"/>
    <cellStyle name="LifeExpectancy 15" xfId="23795"/>
    <cellStyle name="LifeExpectancy 16" xfId="23796"/>
    <cellStyle name="LifeExpectancy 17" xfId="23797"/>
    <cellStyle name="LifeExpectancy 18" xfId="23798"/>
    <cellStyle name="LifeExpectancy 19" xfId="23799"/>
    <cellStyle name="LifeExpectancy 2" xfId="23800"/>
    <cellStyle name="LifeExpectancy 20" xfId="23801"/>
    <cellStyle name="LifeExpectancy 21" xfId="23802"/>
    <cellStyle name="LifeExpectancy 22" xfId="23803"/>
    <cellStyle name="LifeExpectancy 23" xfId="23804"/>
    <cellStyle name="LifeExpectancy 24" xfId="23805"/>
    <cellStyle name="LifeExpectancy 25" xfId="23806"/>
    <cellStyle name="LifeExpectancy 26" xfId="23807"/>
    <cellStyle name="LifeExpectancy 27" xfId="23808"/>
    <cellStyle name="LifeExpectancy 28" xfId="23809"/>
    <cellStyle name="LifeExpectancy 29" xfId="23810"/>
    <cellStyle name="LifeExpectancy 3" xfId="23811"/>
    <cellStyle name="LifeExpectancy 30" xfId="23812"/>
    <cellStyle name="LifeExpectancy 31" xfId="23813"/>
    <cellStyle name="LifeExpectancy 32" xfId="23814"/>
    <cellStyle name="LifeExpectancy 33" xfId="23815"/>
    <cellStyle name="LifeExpectancy 34" xfId="23816"/>
    <cellStyle name="LifeExpectancy 35" xfId="23817"/>
    <cellStyle name="LifeExpectancy 36" xfId="23818"/>
    <cellStyle name="LifeExpectancy 37" xfId="23819"/>
    <cellStyle name="LifeExpectancy 38" xfId="23820"/>
    <cellStyle name="LifeExpectancy 39" xfId="23821"/>
    <cellStyle name="LifeExpectancy 4" xfId="23822"/>
    <cellStyle name="LifeExpectancy 40" xfId="23823"/>
    <cellStyle name="LifeExpectancy 41" xfId="23824"/>
    <cellStyle name="LifeExpectancy 42" xfId="23825"/>
    <cellStyle name="LifeExpectancy 43" xfId="23826"/>
    <cellStyle name="LifeExpectancy 44" xfId="23827"/>
    <cellStyle name="LifeExpectancy 45" xfId="23828"/>
    <cellStyle name="LifeExpectancy 46" xfId="23829"/>
    <cellStyle name="LifeExpectancy 47" xfId="23830"/>
    <cellStyle name="LifeExpectancy 48" xfId="23831"/>
    <cellStyle name="LifeExpectancy 49" xfId="23832"/>
    <cellStyle name="LifeExpectancy 5" xfId="23833"/>
    <cellStyle name="LifeExpectancy 50" xfId="23834"/>
    <cellStyle name="LifeExpectancy 51" xfId="23835"/>
    <cellStyle name="LifeExpectancy 52" xfId="23836"/>
    <cellStyle name="LifeExpectancy 53" xfId="23837"/>
    <cellStyle name="LifeExpectancy 54" xfId="23838"/>
    <cellStyle name="LifeExpectancy 55" xfId="23839"/>
    <cellStyle name="LifeExpectancy 56" xfId="23840"/>
    <cellStyle name="LifeExpectancy 57" xfId="23841"/>
    <cellStyle name="LifeExpectancy 58" xfId="23842"/>
    <cellStyle name="LifeExpectancy 59" xfId="23843"/>
    <cellStyle name="LifeExpectancy 6" xfId="23844"/>
    <cellStyle name="LifeExpectancy 60" xfId="23845"/>
    <cellStyle name="LifeExpectancy 61" xfId="23846"/>
    <cellStyle name="LifeExpectancy 62" xfId="23847"/>
    <cellStyle name="LifeExpectancy 63" xfId="23848"/>
    <cellStyle name="LifeExpectancy 64" xfId="23849"/>
    <cellStyle name="LifeExpectancy 65" xfId="23850"/>
    <cellStyle name="LifeExpectancy 66" xfId="23851"/>
    <cellStyle name="LifeExpectancy 67" xfId="23852"/>
    <cellStyle name="LifeExpectancy 68" xfId="23853"/>
    <cellStyle name="LifeExpectancy 69" xfId="23854"/>
    <cellStyle name="LifeExpectancy 7" xfId="23855"/>
    <cellStyle name="LifeExpectancy 70" xfId="23856"/>
    <cellStyle name="LifeExpectancy 71" xfId="23857"/>
    <cellStyle name="LifeExpectancy 72" xfId="23858"/>
    <cellStyle name="LifeExpectancy 73" xfId="23859"/>
    <cellStyle name="LifeExpectancy 74" xfId="23860"/>
    <cellStyle name="LifeExpectancy 8" xfId="23861"/>
    <cellStyle name="LifeExpectancy 9" xfId="23862"/>
    <cellStyle name="LightShadingLife" xfId="23863"/>
    <cellStyle name="LightShadingLife 2" xfId="23864"/>
    <cellStyle name="LightShadingYear" xfId="23865"/>
    <cellStyle name="LightShadingYear 2" xfId="23866"/>
    <cellStyle name="Line" xfId="23867"/>
    <cellStyle name="LineItemPrompt" xfId="23868"/>
    <cellStyle name="LineItemValue" xfId="23869"/>
    <cellStyle name="Lines" xfId="23870"/>
    <cellStyle name="Link Currency (0)" xfId="23871"/>
    <cellStyle name="Link Currency (2)" xfId="23872"/>
    <cellStyle name="Link Units (0)" xfId="23873"/>
    <cellStyle name="Link Units (1)" xfId="23874"/>
    <cellStyle name="Link Units (2)" xfId="23875"/>
    <cellStyle name="Linked Cell 10" xfId="23876"/>
    <cellStyle name="Linked Cell 100" xfId="23877"/>
    <cellStyle name="Linked Cell 101" xfId="23878"/>
    <cellStyle name="Linked Cell 102" xfId="23879"/>
    <cellStyle name="Linked Cell 103" xfId="23880"/>
    <cellStyle name="Linked Cell 11" xfId="23881"/>
    <cellStyle name="Linked Cell 12" xfId="23882"/>
    <cellStyle name="Linked Cell 13" xfId="23883"/>
    <cellStyle name="Linked Cell 14" xfId="23884"/>
    <cellStyle name="Linked Cell 15" xfId="23885"/>
    <cellStyle name="Linked Cell 16" xfId="23886"/>
    <cellStyle name="Linked Cell 17" xfId="23887"/>
    <cellStyle name="Linked Cell 18" xfId="23888"/>
    <cellStyle name="Linked Cell 19" xfId="23889"/>
    <cellStyle name="Linked Cell 2" xfId="23890"/>
    <cellStyle name="Linked Cell 2 2" xfId="23891"/>
    <cellStyle name="Linked Cell 2 3" xfId="23892"/>
    <cellStyle name="Linked Cell 20" xfId="23893"/>
    <cellStyle name="Linked Cell 21" xfId="23894"/>
    <cellStyle name="Linked Cell 22" xfId="23895"/>
    <cellStyle name="Linked Cell 23" xfId="23896"/>
    <cellStyle name="Linked Cell 24" xfId="23897"/>
    <cellStyle name="Linked Cell 25" xfId="23898"/>
    <cellStyle name="Linked Cell 26" xfId="23899"/>
    <cellStyle name="Linked Cell 27" xfId="23900"/>
    <cellStyle name="Linked Cell 28" xfId="23901"/>
    <cellStyle name="Linked Cell 29" xfId="23902"/>
    <cellStyle name="Linked Cell 3" xfId="23903"/>
    <cellStyle name="Linked Cell 30" xfId="23904"/>
    <cellStyle name="Linked Cell 31" xfId="23905"/>
    <cellStyle name="Linked Cell 32" xfId="23906"/>
    <cellStyle name="Linked Cell 33" xfId="23907"/>
    <cellStyle name="Linked Cell 34" xfId="23908"/>
    <cellStyle name="Linked Cell 35" xfId="23909"/>
    <cellStyle name="Linked Cell 36" xfId="23910"/>
    <cellStyle name="Linked Cell 37" xfId="23911"/>
    <cellStyle name="Linked Cell 38" xfId="23912"/>
    <cellStyle name="Linked Cell 39" xfId="23913"/>
    <cellStyle name="Linked Cell 4" xfId="23914"/>
    <cellStyle name="Linked Cell 40" xfId="23915"/>
    <cellStyle name="Linked Cell 41" xfId="23916"/>
    <cellStyle name="Linked Cell 42" xfId="23917"/>
    <cellStyle name="Linked Cell 43" xfId="23918"/>
    <cellStyle name="Linked Cell 44" xfId="23919"/>
    <cellStyle name="Linked Cell 45" xfId="23920"/>
    <cellStyle name="Linked Cell 46" xfId="23921"/>
    <cellStyle name="Linked Cell 47" xfId="23922"/>
    <cellStyle name="Linked Cell 48" xfId="23923"/>
    <cellStyle name="Linked Cell 49" xfId="23924"/>
    <cellStyle name="Linked Cell 5" xfId="23925"/>
    <cellStyle name="Linked Cell 50" xfId="23926"/>
    <cellStyle name="Linked Cell 51" xfId="23927"/>
    <cellStyle name="Linked Cell 52" xfId="23928"/>
    <cellStyle name="Linked Cell 53" xfId="23929"/>
    <cellStyle name="Linked Cell 54" xfId="23930"/>
    <cellStyle name="Linked Cell 55" xfId="23931"/>
    <cellStyle name="Linked Cell 56" xfId="23932"/>
    <cellStyle name="Linked Cell 57" xfId="23933"/>
    <cellStyle name="Linked Cell 58" xfId="23934"/>
    <cellStyle name="Linked Cell 59" xfId="23935"/>
    <cellStyle name="Linked Cell 6" xfId="23936"/>
    <cellStyle name="Linked Cell 60" xfId="23937"/>
    <cellStyle name="Linked Cell 61" xfId="23938"/>
    <cellStyle name="Linked Cell 62" xfId="23939"/>
    <cellStyle name="Linked Cell 63" xfId="23940"/>
    <cellStyle name="Linked Cell 64" xfId="23941"/>
    <cellStyle name="Linked Cell 65" xfId="23942"/>
    <cellStyle name="Linked Cell 66" xfId="23943"/>
    <cellStyle name="Linked Cell 67" xfId="23944"/>
    <cellStyle name="Linked Cell 68" xfId="23945"/>
    <cellStyle name="Linked Cell 69" xfId="23946"/>
    <cellStyle name="Linked Cell 7" xfId="23947"/>
    <cellStyle name="Linked Cell 70" xfId="23948"/>
    <cellStyle name="Linked Cell 71" xfId="23949"/>
    <cellStyle name="Linked Cell 72" xfId="23950"/>
    <cellStyle name="Linked Cell 73" xfId="23951"/>
    <cellStyle name="Linked Cell 74" xfId="23952"/>
    <cellStyle name="Linked Cell 75" xfId="23953"/>
    <cellStyle name="Linked Cell 76" xfId="23954"/>
    <cellStyle name="Linked Cell 77" xfId="23955"/>
    <cellStyle name="Linked Cell 78" xfId="23956"/>
    <cellStyle name="Linked Cell 79" xfId="23957"/>
    <cellStyle name="Linked Cell 8" xfId="23958"/>
    <cellStyle name="Linked Cell 80" xfId="23959"/>
    <cellStyle name="Linked Cell 81" xfId="23960"/>
    <cellStyle name="Linked Cell 82" xfId="23961"/>
    <cellStyle name="Linked Cell 83" xfId="23962"/>
    <cellStyle name="Linked Cell 84" xfId="23963"/>
    <cellStyle name="Linked Cell 85" xfId="23964"/>
    <cellStyle name="Linked Cell 86" xfId="23965"/>
    <cellStyle name="Linked Cell 87" xfId="23966"/>
    <cellStyle name="Linked Cell 88" xfId="23967"/>
    <cellStyle name="Linked Cell 89" xfId="23968"/>
    <cellStyle name="Linked Cell 9" xfId="23969"/>
    <cellStyle name="Linked Cell 90" xfId="23970"/>
    <cellStyle name="Linked Cell 91" xfId="23971"/>
    <cellStyle name="Linked Cell 92" xfId="23972"/>
    <cellStyle name="Linked Cell 93" xfId="23973"/>
    <cellStyle name="Linked Cell 94" xfId="23974"/>
    <cellStyle name="Linked Cell 95" xfId="23975"/>
    <cellStyle name="Linked Cell 96" xfId="23976"/>
    <cellStyle name="Linked Cell 97" xfId="23977"/>
    <cellStyle name="Linked Cell 98" xfId="23978"/>
    <cellStyle name="Linked Cell 99" xfId="23979"/>
    <cellStyle name="Linked Cells" xfId="23980"/>
    <cellStyle name="LOCKED" xfId="23981"/>
    <cellStyle name="m" xfId="23982"/>
    <cellStyle name="m$" xfId="23983"/>
    <cellStyle name="m_Angola Congo Model3" xfId="23984"/>
    <cellStyle name="m_CCRD-muse -2" xfId="23985"/>
    <cellStyle name="m_DCF-Valuation Support" xfId="23986"/>
    <cellStyle name="m_ICOS-INC" xfId="23987"/>
    <cellStyle name="m_ICOS-INC (2)" xfId="23988"/>
    <cellStyle name="m_Merger Model16.xls Chart 1" xfId="23989"/>
    <cellStyle name="m_Merger Model34b" xfId="23990"/>
    <cellStyle name="m_MKS 7.29 Valuation" xfId="23991"/>
    <cellStyle name="m_MKSI_combined" xfId="23992"/>
    <cellStyle name="m_MKSI_combined1" xfId="23993"/>
    <cellStyle name="m_MKSI-INC" xfId="23994"/>
    <cellStyle name="Macro Name" xfId="23995"/>
    <cellStyle name="Macro Name 2" xfId="23996"/>
    <cellStyle name="Macro Name 3" xfId="23997"/>
    <cellStyle name="Magic" xfId="23998"/>
    <cellStyle name="Magic 10" xfId="23999"/>
    <cellStyle name="Magic 10 2" xfId="24000"/>
    <cellStyle name="Magic 10 3" xfId="24001"/>
    <cellStyle name="Magic 11" xfId="24002"/>
    <cellStyle name="Magic 11 2" xfId="24003"/>
    <cellStyle name="Magic 11 3" xfId="24004"/>
    <cellStyle name="Magic 12" xfId="24005"/>
    <cellStyle name="Magic 12 2" xfId="24006"/>
    <cellStyle name="Magic 12 3" xfId="24007"/>
    <cellStyle name="Magic 13" xfId="24008"/>
    <cellStyle name="Magic 13 2" xfId="24009"/>
    <cellStyle name="Magic 13 3" xfId="24010"/>
    <cellStyle name="Magic 14" xfId="24011"/>
    <cellStyle name="Magic 14 2" xfId="24012"/>
    <cellStyle name="Magic 14 3" xfId="24013"/>
    <cellStyle name="Magic 15" xfId="24014"/>
    <cellStyle name="Magic 15 2" xfId="24015"/>
    <cellStyle name="Magic 15 3" xfId="24016"/>
    <cellStyle name="Magic 16" xfId="24017"/>
    <cellStyle name="Magic 16 2" xfId="24018"/>
    <cellStyle name="Magic 16 3" xfId="24019"/>
    <cellStyle name="Magic 17" xfId="24020"/>
    <cellStyle name="Magic 17 2" xfId="24021"/>
    <cellStyle name="Magic 17 3" xfId="24022"/>
    <cellStyle name="Magic 18" xfId="24023"/>
    <cellStyle name="Magic 18 2" xfId="24024"/>
    <cellStyle name="Magic 18 3" xfId="24025"/>
    <cellStyle name="Magic 19" xfId="24026"/>
    <cellStyle name="Magic 19 2" xfId="24027"/>
    <cellStyle name="Magic 19 3" xfId="24028"/>
    <cellStyle name="Magic 2" xfId="24029"/>
    <cellStyle name="Magic 2 2" xfId="24030"/>
    <cellStyle name="Magic 2 3" xfId="24031"/>
    <cellStyle name="Magic 20" xfId="24032"/>
    <cellStyle name="Magic 20 2" xfId="24033"/>
    <cellStyle name="Magic 20 3" xfId="24034"/>
    <cellStyle name="Magic 21" xfId="24035"/>
    <cellStyle name="Magic 21 2" xfId="24036"/>
    <cellStyle name="Magic 21 3" xfId="24037"/>
    <cellStyle name="Magic 22" xfId="24038"/>
    <cellStyle name="Magic 22 2" xfId="24039"/>
    <cellStyle name="Magic 22 3" xfId="24040"/>
    <cellStyle name="Magic 23" xfId="24041"/>
    <cellStyle name="Magic 23 2" xfId="24042"/>
    <cellStyle name="Magic 23 3" xfId="24043"/>
    <cellStyle name="Magic 24" xfId="24044"/>
    <cellStyle name="Magic 24 2" xfId="24045"/>
    <cellStyle name="Magic 24 3" xfId="24046"/>
    <cellStyle name="Magic 25" xfId="24047"/>
    <cellStyle name="Magic 25 2" xfId="24048"/>
    <cellStyle name="Magic 25 3" xfId="24049"/>
    <cellStyle name="Magic 26" xfId="24050"/>
    <cellStyle name="Magic 26 2" xfId="24051"/>
    <cellStyle name="Magic 26 3" xfId="24052"/>
    <cellStyle name="Magic 27" xfId="24053"/>
    <cellStyle name="Magic 27 2" xfId="24054"/>
    <cellStyle name="Magic 27 3" xfId="24055"/>
    <cellStyle name="Magic 28" xfId="24056"/>
    <cellStyle name="Magic 28 2" xfId="24057"/>
    <cellStyle name="Magic 28 3" xfId="24058"/>
    <cellStyle name="Magic 29" xfId="24059"/>
    <cellStyle name="Magic 29 2" xfId="24060"/>
    <cellStyle name="Magic 29 3" xfId="24061"/>
    <cellStyle name="Magic 3" xfId="24062"/>
    <cellStyle name="Magic 3 2" xfId="24063"/>
    <cellStyle name="Magic 3 3" xfId="24064"/>
    <cellStyle name="Magic 30" xfId="24065"/>
    <cellStyle name="Magic 30 2" xfId="24066"/>
    <cellStyle name="Magic 30 3" xfId="24067"/>
    <cellStyle name="Magic 31" xfId="24068"/>
    <cellStyle name="Magic 31 2" xfId="24069"/>
    <cellStyle name="Magic 31 3" xfId="24070"/>
    <cellStyle name="Magic 32" xfId="24071"/>
    <cellStyle name="Magic 32 2" xfId="24072"/>
    <cellStyle name="Magic 32 3" xfId="24073"/>
    <cellStyle name="Magic 33" xfId="24074"/>
    <cellStyle name="Magic 33 2" xfId="24075"/>
    <cellStyle name="Magic 33 3" xfId="24076"/>
    <cellStyle name="Magic 34" xfId="24077"/>
    <cellStyle name="Magic 34 2" xfId="24078"/>
    <cellStyle name="Magic 34 3" xfId="24079"/>
    <cellStyle name="Magic 35" xfId="24080"/>
    <cellStyle name="Magic 35 2" xfId="24081"/>
    <cellStyle name="Magic 35 3" xfId="24082"/>
    <cellStyle name="Magic 36" xfId="24083"/>
    <cellStyle name="Magic 36 2" xfId="24084"/>
    <cellStyle name="Magic 36 3" xfId="24085"/>
    <cellStyle name="Magic 37" xfId="24086"/>
    <cellStyle name="Magic 37 2" xfId="24087"/>
    <cellStyle name="Magic 37 3" xfId="24088"/>
    <cellStyle name="Magic 38" xfId="24089"/>
    <cellStyle name="Magic 38 2" xfId="24090"/>
    <cellStyle name="Magic 38 3" xfId="24091"/>
    <cellStyle name="Magic 39" xfId="24092"/>
    <cellStyle name="Magic 39 2" xfId="24093"/>
    <cellStyle name="Magic 39 3" xfId="24094"/>
    <cellStyle name="Magic 4" xfId="24095"/>
    <cellStyle name="Magic 4 2" xfId="24096"/>
    <cellStyle name="Magic 4 3" xfId="24097"/>
    <cellStyle name="Magic 40" xfId="24098"/>
    <cellStyle name="Magic 40 2" xfId="24099"/>
    <cellStyle name="Magic 40 3" xfId="24100"/>
    <cellStyle name="Magic 41" xfId="24101"/>
    <cellStyle name="Magic 41 2" xfId="24102"/>
    <cellStyle name="Magic 41 3" xfId="24103"/>
    <cellStyle name="Magic 42" xfId="24104"/>
    <cellStyle name="Magic 42 2" xfId="24105"/>
    <cellStyle name="Magic 42 3" xfId="24106"/>
    <cellStyle name="Magic 43" xfId="24107"/>
    <cellStyle name="Magic 43 2" xfId="24108"/>
    <cellStyle name="Magic 43 3" xfId="24109"/>
    <cellStyle name="Magic 44" xfId="24110"/>
    <cellStyle name="Magic 44 2" xfId="24111"/>
    <cellStyle name="Magic 44 3" xfId="24112"/>
    <cellStyle name="Magic 45" xfId="24113"/>
    <cellStyle name="Magic 45 2" xfId="24114"/>
    <cellStyle name="Magic 45 3" xfId="24115"/>
    <cellStyle name="Magic 46" xfId="24116"/>
    <cellStyle name="Magic 46 2" xfId="24117"/>
    <cellStyle name="Magic 46 3" xfId="24118"/>
    <cellStyle name="Magic 47" xfId="24119"/>
    <cellStyle name="Magic 47 2" xfId="24120"/>
    <cellStyle name="Magic 47 3" xfId="24121"/>
    <cellStyle name="Magic 48" xfId="24122"/>
    <cellStyle name="Magic 48 2" xfId="24123"/>
    <cellStyle name="Magic 48 3" xfId="24124"/>
    <cellStyle name="Magic 49" xfId="24125"/>
    <cellStyle name="Magic 49 2" xfId="24126"/>
    <cellStyle name="Magic 49 3" xfId="24127"/>
    <cellStyle name="Magic 5" xfId="24128"/>
    <cellStyle name="Magic 5 2" xfId="24129"/>
    <cellStyle name="Magic 5 3" xfId="24130"/>
    <cellStyle name="Magic 50" xfId="24131"/>
    <cellStyle name="Magic 50 2" xfId="24132"/>
    <cellStyle name="Magic 50 3" xfId="24133"/>
    <cellStyle name="Magic 51" xfId="24134"/>
    <cellStyle name="Magic 51 2" xfId="24135"/>
    <cellStyle name="Magic 51 3" xfId="24136"/>
    <cellStyle name="Magic 52" xfId="24137"/>
    <cellStyle name="Magic 52 2" xfId="24138"/>
    <cellStyle name="Magic 52 3" xfId="24139"/>
    <cellStyle name="Magic 53" xfId="24140"/>
    <cellStyle name="Magic 53 2" xfId="24141"/>
    <cellStyle name="Magic 53 3" xfId="24142"/>
    <cellStyle name="Magic 54" xfId="24143"/>
    <cellStyle name="Magic 54 2" xfId="24144"/>
    <cellStyle name="Magic 54 3" xfId="24145"/>
    <cellStyle name="Magic 55" xfId="24146"/>
    <cellStyle name="Magic 55 2" xfId="24147"/>
    <cellStyle name="Magic 55 3" xfId="24148"/>
    <cellStyle name="Magic 56" xfId="24149"/>
    <cellStyle name="Magic 56 2" xfId="24150"/>
    <cellStyle name="Magic 56 3" xfId="24151"/>
    <cellStyle name="Magic 57" xfId="24152"/>
    <cellStyle name="Magic 57 2" xfId="24153"/>
    <cellStyle name="Magic 57 3" xfId="24154"/>
    <cellStyle name="Magic 58" xfId="24155"/>
    <cellStyle name="Magic 58 2" xfId="24156"/>
    <cellStyle name="Magic 58 3" xfId="24157"/>
    <cellStyle name="Magic 59" xfId="24158"/>
    <cellStyle name="Magic 59 2" xfId="24159"/>
    <cellStyle name="Magic 59 3" xfId="24160"/>
    <cellStyle name="Magic 6" xfId="24161"/>
    <cellStyle name="Magic 6 2" xfId="24162"/>
    <cellStyle name="Magic 6 3" xfId="24163"/>
    <cellStyle name="Magic 60" xfId="24164"/>
    <cellStyle name="Magic 60 2" xfId="24165"/>
    <cellStyle name="Magic 60 3" xfId="24166"/>
    <cellStyle name="Magic 61" xfId="24167"/>
    <cellStyle name="Magic 61 2" xfId="24168"/>
    <cellStyle name="Magic 61 3" xfId="24169"/>
    <cellStyle name="Magic 62" xfId="24170"/>
    <cellStyle name="Magic 62 2" xfId="24171"/>
    <cellStyle name="Magic 62 3" xfId="24172"/>
    <cellStyle name="Magic 63" xfId="24173"/>
    <cellStyle name="Magic 63 2" xfId="24174"/>
    <cellStyle name="Magic 63 3" xfId="24175"/>
    <cellStyle name="Magic 64" xfId="24176"/>
    <cellStyle name="Magic 64 2" xfId="24177"/>
    <cellStyle name="Magic 64 3" xfId="24178"/>
    <cellStyle name="Magic 65" xfId="24179"/>
    <cellStyle name="Magic 65 2" xfId="24180"/>
    <cellStyle name="Magic 65 3" xfId="24181"/>
    <cellStyle name="Magic 66" xfId="24182"/>
    <cellStyle name="Magic 66 2" xfId="24183"/>
    <cellStyle name="Magic 66 3" xfId="24184"/>
    <cellStyle name="Magic 67" xfId="24185"/>
    <cellStyle name="Magic 67 2" xfId="24186"/>
    <cellStyle name="Magic 67 3" xfId="24187"/>
    <cellStyle name="Magic 68" xfId="24188"/>
    <cellStyle name="Magic 68 2" xfId="24189"/>
    <cellStyle name="Magic 68 3" xfId="24190"/>
    <cellStyle name="Magic 69" xfId="24191"/>
    <cellStyle name="Magic 69 2" xfId="24192"/>
    <cellStyle name="Magic 69 3" xfId="24193"/>
    <cellStyle name="Magic 7" xfId="24194"/>
    <cellStyle name="Magic 7 2" xfId="24195"/>
    <cellStyle name="Magic 7 3" xfId="24196"/>
    <cellStyle name="Magic 70" xfId="24197"/>
    <cellStyle name="Magic 70 2" xfId="24198"/>
    <cellStyle name="Magic 70 3" xfId="24199"/>
    <cellStyle name="Magic 71" xfId="24200"/>
    <cellStyle name="Magic 71 2" xfId="24201"/>
    <cellStyle name="Magic 71 3" xfId="24202"/>
    <cellStyle name="Magic 72" xfId="24203"/>
    <cellStyle name="Magic 72 2" xfId="24204"/>
    <cellStyle name="Magic 72 3" xfId="24205"/>
    <cellStyle name="Magic 73" xfId="24206"/>
    <cellStyle name="Magic 73 2" xfId="24207"/>
    <cellStyle name="Magic 73 3" xfId="24208"/>
    <cellStyle name="Magic 74" xfId="24209"/>
    <cellStyle name="Magic 74 2" xfId="24210"/>
    <cellStyle name="Magic 74 3" xfId="24211"/>
    <cellStyle name="Magic 75" xfId="24212"/>
    <cellStyle name="Magic 76" xfId="24213"/>
    <cellStyle name="Magic 8" xfId="24214"/>
    <cellStyle name="Magic 8 2" xfId="24215"/>
    <cellStyle name="Magic 8 3" xfId="24216"/>
    <cellStyle name="Magic 9" xfId="24217"/>
    <cellStyle name="Magic 9 2" xfId="24218"/>
    <cellStyle name="Magic 9 3" xfId="24219"/>
    <cellStyle name="Map Labels" xfId="24220"/>
    <cellStyle name="Map Legend" xfId="24221"/>
    <cellStyle name="Map Title" xfId="24222"/>
    <cellStyle name="MDY" xfId="24223"/>
    <cellStyle name="mil" xfId="24224"/>
    <cellStyle name="Millares [0]_10 AVERIAS MASIVAS + ANT" xfId="24225"/>
    <cellStyle name="Millares_17SEPT02" xfId="24226"/>
    <cellStyle name="Milliers [0]_!!!GO" xfId="24227"/>
    <cellStyle name="Milliers_!!!GO" xfId="24228"/>
    <cellStyle name="mm" xfId="24229"/>
    <cellStyle name="Model" xfId="24230"/>
    <cellStyle name="Moneda [0]_17SEPT02" xfId="24231"/>
    <cellStyle name="Moneda_17SEPT02" xfId="24232"/>
    <cellStyle name="Monétaire [0]_!!!GO" xfId="24233"/>
    <cellStyle name="Monétaire_!!!GO" xfId="24234"/>
    <cellStyle name="MonthDate" xfId="24235"/>
    <cellStyle name="MonthYears" xfId="24236"/>
    <cellStyle name="MonthYears 10" xfId="24237"/>
    <cellStyle name="MonthYears 11" xfId="24238"/>
    <cellStyle name="MonthYears 12" xfId="24239"/>
    <cellStyle name="MonthYears 13" xfId="24240"/>
    <cellStyle name="MonthYears 14" xfId="24241"/>
    <cellStyle name="MonthYears 15" xfId="24242"/>
    <cellStyle name="MonthYears 16" xfId="24243"/>
    <cellStyle name="MonthYears 17" xfId="24244"/>
    <cellStyle name="MonthYears 18" xfId="24245"/>
    <cellStyle name="MonthYears 19" xfId="24246"/>
    <cellStyle name="MonthYears 2" xfId="24247"/>
    <cellStyle name="MonthYears 20" xfId="24248"/>
    <cellStyle name="MonthYears 21" xfId="24249"/>
    <cellStyle name="MonthYears 22" xfId="24250"/>
    <cellStyle name="MonthYears 23" xfId="24251"/>
    <cellStyle name="MonthYears 24" xfId="24252"/>
    <cellStyle name="MonthYears 25" xfId="24253"/>
    <cellStyle name="MonthYears 26" xfId="24254"/>
    <cellStyle name="MonthYears 27" xfId="24255"/>
    <cellStyle name="MonthYears 28" xfId="24256"/>
    <cellStyle name="MonthYears 29" xfId="24257"/>
    <cellStyle name="MonthYears 3" xfId="24258"/>
    <cellStyle name="MonthYears 30" xfId="24259"/>
    <cellStyle name="MonthYears 31" xfId="24260"/>
    <cellStyle name="MonthYears 32" xfId="24261"/>
    <cellStyle name="MonthYears 33" xfId="24262"/>
    <cellStyle name="MonthYears 34" xfId="24263"/>
    <cellStyle name="MonthYears 35" xfId="24264"/>
    <cellStyle name="MonthYears 36" xfId="24265"/>
    <cellStyle name="MonthYears 37" xfId="24266"/>
    <cellStyle name="MonthYears 38" xfId="24267"/>
    <cellStyle name="MonthYears 39" xfId="24268"/>
    <cellStyle name="MonthYears 4" xfId="24269"/>
    <cellStyle name="MonthYears 40" xfId="24270"/>
    <cellStyle name="MonthYears 41" xfId="24271"/>
    <cellStyle name="MonthYears 42" xfId="24272"/>
    <cellStyle name="MonthYears 43" xfId="24273"/>
    <cellStyle name="MonthYears 44" xfId="24274"/>
    <cellStyle name="MonthYears 45" xfId="24275"/>
    <cellStyle name="MonthYears 46" xfId="24276"/>
    <cellStyle name="MonthYears 47" xfId="24277"/>
    <cellStyle name="MonthYears 48" xfId="24278"/>
    <cellStyle name="MonthYears 49" xfId="24279"/>
    <cellStyle name="MonthYears 5" xfId="24280"/>
    <cellStyle name="MonthYears 50" xfId="24281"/>
    <cellStyle name="MonthYears 51" xfId="24282"/>
    <cellStyle name="MonthYears 52" xfId="24283"/>
    <cellStyle name="MonthYears 53" xfId="24284"/>
    <cellStyle name="MonthYears 54" xfId="24285"/>
    <cellStyle name="MonthYears 55" xfId="24286"/>
    <cellStyle name="MonthYears 56" xfId="24287"/>
    <cellStyle name="MonthYears 57" xfId="24288"/>
    <cellStyle name="MonthYears 58" xfId="24289"/>
    <cellStyle name="MonthYears 59" xfId="24290"/>
    <cellStyle name="MonthYears 6" xfId="24291"/>
    <cellStyle name="MonthYears 60" xfId="24292"/>
    <cellStyle name="MonthYears 61" xfId="24293"/>
    <cellStyle name="MonthYears 62" xfId="24294"/>
    <cellStyle name="MonthYears 63" xfId="24295"/>
    <cellStyle name="MonthYears 64" xfId="24296"/>
    <cellStyle name="MonthYears 65" xfId="24297"/>
    <cellStyle name="MonthYears 66" xfId="24298"/>
    <cellStyle name="MonthYears 67" xfId="24299"/>
    <cellStyle name="MonthYears 68" xfId="24300"/>
    <cellStyle name="MonthYears 69" xfId="24301"/>
    <cellStyle name="MonthYears 7" xfId="24302"/>
    <cellStyle name="MonthYears 70" xfId="24303"/>
    <cellStyle name="MonthYears 71" xfId="24304"/>
    <cellStyle name="MonthYears 72" xfId="24305"/>
    <cellStyle name="MonthYears 73" xfId="24306"/>
    <cellStyle name="MonthYears 74" xfId="24307"/>
    <cellStyle name="MonthYears 8" xfId="24308"/>
    <cellStyle name="MonthYears 9" xfId="24309"/>
    <cellStyle name="Mult No x" xfId="24310"/>
    <cellStyle name="Mult No x 2" xfId="24311"/>
    <cellStyle name="Mult No x 3" xfId="24312"/>
    <cellStyle name="Mult With x" xfId="24313"/>
    <cellStyle name="Mult With x 10" xfId="24314"/>
    <cellStyle name="Mult With x 10 2" xfId="24315"/>
    <cellStyle name="Mult With x 10 3" xfId="24316"/>
    <cellStyle name="Mult With x 11" xfId="24317"/>
    <cellStyle name="Mult With x 11 2" xfId="24318"/>
    <cellStyle name="Mult With x 11 3" xfId="24319"/>
    <cellStyle name="Mult With x 12" xfId="24320"/>
    <cellStyle name="Mult With x 12 2" xfId="24321"/>
    <cellStyle name="Mult With x 12 3" xfId="24322"/>
    <cellStyle name="Mult With x 13" xfId="24323"/>
    <cellStyle name="Mult With x 13 2" xfId="24324"/>
    <cellStyle name="Mult With x 13 3" xfId="24325"/>
    <cellStyle name="Mult With x 14" xfId="24326"/>
    <cellStyle name="Mult With x 14 2" xfId="24327"/>
    <cellStyle name="Mult With x 14 3" xfId="24328"/>
    <cellStyle name="Mult With x 15" xfId="24329"/>
    <cellStyle name="Mult With x 15 2" xfId="24330"/>
    <cellStyle name="Mult With x 15 3" xfId="24331"/>
    <cellStyle name="Mult With x 16" xfId="24332"/>
    <cellStyle name="Mult With x 16 2" xfId="24333"/>
    <cellStyle name="Mult With x 16 3" xfId="24334"/>
    <cellStyle name="Mult With x 17" xfId="24335"/>
    <cellStyle name="Mult With x 17 2" xfId="24336"/>
    <cellStyle name="Mult With x 17 3" xfId="24337"/>
    <cellStyle name="Mult With x 18" xfId="24338"/>
    <cellStyle name="Mult With x 18 2" xfId="24339"/>
    <cellStyle name="Mult With x 18 3" xfId="24340"/>
    <cellStyle name="Mult With x 19" xfId="24341"/>
    <cellStyle name="Mult With x 19 2" xfId="24342"/>
    <cellStyle name="Mult With x 19 3" xfId="24343"/>
    <cellStyle name="Mult With x 2" xfId="24344"/>
    <cellStyle name="Mult With x 2 2" xfId="24345"/>
    <cellStyle name="Mult With x 2 3" xfId="24346"/>
    <cellStyle name="Mult With x 20" xfId="24347"/>
    <cellStyle name="Mult With x 20 2" xfId="24348"/>
    <cellStyle name="Mult With x 20 3" xfId="24349"/>
    <cellStyle name="Mult With x 21" xfId="24350"/>
    <cellStyle name="Mult With x 21 2" xfId="24351"/>
    <cellStyle name="Mult With x 21 3" xfId="24352"/>
    <cellStyle name="Mult With x 22" xfId="24353"/>
    <cellStyle name="Mult With x 22 2" xfId="24354"/>
    <cellStyle name="Mult With x 22 3" xfId="24355"/>
    <cellStyle name="Mult With x 23" xfId="24356"/>
    <cellStyle name="Mult With x 23 2" xfId="24357"/>
    <cellStyle name="Mult With x 23 3" xfId="24358"/>
    <cellStyle name="Mult With x 24" xfId="24359"/>
    <cellStyle name="Mult With x 24 2" xfId="24360"/>
    <cellStyle name="Mult With x 24 3" xfId="24361"/>
    <cellStyle name="Mult With x 25" xfId="24362"/>
    <cellStyle name="Mult With x 25 2" xfId="24363"/>
    <cellStyle name="Mult With x 25 3" xfId="24364"/>
    <cellStyle name="Mult With x 26" xfId="24365"/>
    <cellStyle name="Mult With x 26 2" xfId="24366"/>
    <cellStyle name="Mult With x 26 3" xfId="24367"/>
    <cellStyle name="Mult With x 27" xfId="24368"/>
    <cellStyle name="Mult With x 27 2" xfId="24369"/>
    <cellStyle name="Mult With x 27 3" xfId="24370"/>
    <cellStyle name="Mult With x 28" xfId="24371"/>
    <cellStyle name="Mult With x 28 2" xfId="24372"/>
    <cellStyle name="Mult With x 28 3" xfId="24373"/>
    <cellStyle name="Mult With x 29" xfId="24374"/>
    <cellStyle name="Mult With x 29 2" xfId="24375"/>
    <cellStyle name="Mult With x 29 3" xfId="24376"/>
    <cellStyle name="Mult With x 3" xfId="24377"/>
    <cellStyle name="Mult With x 3 2" xfId="24378"/>
    <cellStyle name="Mult With x 3 3" xfId="24379"/>
    <cellStyle name="Mult With x 30" xfId="24380"/>
    <cellStyle name="Mult With x 30 2" xfId="24381"/>
    <cellStyle name="Mult With x 30 3" xfId="24382"/>
    <cellStyle name="Mult With x 31" xfId="24383"/>
    <cellStyle name="Mult With x 31 2" xfId="24384"/>
    <cellStyle name="Mult With x 31 3" xfId="24385"/>
    <cellStyle name="Mult With x 32" xfId="24386"/>
    <cellStyle name="Mult With x 32 2" xfId="24387"/>
    <cellStyle name="Mult With x 32 3" xfId="24388"/>
    <cellStyle name="Mult With x 33" xfId="24389"/>
    <cellStyle name="Mult With x 33 2" xfId="24390"/>
    <cellStyle name="Mult With x 33 3" xfId="24391"/>
    <cellStyle name="Mult With x 34" xfId="24392"/>
    <cellStyle name="Mult With x 34 2" xfId="24393"/>
    <cellStyle name="Mult With x 34 3" xfId="24394"/>
    <cellStyle name="Mult With x 35" xfId="24395"/>
    <cellStyle name="Mult With x 35 2" xfId="24396"/>
    <cellStyle name="Mult With x 35 3" xfId="24397"/>
    <cellStyle name="Mult With x 36" xfId="24398"/>
    <cellStyle name="Mult With x 36 2" xfId="24399"/>
    <cellStyle name="Mult With x 36 3" xfId="24400"/>
    <cellStyle name="Mult With x 37" xfId="24401"/>
    <cellStyle name="Mult With x 37 2" xfId="24402"/>
    <cellStyle name="Mult With x 37 3" xfId="24403"/>
    <cellStyle name="Mult With x 38" xfId="24404"/>
    <cellStyle name="Mult With x 38 2" xfId="24405"/>
    <cellStyle name="Mult With x 38 3" xfId="24406"/>
    <cellStyle name="Mult With x 39" xfId="24407"/>
    <cellStyle name="Mult With x 39 2" xfId="24408"/>
    <cellStyle name="Mult With x 39 3" xfId="24409"/>
    <cellStyle name="Mult With x 4" xfId="24410"/>
    <cellStyle name="Mult With x 4 2" xfId="24411"/>
    <cellStyle name="Mult With x 4 3" xfId="24412"/>
    <cellStyle name="Mult With x 40" xfId="24413"/>
    <cellStyle name="Mult With x 40 2" xfId="24414"/>
    <cellStyle name="Mult With x 40 3" xfId="24415"/>
    <cellStyle name="Mult With x 41" xfId="24416"/>
    <cellStyle name="Mult With x 41 2" xfId="24417"/>
    <cellStyle name="Mult With x 41 3" xfId="24418"/>
    <cellStyle name="Mult With x 42" xfId="24419"/>
    <cellStyle name="Mult With x 42 2" xfId="24420"/>
    <cellStyle name="Mult With x 42 3" xfId="24421"/>
    <cellStyle name="Mult With x 43" xfId="24422"/>
    <cellStyle name="Mult With x 43 2" xfId="24423"/>
    <cellStyle name="Mult With x 43 3" xfId="24424"/>
    <cellStyle name="Mult With x 44" xfId="24425"/>
    <cellStyle name="Mult With x 44 2" xfId="24426"/>
    <cellStyle name="Mult With x 44 3" xfId="24427"/>
    <cellStyle name="Mult With x 45" xfId="24428"/>
    <cellStyle name="Mult With x 45 2" xfId="24429"/>
    <cellStyle name="Mult With x 45 3" xfId="24430"/>
    <cellStyle name="Mult With x 46" xfId="24431"/>
    <cellStyle name="Mult With x 46 2" xfId="24432"/>
    <cellStyle name="Mult With x 46 3" xfId="24433"/>
    <cellStyle name="Mult With x 47" xfId="24434"/>
    <cellStyle name="Mult With x 47 2" xfId="24435"/>
    <cellStyle name="Mult With x 47 3" xfId="24436"/>
    <cellStyle name="Mult With x 48" xfId="24437"/>
    <cellStyle name="Mult With x 48 2" xfId="24438"/>
    <cellStyle name="Mult With x 48 3" xfId="24439"/>
    <cellStyle name="Mult With x 49" xfId="24440"/>
    <cellStyle name="Mult With x 49 2" xfId="24441"/>
    <cellStyle name="Mult With x 49 3" xfId="24442"/>
    <cellStyle name="Mult With x 5" xfId="24443"/>
    <cellStyle name="Mult With x 5 2" xfId="24444"/>
    <cellStyle name="Mult With x 5 3" xfId="24445"/>
    <cellStyle name="Mult With x 50" xfId="24446"/>
    <cellStyle name="Mult With x 50 2" xfId="24447"/>
    <cellStyle name="Mult With x 50 3" xfId="24448"/>
    <cellStyle name="Mult With x 51" xfId="24449"/>
    <cellStyle name="Mult With x 51 2" xfId="24450"/>
    <cellStyle name="Mult With x 51 3" xfId="24451"/>
    <cellStyle name="Mult With x 52" xfId="24452"/>
    <cellStyle name="Mult With x 52 2" xfId="24453"/>
    <cellStyle name="Mult With x 52 3" xfId="24454"/>
    <cellStyle name="Mult With x 53" xfId="24455"/>
    <cellStyle name="Mult With x 53 2" xfId="24456"/>
    <cellStyle name="Mult With x 53 3" xfId="24457"/>
    <cellStyle name="Mult With x 54" xfId="24458"/>
    <cellStyle name="Mult With x 54 2" xfId="24459"/>
    <cellStyle name="Mult With x 54 3" xfId="24460"/>
    <cellStyle name="Mult With x 55" xfId="24461"/>
    <cellStyle name="Mult With x 55 2" xfId="24462"/>
    <cellStyle name="Mult With x 55 3" xfId="24463"/>
    <cellStyle name="Mult With x 56" xfId="24464"/>
    <cellStyle name="Mult With x 56 2" xfId="24465"/>
    <cellStyle name="Mult With x 56 3" xfId="24466"/>
    <cellStyle name="Mult With x 57" xfId="24467"/>
    <cellStyle name="Mult With x 57 2" xfId="24468"/>
    <cellStyle name="Mult With x 57 3" xfId="24469"/>
    <cellStyle name="Mult With x 58" xfId="24470"/>
    <cellStyle name="Mult With x 58 2" xfId="24471"/>
    <cellStyle name="Mult With x 58 3" xfId="24472"/>
    <cellStyle name="Mult With x 59" xfId="24473"/>
    <cellStyle name="Mult With x 59 2" xfId="24474"/>
    <cellStyle name="Mult With x 59 3" xfId="24475"/>
    <cellStyle name="Mult With x 6" xfId="24476"/>
    <cellStyle name="Mult With x 6 2" xfId="24477"/>
    <cellStyle name="Mult With x 6 3" xfId="24478"/>
    <cellStyle name="Mult With x 60" xfId="24479"/>
    <cellStyle name="Mult With x 60 2" xfId="24480"/>
    <cellStyle name="Mult With x 60 3" xfId="24481"/>
    <cellStyle name="Mult With x 61" xfId="24482"/>
    <cellStyle name="Mult With x 61 2" xfId="24483"/>
    <cellStyle name="Mult With x 61 3" xfId="24484"/>
    <cellStyle name="Mult With x 62" xfId="24485"/>
    <cellStyle name="Mult With x 62 2" xfId="24486"/>
    <cellStyle name="Mult With x 62 3" xfId="24487"/>
    <cellStyle name="Mult With x 63" xfId="24488"/>
    <cellStyle name="Mult With x 63 2" xfId="24489"/>
    <cellStyle name="Mult With x 63 3" xfId="24490"/>
    <cellStyle name="Mult With x 64" xfId="24491"/>
    <cellStyle name="Mult With x 64 2" xfId="24492"/>
    <cellStyle name="Mult With x 64 3" xfId="24493"/>
    <cellStyle name="Mult With x 65" xfId="24494"/>
    <cellStyle name="Mult With x 65 2" xfId="24495"/>
    <cellStyle name="Mult With x 65 3" xfId="24496"/>
    <cellStyle name="Mult With x 66" xfId="24497"/>
    <cellStyle name="Mult With x 66 2" xfId="24498"/>
    <cellStyle name="Mult With x 66 3" xfId="24499"/>
    <cellStyle name="Mult With x 67" xfId="24500"/>
    <cellStyle name="Mult With x 67 2" xfId="24501"/>
    <cellStyle name="Mult With x 67 3" xfId="24502"/>
    <cellStyle name="Mult With x 68" xfId="24503"/>
    <cellStyle name="Mult With x 68 2" xfId="24504"/>
    <cellStyle name="Mult With x 68 3" xfId="24505"/>
    <cellStyle name="Mult With x 69" xfId="24506"/>
    <cellStyle name="Mult With x 69 2" xfId="24507"/>
    <cellStyle name="Mult With x 69 3" xfId="24508"/>
    <cellStyle name="Mult With x 7" xfId="24509"/>
    <cellStyle name="Mult With x 7 2" xfId="24510"/>
    <cellStyle name="Mult With x 7 3" xfId="24511"/>
    <cellStyle name="Mult With x 70" xfId="24512"/>
    <cellStyle name="Mult With x 70 2" xfId="24513"/>
    <cellStyle name="Mult With x 70 3" xfId="24514"/>
    <cellStyle name="Mult With x 71" xfId="24515"/>
    <cellStyle name="Mult With x 71 2" xfId="24516"/>
    <cellStyle name="Mult With x 71 3" xfId="24517"/>
    <cellStyle name="Mult With x 72" xfId="24518"/>
    <cellStyle name="Mult With x 72 2" xfId="24519"/>
    <cellStyle name="Mult With x 72 3" xfId="24520"/>
    <cellStyle name="Mult With x 73" xfId="24521"/>
    <cellStyle name="Mult With x 73 2" xfId="24522"/>
    <cellStyle name="Mult With x 73 3" xfId="24523"/>
    <cellStyle name="Mult With x 74" xfId="24524"/>
    <cellStyle name="Mult With x 74 2" xfId="24525"/>
    <cellStyle name="Mult With x 74 3" xfId="24526"/>
    <cellStyle name="Mult With x 75" xfId="24527"/>
    <cellStyle name="Mult With x 76" xfId="24528"/>
    <cellStyle name="Mult With x 8" xfId="24529"/>
    <cellStyle name="Mult With x 8 2" xfId="24530"/>
    <cellStyle name="Mult With x 8 3" xfId="24531"/>
    <cellStyle name="Mult With x 9" xfId="24532"/>
    <cellStyle name="Mult With x 9 2" xfId="24533"/>
    <cellStyle name="Mult With x 9 3" xfId="24534"/>
    <cellStyle name="Multiple" xfId="24535"/>
    <cellStyle name="Multiple (no x)" xfId="24536"/>
    <cellStyle name="Multiple (x)" xfId="24537"/>
    <cellStyle name="Multiple []" xfId="24538"/>
    <cellStyle name="Multiple [] 10" xfId="24539"/>
    <cellStyle name="Multiple [] 11" xfId="24540"/>
    <cellStyle name="Multiple [] 12" xfId="24541"/>
    <cellStyle name="Multiple [] 13" xfId="24542"/>
    <cellStyle name="Multiple [] 14" xfId="24543"/>
    <cellStyle name="Multiple [] 15" xfId="24544"/>
    <cellStyle name="Multiple [] 16" xfId="24545"/>
    <cellStyle name="Multiple [] 17" xfId="24546"/>
    <cellStyle name="Multiple [] 18" xfId="24547"/>
    <cellStyle name="Multiple [] 19" xfId="24548"/>
    <cellStyle name="Multiple [] 2" xfId="24549"/>
    <cellStyle name="Multiple [] 20" xfId="24550"/>
    <cellStyle name="Multiple [] 21" xfId="24551"/>
    <cellStyle name="Multiple [] 22" xfId="24552"/>
    <cellStyle name="Multiple [] 23" xfId="24553"/>
    <cellStyle name="Multiple [] 24" xfId="24554"/>
    <cellStyle name="Multiple [] 25" xfId="24555"/>
    <cellStyle name="Multiple [] 26" xfId="24556"/>
    <cellStyle name="Multiple [] 27" xfId="24557"/>
    <cellStyle name="Multiple [] 28" xfId="24558"/>
    <cellStyle name="Multiple [] 29" xfId="24559"/>
    <cellStyle name="Multiple [] 3" xfId="24560"/>
    <cellStyle name="Multiple [] 30" xfId="24561"/>
    <cellStyle name="Multiple [] 31" xfId="24562"/>
    <cellStyle name="Multiple [] 32" xfId="24563"/>
    <cellStyle name="Multiple [] 33" xfId="24564"/>
    <cellStyle name="Multiple [] 34" xfId="24565"/>
    <cellStyle name="Multiple [] 35" xfId="24566"/>
    <cellStyle name="Multiple [] 36" xfId="24567"/>
    <cellStyle name="Multiple [] 37" xfId="24568"/>
    <cellStyle name="Multiple [] 38" xfId="24569"/>
    <cellStyle name="Multiple [] 39" xfId="24570"/>
    <cellStyle name="Multiple [] 4" xfId="24571"/>
    <cellStyle name="Multiple [] 40" xfId="24572"/>
    <cellStyle name="Multiple [] 41" xfId="24573"/>
    <cellStyle name="Multiple [] 42" xfId="24574"/>
    <cellStyle name="Multiple [] 43" xfId="24575"/>
    <cellStyle name="Multiple [] 44" xfId="24576"/>
    <cellStyle name="Multiple [] 45" xfId="24577"/>
    <cellStyle name="Multiple [] 46" xfId="24578"/>
    <cellStyle name="Multiple [] 47" xfId="24579"/>
    <cellStyle name="Multiple [] 48" xfId="24580"/>
    <cellStyle name="Multiple [] 49" xfId="24581"/>
    <cellStyle name="Multiple [] 5" xfId="24582"/>
    <cellStyle name="Multiple [] 50" xfId="24583"/>
    <cellStyle name="Multiple [] 51" xfId="24584"/>
    <cellStyle name="Multiple [] 52" xfId="24585"/>
    <cellStyle name="Multiple [] 53" xfId="24586"/>
    <cellStyle name="Multiple [] 54" xfId="24587"/>
    <cellStyle name="Multiple [] 55" xfId="24588"/>
    <cellStyle name="Multiple [] 56" xfId="24589"/>
    <cellStyle name="Multiple [] 57" xfId="24590"/>
    <cellStyle name="Multiple [] 58" xfId="24591"/>
    <cellStyle name="Multiple [] 59" xfId="24592"/>
    <cellStyle name="Multiple [] 6" xfId="24593"/>
    <cellStyle name="Multiple [] 60" xfId="24594"/>
    <cellStyle name="Multiple [] 61" xfId="24595"/>
    <cellStyle name="Multiple [] 62" xfId="24596"/>
    <cellStyle name="Multiple [] 63" xfId="24597"/>
    <cellStyle name="Multiple [] 64" xfId="24598"/>
    <cellStyle name="Multiple [] 65" xfId="24599"/>
    <cellStyle name="Multiple [] 66" xfId="24600"/>
    <cellStyle name="Multiple [] 67" xfId="24601"/>
    <cellStyle name="Multiple [] 68" xfId="24602"/>
    <cellStyle name="Multiple [] 69" xfId="24603"/>
    <cellStyle name="Multiple [] 7" xfId="24604"/>
    <cellStyle name="Multiple [] 70" xfId="24605"/>
    <cellStyle name="Multiple [] 71" xfId="24606"/>
    <cellStyle name="Multiple [] 72" xfId="24607"/>
    <cellStyle name="Multiple [] 73" xfId="24608"/>
    <cellStyle name="Multiple [] 74" xfId="24609"/>
    <cellStyle name="Multiple [] 8" xfId="24610"/>
    <cellStyle name="Multiple [] 9" xfId="24611"/>
    <cellStyle name="Multiple [0]" xfId="24612"/>
    <cellStyle name="Multiple [0] []" xfId="24613"/>
    <cellStyle name="Multiple [0] [] 10" xfId="24614"/>
    <cellStyle name="Multiple [0] [] 11" xfId="24615"/>
    <cellStyle name="Multiple [0] [] 12" xfId="24616"/>
    <cellStyle name="Multiple [0] [] 13" xfId="24617"/>
    <cellStyle name="Multiple [0] [] 14" xfId="24618"/>
    <cellStyle name="Multiple [0] [] 15" xfId="24619"/>
    <cellStyle name="Multiple [0] [] 16" xfId="24620"/>
    <cellStyle name="Multiple [0] [] 17" xfId="24621"/>
    <cellStyle name="Multiple [0] [] 18" xfId="24622"/>
    <cellStyle name="Multiple [0] [] 19" xfId="24623"/>
    <cellStyle name="Multiple [0] [] 2" xfId="24624"/>
    <cellStyle name="Multiple [0] [] 20" xfId="24625"/>
    <cellStyle name="Multiple [0] [] 21" xfId="24626"/>
    <cellStyle name="Multiple [0] [] 22" xfId="24627"/>
    <cellStyle name="Multiple [0] [] 23" xfId="24628"/>
    <cellStyle name="Multiple [0] [] 24" xfId="24629"/>
    <cellStyle name="Multiple [0] [] 25" xfId="24630"/>
    <cellStyle name="Multiple [0] [] 26" xfId="24631"/>
    <cellStyle name="Multiple [0] [] 27" xfId="24632"/>
    <cellStyle name="Multiple [0] [] 28" xfId="24633"/>
    <cellStyle name="Multiple [0] [] 29" xfId="24634"/>
    <cellStyle name="Multiple [0] [] 3" xfId="24635"/>
    <cellStyle name="Multiple [0] [] 30" xfId="24636"/>
    <cellStyle name="Multiple [0] [] 31" xfId="24637"/>
    <cellStyle name="Multiple [0] [] 32" xfId="24638"/>
    <cellStyle name="Multiple [0] [] 33" xfId="24639"/>
    <cellStyle name="Multiple [0] [] 34" xfId="24640"/>
    <cellStyle name="Multiple [0] [] 35" xfId="24641"/>
    <cellStyle name="Multiple [0] [] 36" xfId="24642"/>
    <cellStyle name="Multiple [0] [] 37" xfId="24643"/>
    <cellStyle name="Multiple [0] [] 38" xfId="24644"/>
    <cellStyle name="Multiple [0] [] 39" xfId="24645"/>
    <cellStyle name="Multiple [0] [] 4" xfId="24646"/>
    <cellStyle name="Multiple [0] [] 40" xfId="24647"/>
    <cellStyle name="Multiple [0] [] 41" xfId="24648"/>
    <cellStyle name="Multiple [0] [] 42" xfId="24649"/>
    <cellStyle name="Multiple [0] [] 43" xfId="24650"/>
    <cellStyle name="Multiple [0] [] 44" xfId="24651"/>
    <cellStyle name="Multiple [0] [] 45" xfId="24652"/>
    <cellStyle name="Multiple [0] [] 46" xfId="24653"/>
    <cellStyle name="Multiple [0] [] 47" xfId="24654"/>
    <cellStyle name="Multiple [0] [] 48" xfId="24655"/>
    <cellStyle name="Multiple [0] [] 49" xfId="24656"/>
    <cellStyle name="Multiple [0] [] 5" xfId="24657"/>
    <cellStyle name="Multiple [0] [] 50" xfId="24658"/>
    <cellStyle name="Multiple [0] [] 51" xfId="24659"/>
    <cellStyle name="Multiple [0] [] 52" xfId="24660"/>
    <cellStyle name="Multiple [0] [] 53" xfId="24661"/>
    <cellStyle name="Multiple [0] [] 54" xfId="24662"/>
    <cellStyle name="Multiple [0] [] 55" xfId="24663"/>
    <cellStyle name="Multiple [0] [] 56" xfId="24664"/>
    <cellStyle name="Multiple [0] [] 57" xfId="24665"/>
    <cellStyle name="Multiple [0] [] 58" xfId="24666"/>
    <cellStyle name="Multiple [0] [] 59" xfId="24667"/>
    <cellStyle name="Multiple [0] [] 6" xfId="24668"/>
    <cellStyle name="Multiple [0] [] 60" xfId="24669"/>
    <cellStyle name="Multiple [0] [] 61" xfId="24670"/>
    <cellStyle name="Multiple [0] [] 62" xfId="24671"/>
    <cellStyle name="Multiple [0] [] 63" xfId="24672"/>
    <cellStyle name="Multiple [0] [] 64" xfId="24673"/>
    <cellStyle name="Multiple [0] [] 65" xfId="24674"/>
    <cellStyle name="Multiple [0] [] 66" xfId="24675"/>
    <cellStyle name="Multiple [0] [] 67" xfId="24676"/>
    <cellStyle name="Multiple [0] [] 68" xfId="24677"/>
    <cellStyle name="Multiple [0] [] 69" xfId="24678"/>
    <cellStyle name="Multiple [0] [] 7" xfId="24679"/>
    <cellStyle name="Multiple [0] [] 70" xfId="24680"/>
    <cellStyle name="Multiple [0] [] 71" xfId="24681"/>
    <cellStyle name="Multiple [0] [] 72" xfId="24682"/>
    <cellStyle name="Multiple [0] [] 73" xfId="24683"/>
    <cellStyle name="Multiple [0] [] 74" xfId="24684"/>
    <cellStyle name="Multiple [0] [] 8" xfId="24685"/>
    <cellStyle name="Multiple [0] [] 9" xfId="24686"/>
    <cellStyle name="Multiple [1]" xfId="24687"/>
    <cellStyle name="Multiple [1] []" xfId="24688"/>
    <cellStyle name="Multiple [1] [] 10" xfId="24689"/>
    <cellStyle name="Multiple [1] [] 11" xfId="24690"/>
    <cellStyle name="Multiple [1] [] 12" xfId="24691"/>
    <cellStyle name="Multiple [1] [] 13" xfId="24692"/>
    <cellStyle name="Multiple [1] [] 14" xfId="24693"/>
    <cellStyle name="Multiple [1] [] 15" xfId="24694"/>
    <cellStyle name="Multiple [1] [] 16" xfId="24695"/>
    <cellStyle name="Multiple [1] [] 17" xfId="24696"/>
    <cellStyle name="Multiple [1] [] 18" xfId="24697"/>
    <cellStyle name="Multiple [1] [] 19" xfId="24698"/>
    <cellStyle name="Multiple [1] [] 2" xfId="24699"/>
    <cellStyle name="Multiple [1] [] 20" xfId="24700"/>
    <cellStyle name="Multiple [1] [] 21" xfId="24701"/>
    <cellStyle name="Multiple [1] [] 22" xfId="24702"/>
    <cellStyle name="Multiple [1] [] 23" xfId="24703"/>
    <cellStyle name="Multiple [1] [] 24" xfId="24704"/>
    <cellStyle name="Multiple [1] [] 25" xfId="24705"/>
    <cellStyle name="Multiple [1] [] 26" xfId="24706"/>
    <cellStyle name="Multiple [1] [] 27" xfId="24707"/>
    <cellStyle name="Multiple [1] [] 28" xfId="24708"/>
    <cellStyle name="Multiple [1] [] 29" xfId="24709"/>
    <cellStyle name="Multiple [1] [] 3" xfId="24710"/>
    <cellStyle name="Multiple [1] [] 30" xfId="24711"/>
    <cellStyle name="Multiple [1] [] 31" xfId="24712"/>
    <cellStyle name="Multiple [1] [] 32" xfId="24713"/>
    <cellStyle name="Multiple [1] [] 33" xfId="24714"/>
    <cellStyle name="Multiple [1] [] 34" xfId="24715"/>
    <cellStyle name="Multiple [1] [] 35" xfId="24716"/>
    <cellStyle name="Multiple [1] [] 36" xfId="24717"/>
    <cellStyle name="Multiple [1] [] 37" xfId="24718"/>
    <cellStyle name="Multiple [1] [] 38" xfId="24719"/>
    <cellStyle name="Multiple [1] [] 39" xfId="24720"/>
    <cellStyle name="Multiple [1] [] 4" xfId="24721"/>
    <cellStyle name="Multiple [1] [] 40" xfId="24722"/>
    <cellStyle name="Multiple [1] [] 41" xfId="24723"/>
    <cellStyle name="Multiple [1] [] 42" xfId="24724"/>
    <cellStyle name="Multiple [1] [] 43" xfId="24725"/>
    <cellStyle name="Multiple [1] [] 44" xfId="24726"/>
    <cellStyle name="Multiple [1] [] 45" xfId="24727"/>
    <cellStyle name="Multiple [1] [] 46" xfId="24728"/>
    <cellStyle name="Multiple [1] [] 47" xfId="24729"/>
    <cellStyle name="Multiple [1] [] 48" xfId="24730"/>
    <cellStyle name="Multiple [1] [] 49" xfId="24731"/>
    <cellStyle name="Multiple [1] [] 5" xfId="24732"/>
    <cellStyle name="Multiple [1] [] 50" xfId="24733"/>
    <cellStyle name="Multiple [1] [] 51" xfId="24734"/>
    <cellStyle name="Multiple [1] [] 52" xfId="24735"/>
    <cellStyle name="Multiple [1] [] 53" xfId="24736"/>
    <cellStyle name="Multiple [1] [] 54" xfId="24737"/>
    <cellStyle name="Multiple [1] [] 55" xfId="24738"/>
    <cellStyle name="Multiple [1] [] 56" xfId="24739"/>
    <cellStyle name="Multiple [1] [] 57" xfId="24740"/>
    <cellStyle name="Multiple [1] [] 58" xfId="24741"/>
    <cellStyle name="Multiple [1] [] 59" xfId="24742"/>
    <cellStyle name="Multiple [1] [] 6" xfId="24743"/>
    <cellStyle name="Multiple [1] [] 60" xfId="24744"/>
    <cellStyle name="Multiple [1] [] 61" xfId="24745"/>
    <cellStyle name="Multiple [1] [] 62" xfId="24746"/>
    <cellStyle name="Multiple [1] [] 63" xfId="24747"/>
    <cellStyle name="Multiple [1] [] 64" xfId="24748"/>
    <cellStyle name="Multiple [1] [] 65" xfId="24749"/>
    <cellStyle name="Multiple [1] [] 66" xfId="24750"/>
    <cellStyle name="Multiple [1] [] 67" xfId="24751"/>
    <cellStyle name="Multiple [1] [] 68" xfId="24752"/>
    <cellStyle name="Multiple [1] [] 69" xfId="24753"/>
    <cellStyle name="Multiple [1] [] 7" xfId="24754"/>
    <cellStyle name="Multiple [1] [] 70" xfId="24755"/>
    <cellStyle name="Multiple [1] [] 71" xfId="24756"/>
    <cellStyle name="Multiple [1] [] 72" xfId="24757"/>
    <cellStyle name="Multiple [1] [] 73" xfId="24758"/>
    <cellStyle name="Multiple [1] [] 74" xfId="24759"/>
    <cellStyle name="Multiple [1] [] 8" xfId="24760"/>
    <cellStyle name="Multiple [1] [] 9" xfId="24761"/>
    <cellStyle name="Multiple [1] 10" xfId="24762"/>
    <cellStyle name="Multiple [1] 11" xfId="24763"/>
    <cellStyle name="Multiple [1] 12" xfId="24764"/>
    <cellStyle name="Multiple [1] 13" xfId="24765"/>
    <cellStyle name="Multiple [1] 14" xfId="24766"/>
    <cellStyle name="Multiple [1] 15" xfId="24767"/>
    <cellStyle name="Multiple [1] 16" xfId="24768"/>
    <cellStyle name="Multiple [1] 17" xfId="24769"/>
    <cellStyle name="Multiple [1] 18" xfId="24770"/>
    <cellStyle name="Multiple [1] 19" xfId="24771"/>
    <cellStyle name="Multiple [1] 2" xfId="24772"/>
    <cellStyle name="Multiple [1] 20" xfId="24773"/>
    <cellStyle name="Multiple [1] 21" xfId="24774"/>
    <cellStyle name="Multiple [1] 22" xfId="24775"/>
    <cellStyle name="Multiple [1] 23" xfId="24776"/>
    <cellStyle name="Multiple [1] 24" xfId="24777"/>
    <cellStyle name="Multiple [1] 25" xfId="24778"/>
    <cellStyle name="Multiple [1] 26" xfId="24779"/>
    <cellStyle name="Multiple [1] 27" xfId="24780"/>
    <cellStyle name="Multiple [1] 28" xfId="24781"/>
    <cellStyle name="Multiple [1] 29" xfId="24782"/>
    <cellStyle name="Multiple [1] 3" xfId="24783"/>
    <cellStyle name="Multiple [1] 30" xfId="24784"/>
    <cellStyle name="Multiple [1] 31" xfId="24785"/>
    <cellStyle name="Multiple [1] 32" xfId="24786"/>
    <cellStyle name="Multiple [1] 33" xfId="24787"/>
    <cellStyle name="Multiple [1] 34" xfId="24788"/>
    <cellStyle name="Multiple [1] 35" xfId="24789"/>
    <cellStyle name="Multiple [1] 36" xfId="24790"/>
    <cellStyle name="Multiple [1] 37" xfId="24791"/>
    <cellStyle name="Multiple [1] 38" xfId="24792"/>
    <cellStyle name="Multiple [1] 39" xfId="24793"/>
    <cellStyle name="Multiple [1] 4" xfId="24794"/>
    <cellStyle name="Multiple [1] 40" xfId="24795"/>
    <cellStyle name="Multiple [1] 41" xfId="24796"/>
    <cellStyle name="Multiple [1] 42" xfId="24797"/>
    <cellStyle name="Multiple [1] 43" xfId="24798"/>
    <cellStyle name="Multiple [1] 44" xfId="24799"/>
    <cellStyle name="Multiple [1] 45" xfId="24800"/>
    <cellStyle name="Multiple [1] 46" xfId="24801"/>
    <cellStyle name="Multiple [1] 47" xfId="24802"/>
    <cellStyle name="Multiple [1] 48" xfId="24803"/>
    <cellStyle name="Multiple [1] 49" xfId="24804"/>
    <cellStyle name="Multiple [1] 5" xfId="24805"/>
    <cellStyle name="Multiple [1] 50" xfId="24806"/>
    <cellStyle name="Multiple [1] 51" xfId="24807"/>
    <cellStyle name="Multiple [1] 52" xfId="24808"/>
    <cellStyle name="Multiple [1] 53" xfId="24809"/>
    <cellStyle name="Multiple [1] 54" xfId="24810"/>
    <cellStyle name="Multiple [1] 55" xfId="24811"/>
    <cellStyle name="Multiple [1] 56" xfId="24812"/>
    <cellStyle name="Multiple [1] 57" xfId="24813"/>
    <cellStyle name="Multiple [1] 58" xfId="24814"/>
    <cellStyle name="Multiple [1] 59" xfId="24815"/>
    <cellStyle name="Multiple [1] 6" xfId="24816"/>
    <cellStyle name="Multiple [1] 60" xfId="24817"/>
    <cellStyle name="Multiple [1] 61" xfId="24818"/>
    <cellStyle name="Multiple [1] 62" xfId="24819"/>
    <cellStyle name="Multiple [1] 63" xfId="24820"/>
    <cellStyle name="Multiple [1] 64" xfId="24821"/>
    <cellStyle name="Multiple [1] 65" xfId="24822"/>
    <cellStyle name="Multiple [1] 66" xfId="24823"/>
    <cellStyle name="Multiple [1] 67" xfId="24824"/>
    <cellStyle name="Multiple [1] 68" xfId="24825"/>
    <cellStyle name="Multiple [1] 69" xfId="24826"/>
    <cellStyle name="Multiple [1] 7" xfId="24827"/>
    <cellStyle name="Multiple [1] 70" xfId="24828"/>
    <cellStyle name="Multiple [1] 71" xfId="24829"/>
    <cellStyle name="Multiple [1] 72" xfId="24830"/>
    <cellStyle name="Multiple [1] 73" xfId="24831"/>
    <cellStyle name="Multiple [1] 74" xfId="24832"/>
    <cellStyle name="Multiple [1] 8" xfId="24833"/>
    <cellStyle name="Multiple [1] 9" xfId="24834"/>
    <cellStyle name="Multiple [1]_Copy of Aspect VPP model 10 7 2009 new RR v2c jph" xfId="24835"/>
    <cellStyle name="Multiple_~3840935" xfId="24836"/>
    <cellStyle name="Multiple1" xfId="24837"/>
    <cellStyle name="Multiple1 10" xfId="24838"/>
    <cellStyle name="Multiple1 11" xfId="24839"/>
    <cellStyle name="Multiple1 12" xfId="24840"/>
    <cellStyle name="Multiple1 13" xfId="24841"/>
    <cellStyle name="Multiple1 14" xfId="24842"/>
    <cellStyle name="Multiple1 15" xfId="24843"/>
    <cellStyle name="Multiple1 16" xfId="24844"/>
    <cellStyle name="Multiple1 17" xfId="24845"/>
    <cellStyle name="Multiple1 18" xfId="24846"/>
    <cellStyle name="Multiple1 19" xfId="24847"/>
    <cellStyle name="Multiple1 2" xfId="24848"/>
    <cellStyle name="Multiple1 20" xfId="24849"/>
    <cellStyle name="Multiple1 21" xfId="24850"/>
    <cellStyle name="Multiple1 22" xfId="24851"/>
    <cellStyle name="Multiple1 23" xfId="24852"/>
    <cellStyle name="Multiple1 24" xfId="24853"/>
    <cellStyle name="Multiple1 25" xfId="24854"/>
    <cellStyle name="Multiple1 26" xfId="24855"/>
    <cellStyle name="Multiple1 27" xfId="24856"/>
    <cellStyle name="Multiple1 28" xfId="24857"/>
    <cellStyle name="Multiple1 29" xfId="24858"/>
    <cellStyle name="Multiple1 3" xfId="24859"/>
    <cellStyle name="Multiple1 30" xfId="24860"/>
    <cellStyle name="Multiple1 31" xfId="24861"/>
    <cellStyle name="Multiple1 32" xfId="24862"/>
    <cellStyle name="Multiple1 33" xfId="24863"/>
    <cellStyle name="Multiple1 34" xfId="24864"/>
    <cellStyle name="Multiple1 35" xfId="24865"/>
    <cellStyle name="Multiple1 36" xfId="24866"/>
    <cellStyle name="Multiple1 37" xfId="24867"/>
    <cellStyle name="Multiple1 38" xfId="24868"/>
    <cellStyle name="Multiple1 39" xfId="24869"/>
    <cellStyle name="Multiple1 4" xfId="24870"/>
    <cellStyle name="Multiple1 40" xfId="24871"/>
    <cellStyle name="Multiple1 41" xfId="24872"/>
    <cellStyle name="Multiple1 42" xfId="24873"/>
    <cellStyle name="Multiple1 43" xfId="24874"/>
    <cellStyle name="Multiple1 44" xfId="24875"/>
    <cellStyle name="Multiple1 45" xfId="24876"/>
    <cellStyle name="Multiple1 46" xfId="24877"/>
    <cellStyle name="Multiple1 47" xfId="24878"/>
    <cellStyle name="Multiple1 48" xfId="24879"/>
    <cellStyle name="Multiple1 49" xfId="24880"/>
    <cellStyle name="Multiple1 5" xfId="24881"/>
    <cellStyle name="Multiple1 50" xfId="24882"/>
    <cellStyle name="Multiple1 51" xfId="24883"/>
    <cellStyle name="Multiple1 52" xfId="24884"/>
    <cellStyle name="Multiple1 53" xfId="24885"/>
    <cellStyle name="Multiple1 54" xfId="24886"/>
    <cellStyle name="Multiple1 55" xfId="24887"/>
    <cellStyle name="Multiple1 56" xfId="24888"/>
    <cellStyle name="Multiple1 57" xfId="24889"/>
    <cellStyle name="Multiple1 58" xfId="24890"/>
    <cellStyle name="Multiple1 59" xfId="24891"/>
    <cellStyle name="Multiple1 6" xfId="24892"/>
    <cellStyle name="Multiple1 60" xfId="24893"/>
    <cellStyle name="Multiple1 61" xfId="24894"/>
    <cellStyle name="Multiple1 62" xfId="24895"/>
    <cellStyle name="Multiple1 63" xfId="24896"/>
    <cellStyle name="Multiple1 64" xfId="24897"/>
    <cellStyle name="Multiple1 65" xfId="24898"/>
    <cellStyle name="Multiple1 66" xfId="24899"/>
    <cellStyle name="Multiple1 67" xfId="24900"/>
    <cellStyle name="Multiple1 68" xfId="24901"/>
    <cellStyle name="Multiple1 69" xfId="24902"/>
    <cellStyle name="Multiple1 7" xfId="24903"/>
    <cellStyle name="Multiple1 70" xfId="24904"/>
    <cellStyle name="Multiple1 71" xfId="24905"/>
    <cellStyle name="Multiple1 72" xfId="24906"/>
    <cellStyle name="Multiple1 73" xfId="24907"/>
    <cellStyle name="Multiple1 74" xfId="24908"/>
    <cellStyle name="Multiple1 8" xfId="24909"/>
    <cellStyle name="Multiple1 9" xfId="24910"/>
    <cellStyle name="MultipleBelow" xfId="24911"/>
    <cellStyle name="Multiples" xfId="24912"/>
    <cellStyle name="M-Y" xfId="24913"/>
    <cellStyle name="NA is zero" xfId="24914"/>
    <cellStyle name="Neutral 2" xfId="24915"/>
    <cellStyle name="Neutral 2 2" xfId="24916"/>
    <cellStyle name="Neutral 3" xfId="24917"/>
    <cellStyle name="NEW" xfId="24918"/>
    <cellStyle name="NewAcct" xfId="24919"/>
    <cellStyle name="NewColumnHeaderNormal" xfId="24920"/>
    <cellStyle name="NewSectionHeaderNormal" xfId="24921"/>
    <cellStyle name="NewTitleNormal" xfId="24922"/>
    <cellStyle name="no dec" xfId="24923"/>
    <cellStyle name="No Decimals" xfId="24924"/>
    <cellStyle name="No Decimals 2" xfId="24925"/>
    <cellStyle name="No Decimals 3" xfId="24926"/>
    <cellStyle name="No Edit" xfId="24927"/>
    <cellStyle name="noks" xfId="24928"/>
    <cellStyle name="Normal" xfId="0" builtinId="0"/>
    <cellStyle name="Normal - size 11" xfId="24929"/>
    <cellStyle name="Normal - Style1" xfId="24930"/>
    <cellStyle name="Normal - Style1 10" xfId="24931"/>
    <cellStyle name="Normal - Style1 11" xfId="24932"/>
    <cellStyle name="Normal - Style1 12" xfId="24933"/>
    <cellStyle name="Normal - Style1 13" xfId="24934"/>
    <cellStyle name="Normal - Style1 14" xfId="24935"/>
    <cellStyle name="Normal - Style1 15" xfId="24936"/>
    <cellStyle name="Normal - Style1 16" xfId="24937"/>
    <cellStyle name="Normal - Style1 17" xfId="24938"/>
    <cellStyle name="Normal - Style1 18" xfId="24939"/>
    <cellStyle name="Normal - Style1 19" xfId="24940"/>
    <cellStyle name="Normal - Style1 2" xfId="24941"/>
    <cellStyle name="Normal - Style1 20" xfId="24942"/>
    <cellStyle name="Normal - Style1 21" xfId="24943"/>
    <cellStyle name="Normal - Style1 22" xfId="24944"/>
    <cellStyle name="Normal - Style1 23" xfId="24945"/>
    <cellStyle name="Normal - Style1 24" xfId="24946"/>
    <cellStyle name="Normal - Style1 25" xfId="24947"/>
    <cellStyle name="Normal - Style1 26" xfId="24948"/>
    <cellStyle name="Normal - Style1 27" xfId="24949"/>
    <cellStyle name="Normal - Style1 28" xfId="24950"/>
    <cellStyle name="Normal - Style1 29" xfId="24951"/>
    <cellStyle name="Normal - Style1 3" xfId="24952"/>
    <cellStyle name="Normal - Style1 30" xfId="24953"/>
    <cellStyle name="Normal - Style1 31" xfId="24954"/>
    <cellStyle name="Normal - Style1 32" xfId="24955"/>
    <cellStyle name="Normal - Style1 33" xfId="24956"/>
    <cellStyle name="Normal - Style1 34" xfId="24957"/>
    <cellStyle name="Normal - Style1 35" xfId="24958"/>
    <cellStyle name="Normal - Style1 36" xfId="24959"/>
    <cellStyle name="Normal - Style1 37" xfId="24960"/>
    <cellStyle name="Normal - Style1 38" xfId="24961"/>
    <cellStyle name="Normal - Style1 39" xfId="24962"/>
    <cellStyle name="Normal - Style1 4" xfId="24963"/>
    <cellStyle name="Normal - Style1 40" xfId="24964"/>
    <cellStyle name="Normal - Style1 41" xfId="24965"/>
    <cellStyle name="Normal - Style1 42" xfId="24966"/>
    <cellStyle name="Normal - Style1 43" xfId="24967"/>
    <cellStyle name="Normal - Style1 44" xfId="24968"/>
    <cellStyle name="Normal - Style1 45" xfId="24969"/>
    <cellStyle name="Normal - Style1 46" xfId="24970"/>
    <cellStyle name="Normal - Style1 47" xfId="24971"/>
    <cellStyle name="Normal - Style1 48" xfId="24972"/>
    <cellStyle name="Normal - Style1 49" xfId="24973"/>
    <cellStyle name="Normal - Style1 5" xfId="24974"/>
    <cellStyle name="Normal - Style1 50" xfId="24975"/>
    <cellStyle name="Normal - Style1 51" xfId="24976"/>
    <cellStyle name="Normal - Style1 52" xfId="24977"/>
    <cellStyle name="Normal - Style1 53" xfId="24978"/>
    <cellStyle name="Normal - Style1 54" xfId="24979"/>
    <cellStyle name="Normal - Style1 55" xfId="24980"/>
    <cellStyle name="Normal - Style1 56" xfId="24981"/>
    <cellStyle name="Normal - Style1 57" xfId="24982"/>
    <cellStyle name="Normal - Style1 58" xfId="24983"/>
    <cellStyle name="Normal - Style1 59" xfId="24984"/>
    <cellStyle name="Normal - Style1 6" xfId="24985"/>
    <cellStyle name="Normal - Style1 60" xfId="24986"/>
    <cellStyle name="Normal - Style1 61" xfId="24987"/>
    <cellStyle name="Normal - Style1 62" xfId="24988"/>
    <cellStyle name="Normal - Style1 63" xfId="24989"/>
    <cellStyle name="Normal - Style1 64" xfId="24990"/>
    <cellStyle name="Normal - Style1 65" xfId="24991"/>
    <cellStyle name="Normal - Style1 66" xfId="24992"/>
    <cellStyle name="Normal - Style1 67" xfId="24993"/>
    <cellStyle name="Normal - Style1 68" xfId="24994"/>
    <cellStyle name="Normal - Style1 69" xfId="24995"/>
    <cellStyle name="Normal - Style1 7" xfId="24996"/>
    <cellStyle name="Normal - Style1 70" xfId="24997"/>
    <cellStyle name="Normal - Style1 71" xfId="24998"/>
    <cellStyle name="Normal - Style1 72" xfId="24999"/>
    <cellStyle name="Normal - Style1 73" xfId="25000"/>
    <cellStyle name="Normal - Style1 74" xfId="25001"/>
    <cellStyle name="Normal - Style1 75" xfId="25002"/>
    <cellStyle name="Normal - Style1 8" xfId="25003"/>
    <cellStyle name="Normal - Style1 9" xfId="25004"/>
    <cellStyle name="Normal - Style2" xfId="25005"/>
    <cellStyle name="Normal - Style3" xfId="25006"/>
    <cellStyle name="Normal - Style4" xfId="25007"/>
    <cellStyle name="Normal - Style5" xfId="25008"/>
    <cellStyle name="Normal - Style6" xfId="25009"/>
    <cellStyle name="Normal - Style7" xfId="25010"/>
    <cellStyle name="Normal - Style8" xfId="25011"/>
    <cellStyle name="Normal [0]" xfId="25012"/>
    <cellStyle name="Normal [0] 10" xfId="25013"/>
    <cellStyle name="Normal [0] 11" xfId="25014"/>
    <cellStyle name="Normal [0] 12" xfId="25015"/>
    <cellStyle name="Normal [0] 13" xfId="25016"/>
    <cellStyle name="Normal [0] 14" xfId="25017"/>
    <cellStyle name="Normal [0] 15" xfId="25018"/>
    <cellStyle name="Normal [0] 16" xfId="25019"/>
    <cellStyle name="Normal [0] 17" xfId="25020"/>
    <cellStyle name="Normal [0] 18" xfId="25021"/>
    <cellStyle name="Normal [0] 19" xfId="25022"/>
    <cellStyle name="Normal [0] 2" xfId="25023"/>
    <cellStyle name="Normal [0] 20" xfId="25024"/>
    <cellStyle name="Normal [0] 21" xfId="25025"/>
    <cellStyle name="Normal [0] 22" xfId="25026"/>
    <cellStyle name="Normal [0] 23" xfId="25027"/>
    <cellStyle name="Normal [0] 24" xfId="25028"/>
    <cellStyle name="Normal [0] 25" xfId="25029"/>
    <cellStyle name="Normal [0] 26" xfId="25030"/>
    <cellStyle name="Normal [0] 27" xfId="25031"/>
    <cellStyle name="Normal [0] 28" xfId="25032"/>
    <cellStyle name="Normal [0] 29" xfId="25033"/>
    <cellStyle name="Normal [0] 3" xfId="25034"/>
    <cellStyle name="Normal [0] 30" xfId="25035"/>
    <cellStyle name="Normal [0] 31" xfId="25036"/>
    <cellStyle name="Normal [0] 32" xfId="25037"/>
    <cellStyle name="Normal [0] 33" xfId="25038"/>
    <cellStyle name="Normal [0] 34" xfId="25039"/>
    <cellStyle name="Normal [0] 35" xfId="25040"/>
    <cellStyle name="Normal [0] 36" xfId="25041"/>
    <cellStyle name="Normal [0] 37" xfId="25042"/>
    <cellStyle name="Normal [0] 38" xfId="25043"/>
    <cellStyle name="Normal [0] 39" xfId="25044"/>
    <cellStyle name="Normal [0] 4" xfId="25045"/>
    <cellStyle name="Normal [0] 40" xfId="25046"/>
    <cellStyle name="Normal [0] 41" xfId="25047"/>
    <cellStyle name="Normal [0] 42" xfId="25048"/>
    <cellStyle name="Normal [0] 43" xfId="25049"/>
    <cellStyle name="Normal [0] 44" xfId="25050"/>
    <cellStyle name="Normal [0] 45" xfId="25051"/>
    <cellStyle name="Normal [0] 46" xfId="25052"/>
    <cellStyle name="Normal [0] 47" xfId="25053"/>
    <cellStyle name="Normal [0] 48" xfId="25054"/>
    <cellStyle name="Normal [0] 49" xfId="25055"/>
    <cellStyle name="Normal [0] 5" xfId="25056"/>
    <cellStyle name="Normal [0] 50" xfId="25057"/>
    <cellStyle name="Normal [0] 51" xfId="25058"/>
    <cellStyle name="Normal [0] 52" xfId="25059"/>
    <cellStyle name="Normal [0] 53" xfId="25060"/>
    <cellStyle name="Normal [0] 54" xfId="25061"/>
    <cellStyle name="Normal [0] 55" xfId="25062"/>
    <cellStyle name="Normal [0] 56" xfId="25063"/>
    <cellStyle name="Normal [0] 57" xfId="25064"/>
    <cellStyle name="Normal [0] 58" xfId="25065"/>
    <cellStyle name="Normal [0] 59" xfId="25066"/>
    <cellStyle name="Normal [0] 6" xfId="25067"/>
    <cellStyle name="Normal [0] 60" xfId="25068"/>
    <cellStyle name="Normal [0] 61" xfId="25069"/>
    <cellStyle name="Normal [0] 62" xfId="25070"/>
    <cellStyle name="Normal [0] 63" xfId="25071"/>
    <cellStyle name="Normal [0] 64" xfId="25072"/>
    <cellStyle name="Normal [0] 65" xfId="25073"/>
    <cellStyle name="Normal [0] 66" xfId="25074"/>
    <cellStyle name="Normal [0] 67" xfId="25075"/>
    <cellStyle name="Normal [0] 68" xfId="25076"/>
    <cellStyle name="Normal [0] 69" xfId="25077"/>
    <cellStyle name="Normal [0] 7" xfId="25078"/>
    <cellStyle name="Normal [0] 70" xfId="25079"/>
    <cellStyle name="Normal [0] 71" xfId="25080"/>
    <cellStyle name="Normal [0] 72" xfId="25081"/>
    <cellStyle name="Normal [0] 73" xfId="25082"/>
    <cellStyle name="Normal [0] 74" xfId="25083"/>
    <cellStyle name="Normal [0] 8" xfId="25084"/>
    <cellStyle name="Normal [0] 9" xfId="25085"/>
    <cellStyle name="Normal [1]" xfId="25086"/>
    <cellStyle name="Normal [1] 10" xfId="25087"/>
    <cellStyle name="Normal [1] 11" xfId="25088"/>
    <cellStyle name="Normal [1] 12" xfId="25089"/>
    <cellStyle name="Normal [1] 13" xfId="25090"/>
    <cellStyle name="Normal [1] 14" xfId="25091"/>
    <cellStyle name="Normal [1] 15" xfId="25092"/>
    <cellStyle name="Normal [1] 16" xfId="25093"/>
    <cellStyle name="Normal [1] 17" xfId="25094"/>
    <cellStyle name="Normal [1] 18" xfId="25095"/>
    <cellStyle name="Normal [1] 19" xfId="25096"/>
    <cellStyle name="Normal [1] 2" xfId="25097"/>
    <cellStyle name="Normal [1] 20" xfId="25098"/>
    <cellStyle name="Normal [1] 21" xfId="25099"/>
    <cellStyle name="Normal [1] 22" xfId="25100"/>
    <cellStyle name="Normal [1] 23" xfId="25101"/>
    <cellStyle name="Normal [1] 24" xfId="25102"/>
    <cellStyle name="Normal [1] 25" xfId="25103"/>
    <cellStyle name="Normal [1] 26" xfId="25104"/>
    <cellStyle name="Normal [1] 27" xfId="25105"/>
    <cellStyle name="Normal [1] 28" xfId="25106"/>
    <cellStyle name="Normal [1] 29" xfId="25107"/>
    <cellStyle name="Normal [1] 3" xfId="25108"/>
    <cellStyle name="Normal [1] 30" xfId="25109"/>
    <cellStyle name="Normal [1] 31" xfId="25110"/>
    <cellStyle name="Normal [1] 32" xfId="25111"/>
    <cellStyle name="Normal [1] 33" xfId="25112"/>
    <cellStyle name="Normal [1] 34" xfId="25113"/>
    <cellStyle name="Normal [1] 35" xfId="25114"/>
    <cellStyle name="Normal [1] 36" xfId="25115"/>
    <cellStyle name="Normal [1] 37" xfId="25116"/>
    <cellStyle name="Normal [1] 38" xfId="25117"/>
    <cellStyle name="Normal [1] 39" xfId="25118"/>
    <cellStyle name="Normal [1] 4" xfId="25119"/>
    <cellStyle name="Normal [1] 40" xfId="25120"/>
    <cellStyle name="Normal [1] 41" xfId="25121"/>
    <cellStyle name="Normal [1] 42" xfId="25122"/>
    <cellStyle name="Normal [1] 43" xfId="25123"/>
    <cellStyle name="Normal [1] 44" xfId="25124"/>
    <cellStyle name="Normal [1] 45" xfId="25125"/>
    <cellStyle name="Normal [1] 46" xfId="25126"/>
    <cellStyle name="Normal [1] 47" xfId="25127"/>
    <cellStyle name="Normal [1] 48" xfId="25128"/>
    <cellStyle name="Normal [1] 49" xfId="25129"/>
    <cellStyle name="Normal [1] 5" xfId="25130"/>
    <cellStyle name="Normal [1] 50" xfId="25131"/>
    <cellStyle name="Normal [1] 51" xfId="25132"/>
    <cellStyle name="Normal [1] 52" xfId="25133"/>
    <cellStyle name="Normal [1] 53" xfId="25134"/>
    <cellStyle name="Normal [1] 54" xfId="25135"/>
    <cellStyle name="Normal [1] 55" xfId="25136"/>
    <cellStyle name="Normal [1] 56" xfId="25137"/>
    <cellStyle name="Normal [1] 57" xfId="25138"/>
    <cellStyle name="Normal [1] 58" xfId="25139"/>
    <cellStyle name="Normal [1] 59" xfId="25140"/>
    <cellStyle name="Normal [1] 6" xfId="25141"/>
    <cellStyle name="Normal [1] 60" xfId="25142"/>
    <cellStyle name="Normal [1] 61" xfId="25143"/>
    <cellStyle name="Normal [1] 62" xfId="25144"/>
    <cellStyle name="Normal [1] 63" xfId="25145"/>
    <cellStyle name="Normal [1] 64" xfId="25146"/>
    <cellStyle name="Normal [1] 65" xfId="25147"/>
    <cellStyle name="Normal [1] 66" xfId="25148"/>
    <cellStyle name="Normal [1] 67" xfId="25149"/>
    <cellStyle name="Normal [1] 68" xfId="25150"/>
    <cellStyle name="Normal [1] 69" xfId="25151"/>
    <cellStyle name="Normal [1] 7" xfId="25152"/>
    <cellStyle name="Normal [1] 70" xfId="25153"/>
    <cellStyle name="Normal [1] 71" xfId="25154"/>
    <cellStyle name="Normal [1] 72" xfId="25155"/>
    <cellStyle name="Normal [1] 73" xfId="25156"/>
    <cellStyle name="Normal [1] 74" xfId="25157"/>
    <cellStyle name="Normal [1] 8" xfId="25158"/>
    <cellStyle name="Normal [1] 9" xfId="25159"/>
    <cellStyle name="Normal [2]" xfId="25160"/>
    <cellStyle name="Normal [2] 10" xfId="25161"/>
    <cellStyle name="Normal [2] 11" xfId="25162"/>
    <cellStyle name="Normal [2] 12" xfId="25163"/>
    <cellStyle name="Normal [2] 13" xfId="25164"/>
    <cellStyle name="Normal [2] 14" xfId="25165"/>
    <cellStyle name="Normal [2] 15" xfId="25166"/>
    <cellStyle name="Normal [2] 16" xfId="25167"/>
    <cellStyle name="Normal [2] 17" xfId="25168"/>
    <cellStyle name="Normal [2] 18" xfId="25169"/>
    <cellStyle name="Normal [2] 19" xfId="25170"/>
    <cellStyle name="Normal [2] 2" xfId="25171"/>
    <cellStyle name="Normal [2] 20" xfId="25172"/>
    <cellStyle name="Normal [2] 21" xfId="25173"/>
    <cellStyle name="Normal [2] 22" xfId="25174"/>
    <cellStyle name="Normal [2] 23" xfId="25175"/>
    <cellStyle name="Normal [2] 24" xfId="25176"/>
    <cellStyle name="Normal [2] 25" xfId="25177"/>
    <cellStyle name="Normal [2] 26" xfId="25178"/>
    <cellStyle name="Normal [2] 27" xfId="25179"/>
    <cellStyle name="Normal [2] 28" xfId="25180"/>
    <cellStyle name="Normal [2] 29" xfId="25181"/>
    <cellStyle name="Normal [2] 3" xfId="25182"/>
    <cellStyle name="Normal [2] 30" xfId="25183"/>
    <cellStyle name="Normal [2] 31" xfId="25184"/>
    <cellStyle name="Normal [2] 32" xfId="25185"/>
    <cellStyle name="Normal [2] 33" xfId="25186"/>
    <cellStyle name="Normal [2] 34" xfId="25187"/>
    <cellStyle name="Normal [2] 35" xfId="25188"/>
    <cellStyle name="Normal [2] 36" xfId="25189"/>
    <cellStyle name="Normal [2] 37" xfId="25190"/>
    <cellStyle name="Normal [2] 38" xfId="25191"/>
    <cellStyle name="Normal [2] 39" xfId="25192"/>
    <cellStyle name="Normal [2] 4" xfId="25193"/>
    <cellStyle name="Normal [2] 40" xfId="25194"/>
    <cellStyle name="Normal [2] 41" xfId="25195"/>
    <cellStyle name="Normal [2] 42" xfId="25196"/>
    <cellStyle name="Normal [2] 43" xfId="25197"/>
    <cellStyle name="Normal [2] 44" xfId="25198"/>
    <cellStyle name="Normal [2] 45" xfId="25199"/>
    <cellStyle name="Normal [2] 46" xfId="25200"/>
    <cellStyle name="Normal [2] 47" xfId="25201"/>
    <cellStyle name="Normal [2] 48" xfId="25202"/>
    <cellStyle name="Normal [2] 49" xfId="25203"/>
    <cellStyle name="Normal [2] 5" xfId="25204"/>
    <cellStyle name="Normal [2] 50" xfId="25205"/>
    <cellStyle name="Normal [2] 51" xfId="25206"/>
    <cellStyle name="Normal [2] 52" xfId="25207"/>
    <cellStyle name="Normal [2] 53" xfId="25208"/>
    <cellStyle name="Normal [2] 54" xfId="25209"/>
    <cellStyle name="Normal [2] 55" xfId="25210"/>
    <cellStyle name="Normal [2] 56" xfId="25211"/>
    <cellStyle name="Normal [2] 57" xfId="25212"/>
    <cellStyle name="Normal [2] 58" xfId="25213"/>
    <cellStyle name="Normal [2] 59" xfId="25214"/>
    <cellStyle name="Normal [2] 6" xfId="25215"/>
    <cellStyle name="Normal [2] 60" xfId="25216"/>
    <cellStyle name="Normal [2] 61" xfId="25217"/>
    <cellStyle name="Normal [2] 62" xfId="25218"/>
    <cellStyle name="Normal [2] 63" xfId="25219"/>
    <cellStyle name="Normal [2] 64" xfId="25220"/>
    <cellStyle name="Normal [2] 65" xfId="25221"/>
    <cellStyle name="Normal [2] 66" xfId="25222"/>
    <cellStyle name="Normal [2] 67" xfId="25223"/>
    <cellStyle name="Normal [2] 68" xfId="25224"/>
    <cellStyle name="Normal [2] 69" xfId="25225"/>
    <cellStyle name="Normal [2] 7" xfId="25226"/>
    <cellStyle name="Normal [2] 70" xfId="25227"/>
    <cellStyle name="Normal [2] 71" xfId="25228"/>
    <cellStyle name="Normal [2] 72" xfId="25229"/>
    <cellStyle name="Normal [2] 73" xfId="25230"/>
    <cellStyle name="Normal [2] 74" xfId="25231"/>
    <cellStyle name="Normal [2] 8" xfId="25232"/>
    <cellStyle name="Normal [2] 9" xfId="25233"/>
    <cellStyle name="Normal [3]" xfId="25234"/>
    <cellStyle name="Normal [3] 10" xfId="25235"/>
    <cellStyle name="Normal [3] 11" xfId="25236"/>
    <cellStyle name="Normal [3] 12" xfId="25237"/>
    <cellStyle name="Normal [3] 13" xfId="25238"/>
    <cellStyle name="Normal [3] 14" xfId="25239"/>
    <cellStyle name="Normal [3] 15" xfId="25240"/>
    <cellStyle name="Normal [3] 16" xfId="25241"/>
    <cellStyle name="Normal [3] 17" xfId="25242"/>
    <cellStyle name="Normal [3] 18" xfId="25243"/>
    <cellStyle name="Normal [3] 19" xfId="25244"/>
    <cellStyle name="Normal [3] 2" xfId="25245"/>
    <cellStyle name="Normal [3] 20" xfId="25246"/>
    <cellStyle name="Normal [3] 21" xfId="25247"/>
    <cellStyle name="Normal [3] 22" xfId="25248"/>
    <cellStyle name="Normal [3] 23" xfId="25249"/>
    <cellStyle name="Normal [3] 24" xfId="25250"/>
    <cellStyle name="Normal [3] 25" xfId="25251"/>
    <cellStyle name="Normal [3] 26" xfId="25252"/>
    <cellStyle name="Normal [3] 27" xfId="25253"/>
    <cellStyle name="Normal [3] 28" xfId="25254"/>
    <cellStyle name="Normal [3] 29" xfId="25255"/>
    <cellStyle name="Normal [3] 3" xfId="25256"/>
    <cellStyle name="Normal [3] 30" xfId="25257"/>
    <cellStyle name="Normal [3] 31" xfId="25258"/>
    <cellStyle name="Normal [3] 32" xfId="25259"/>
    <cellStyle name="Normal [3] 33" xfId="25260"/>
    <cellStyle name="Normal [3] 34" xfId="25261"/>
    <cellStyle name="Normal [3] 35" xfId="25262"/>
    <cellStyle name="Normal [3] 36" xfId="25263"/>
    <cellStyle name="Normal [3] 37" xfId="25264"/>
    <cellStyle name="Normal [3] 38" xfId="25265"/>
    <cellStyle name="Normal [3] 39" xfId="25266"/>
    <cellStyle name="Normal [3] 4" xfId="25267"/>
    <cellStyle name="Normal [3] 40" xfId="25268"/>
    <cellStyle name="Normal [3] 41" xfId="25269"/>
    <cellStyle name="Normal [3] 42" xfId="25270"/>
    <cellStyle name="Normal [3] 43" xfId="25271"/>
    <cellStyle name="Normal [3] 44" xfId="25272"/>
    <cellStyle name="Normal [3] 45" xfId="25273"/>
    <cellStyle name="Normal [3] 46" xfId="25274"/>
    <cellStyle name="Normal [3] 47" xfId="25275"/>
    <cellStyle name="Normal [3] 48" xfId="25276"/>
    <cellStyle name="Normal [3] 49" xfId="25277"/>
    <cellStyle name="Normal [3] 5" xfId="25278"/>
    <cellStyle name="Normal [3] 50" xfId="25279"/>
    <cellStyle name="Normal [3] 51" xfId="25280"/>
    <cellStyle name="Normal [3] 52" xfId="25281"/>
    <cellStyle name="Normal [3] 53" xfId="25282"/>
    <cellStyle name="Normal [3] 54" xfId="25283"/>
    <cellStyle name="Normal [3] 55" xfId="25284"/>
    <cellStyle name="Normal [3] 56" xfId="25285"/>
    <cellStyle name="Normal [3] 57" xfId="25286"/>
    <cellStyle name="Normal [3] 58" xfId="25287"/>
    <cellStyle name="Normal [3] 59" xfId="25288"/>
    <cellStyle name="Normal [3] 6" xfId="25289"/>
    <cellStyle name="Normal [3] 60" xfId="25290"/>
    <cellStyle name="Normal [3] 61" xfId="25291"/>
    <cellStyle name="Normal [3] 62" xfId="25292"/>
    <cellStyle name="Normal [3] 63" xfId="25293"/>
    <cellStyle name="Normal [3] 64" xfId="25294"/>
    <cellStyle name="Normal [3] 65" xfId="25295"/>
    <cellStyle name="Normal [3] 66" xfId="25296"/>
    <cellStyle name="Normal [3] 67" xfId="25297"/>
    <cellStyle name="Normal [3] 68" xfId="25298"/>
    <cellStyle name="Normal [3] 69" xfId="25299"/>
    <cellStyle name="Normal [3] 7" xfId="25300"/>
    <cellStyle name="Normal [3] 70" xfId="25301"/>
    <cellStyle name="Normal [3] 71" xfId="25302"/>
    <cellStyle name="Normal [3] 72" xfId="25303"/>
    <cellStyle name="Normal [3] 73" xfId="25304"/>
    <cellStyle name="Normal [3] 74" xfId="25305"/>
    <cellStyle name="Normal [3] 8" xfId="25306"/>
    <cellStyle name="Normal [3] 9" xfId="25307"/>
    <cellStyle name="Normal 10" xfId="25308"/>
    <cellStyle name="Normal 10 2" xfId="25309"/>
    <cellStyle name="Normal 10 2 2" xfId="25310"/>
    <cellStyle name="Normal 10 2 2 2" xfId="25311"/>
    <cellStyle name="Normal 10 2 2 3" xfId="25312"/>
    <cellStyle name="Normal 10 2 3" xfId="25313"/>
    <cellStyle name="Normal 10 2 3 2" xfId="25314"/>
    <cellStyle name="Normal 10 3" xfId="25315"/>
    <cellStyle name="Normal 10 3 2" xfId="25316"/>
    <cellStyle name="Normal 10 4" xfId="25317"/>
    <cellStyle name="Normal 10 4 2" xfId="25318"/>
    <cellStyle name="Normal 10 4 2 2" xfId="25319"/>
    <cellStyle name="Normal 10 4 3" xfId="25320"/>
    <cellStyle name="Normal 10 4 3 2" xfId="25321"/>
    <cellStyle name="Normal 10 4 4" xfId="25322"/>
    <cellStyle name="Normal 10 5" xfId="25323"/>
    <cellStyle name="Normal 10 5 2" xfId="25324"/>
    <cellStyle name="Normal 10 5 2 2" xfId="25325"/>
    <cellStyle name="Normal 10 5 3" xfId="25326"/>
    <cellStyle name="Normal 10 5 3 2" xfId="25327"/>
    <cellStyle name="Normal 10 5 3 3" xfId="25328"/>
    <cellStyle name="Normal 10 5 4" xfId="25329"/>
    <cellStyle name="Normal 10 5 5" xfId="25330"/>
    <cellStyle name="Normal 10 6" xfId="25331"/>
    <cellStyle name="Normal 100" xfId="25332"/>
    <cellStyle name="Normal 100 10" xfId="25333"/>
    <cellStyle name="Normal 100 10 2" xfId="25334"/>
    <cellStyle name="Normal 100 11" xfId="25335"/>
    <cellStyle name="Normal 100 11 2" xfId="25336"/>
    <cellStyle name="Normal 100 12" xfId="25337"/>
    <cellStyle name="Normal 100 12 2" xfId="25338"/>
    <cellStyle name="Normal 100 13" xfId="25339"/>
    <cellStyle name="Normal 100 13 2" xfId="25340"/>
    <cellStyle name="Normal 100 14" xfId="25341"/>
    <cellStyle name="Normal 100 14 2" xfId="25342"/>
    <cellStyle name="Normal 100 15" xfId="25343"/>
    <cellStyle name="Normal 100 15 2" xfId="25344"/>
    <cellStyle name="Normal 100 16" xfId="25345"/>
    <cellStyle name="Normal 100 16 2" xfId="25346"/>
    <cellStyle name="Normal 100 17" xfId="25347"/>
    <cellStyle name="Normal 100 17 2" xfId="25348"/>
    <cellStyle name="Normal 100 18" xfId="25349"/>
    <cellStyle name="Normal 100 18 2" xfId="25350"/>
    <cellStyle name="Normal 100 19" xfId="25351"/>
    <cellStyle name="Normal 100 19 2" xfId="25352"/>
    <cellStyle name="Normal 100 2" xfId="25353"/>
    <cellStyle name="Normal 100 2 2" xfId="25354"/>
    <cellStyle name="Normal 100 2 2 2" xfId="25355"/>
    <cellStyle name="Normal 100 2 3" xfId="25356"/>
    <cellStyle name="Normal 100 2 4" xfId="25357"/>
    <cellStyle name="Normal 100 2 5" xfId="25358"/>
    <cellStyle name="Normal 100 2 6" xfId="25359"/>
    <cellStyle name="Normal 100 2 7" xfId="25360"/>
    <cellStyle name="Normal 100 20" xfId="25361"/>
    <cellStyle name="Normal 100 20 2" xfId="25362"/>
    <cellStyle name="Normal 100 21" xfId="25363"/>
    <cellStyle name="Normal 100 21 2" xfId="25364"/>
    <cellStyle name="Normal 100 22" xfId="25365"/>
    <cellStyle name="Normal 100 22 2" xfId="25366"/>
    <cellStyle name="Normal 100 23" xfId="25367"/>
    <cellStyle name="Normal 100 23 2" xfId="25368"/>
    <cellStyle name="Normal 100 24" xfId="25369"/>
    <cellStyle name="Normal 100 24 2" xfId="25370"/>
    <cellStyle name="Normal 100 25" xfId="25371"/>
    <cellStyle name="Normal 100 25 2" xfId="25372"/>
    <cellStyle name="Normal 100 26" xfId="25373"/>
    <cellStyle name="Normal 100 26 2" xfId="25374"/>
    <cellStyle name="Normal 100 27" xfId="25375"/>
    <cellStyle name="Normal 100 27 2" xfId="25376"/>
    <cellStyle name="Normal 100 28" xfId="25377"/>
    <cellStyle name="Normal 100 28 2" xfId="25378"/>
    <cellStyle name="Normal 100 29" xfId="25379"/>
    <cellStyle name="Normal 100 29 2" xfId="25380"/>
    <cellStyle name="Normal 100 3" xfId="25381"/>
    <cellStyle name="Normal 100 3 2" xfId="25382"/>
    <cellStyle name="Normal 100 3 3" xfId="25383"/>
    <cellStyle name="Normal 100 30" xfId="25384"/>
    <cellStyle name="Normal 100 30 2" xfId="25385"/>
    <cellStyle name="Normal 100 31" xfId="25386"/>
    <cellStyle name="Normal 100 31 2" xfId="25387"/>
    <cellStyle name="Normal 100 32" xfId="25388"/>
    <cellStyle name="Normal 100 32 2" xfId="25389"/>
    <cellStyle name="Normal 100 33" xfId="25390"/>
    <cellStyle name="Normal 100 33 2" xfId="25391"/>
    <cellStyle name="Normal 100 34" xfId="25392"/>
    <cellStyle name="Normal 100 34 2" xfId="25393"/>
    <cellStyle name="Normal 100 35" xfId="25394"/>
    <cellStyle name="Normal 100 35 2" xfId="25395"/>
    <cellStyle name="Normal 100 36" xfId="25396"/>
    <cellStyle name="Normal 100 36 2" xfId="25397"/>
    <cellStyle name="Normal 100 37" xfId="25398"/>
    <cellStyle name="Normal 100 37 2" xfId="25399"/>
    <cellStyle name="Normal 100 38" xfId="25400"/>
    <cellStyle name="Normal 100 38 2" xfId="25401"/>
    <cellStyle name="Normal 100 39" xfId="25402"/>
    <cellStyle name="Normal 100 39 2" xfId="25403"/>
    <cellStyle name="Normal 100 4" xfId="25404"/>
    <cellStyle name="Normal 100 4 2" xfId="25405"/>
    <cellStyle name="Normal 100 40" xfId="25406"/>
    <cellStyle name="Normal 100 40 2" xfId="25407"/>
    <cellStyle name="Normal 100 41" xfId="25408"/>
    <cellStyle name="Normal 100 41 2" xfId="25409"/>
    <cellStyle name="Normal 100 42" xfId="25410"/>
    <cellStyle name="Normal 100 42 2" xfId="25411"/>
    <cellStyle name="Normal 100 43" xfId="25412"/>
    <cellStyle name="Normal 100 43 2" xfId="25413"/>
    <cellStyle name="Normal 100 44" xfId="25414"/>
    <cellStyle name="Normal 100 44 2" xfId="25415"/>
    <cellStyle name="Normal 100 45" xfId="25416"/>
    <cellStyle name="Normal 100 46" xfId="25417"/>
    <cellStyle name="Normal 100 47" xfId="25418"/>
    <cellStyle name="Normal 100 48" xfId="25419"/>
    <cellStyle name="Normal 100 49" xfId="25420"/>
    <cellStyle name="Normal 100 5" xfId="25421"/>
    <cellStyle name="Normal 100 5 2" xfId="25422"/>
    <cellStyle name="Normal 100 50" xfId="25423"/>
    <cellStyle name="Normal 100 51" xfId="25424"/>
    <cellStyle name="Normal 100 52" xfId="25425"/>
    <cellStyle name="Normal 100 6" xfId="25426"/>
    <cellStyle name="Normal 100 6 2" xfId="25427"/>
    <cellStyle name="Normal 100 7" xfId="25428"/>
    <cellStyle name="Normal 100 7 2" xfId="25429"/>
    <cellStyle name="Normal 100 8" xfId="25430"/>
    <cellStyle name="Normal 100 8 2" xfId="25431"/>
    <cellStyle name="Normal 100 9" xfId="25432"/>
    <cellStyle name="Normal 100 9 2" xfId="25433"/>
    <cellStyle name="Normal 101" xfId="25434"/>
    <cellStyle name="Normal 101 10" xfId="25435"/>
    <cellStyle name="Normal 101 10 2" xfId="25436"/>
    <cellStyle name="Normal 101 11" xfId="25437"/>
    <cellStyle name="Normal 101 11 2" xfId="25438"/>
    <cellStyle name="Normal 101 12" xfId="25439"/>
    <cellStyle name="Normal 101 12 2" xfId="25440"/>
    <cellStyle name="Normal 101 13" xfId="25441"/>
    <cellStyle name="Normal 101 13 2" xfId="25442"/>
    <cellStyle name="Normal 101 14" xfId="25443"/>
    <cellStyle name="Normal 101 14 2" xfId="25444"/>
    <cellStyle name="Normal 101 15" xfId="25445"/>
    <cellStyle name="Normal 101 15 2" xfId="25446"/>
    <cellStyle name="Normal 101 16" xfId="25447"/>
    <cellStyle name="Normal 101 16 2" xfId="25448"/>
    <cellStyle name="Normal 101 17" xfId="25449"/>
    <cellStyle name="Normal 101 17 2" xfId="25450"/>
    <cellStyle name="Normal 101 18" xfId="25451"/>
    <cellStyle name="Normal 101 18 2" xfId="25452"/>
    <cellStyle name="Normal 101 19" xfId="25453"/>
    <cellStyle name="Normal 101 19 2" xfId="25454"/>
    <cellStyle name="Normal 101 2" xfId="25455"/>
    <cellStyle name="Normal 101 2 2" xfId="25456"/>
    <cellStyle name="Normal 101 2 2 2" xfId="25457"/>
    <cellStyle name="Normal 101 2 3" xfId="25458"/>
    <cellStyle name="Normal 101 2 4" xfId="25459"/>
    <cellStyle name="Normal 101 2 5" xfId="25460"/>
    <cellStyle name="Normal 101 2 6" xfId="25461"/>
    <cellStyle name="Normal 101 2 7" xfId="25462"/>
    <cellStyle name="Normal 101 20" xfId="25463"/>
    <cellStyle name="Normal 101 20 2" xfId="25464"/>
    <cellStyle name="Normal 101 21" xfId="25465"/>
    <cellStyle name="Normal 101 21 2" xfId="25466"/>
    <cellStyle name="Normal 101 22" xfId="25467"/>
    <cellStyle name="Normal 101 22 2" xfId="25468"/>
    <cellStyle name="Normal 101 23" xfId="25469"/>
    <cellStyle name="Normal 101 23 2" xfId="25470"/>
    <cellStyle name="Normal 101 24" xfId="25471"/>
    <cellStyle name="Normal 101 24 2" xfId="25472"/>
    <cellStyle name="Normal 101 25" xfId="25473"/>
    <cellStyle name="Normal 101 25 2" xfId="25474"/>
    <cellStyle name="Normal 101 26" xfId="25475"/>
    <cellStyle name="Normal 101 26 2" xfId="25476"/>
    <cellStyle name="Normal 101 27" xfId="25477"/>
    <cellStyle name="Normal 101 27 2" xfId="25478"/>
    <cellStyle name="Normal 101 28" xfId="25479"/>
    <cellStyle name="Normal 101 28 2" xfId="25480"/>
    <cellStyle name="Normal 101 29" xfId="25481"/>
    <cellStyle name="Normal 101 29 2" xfId="25482"/>
    <cellStyle name="Normal 101 3" xfId="25483"/>
    <cellStyle name="Normal 101 3 2" xfId="25484"/>
    <cellStyle name="Normal 101 3 3" xfId="25485"/>
    <cellStyle name="Normal 101 30" xfId="25486"/>
    <cellStyle name="Normal 101 30 2" xfId="25487"/>
    <cellStyle name="Normal 101 31" xfId="25488"/>
    <cellStyle name="Normal 101 31 2" xfId="25489"/>
    <cellStyle name="Normal 101 32" xfId="25490"/>
    <cellStyle name="Normal 101 32 2" xfId="25491"/>
    <cellStyle name="Normal 101 33" xfId="25492"/>
    <cellStyle name="Normal 101 33 2" xfId="25493"/>
    <cellStyle name="Normal 101 34" xfId="25494"/>
    <cellStyle name="Normal 101 34 2" xfId="25495"/>
    <cellStyle name="Normal 101 35" xfId="25496"/>
    <cellStyle name="Normal 101 35 2" xfId="25497"/>
    <cellStyle name="Normal 101 36" xfId="25498"/>
    <cellStyle name="Normal 101 36 2" xfId="25499"/>
    <cellStyle name="Normal 101 37" xfId="25500"/>
    <cellStyle name="Normal 101 37 2" xfId="25501"/>
    <cellStyle name="Normal 101 38" xfId="25502"/>
    <cellStyle name="Normal 101 38 2" xfId="25503"/>
    <cellStyle name="Normal 101 39" xfId="25504"/>
    <cellStyle name="Normal 101 39 2" xfId="25505"/>
    <cellStyle name="Normal 101 4" xfId="25506"/>
    <cellStyle name="Normal 101 4 2" xfId="25507"/>
    <cellStyle name="Normal 101 40" xfId="25508"/>
    <cellStyle name="Normal 101 40 2" xfId="25509"/>
    <cellStyle name="Normal 101 41" xfId="25510"/>
    <cellStyle name="Normal 101 41 2" xfId="25511"/>
    <cellStyle name="Normal 101 42" xfId="25512"/>
    <cellStyle name="Normal 101 42 2" xfId="25513"/>
    <cellStyle name="Normal 101 43" xfId="25514"/>
    <cellStyle name="Normal 101 43 2" xfId="25515"/>
    <cellStyle name="Normal 101 44" xfId="25516"/>
    <cellStyle name="Normal 101 44 2" xfId="25517"/>
    <cellStyle name="Normal 101 45" xfId="25518"/>
    <cellStyle name="Normal 101 46" xfId="25519"/>
    <cellStyle name="Normal 101 47" xfId="25520"/>
    <cellStyle name="Normal 101 48" xfId="25521"/>
    <cellStyle name="Normal 101 49" xfId="25522"/>
    <cellStyle name="Normal 101 5" xfId="25523"/>
    <cellStyle name="Normal 101 5 2" xfId="25524"/>
    <cellStyle name="Normal 101 50" xfId="25525"/>
    <cellStyle name="Normal 101 51" xfId="25526"/>
    <cellStyle name="Normal 101 52" xfId="25527"/>
    <cellStyle name="Normal 101 6" xfId="25528"/>
    <cellStyle name="Normal 101 6 2" xfId="25529"/>
    <cellStyle name="Normal 101 7" xfId="25530"/>
    <cellStyle name="Normal 101 7 2" xfId="25531"/>
    <cellStyle name="Normal 101 8" xfId="25532"/>
    <cellStyle name="Normal 101 8 2" xfId="25533"/>
    <cellStyle name="Normal 101 9" xfId="25534"/>
    <cellStyle name="Normal 101 9 2" xfId="25535"/>
    <cellStyle name="Normal 102" xfId="25536"/>
    <cellStyle name="Normal 102 10" xfId="25537"/>
    <cellStyle name="Normal 102 10 2" xfId="25538"/>
    <cellStyle name="Normal 102 11" xfId="25539"/>
    <cellStyle name="Normal 102 11 2" xfId="25540"/>
    <cellStyle name="Normal 102 12" xfId="25541"/>
    <cellStyle name="Normal 102 12 2" xfId="25542"/>
    <cellStyle name="Normal 102 13" xfId="25543"/>
    <cellStyle name="Normal 102 13 2" xfId="25544"/>
    <cellStyle name="Normal 102 14" xfId="25545"/>
    <cellStyle name="Normal 102 14 2" xfId="25546"/>
    <cellStyle name="Normal 102 15" xfId="25547"/>
    <cellStyle name="Normal 102 15 2" xfId="25548"/>
    <cellStyle name="Normal 102 16" xfId="25549"/>
    <cellStyle name="Normal 102 16 2" xfId="25550"/>
    <cellStyle name="Normal 102 17" xfId="25551"/>
    <cellStyle name="Normal 102 17 2" xfId="25552"/>
    <cellStyle name="Normal 102 18" xfId="25553"/>
    <cellStyle name="Normal 102 18 2" xfId="25554"/>
    <cellStyle name="Normal 102 19" xfId="25555"/>
    <cellStyle name="Normal 102 19 2" xfId="25556"/>
    <cellStyle name="Normal 102 2" xfId="25557"/>
    <cellStyle name="Normal 102 2 2" xfId="25558"/>
    <cellStyle name="Normal 102 2 2 2" xfId="25559"/>
    <cellStyle name="Normal 102 2 3" xfId="25560"/>
    <cellStyle name="Normal 102 2 4" xfId="25561"/>
    <cellStyle name="Normal 102 2 5" xfId="25562"/>
    <cellStyle name="Normal 102 2 6" xfId="25563"/>
    <cellStyle name="Normal 102 2 7" xfId="25564"/>
    <cellStyle name="Normal 102 20" xfId="25565"/>
    <cellStyle name="Normal 102 20 2" xfId="25566"/>
    <cellStyle name="Normal 102 21" xfId="25567"/>
    <cellStyle name="Normal 102 21 2" xfId="25568"/>
    <cellStyle name="Normal 102 22" xfId="25569"/>
    <cellStyle name="Normal 102 22 2" xfId="25570"/>
    <cellStyle name="Normal 102 23" xfId="25571"/>
    <cellStyle name="Normal 102 23 2" xfId="25572"/>
    <cellStyle name="Normal 102 24" xfId="25573"/>
    <cellStyle name="Normal 102 24 2" xfId="25574"/>
    <cellStyle name="Normal 102 25" xfId="25575"/>
    <cellStyle name="Normal 102 25 2" xfId="25576"/>
    <cellStyle name="Normal 102 26" xfId="25577"/>
    <cellStyle name="Normal 102 26 2" xfId="25578"/>
    <cellStyle name="Normal 102 27" xfId="25579"/>
    <cellStyle name="Normal 102 27 2" xfId="25580"/>
    <cellStyle name="Normal 102 28" xfId="25581"/>
    <cellStyle name="Normal 102 28 2" xfId="25582"/>
    <cellStyle name="Normal 102 29" xfId="25583"/>
    <cellStyle name="Normal 102 29 2" xfId="25584"/>
    <cellStyle name="Normal 102 3" xfId="25585"/>
    <cellStyle name="Normal 102 3 2" xfId="25586"/>
    <cellStyle name="Normal 102 3 3" xfId="25587"/>
    <cellStyle name="Normal 102 30" xfId="25588"/>
    <cellStyle name="Normal 102 30 2" xfId="25589"/>
    <cellStyle name="Normal 102 31" xfId="25590"/>
    <cellStyle name="Normal 102 31 2" xfId="25591"/>
    <cellStyle name="Normal 102 32" xfId="25592"/>
    <cellStyle name="Normal 102 32 2" xfId="25593"/>
    <cellStyle name="Normal 102 33" xfId="25594"/>
    <cellStyle name="Normal 102 33 2" xfId="25595"/>
    <cellStyle name="Normal 102 34" xfId="25596"/>
    <cellStyle name="Normal 102 34 2" xfId="25597"/>
    <cellStyle name="Normal 102 35" xfId="25598"/>
    <cellStyle name="Normal 102 35 2" xfId="25599"/>
    <cellStyle name="Normal 102 36" xfId="25600"/>
    <cellStyle name="Normal 102 36 2" xfId="25601"/>
    <cellStyle name="Normal 102 37" xfId="25602"/>
    <cellStyle name="Normal 102 37 2" xfId="25603"/>
    <cellStyle name="Normal 102 38" xfId="25604"/>
    <cellStyle name="Normal 102 38 2" xfId="25605"/>
    <cellStyle name="Normal 102 39" xfId="25606"/>
    <cellStyle name="Normal 102 39 2" xfId="25607"/>
    <cellStyle name="Normal 102 4" xfId="25608"/>
    <cellStyle name="Normal 102 4 2" xfId="25609"/>
    <cellStyle name="Normal 102 40" xfId="25610"/>
    <cellStyle name="Normal 102 40 2" xfId="25611"/>
    <cellStyle name="Normal 102 41" xfId="25612"/>
    <cellStyle name="Normal 102 41 2" xfId="25613"/>
    <cellStyle name="Normal 102 42" xfId="25614"/>
    <cellStyle name="Normal 102 42 2" xfId="25615"/>
    <cellStyle name="Normal 102 43" xfId="25616"/>
    <cellStyle name="Normal 102 43 2" xfId="25617"/>
    <cellStyle name="Normal 102 44" xfId="25618"/>
    <cellStyle name="Normal 102 44 2" xfId="25619"/>
    <cellStyle name="Normal 102 45" xfId="25620"/>
    <cellStyle name="Normal 102 46" xfId="25621"/>
    <cellStyle name="Normal 102 47" xfId="25622"/>
    <cellStyle name="Normal 102 48" xfId="25623"/>
    <cellStyle name="Normal 102 49" xfId="25624"/>
    <cellStyle name="Normal 102 5" xfId="25625"/>
    <cellStyle name="Normal 102 5 2" xfId="25626"/>
    <cellStyle name="Normal 102 50" xfId="25627"/>
    <cellStyle name="Normal 102 51" xfId="25628"/>
    <cellStyle name="Normal 102 52" xfId="25629"/>
    <cellStyle name="Normal 102 6" xfId="25630"/>
    <cellStyle name="Normal 102 6 2" xfId="25631"/>
    <cellStyle name="Normal 102 7" xfId="25632"/>
    <cellStyle name="Normal 102 7 2" xfId="25633"/>
    <cellStyle name="Normal 102 8" xfId="25634"/>
    <cellStyle name="Normal 102 8 2" xfId="25635"/>
    <cellStyle name="Normal 102 9" xfId="25636"/>
    <cellStyle name="Normal 102 9 2" xfId="25637"/>
    <cellStyle name="Normal 103" xfId="25638"/>
    <cellStyle name="Normal 103 10" xfId="25639"/>
    <cellStyle name="Normal 103 10 2" xfId="25640"/>
    <cellStyle name="Normal 103 11" xfId="25641"/>
    <cellStyle name="Normal 103 11 2" xfId="25642"/>
    <cellStyle name="Normal 103 12" xfId="25643"/>
    <cellStyle name="Normal 103 12 2" xfId="25644"/>
    <cellStyle name="Normal 103 13" xfId="25645"/>
    <cellStyle name="Normal 103 13 2" xfId="25646"/>
    <cellStyle name="Normal 103 14" xfId="25647"/>
    <cellStyle name="Normal 103 14 2" xfId="25648"/>
    <cellStyle name="Normal 103 15" xfId="25649"/>
    <cellStyle name="Normal 103 15 2" xfId="25650"/>
    <cellStyle name="Normal 103 16" xfId="25651"/>
    <cellStyle name="Normal 103 16 2" xfId="25652"/>
    <cellStyle name="Normal 103 17" xfId="25653"/>
    <cellStyle name="Normal 103 17 2" xfId="25654"/>
    <cellStyle name="Normal 103 18" xfId="25655"/>
    <cellStyle name="Normal 103 18 2" xfId="25656"/>
    <cellStyle name="Normal 103 19" xfId="25657"/>
    <cellStyle name="Normal 103 19 2" xfId="25658"/>
    <cellStyle name="Normal 103 2" xfId="25659"/>
    <cellStyle name="Normal 103 2 2" xfId="25660"/>
    <cellStyle name="Normal 103 2 2 2" xfId="25661"/>
    <cellStyle name="Normal 103 2 3" xfId="25662"/>
    <cellStyle name="Normal 103 2 4" xfId="25663"/>
    <cellStyle name="Normal 103 2 5" xfId="25664"/>
    <cellStyle name="Normal 103 2 6" xfId="25665"/>
    <cellStyle name="Normal 103 2 7" xfId="25666"/>
    <cellStyle name="Normal 103 20" xfId="25667"/>
    <cellStyle name="Normal 103 20 2" xfId="25668"/>
    <cellStyle name="Normal 103 21" xfId="25669"/>
    <cellStyle name="Normal 103 21 2" xfId="25670"/>
    <cellStyle name="Normal 103 22" xfId="25671"/>
    <cellStyle name="Normal 103 22 2" xfId="25672"/>
    <cellStyle name="Normal 103 23" xfId="25673"/>
    <cellStyle name="Normal 103 23 2" xfId="25674"/>
    <cellStyle name="Normal 103 24" xfId="25675"/>
    <cellStyle name="Normal 103 24 2" xfId="25676"/>
    <cellStyle name="Normal 103 25" xfId="25677"/>
    <cellStyle name="Normal 103 25 2" xfId="25678"/>
    <cellStyle name="Normal 103 26" xfId="25679"/>
    <cellStyle name="Normal 103 26 2" xfId="25680"/>
    <cellStyle name="Normal 103 27" xfId="25681"/>
    <cellStyle name="Normal 103 27 2" xfId="25682"/>
    <cellStyle name="Normal 103 28" xfId="25683"/>
    <cellStyle name="Normal 103 28 2" xfId="25684"/>
    <cellStyle name="Normal 103 29" xfId="25685"/>
    <cellStyle name="Normal 103 29 2" xfId="25686"/>
    <cellStyle name="Normal 103 3" xfId="25687"/>
    <cellStyle name="Normal 103 3 2" xfId="25688"/>
    <cellStyle name="Normal 103 3 3" xfId="25689"/>
    <cellStyle name="Normal 103 30" xfId="25690"/>
    <cellStyle name="Normal 103 30 2" xfId="25691"/>
    <cellStyle name="Normal 103 31" xfId="25692"/>
    <cellStyle name="Normal 103 31 2" xfId="25693"/>
    <cellStyle name="Normal 103 32" xfId="25694"/>
    <cellStyle name="Normal 103 32 2" xfId="25695"/>
    <cellStyle name="Normal 103 33" xfId="25696"/>
    <cellStyle name="Normal 103 33 2" xfId="25697"/>
    <cellStyle name="Normal 103 34" xfId="25698"/>
    <cellStyle name="Normal 103 34 2" xfId="25699"/>
    <cellStyle name="Normal 103 35" xfId="25700"/>
    <cellStyle name="Normal 103 35 2" xfId="25701"/>
    <cellStyle name="Normal 103 36" xfId="25702"/>
    <cellStyle name="Normal 103 36 2" xfId="25703"/>
    <cellStyle name="Normal 103 37" xfId="25704"/>
    <cellStyle name="Normal 103 37 2" xfId="25705"/>
    <cellStyle name="Normal 103 38" xfId="25706"/>
    <cellStyle name="Normal 103 38 2" xfId="25707"/>
    <cellStyle name="Normal 103 39" xfId="25708"/>
    <cellStyle name="Normal 103 39 2" xfId="25709"/>
    <cellStyle name="Normal 103 4" xfId="25710"/>
    <cellStyle name="Normal 103 4 2" xfId="25711"/>
    <cellStyle name="Normal 103 40" xfId="25712"/>
    <cellStyle name="Normal 103 40 2" xfId="25713"/>
    <cellStyle name="Normal 103 41" xfId="25714"/>
    <cellStyle name="Normal 103 41 2" xfId="25715"/>
    <cellStyle name="Normal 103 42" xfId="25716"/>
    <cellStyle name="Normal 103 42 2" xfId="25717"/>
    <cellStyle name="Normal 103 43" xfId="25718"/>
    <cellStyle name="Normal 103 43 2" xfId="25719"/>
    <cellStyle name="Normal 103 44" xfId="25720"/>
    <cellStyle name="Normal 103 44 2" xfId="25721"/>
    <cellStyle name="Normal 103 45" xfId="25722"/>
    <cellStyle name="Normal 103 46" xfId="25723"/>
    <cellStyle name="Normal 103 47" xfId="25724"/>
    <cellStyle name="Normal 103 48" xfId="25725"/>
    <cellStyle name="Normal 103 49" xfId="25726"/>
    <cellStyle name="Normal 103 5" xfId="25727"/>
    <cellStyle name="Normal 103 5 2" xfId="25728"/>
    <cellStyle name="Normal 103 50" xfId="25729"/>
    <cellStyle name="Normal 103 51" xfId="25730"/>
    <cellStyle name="Normal 103 52" xfId="25731"/>
    <cellStyle name="Normal 103 6" xfId="25732"/>
    <cellStyle name="Normal 103 6 2" xfId="25733"/>
    <cellStyle name="Normal 103 7" xfId="25734"/>
    <cellStyle name="Normal 103 7 2" xfId="25735"/>
    <cellStyle name="Normal 103 8" xfId="25736"/>
    <cellStyle name="Normal 103 8 2" xfId="25737"/>
    <cellStyle name="Normal 103 9" xfId="25738"/>
    <cellStyle name="Normal 103 9 2" xfId="25739"/>
    <cellStyle name="Normal 104" xfId="25740"/>
    <cellStyle name="Normal 104 10" xfId="25741"/>
    <cellStyle name="Normal 104 10 2" xfId="25742"/>
    <cellStyle name="Normal 104 11" xfId="25743"/>
    <cellStyle name="Normal 104 11 2" xfId="25744"/>
    <cellStyle name="Normal 104 12" xfId="25745"/>
    <cellStyle name="Normal 104 12 2" xfId="25746"/>
    <cellStyle name="Normal 104 13" xfId="25747"/>
    <cellStyle name="Normal 104 13 2" xfId="25748"/>
    <cellStyle name="Normal 104 14" xfId="25749"/>
    <cellStyle name="Normal 104 14 2" xfId="25750"/>
    <cellStyle name="Normal 104 15" xfId="25751"/>
    <cellStyle name="Normal 104 15 2" xfId="25752"/>
    <cellStyle name="Normal 104 16" xfId="25753"/>
    <cellStyle name="Normal 104 16 2" xfId="25754"/>
    <cellStyle name="Normal 104 17" xfId="25755"/>
    <cellStyle name="Normal 104 17 2" xfId="25756"/>
    <cellStyle name="Normal 104 18" xfId="25757"/>
    <cellStyle name="Normal 104 18 2" xfId="25758"/>
    <cellStyle name="Normal 104 19" xfId="25759"/>
    <cellStyle name="Normal 104 19 2" xfId="25760"/>
    <cellStyle name="Normal 104 2" xfId="25761"/>
    <cellStyle name="Normal 104 2 2" xfId="25762"/>
    <cellStyle name="Normal 104 2 2 2" xfId="25763"/>
    <cellStyle name="Normal 104 2 3" xfId="25764"/>
    <cellStyle name="Normal 104 2 4" xfId="25765"/>
    <cellStyle name="Normal 104 2 5" xfId="25766"/>
    <cellStyle name="Normal 104 2 6" xfId="25767"/>
    <cellStyle name="Normal 104 2 7" xfId="25768"/>
    <cellStyle name="Normal 104 20" xfId="25769"/>
    <cellStyle name="Normal 104 20 2" xfId="25770"/>
    <cellStyle name="Normal 104 21" xfId="25771"/>
    <cellStyle name="Normal 104 21 2" xfId="25772"/>
    <cellStyle name="Normal 104 22" xfId="25773"/>
    <cellStyle name="Normal 104 22 2" xfId="25774"/>
    <cellStyle name="Normal 104 23" xfId="25775"/>
    <cellStyle name="Normal 104 23 2" xfId="25776"/>
    <cellStyle name="Normal 104 24" xfId="25777"/>
    <cellStyle name="Normal 104 24 2" xfId="25778"/>
    <cellStyle name="Normal 104 25" xfId="25779"/>
    <cellStyle name="Normal 104 25 2" xfId="25780"/>
    <cellStyle name="Normal 104 26" xfId="25781"/>
    <cellStyle name="Normal 104 26 2" xfId="25782"/>
    <cellStyle name="Normal 104 27" xfId="25783"/>
    <cellStyle name="Normal 104 27 2" xfId="25784"/>
    <cellStyle name="Normal 104 28" xfId="25785"/>
    <cellStyle name="Normal 104 28 2" xfId="25786"/>
    <cellStyle name="Normal 104 29" xfId="25787"/>
    <cellStyle name="Normal 104 29 2" xfId="25788"/>
    <cellStyle name="Normal 104 3" xfId="25789"/>
    <cellStyle name="Normal 104 3 2" xfId="25790"/>
    <cellStyle name="Normal 104 3 3" xfId="25791"/>
    <cellStyle name="Normal 104 30" xfId="25792"/>
    <cellStyle name="Normal 104 30 2" xfId="25793"/>
    <cellStyle name="Normal 104 31" xfId="25794"/>
    <cellStyle name="Normal 104 31 2" xfId="25795"/>
    <cellStyle name="Normal 104 32" xfId="25796"/>
    <cellStyle name="Normal 104 32 2" xfId="25797"/>
    <cellStyle name="Normal 104 33" xfId="25798"/>
    <cellStyle name="Normal 104 33 2" xfId="25799"/>
    <cellStyle name="Normal 104 34" xfId="25800"/>
    <cellStyle name="Normal 104 34 2" xfId="25801"/>
    <cellStyle name="Normal 104 35" xfId="25802"/>
    <cellStyle name="Normal 104 35 2" xfId="25803"/>
    <cellStyle name="Normal 104 36" xfId="25804"/>
    <cellStyle name="Normal 104 36 2" xfId="25805"/>
    <cellStyle name="Normal 104 37" xfId="25806"/>
    <cellStyle name="Normal 104 37 2" xfId="25807"/>
    <cellStyle name="Normal 104 38" xfId="25808"/>
    <cellStyle name="Normal 104 38 2" xfId="25809"/>
    <cellStyle name="Normal 104 39" xfId="25810"/>
    <cellStyle name="Normal 104 39 2" xfId="25811"/>
    <cellStyle name="Normal 104 4" xfId="25812"/>
    <cellStyle name="Normal 104 4 2" xfId="25813"/>
    <cellStyle name="Normal 104 40" xfId="25814"/>
    <cellStyle name="Normal 104 40 2" xfId="25815"/>
    <cellStyle name="Normal 104 41" xfId="25816"/>
    <cellStyle name="Normal 104 41 2" xfId="25817"/>
    <cellStyle name="Normal 104 42" xfId="25818"/>
    <cellStyle name="Normal 104 42 2" xfId="25819"/>
    <cellStyle name="Normal 104 43" xfId="25820"/>
    <cellStyle name="Normal 104 43 2" xfId="25821"/>
    <cellStyle name="Normal 104 44" xfId="25822"/>
    <cellStyle name="Normal 104 44 2" xfId="25823"/>
    <cellStyle name="Normal 104 45" xfId="25824"/>
    <cellStyle name="Normal 104 46" xfId="25825"/>
    <cellStyle name="Normal 104 47" xfId="25826"/>
    <cellStyle name="Normal 104 48" xfId="25827"/>
    <cellStyle name="Normal 104 49" xfId="25828"/>
    <cellStyle name="Normal 104 5" xfId="25829"/>
    <cellStyle name="Normal 104 5 2" xfId="25830"/>
    <cellStyle name="Normal 104 50" xfId="25831"/>
    <cellStyle name="Normal 104 51" xfId="25832"/>
    <cellStyle name="Normal 104 52" xfId="25833"/>
    <cellStyle name="Normal 104 6" xfId="25834"/>
    <cellStyle name="Normal 104 6 2" xfId="25835"/>
    <cellStyle name="Normal 104 7" xfId="25836"/>
    <cellStyle name="Normal 104 7 2" xfId="25837"/>
    <cellStyle name="Normal 104 8" xfId="25838"/>
    <cellStyle name="Normal 104 8 2" xfId="25839"/>
    <cellStyle name="Normal 104 9" xfId="25840"/>
    <cellStyle name="Normal 104 9 2" xfId="25841"/>
    <cellStyle name="Normal 105" xfId="25842"/>
    <cellStyle name="Normal 105 10" xfId="25843"/>
    <cellStyle name="Normal 105 10 2" xfId="25844"/>
    <cellStyle name="Normal 105 11" xfId="25845"/>
    <cellStyle name="Normal 105 11 2" xfId="25846"/>
    <cellStyle name="Normal 105 12" xfId="25847"/>
    <cellStyle name="Normal 105 12 2" xfId="25848"/>
    <cellStyle name="Normal 105 13" xfId="25849"/>
    <cellStyle name="Normal 105 13 2" xfId="25850"/>
    <cellStyle name="Normal 105 14" xfId="25851"/>
    <cellStyle name="Normal 105 14 2" xfId="25852"/>
    <cellStyle name="Normal 105 15" xfId="25853"/>
    <cellStyle name="Normal 105 15 2" xfId="25854"/>
    <cellStyle name="Normal 105 16" xfId="25855"/>
    <cellStyle name="Normal 105 16 2" xfId="25856"/>
    <cellStyle name="Normal 105 17" xfId="25857"/>
    <cellStyle name="Normal 105 17 2" xfId="25858"/>
    <cellStyle name="Normal 105 18" xfId="25859"/>
    <cellStyle name="Normal 105 18 2" xfId="25860"/>
    <cellStyle name="Normal 105 19" xfId="25861"/>
    <cellStyle name="Normal 105 19 2" xfId="25862"/>
    <cellStyle name="Normal 105 2" xfId="25863"/>
    <cellStyle name="Normal 105 2 2" xfId="25864"/>
    <cellStyle name="Normal 105 2 2 2" xfId="25865"/>
    <cellStyle name="Normal 105 2 3" xfId="25866"/>
    <cellStyle name="Normal 105 2 4" xfId="25867"/>
    <cellStyle name="Normal 105 2 5" xfId="25868"/>
    <cellStyle name="Normal 105 2 6" xfId="25869"/>
    <cellStyle name="Normal 105 2 7" xfId="25870"/>
    <cellStyle name="Normal 105 20" xfId="25871"/>
    <cellStyle name="Normal 105 20 2" xfId="25872"/>
    <cellStyle name="Normal 105 21" xfId="25873"/>
    <cellStyle name="Normal 105 21 2" xfId="25874"/>
    <cellStyle name="Normal 105 22" xfId="25875"/>
    <cellStyle name="Normal 105 22 2" xfId="25876"/>
    <cellStyle name="Normal 105 23" xfId="25877"/>
    <cellStyle name="Normal 105 23 2" xfId="25878"/>
    <cellStyle name="Normal 105 24" xfId="25879"/>
    <cellStyle name="Normal 105 24 2" xfId="25880"/>
    <cellStyle name="Normal 105 25" xfId="25881"/>
    <cellStyle name="Normal 105 25 2" xfId="25882"/>
    <cellStyle name="Normal 105 26" xfId="25883"/>
    <cellStyle name="Normal 105 26 2" xfId="25884"/>
    <cellStyle name="Normal 105 27" xfId="25885"/>
    <cellStyle name="Normal 105 27 2" xfId="25886"/>
    <cellStyle name="Normal 105 28" xfId="25887"/>
    <cellStyle name="Normal 105 28 2" xfId="25888"/>
    <cellStyle name="Normal 105 29" xfId="25889"/>
    <cellStyle name="Normal 105 29 2" xfId="25890"/>
    <cellStyle name="Normal 105 3" xfId="25891"/>
    <cellStyle name="Normal 105 3 2" xfId="25892"/>
    <cellStyle name="Normal 105 3 3" xfId="25893"/>
    <cellStyle name="Normal 105 3 4" xfId="25894"/>
    <cellStyle name="Normal 105 3 5" xfId="25895"/>
    <cellStyle name="Normal 105 3 6" xfId="25896"/>
    <cellStyle name="Normal 105 30" xfId="25897"/>
    <cellStyle name="Normal 105 30 2" xfId="25898"/>
    <cellStyle name="Normal 105 31" xfId="25899"/>
    <cellStyle name="Normal 105 31 2" xfId="25900"/>
    <cellStyle name="Normal 105 32" xfId="25901"/>
    <cellStyle name="Normal 105 32 2" xfId="25902"/>
    <cellStyle name="Normal 105 33" xfId="25903"/>
    <cellStyle name="Normal 105 33 2" xfId="25904"/>
    <cellStyle name="Normal 105 34" xfId="25905"/>
    <cellStyle name="Normal 105 34 2" xfId="25906"/>
    <cellStyle name="Normal 105 35" xfId="25907"/>
    <cellStyle name="Normal 105 35 2" xfId="25908"/>
    <cellStyle name="Normal 105 36" xfId="25909"/>
    <cellStyle name="Normal 105 36 2" xfId="25910"/>
    <cellStyle name="Normal 105 37" xfId="25911"/>
    <cellStyle name="Normal 105 37 2" xfId="25912"/>
    <cellStyle name="Normal 105 38" xfId="25913"/>
    <cellStyle name="Normal 105 38 2" xfId="25914"/>
    <cellStyle name="Normal 105 39" xfId="25915"/>
    <cellStyle name="Normal 105 39 2" xfId="25916"/>
    <cellStyle name="Normal 105 4" xfId="25917"/>
    <cellStyle name="Normal 105 4 2" xfId="25918"/>
    <cellStyle name="Normal 105 40" xfId="25919"/>
    <cellStyle name="Normal 105 40 2" xfId="25920"/>
    <cellStyle name="Normal 105 41" xfId="25921"/>
    <cellStyle name="Normal 105 41 2" xfId="25922"/>
    <cellStyle name="Normal 105 42" xfId="25923"/>
    <cellStyle name="Normal 105 42 2" xfId="25924"/>
    <cellStyle name="Normal 105 43" xfId="25925"/>
    <cellStyle name="Normal 105 43 2" xfId="25926"/>
    <cellStyle name="Normal 105 44" xfId="25927"/>
    <cellStyle name="Normal 105 44 2" xfId="25928"/>
    <cellStyle name="Normal 105 45" xfId="25929"/>
    <cellStyle name="Normal 105 46" xfId="25930"/>
    <cellStyle name="Normal 105 47" xfId="25931"/>
    <cellStyle name="Normal 105 48" xfId="25932"/>
    <cellStyle name="Normal 105 49" xfId="25933"/>
    <cellStyle name="Normal 105 5" xfId="25934"/>
    <cellStyle name="Normal 105 5 2" xfId="25935"/>
    <cellStyle name="Normal 105 50" xfId="25936"/>
    <cellStyle name="Normal 105 51" xfId="25937"/>
    <cellStyle name="Normal 105 52" xfId="25938"/>
    <cellStyle name="Normal 105 6" xfId="25939"/>
    <cellStyle name="Normal 105 6 2" xfId="25940"/>
    <cellStyle name="Normal 105 7" xfId="25941"/>
    <cellStyle name="Normal 105 7 2" xfId="25942"/>
    <cellStyle name="Normal 105 8" xfId="25943"/>
    <cellStyle name="Normal 105 8 2" xfId="25944"/>
    <cellStyle name="Normal 105 9" xfId="25945"/>
    <cellStyle name="Normal 105 9 2" xfId="25946"/>
    <cellStyle name="Normal 106" xfId="25947"/>
    <cellStyle name="Normal 106 10" xfId="25948"/>
    <cellStyle name="Normal 106 10 2" xfId="25949"/>
    <cellStyle name="Normal 106 11" xfId="25950"/>
    <cellStyle name="Normal 106 11 2" xfId="25951"/>
    <cellStyle name="Normal 106 12" xfId="25952"/>
    <cellStyle name="Normal 106 12 2" xfId="25953"/>
    <cellStyle name="Normal 106 13" xfId="25954"/>
    <cellStyle name="Normal 106 13 2" xfId="25955"/>
    <cellStyle name="Normal 106 14" xfId="25956"/>
    <cellStyle name="Normal 106 14 2" xfId="25957"/>
    <cellStyle name="Normal 106 15" xfId="25958"/>
    <cellStyle name="Normal 106 15 2" xfId="25959"/>
    <cellStyle name="Normal 106 16" xfId="25960"/>
    <cellStyle name="Normal 106 16 2" xfId="25961"/>
    <cellStyle name="Normal 106 17" xfId="25962"/>
    <cellStyle name="Normal 106 17 2" xfId="25963"/>
    <cellStyle name="Normal 106 18" xfId="25964"/>
    <cellStyle name="Normal 106 18 2" xfId="25965"/>
    <cellStyle name="Normal 106 19" xfId="25966"/>
    <cellStyle name="Normal 106 19 2" xfId="25967"/>
    <cellStyle name="Normal 106 2" xfId="25968"/>
    <cellStyle name="Normal 106 2 2" xfId="25969"/>
    <cellStyle name="Normal 106 2 2 2" xfId="25970"/>
    <cellStyle name="Normal 106 2 3" xfId="25971"/>
    <cellStyle name="Normal 106 2 4" xfId="25972"/>
    <cellStyle name="Normal 106 20" xfId="25973"/>
    <cellStyle name="Normal 106 20 2" xfId="25974"/>
    <cellStyle name="Normal 106 21" xfId="25975"/>
    <cellStyle name="Normal 106 21 2" xfId="25976"/>
    <cellStyle name="Normal 106 22" xfId="25977"/>
    <cellStyle name="Normal 106 22 2" xfId="25978"/>
    <cellStyle name="Normal 106 23" xfId="25979"/>
    <cellStyle name="Normal 106 23 2" xfId="25980"/>
    <cellStyle name="Normal 106 24" xfId="25981"/>
    <cellStyle name="Normal 106 24 2" xfId="25982"/>
    <cellStyle name="Normal 106 25" xfId="25983"/>
    <cellStyle name="Normal 106 25 2" xfId="25984"/>
    <cellStyle name="Normal 106 26" xfId="25985"/>
    <cellStyle name="Normal 106 26 2" xfId="25986"/>
    <cellStyle name="Normal 106 27" xfId="25987"/>
    <cellStyle name="Normal 106 27 2" xfId="25988"/>
    <cellStyle name="Normal 106 28" xfId="25989"/>
    <cellStyle name="Normal 106 28 2" xfId="25990"/>
    <cellStyle name="Normal 106 29" xfId="25991"/>
    <cellStyle name="Normal 106 29 2" xfId="25992"/>
    <cellStyle name="Normal 106 3" xfId="25993"/>
    <cellStyle name="Normal 106 3 2" xfId="25994"/>
    <cellStyle name="Normal 106 3 3" xfId="25995"/>
    <cellStyle name="Normal 106 30" xfId="25996"/>
    <cellStyle name="Normal 106 30 2" xfId="25997"/>
    <cellStyle name="Normal 106 31" xfId="25998"/>
    <cellStyle name="Normal 106 31 2" xfId="25999"/>
    <cellStyle name="Normal 106 32" xfId="26000"/>
    <cellStyle name="Normal 106 32 2" xfId="26001"/>
    <cellStyle name="Normal 106 33" xfId="26002"/>
    <cellStyle name="Normal 106 33 2" xfId="26003"/>
    <cellStyle name="Normal 106 34" xfId="26004"/>
    <cellStyle name="Normal 106 34 2" xfId="26005"/>
    <cellStyle name="Normal 106 35" xfId="26006"/>
    <cellStyle name="Normal 106 35 2" xfId="26007"/>
    <cellStyle name="Normal 106 36" xfId="26008"/>
    <cellStyle name="Normal 106 36 2" xfId="26009"/>
    <cellStyle name="Normal 106 37" xfId="26010"/>
    <cellStyle name="Normal 106 37 2" xfId="26011"/>
    <cellStyle name="Normal 106 38" xfId="26012"/>
    <cellStyle name="Normal 106 38 2" xfId="26013"/>
    <cellStyle name="Normal 106 39" xfId="26014"/>
    <cellStyle name="Normal 106 39 2" xfId="26015"/>
    <cellStyle name="Normal 106 4" xfId="26016"/>
    <cellStyle name="Normal 106 4 2" xfId="26017"/>
    <cellStyle name="Normal 106 40" xfId="26018"/>
    <cellStyle name="Normal 106 40 2" xfId="26019"/>
    <cellStyle name="Normal 106 41" xfId="26020"/>
    <cellStyle name="Normal 106 41 2" xfId="26021"/>
    <cellStyle name="Normal 106 42" xfId="26022"/>
    <cellStyle name="Normal 106 42 2" xfId="26023"/>
    <cellStyle name="Normal 106 43" xfId="26024"/>
    <cellStyle name="Normal 106 43 2" xfId="26025"/>
    <cellStyle name="Normal 106 44" xfId="26026"/>
    <cellStyle name="Normal 106 44 2" xfId="26027"/>
    <cellStyle name="Normal 106 45" xfId="26028"/>
    <cellStyle name="Normal 106 46" xfId="26029"/>
    <cellStyle name="Normal 106 47" xfId="26030"/>
    <cellStyle name="Normal 106 48" xfId="26031"/>
    <cellStyle name="Normal 106 49" xfId="26032"/>
    <cellStyle name="Normal 106 5" xfId="26033"/>
    <cellStyle name="Normal 106 5 2" xfId="26034"/>
    <cellStyle name="Normal 106 50" xfId="26035"/>
    <cellStyle name="Normal 106 51" xfId="26036"/>
    <cellStyle name="Normal 106 52" xfId="26037"/>
    <cellStyle name="Normal 106 6" xfId="26038"/>
    <cellStyle name="Normal 106 6 2" xfId="26039"/>
    <cellStyle name="Normal 106 7" xfId="26040"/>
    <cellStyle name="Normal 106 7 2" xfId="26041"/>
    <cellStyle name="Normal 106 8" xfId="26042"/>
    <cellStyle name="Normal 106 8 2" xfId="26043"/>
    <cellStyle name="Normal 106 9" xfId="26044"/>
    <cellStyle name="Normal 106 9 2" xfId="26045"/>
    <cellStyle name="Normal 107" xfId="26046"/>
    <cellStyle name="Normal 107 10" xfId="26047"/>
    <cellStyle name="Normal 107 10 2" xfId="26048"/>
    <cellStyle name="Normal 107 11" xfId="26049"/>
    <cellStyle name="Normal 107 11 2" xfId="26050"/>
    <cellStyle name="Normal 107 12" xfId="26051"/>
    <cellStyle name="Normal 107 12 2" xfId="26052"/>
    <cellStyle name="Normal 107 13" xfId="26053"/>
    <cellStyle name="Normal 107 13 2" xfId="26054"/>
    <cellStyle name="Normal 107 14" xfId="26055"/>
    <cellStyle name="Normal 107 14 2" xfId="26056"/>
    <cellStyle name="Normal 107 15" xfId="26057"/>
    <cellStyle name="Normal 107 15 2" xfId="26058"/>
    <cellStyle name="Normal 107 16" xfId="26059"/>
    <cellStyle name="Normal 107 16 2" xfId="26060"/>
    <cellStyle name="Normal 107 17" xfId="26061"/>
    <cellStyle name="Normal 107 17 2" xfId="26062"/>
    <cellStyle name="Normal 107 18" xfId="26063"/>
    <cellStyle name="Normal 107 18 2" xfId="26064"/>
    <cellStyle name="Normal 107 19" xfId="26065"/>
    <cellStyle name="Normal 107 19 2" xfId="26066"/>
    <cellStyle name="Normal 107 2" xfId="26067"/>
    <cellStyle name="Normal 107 2 2" xfId="26068"/>
    <cellStyle name="Normal 107 2 2 2" xfId="26069"/>
    <cellStyle name="Normal 107 2 3" xfId="26070"/>
    <cellStyle name="Normal 107 2 4" xfId="26071"/>
    <cellStyle name="Normal 107 20" xfId="26072"/>
    <cellStyle name="Normal 107 20 2" xfId="26073"/>
    <cellStyle name="Normal 107 21" xfId="26074"/>
    <cellStyle name="Normal 107 21 2" xfId="26075"/>
    <cellStyle name="Normal 107 22" xfId="26076"/>
    <cellStyle name="Normal 107 22 2" xfId="26077"/>
    <cellStyle name="Normal 107 23" xfId="26078"/>
    <cellStyle name="Normal 107 23 2" xfId="26079"/>
    <cellStyle name="Normal 107 24" xfId="26080"/>
    <cellStyle name="Normal 107 24 2" xfId="26081"/>
    <cellStyle name="Normal 107 25" xfId="26082"/>
    <cellStyle name="Normal 107 25 2" xfId="26083"/>
    <cellStyle name="Normal 107 26" xfId="26084"/>
    <cellStyle name="Normal 107 26 2" xfId="26085"/>
    <cellStyle name="Normal 107 27" xfId="26086"/>
    <cellStyle name="Normal 107 27 2" xfId="26087"/>
    <cellStyle name="Normal 107 28" xfId="26088"/>
    <cellStyle name="Normal 107 28 2" xfId="26089"/>
    <cellStyle name="Normal 107 29" xfId="26090"/>
    <cellStyle name="Normal 107 29 2" xfId="26091"/>
    <cellStyle name="Normal 107 3" xfId="26092"/>
    <cellStyle name="Normal 107 3 2" xfId="26093"/>
    <cellStyle name="Normal 107 3 3" xfId="26094"/>
    <cellStyle name="Normal 107 30" xfId="26095"/>
    <cellStyle name="Normal 107 30 2" xfId="26096"/>
    <cellStyle name="Normal 107 31" xfId="26097"/>
    <cellStyle name="Normal 107 31 2" xfId="26098"/>
    <cellStyle name="Normal 107 32" xfId="26099"/>
    <cellStyle name="Normal 107 32 2" xfId="26100"/>
    <cellStyle name="Normal 107 33" xfId="26101"/>
    <cellStyle name="Normal 107 33 2" xfId="26102"/>
    <cellStyle name="Normal 107 34" xfId="26103"/>
    <cellStyle name="Normal 107 34 2" xfId="26104"/>
    <cellStyle name="Normal 107 35" xfId="26105"/>
    <cellStyle name="Normal 107 35 2" xfId="26106"/>
    <cellStyle name="Normal 107 36" xfId="26107"/>
    <cellStyle name="Normal 107 36 2" xfId="26108"/>
    <cellStyle name="Normal 107 37" xfId="26109"/>
    <cellStyle name="Normal 107 37 2" xfId="26110"/>
    <cellStyle name="Normal 107 38" xfId="26111"/>
    <cellStyle name="Normal 107 38 2" xfId="26112"/>
    <cellStyle name="Normal 107 39" xfId="26113"/>
    <cellStyle name="Normal 107 39 2" xfId="26114"/>
    <cellStyle name="Normal 107 4" xfId="26115"/>
    <cellStyle name="Normal 107 4 2" xfId="26116"/>
    <cellStyle name="Normal 107 40" xfId="26117"/>
    <cellStyle name="Normal 107 40 2" xfId="26118"/>
    <cellStyle name="Normal 107 41" xfId="26119"/>
    <cellStyle name="Normal 107 41 2" xfId="26120"/>
    <cellStyle name="Normal 107 42" xfId="26121"/>
    <cellStyle name="Normal 107 42 2" xfId="26122"/>
    <cellStyle name="Normal 107 43" xfId="26123"/>
    <cellStyle name="Normal 107 43 2" xfId="26124"/>
    <cellStyle name="Normal 107 44" xfId="26125"/>
    <cellStyle name="Normal 107 44 2" xfId="26126"/>
    <cellStyle name="Normal 107 45" xfId="26127"/>
    <cellStyle name="Normal 107 46" xfId="26128"/>
    <cellStyle name="Normal 107 47" xfId="26129"/>
    <cellStyle name="Normal 107 48" xfId="26130"/>
    <cellStyle name="Normal 107 49" xfId="26131"/>
    <cellStyle name="Normal 107 5" xfId="26132"/>
    <cellStyle name="Normal 107 5 2" xfId="26133"/>
    <cellStyle name="Normal 107 50" xfId="26134"/>
    <cellStyle name="Normal 107 51" xfId="26135"/>
    <cellStyle name="Normal 107 52" xfId="26136"/>
    <cellStyle name="Normal 107 6" xfId="26137"/>
    <cellStyle name="Normal 107 6 2" xfId="26138"/>
    <cellStyle name="Normal 107 7" xfId="26139"/>
    <cellStyle name="Normal 107 7 2" xfId="26140"/>
    <cellStyle name="Normal 107 8" xfId="26141"/>
    <cellStyle name="Normal 107 8 2" xfId="26142"/>
    <cellStyle name="Normal 107 9" xfId="26143"/>
    <cellStyle name="Normal 107 9 2" xfId="26144"/>
    <cellStyle name="Normal 108" xfId="26145"/>
    <cellStyle name="Normal 108 10" xfId="26146"/>
    <cellStyle name="Normal 108 10 2" xfId="26147"/>
    <cellStyle name="Normal 108 11" xfId="26148"/>
    <cellStyle name="Normal 108 11 2" xfId="26149"/>
    <cellStyle name="Normal 108 12" xfId="26150"/>
    <cellStyle name="Normal 108 12 2" xfId="26151"/>
    <cellStyle name="Normal 108 13" xfId="26152"/>
    <cellStyle name="Normal 108 13 2" xfId="26153"/>
    <cellStyle name="Normal 108 14" xfId="26154"/>
    <cellStyle name="Normal 108 14 2" xfId="26155"/>
    <cellStyle name="Normal 108 15" xfId="26156"/>
    <cellStyle name="Normal 108 15 2" xfId="26157"/>
    <cellStyle name="Normal 108 16" xfId="26158"/>
    <cellStyle name="Normal 108 16 2" xfId="26159"/>
    <cellStyle name="Normal 108 17" xfId="26160"/>
    <cellStyle name="Normal 108 17 2" xfId="26161"/>
    <cellStyle name="Normal 108 18" xfId="26162"/>
    <cellStyle name="Normal 108 18 2" xfId="26163"/>
    <cellStyle name="Normal 108 19" xfId="26164"/>
    <cellStyle name="Normal 108 19 2" xfId="26165"/>
    <cellStyle name="Normal 108 2" xfId="26166"/>
    <cellStyle name="Normal 108 2 2" xfId="26167"/>
    <cellStyle name="Normal 108 2 2 2" xfId="26168"/>
    <cellStyle name="Normal 108 2 3" xfId="26169"/>
    <cellStyle name="Normal 108 2 4" xfId="26170"/>
    <cellStyle name="Normal 108 20" xfId="26171"/>
    <cellStyle name="Normal 108 20 2" xfId="26172"/>
    <cellStyle name="Normal 108 21" xfId="26173"/>
    <cellStyle name="Normal 108 21 2" xfId="26174"/>
    <cellStyle name="Normal 108 22" xfId="26175"/>
    <cellStyle name="Normal 108 22 2" xfId="26176"/>
    <cellStyle name="Normal 108 23" xfId="26177"/>
    <cellStyle name="Normal 108 23 2" xfId="26178"/>
    <cellStyle name="Normal 108 24" xfId="26179"/>
    <cellStyle name="Normal 108 24 2" xfId="26180"/>
    <cellStyle name="Normal 108 25" xfId="26181"/>
    <cellStyle name="Normal 108 25 2" xfId="26182"/>
    <cellStyle name="Normal 108 26" xfId="26183"/>
    <cellStyle name="Normal 108 26 2" xfId="26184"/>
    <cellStyle name="Normal 108 27" xfId="26185"/>
    <cellStyle name="Normal 108 27 2" xfId="26186"/>
    <cellStyle name="Normal 108 28" xfId="26187"/>
    <cellStyle name="Normal 108 28 2" xfId="26188"/>
    <cellStyle name="Normal 108 29" xfId="26189"/>
    <cellStyle name="Normal 108 29 2" xfId="26190"/>
    <cellStyle name="Normal 108 3" xfId="26191"/>
    <cellStyle name="Normal 108 3 2" xfId="26192"/>
    <cellStyle name="Normal 108 3 3" xfId="26193"/>
    <cellStyle name="Normal 108 30" xfId="26194"/>
    <cellStyle name="Normal 108 30 2" xfId="26195"/>
    <cellStyle name="Normal 108 31" xfId="26196"/>
    <cellStyle name="Normal 108 31 2" xfId="26197"/>
    <cellStyle name="Normal 108 32" xfId="26198"/>
    <cellStyle name="Normal 108 32 2" xfId="26199"/>
    <cellStyle name="Normal 108 33" xfId="26200"/>
    <cellStyle name="Normal 108 33 2" xfId="26201"/>
    <cellStyle name="Normal 108 34" xfId="26202"/>
    <cellStyle name="Normal 108 34 2" xfId="26203"/>
    <cellStyle name="Normal 108 35" xfId="26204"/>
    <cellStyle name="Normal 108 35 2" xfId="26205"/>
    <cellStyle name="Normal 108 36" xfId="26206"/>
    <cellStyle name="Normal 108 36 2" xfId="26207"/>
    <cellStyle name="Normal 108 37" xfId="26208"/>
    <cellStyle name="Normal 108 37 2" xfId="26209"/>
    <cellStyle name="Normal 108 38" xfId="26210"/>
    <cellStyle name="Normal 108 38 2" xfId="26211"/>
    <cellStyle name="Normal 108 39" xfId="26212"/>
    <cellStyle name="Normal 108 39 2" xfId="26213"/>
    <cellStyle name="Normal 108 4" xfId="26214"/>
    <cellStyle name="Normal 108 4 2" xfId="26215"/>
    <cellStyle name="Normal 108 40" xfId="26216"/>
    <cellStyle name="Normal 108 40 2" xfId="26217"/>
    <cellStyle name="Normal 108 41" xfId="26218"/>
    <cellStyle name="Normal 108 41 2" xfId="26219"/>
    <cellStyle name="Normal 108 42" xfId="26220"/>
    <cellStyle name="Normal 108 42 2" xfId="26221"/>
    <cellStyle name="Normal 108 43" xfId="26222"/>
    <cellStyle name="Normal 108 43 2" xfId="26223"/>
    <cellStyle name="Normal 108 44" xfId="26224"/>
    <cellStyle name="Normal 108 44 2" xfId="26225"/>
    <cellStyle name="Normal 108 45" xfId="26226"/>
    <cellStyle name="Normal 108 46" xfId="26227"/>
    <cellStyle name="Normal 108 47" xfId="26228"/>
    <cellStyle name="Normal 108 48" xfId="26229"/>
    <cellStyle name="Normal 108 49" xfId="26230"/>
    <cellStyle name="Normal 108 5" xfId="26231"/>
    <cellStyle name="Normal 108 5 2" xfId="26232"/>
    <cellStyle name="Normal 108 50" xfId="26233"/>
    <cellStyle name="Normal 108 51" xfId="26234"/>
    <cellStyle name="Normal 108 52" xfId="26235"/>
    <cellStyle name="Normal 108 6" xfId="26236"/>
    <cellStyle name="Normal 108 6 2" xfId="26237"/>
    <cellStyle name="Normal 108 7" xfId="26238"/>
    <cellStyle name="Normal 108 7 2" xfId="26239"/>
    <cellStyle name="Normal 108 8" xfId="26240"/>
    <cellStyle name="Normal 108 8 2" xfId="26241"/>
    <cellStyle name="Normal 108 9" xfId="26242"/>
    <cellStyle name="Normal 108 9 2" xfId="26243"/>
    <cellStyle name="Normal 109" xfId="26244"/>
    <cellStyle name="Normal 109 10" xfId="26245"/>
    <cellStyle name="Normal 109 10 2" xfId="26246"/>
    <cellStyle name="Normal 109 11" xfId="26247"/>
    <cellStyle name="Normal 109 11 2" xfId="26248"/>
    <cellStyle name="Normal 109 12" xfId="26249"/>
    <cellStyle name="Normal 109 12 2" xfId="26250"/>
    <cellStyle name="Normal 109 13" xfId="26251"/>
    <cellStyle name="Normal 109 13 2" xfId="26252"/>
    <cellStyle name="Normal 109 14" xfId="26253"/>
    <cellStyle name="Normal 109 14 2" xfId="26254"/>
    <cellStyle name="Normal 109 15" xfId="26255"/>
    <cellStyle name="Normal 109 15 2" xfId="26256"/>
    <cellStyle name="Normal 109 16" xfId="26257"/>
    <cellStyle name="Normal 109 16 2" xfId="26258"/>
    <cellStyle name="Normal 109 17" xfId="26259"/>
    <cellStyle name="Normal 109 17 2" xfId="26260"/>
    <cellStyle name="Normal 109 18" xfId="26261"/>
    <cellStyle name="Normal 109 18 2" xfId="26262"/>
    <cellStyle name="Normal 109 19" xfId="26263"/>
    <cellStyle name="Normal 109 19 2" xfId="26264"/>
    <cellStyle name="Normal 109 2" xfId="26265"/>
    <cellStyle name="Normal 109 2 2" xfId="26266"/>
    <cellStyle name="Normal 109 2 2 2" xfId="26267"/>
    <cellStyle name="Normal 109 2 3" xfId="26268"/>
    <cellStyle name="Normal 109 2 4" xfId="26269"/>
    <cellStyle name="Normal 109 20" xfId="26270"/>
    <cellStyle name="Normal 109 20 2" xfId="26271"/>
    <cellStyle name="Normal 109 21" xfId="26272"/>
    <cellStyle name="Normal 109 21 2" xfId="26273"/>
    <cellStyle name="Normal 109 22" xfId="26274"/>
    <cellStyle name="Normal 109 22 2" xfId="26275"/>
    <cellStyle name="Normal 109 23" xfId="26276"/>
    <cellStyle name="Normal 109 23 2" xfId="26277"/>
    <cellStyle name="Normal 109 24" xfId="26278"/>
    <cellStyle name="Normal 109 24 2" xfId="26279"/>
    <cellStyle name="Normal 109 25" xfId="26280"/>
    <cellStyle name="Normal 109 25 2" xfId="26281"/>
    <cellStyle name="Normal 109 26" xfId="26282"/>
    <cellStyle name="Normal 109 26 2" xfId="26283"/>
    <cellStyle name="Normal 109 27" xfId="26284"/>
    <cellStyle name="Normal 109 27 2" xfId="26285"/>
    <cellStyle name="Normal 109 28" xfId="26286"/>
    <cellStyle name="Normal 109 28 2" xfId="26287"/>
    <cellStyle name="Normal 109 29" xfId="26288"/>
    <cellStyle name="Normal 109 29 2" xfId="26289"/>
    <cellStyle name="Normal 109 3" xfId="26290"/>
    <cellStyle name="Normal 109 3 2" xfId="26291"/>
    <cellStyle name="Normal 109 3 3" xfId="26292"/>
    <cellStyle name="Normal 109 30" xfId="26293"/>
    <cellStyle name="Normal 109 30 2" xfId="26294"/>
    <cellStyle name="Normal 109 31" xfId="26295"/>
    <cellStyle name="Normal 109 31 2" xfId="26296"/>
    <cellStyle name="Normal 109 32" xfId="26297"/>
    <cellStyle name="Normal 109 32 2" xfId="26298"/>
    <cellStyle name="Normal 109 33" xfId="26299"/>
    <cellStyle name="Normal 109 33 2" xfId="26300"/>
    <cellStyle name="Normal 109 34" xfId="26301"/>
    <cellStyle name="Normal 109 34 2" xfId="26302"/>
    <cellStyle name="Normal 109 35" xfId="26303"/>
    <cellStyle name="Normal 109 35 2" xfId="26304"/>
    <cellStyle name="Normal 109 36" xfId="26305"/>
    <cellStyle name="Normal 109 36 2" xfId="26306"/>
    <cellStyle name="Normal 109 37" xfId="26307"/>
    <cellStyle name="Normal 109 37 2" xfId="26308"/>
    <cellStyle name="Normal 109 38" xfId="26309"/>
    <cellStyle name="Normal 109 38 2" xfId="26310"/>
    <cellStyle name="Normal 109 39" xfId="26311"/>
    <cellStyle name="Normal 109 39 2" xfId="26312"/>
    <cellStyle name="Normal 109 4" xfId="26313"/>
    <cellStyle name="Normal 109 4 2" xfId="26314"/>
    <cellStyle name="Normal 109 40" xfId="26315"/>
    <cellStyle name="Normal 109 40 2" xfId="26316"/>
    <cellStyle name="Normal 109 41" xfId="26317"/>
    <cellStyle name="Normal 109 41 2" xfId="26318"/>
    <cellStyle name="Normal 109 42" xfId="26319"/>
    <cellStyle name="Normal 109 42 2" xfId="26320"/>
    <cellStyle name="Normal 109 43" xfId="26321"/>
    <cellStyle name="Normal 109 43 2" xfId="26322"/>
    <cellStyle name="Normal 109 44" xfId="26323"/>
    <cellStyle name="Normal 109 44 2" xfId="26324"/>
    <cellStyle name="Normal 109 45" xfId="26325"/>
    <cellStyle name="Normal 109 46" xfId="26326"/>
    <cellStyle name="Normal 109 47" xfId="26327"/>
    <cellStyle name="Normal 109 48" xfId="26328"/>
    <cellStyle name="Normal 109 49" xfId="26329"/>
    <cellStyle name="Normal 109 5" xfId="26330"/>
    <cellStyle name="Normal 109 5 2" xfId="26331"/>
    <cellStyle name="Normal 109 50" xfId="26332"/>
    <cellStyle name="Normal 109 51" xfId="26333"/>
    <cellStyle name="Normal 109 52" xfId="26334"/>
    <cellStyle name="Normal 109 6" xfId="26335"/>
    <cellStyle name="Normal 109 6 2" xfId="26336"/>
    <cellStyle name="Normal 109 7" xfId="26337"/>
    <cellStyle name="Normal 109 7 2" xfId="26338"/>
    <cellStyle name="Normal 109 8" xfId="26339"/>
    <cellStyle name="Normal 109 8 2" xfId="26340"/>
    <cellStyle name="Normal 109 9" xfId="26341"/>
    <cellStyle name="Normal 109 9 2" xfId="26342"/>
    <cellStyle name="Normal 11" xfId="26343"/>
    <cellStyle name="Normal 11 2" xfId="26344"/>
    <cellStyle name="Normal 11 2 2" xfId="26345"/>
    <cellStyle name="Normal 11 2 2 2" xfId="26346"/>
    <cellStyle name="Normal 11 2 2 2 2" xfId="26347"/>
    <cellStyle name="Normal 11 2 2 3" xfId="26348"/>
    <cellStyle name="Normal 11 2 2 4" xfId="26349"/>
    <cellStyle name="Normal 11 2 3" xfId="26350"/>
    <cellStyle name="Normal 11 2 3 2" xfId="26351"/>
    <cellStyle name="Normal 11 2 4" xfId="26352"/>
    <cellStyle name="Normal 11 2 5" xfId="26353"/>
    <cellStyle name="Normal 11 2 6" xfId="26354"/>
    <cellStyle name="Normal 11 2 7" xfId="26355"/>
    <cellStyle name="Normal 11 2 8" xfId="26356"/>
    <cellStyle name="Normal 11 3" xfId="26357"/>
    <cellStyle name="Normal 11 3 2" xfId="26358"/>
    <cellStyle name="Normal 11 3 2 2" xfId="26359"/>
    <cellStyle name="Normal 11 3 2 3" xfId="26360"/>
    <cellStyle name="Normal 11 3 3" xfId="26361"/>
    <cellStyle name="Normal 11 3 3 2" xfId="26362"/>
    <cellStyle name="Normal 11 3 4" xfId="26363"/>
    <cellStyle name="Normal 11 3 5" xfId="26364"/>
    <cellStyle name="Normal 11 4" xfId="26365"/>
    <cellStyle name="Normal 11 4 2" xfId="26366"/>
    <cellStyle name="Normal 11 4 2 2" xfId="26367"/>
    <cellStyle name="Normal 11 4 3" xfId="26368"/>
    <cellStyle name="Normal 11 4 3 2" xfId="26369"/>
    <cellStyle name="Normal 11 5" xfId="26370"/>
    <cellStyle name="Normal 11 5 2" xfId="26371"/>
    <cellStyle name="Normal 11 5 3" xfId="26372"/>
    <cellStyle name="Normal 11 5 4" xfId="26373"/>
    <cellStyle name="Normal 11 6" xfId="26374"/>
    <cellStyle name="Normal 11 7" xfId="26375"/>
    <cellStyle name="Normal 11 8" xfId="26376"/>
    <cellStyle name="Normal 110" xfId="26377"/>
    <cellStyle name="Normal 110 10" xfId="26378"/>
    <cellStyle name="Normal 110 10 2" xfId="26379"/>
    <cellStyle name="Normal 110 11" xfId="26380"/>
    <cellStyle name="Normal 110 11 2" xfId="26381"/>
    <cellStyle name="Normal 110 12" xfId="26382"/>
    <cellStyle name="Normal 110 12 2" xfId="26383"/>
    <cellStyle name="Normal 110 13" xfId="26384"/>
    <cellStyle name="Normal 110 13 2" xfId="26385"/>
    <cellStyle name="Normal 110 14" xfId="26386"/>
    <cellStyle name="Normal 110 14 2" xfId="26387"/>
    <cellStyle name="Normal 110 15" xfId="26388"/>
    <cellStyle name="Normal 110 15 2" xfId="26389"/>
    <cellStyle name="Normal 110 16" xfId="26390"/>
    <cellStyle name="Normal 110 16 2" xfId="26391"/>
    <cellStyle name="Normal 110 17" xfId="26392"/>
    <cellStyle name="Normal 110 17 2" xfId="26393"/>
    <cellStyle name="Normal 110 18" xfId="26394"/>
    <cellStyle name="Normal 110 18 2" xfId="26395"/>
    <cellStyle name="Normal 110 19" xfId="26396"/>
    <cellStyle name="Normal 110 19 2" xfId="26397"/>
    <cellStyle name="Normal 110 2" xfId="26398"/>
    <cellStyle name="Normal 110 2 10" xfId="26399"/>
    <cellStyle name="Normal 110 2 10 2" xfId="26400"/>
    <cellStyle name="Normal 110 2 10 2 2" xfId="26401"/>
    <cellStyle name="Normal 110 2 10 3" xfId="26402"/>
    <cellStyle name="Normal 110 2 10 3 2" xfId="26403"/>
    <cellStyle name="Normal 110 2 10 4" xfId="26404"/>
    <cellStyle name="Normal 110 2 10 4 2" xfId="26405"/>
    <cellStyle name="Normal 110 2 10 5" xfId="26406"/>
    <cellStyle name="Normal 110 2 10 5 2" xfId="26407"/>
    <cellStyle name="Normal 110 2 10 6" xfId="26408"/>
    <cellStyle name="Normal 110 2 10 6 2" xfId="26409"/>
    <cellStyle name="Normal 110 2 10 7" xfId="26410"/>
    <cellStyle name="Normal 110 2 10 7 2" xfId="26411"/>
    <cellStyle name="Normal 110 2 10 8" xfId="26412"/>
    <cellStyle name="Normal 110 2 10 8 2" xfId="26413"/>
    <cellStyle name="Normal 110 2 10 9" xfId="26414"/>
    <cellStyle name="Normal 110 2 11" xfId="26415"/>
    <cellStyle name="Normal 110 2 11 2" xfId="26416"/>
    <cellStyle name="Normal 110 2 11 2 2" xfId="26417"/>
    <cellStyle name="Normal 110 2 11 3" xfId="26418"/>
    <cellStyle name="Normal 110 2 11 3 2" xfId="26419"/>
    <cellStyle name="Normal 110 2 11 4" xfId="26420"/>
    <cellStyle name="Normal 110 2 11 4 2" xfId="26421"/>
    <cellStyle name="Normal 110 2 11 5" xfId="26422"/>
    <cellStyle name="Normal 110 2 11 5 2" xfId="26423"/>
    <cellStyle name="Normal 110 2 11 6" xfId="26424"/>
    <cellStyle name="Normal 110 2 11 6 2" xfId="26425"/>
    <cellStyle name="Normal 110 2 11 7" xfId="26426"/>
    <cellStyle name="Normal 110 2 11 7 2" xfId="26427"/>
    <cellStyle name="Normal 110 2 11 8" xfId="26428"/>
    <cellStyle name="Normal 110 2 11 8 2" xfId="26429"/>
    <cellStyle name="Normal 110 2 11 9" xfId="26430"/>
    <cellStyle name="Normal 110 2 12" xfId="26431"/>
    <cellStyle name="Normal 110 2 12 2" xfId="26432"/>
    <cellStyle name="Normal 110 2 12 2 2" xfId="26433"/>
    <cellStyle name="Normal 110 2 12 3" xfId="26434"/>
    <cellStyle name="Normal 110 2 12 3 2" xfId="26435"/>
    <cellStyle name="Normal 110 2 12 4" xfId="26436"/>
    <cellStyle name="Normal 110 2 12 4 2" xfId="26437"/>
    <cellStyle name="Normal 110 2 12 5" xfId="26438"/>
    <cellStyle name="Normal 110 2 12 5 2" xfId="26439"/>
    <cellStyle name="Normal 110 2 12 6" xfId="26440"/>
    <cellStyle name="Normal 110 2 12 6 2" xfId="26441"/>
    <cellStyle name="Normal 110 2 12 7" xfId="26442"/>
    <cellStyle name="Normal 110 2 12 7 2" xfId="26443"/>
    <cellStyle name="Normal 110 2 12 8" xfId="26444"/>
    <cellStyle name="Normal 110 2 12 8 2" xfId="26445"/>
    <cellStyle name="Normal 110 2 12 9" xfId="26446"/>
    <cellStyle name="Normal 110 2 13" xfId="26447"/>
    <cellStyle name="Normal 110 2 13 2" xfId="26448"/>
    <cellStyle name="Normal 110 2 13 2 2" xfId="26449"/>
    <cellStyle name="Normal 110 2 13 3" xfId="26450"/>
    <cellStyle name="Normal 110 2 13 3 2" xfId="26451"/>
    <cellStyle name="Normal 110 2 13 4" xfId="26452"/>
    <cellStyle name="Normal 110 2 13 4 2" xfId="26453"/>
    <cellStyle name="Normal 110 2 13 5" xfId="26454"/>
    <cellStyle name="Normal 110 2 13 5 2" xfId="26455"/>
    <cellStyle name="Normal 110 2 13 6" xfId="26456"/>
    <cellStyle name="Normal 110 2 13 6 2" xfId="26457"/>
    <cellStyle name="Normal 110 2 13 7" xfId="26458"/>
    <cellStyle name="Normal 110 2 13 7 2" xfId="26459"/>
    <cellStyle name="Normal 110 2 13 8" xfId="26460"/>
    <cellStyle name="Normal 110 2 13 8 2" xfId="26461"/>
    <cellStyle name="Normal 110 2 13 9" xfId="26462"/>
    <cellStyle name="Normal 110 2 14" xfId="26463"/>
    <cellStyle name="Normal 110 2 14 2" xfId="26464"/>
    <cellStyle name="Normal 110 2 14 2 2" xfId="26465"/>
    <cellStyle name="Normal 110 2 14 3" xfId="26466"/>
    <cellStyle name="Normal 110 2 14 3 2" xfId="26467"/>
    <cellStyle name="Normal 110 2 14 4" xfId="26468"/>
    <cellStyle name="Normal 110 2 14 4 2" xfId="26469"/>
    <cellStyle name="Normal 110 2 14 5" xfId="26470"/>
    <cellStyle name="Normal 110 2 14 5 2" xfId="26471"/>
    <cellStyle name="Normal 110 2 14 6" xfId="26472"/>
    <cellStyle name="Normal 110 2 14 6 2" xfId="26473"/>
    <cellStyle name="Normal 110 2 14 7" xfId="26474"/>
    <cellStyle name="Normal 110 2 14 7 2" xfId="26475"/>
    <cellStyle name="Normal 110 2 14 8" xfId="26476"/>
    <cellStyle name="Normal 110 2 14 8 2" xfId="26477"/>
    <cellStyle name="Normal 110 2 14 9" xfId="26478"/>
    <cellStyle name="Normal 110 2 15" xfId="26479"/>
    <cellStyle name="Normal 110 2 15 2" xfId="26480"/>
    <cellStyle name="Normal 110 2 15 2 2" xfId="26481"/>
    <cellStyle name="Normal 110 2 15 3" xfId="26482"/>
    <cellStyle name="Normal 110 2 15 3 2" xfId="26483"/>
    <cellStyle name="Normal 110 2 15 4" xfId="26484"/>
    <cellStyle name="Normal 110 2 15 4 2" xfId="26485"/>
    <cellStyle name="Normal 110 2 15 5" xfId="26486"/>
    <cellStyle name="Normal 110 2 15 5 2" xfId="26487"/>
    <cellStyle name="Normal 110 2 15 6" xfId="26488"/>
    <cellStyle name="Normal 110 2 15 6 2" xfId="26489"/>
    <cellStyle name="Normal 110 2 15 7" xfId="26490"/>
    <cellStyle name="Normal 110 2 15 7 2" xfId="26491"/>
    <cellStyle name="Normal 110 2 15 8" xfId="26492"/>
    <cellStyle name="Normal 110 2 15 8 2" xfId="26493"/>
    <cellStyle name="Normal 110 2 15 9" xfId="26494"/>
    <cellStyle name="Normal 110 2 16" xfId="26495"/>
    <cellStyle name="Normal 110 2 16 2" xfId="26496"/>
    <cellStyle name="Normal 110 2 16 2 2" xfId="26497"/>
    <cellStyle name="Normal 110 2 16 3" xfId="26498"/>
    <cellStyle name="Normal 110 2 16 3 2" xfId="26499"/>
    <cellStyle name="Normal 110 2 16 4" xfId="26500"/>
    <cellStyle name="Normal 110 2 16 4 2" xfId="26501"/>
    <cellStyle name="Normal 110 2 16 5" xfId="26502"/>
    <cellStyle name="Normal 110 2 16 5 2" xfId="26503"/>
    <cellStyle name="Normal 110 2 16 6" xfId="26504"/>
    <cellStyle name="Normal 110 2 16 6 2" xfId="26505"/>
    <cellStyle name="Normal 110 2 16 7" xfId="26506"/>
    <cellStyle name="Normal 110 2 16 7 2" xfId="26507"/>
    <cellStyle name="Normal 110 2 16 8" xfId="26508"/>
    <cellStyle name="Normal 110 2 16 8 2" xfId="26509"/>
    <cellStyle name="Normal 110 2 16 9" xfId="26510"/>
    <cellStyle name="Normal 110 2 17" xfId="26511"/>
    <cellStyle name="Normal 110 2 17 2" xfId="26512"/>
    <cellStyle name="Normal 110 2 17 2 2" xfId="26513"/>
    <cellStyle name="Normal 110 2 17 3" xfId="26514"/>
    <cellStyle name="Normal 110 2 17 3 2" xfId="26515"/>
    <cellStyle name="Normal 110 2 17 4" xfId="26516"/>
    <cellStyle name="Normal 110 2 17 4 2" xfId="26517"/>
    <cellStyle name="Normal 110 2 17 5" xfId="26518"/>
    <cellStyle name="Normal 110 2 17 5 2" xfId="26519"/>
    <cellStyle name="Normal 110 2 17 6" xfId="26520"/>
    <cellStyle name="Normal 110 2 17 6 2" xfId="26521"/>
    <cellStyle name="Normal 110 2 17 7" xfId="26522"/>
    <cellStyle name="Normal 110 2 17 7 2" xfId="26523"/>
    <cellStyle name="Normal 110 2 17 8" xfId="26524"/>
    <cellStyle name="Normal 110 2 17 8 2" xfId="26525"/>
    <cellStyle name="Normal 110 2 17 9" xfId="26526"/>
    <cellStyle name="Normal 110 2 18" xfId="26527"/>
    <cellStyle name="Normal 110 2 18 2" xfId="26528"/>
    <cellStyle name="Normal 110 2 18 2 2" xfId="26529"/>
    <cellStyle name="Normal 110 2 18 3" xfId="26530"/>
    <cellStyle name="Normal 110 2 18 3 2" xfId="26531"/>
    <cellStyle name="Normal 110 2 18 4" xfId="26532"/>
    <cellStyle name="Normal 110 2 18 4 2" xfId="26533"/>
    <cellStyle name="Normal 110 2 18 5" xfId="26534"/>
    <cellStyle name="Normal 110 2 18 5 2" xfId="26535"/>
    <cellStyle name="Normal 110 2 18 6" xfId="26536"/>
    <cellStyle name="Normal 110 2 18 6 2" xfId="26537"/>
    <cellStyle name="Normal 110 2 18 7" xfId="26538"/>
    <cellStyle name="Normal 110 2 18 7 2" xfId="26539"/>
    <cellStyle name="Normal 110 2 18 8" xfId="26540"/>
    <cellStyle name="Normal 110 2 18 8 2" xfId="26541"/>
    <cellStyle name="Normal 110 2 18 9" xfId="26542"/>
    <cellStyle name="Normal 110 2 19" xfId="26543"/>
    <cellStyle name="Normal 110 2 19 2" xfId="26544"/>
    <cellStyle name="Normal 110 2 19 2 2" xfId="26545"/>
    <cellStyle name="Normal 110 2 19 3" xfId="26546"/>
    <cellStyle name="Normal 110 2 19 3 2" xfId="26547"/>
    <cellStyle name="Normal 110 2 19 4" xfId="26548"/>
    <cellStyle name="Normal 110 2 19 4 2" xfId="26549"/>
    <cellStyle name="Normal 110 2 19 5" xfId="26550"/>
    <cellStyle name="Normal 110 2 19 5 2" xfId="26551"/>
    <cellStyle name="Normal 110 2 19 6" xfId="26552"/>
    <cellStyle name="Normal 110 2 19 6 2" xfId="26553"/>
    <cellStyle name="Normal 110 2 19 7" xfId="26554"/>
    <cellStyle name="Normal 110 2 19 7 2" xfId="26555"/>
    <cellStyle name="Normal 110 2 19 8" xfId="26556"/>
    <cellStyle name="Normal 110 2 19 8 2" xfId="26557"/>
    <cellStyle name="Normal 110 2 19 9" xfId="26558"/>
    <cellStyle name="Normal 110 2 2" xfId="26559"/>
    <cellStyle name="Normal 110 2 2 10" xfId="26560"/>
    <cellStyle name="Normal 110 2 2 10 2" xfId="26561"/>
    <cellStyle name="Normal 110 2 2 11" xfId="26562"/>
    <cellStyle name="Normal 110 2 2 11 2" xfId="26563"/>
    <cellStyle name="Normal 110 2 2 12" xfId="26564"/>
    <cellStyle name="Normal 110 2 2 12 2" xfId="26565"/>
    <cellStyle name="Normal 110 2 2 13" xfId="26566"/>
    <cellStyle name="Normal 110 2 2 13 2" xfId="26567"/>
    <cellStyle name="Normal 110 2 2 14" xfId="26568"/>
    <cellStyle name="Normal 110 2 2 14 2" xfId="26569"/>
    <cellStyle name="Normal 110 2 2 15" xfId="26570"/>
    <cellStyle name="Normal 110 2 2 15 2" xfId="26571"/>
    <cellStyle name="Normal 110 2 2 16" xfId="26572"/>
    <cellStyle name="Normal 110 2 2 16 2" xfId="26573"/>
    <cellStyle name="Normal 110 2 2 17" xfId="26574"/>
    <cellStyle name="Normal 110 2 2 17 2" xfId="26575"/>
    <cellStyle name="Normal 110 2 2 18" xfId="26576"/>
    <cellStyle name="Normal 110 2 2 18 2" xfId="26577"/>
    <cellStyle name="Normal 110 2 2 19" xfId="26578"/>
    <cellStyle name="Normal 110 2 2 19 2" xfId="26579"/>
    <cellStyle name="Normal 110 2 2 2" xfId="26580"/>
    <cellStyle name="Normal 110 2 2 2 2" xfId="26581"/>
    <cellStyle name="Normal 110 2 2 20" xfId="26582"/>
    <cellStyle name="Normal 110 2 2 20 2" xfId="26583"/>
    <cellStyle name="Normal 110 2 2 21" xfId="26584"/>
    <cellStyle name="Normal 110 2 2 21 2" xfId="26585"/>
    <cellStyle name="Normal 110 2 2 22" xfId="26586"/>
    <cellStyle name="Normal 110 2 2 22 2" xfId="26587"/>
    <cellStyle name="Normal 110 2 2 23" xfId="26588"/>
    <cellStyle name="Normal 110 2 2 23 2" xfId="26589"/>
    <cellStyle name="Normal 110 2 2 24" xfId="26590"/>
    <cellStyle name="Normal 110 2 2 24 2" xfId="26591"/>
    <cellStyle name="Normal 110 2 2 25" xfId="26592"/>
    <cellStyle name="Normal 110 2 2 25 2" xfId="26593"/>
    <cellStyle name="Normal 110 2 2 26" xfId="26594"/>
    <cellStyle name="Normal 110 2 2 26 2" xfId="26595"/>
    <cellStyle name="Normal 110 2 2 26 2 2" xfId="26596"/>
    <cellStyle name="Normal 110 2 2 26 3" xfId="26597"/>
    <cellStyle name="Normal 110 2 2 27" xfId="26598"/>
    <cellStyle name="Normal 110 2 2 27 2" xfId="26599"/>
    <cellStyle name="Normal 110 2 2 27 2 2" xfId="26600"/>
    <cellStyle name="Normal 110 2 2 27 3" xfId="26601"/>
    <cellStyle name="Normal 110 2 2 28" xfId="26602"/>
    <cellStyle name="Normal 110 2 2 28 2" xfId="26603"/>
    <cellStyle name="Normal 110 2 2 28 2 2" xfId="26604"/>
    <cellStyle name="Normal 110 2 2 28 3" xfId="26605"/>
    <cellStyle name="Normal 110 2 2 29" xfId="26606"/>
    <cellStyle name="Normal 110 2 2 29 2" xfId="26607"/>
    <cellStyle name="Normal 110 2 2 29 2 2" xfId="26608"/>
    <cellStyle name="Normal 110 2 2 29 3" xfId="26609"/>
    <cellStyle name="Normal 110 2 2 3" xfId="26610"/>
    <cellStyle name="Normal 110 2 2 3 2" xfId="26611"/>
    <cellStyle name="Normal 110 2 2 30" xfId="26612"/>
    <cellStyle name="Normal 110 2 2 30 2" xfId="26613"/>
    <cellStyle name="Normal 110 2 2 30 2 2" xfId="26614"/>
    <cellStyle name="Normal 110 2 2 30 3" xfId="26615"/>
    <cellStyle name="Normal 110 2 2 31" xfId="26616"/>
    <cellStyle name="Normal 110 2 2 31 2" xfId="26617"/>
    <cellStyle name="Normal 110 2 2 31 2 2" xfId="26618"/>
    <cellStyle name="Normal 110 2 2 31 3" xfId="26619"/>
    <cellStyle name="Normal 110 2 2 32" xfId="26620"/>
    <cellStyle name="Normal 110 2 2 32 2" xfId="26621"/>
    <cellStyle name="Normal 110 2 2 33" xfId="26622"/>
    <cellStyle name="Normal 110 2 2 34" xfId="26623"/>
    <cellStyle name="Normal 110 2 2 4" xfId="26624"/>
    <cellStyle name="Normal 110 2 2 4 2" xfId="26625"/>
    <cellStyle name="Normal 110 2 2 5" xfId="26626"/>
    <cellStyle name="Normal 110 2 2 5 2" xfId="26627"/>
    <cellStyle name="Normal 110 2 2 6" xfId="26628"/>
    <cellStyle name="Normal 110 2 2 6 2" xfId="26629"/>
    <cellStyle name="Normal 110 2 2 7" xfId="26630"/>
    <cellStyle name="Normal 110 2 2 7 2" xfId="26631"/>
    <cellStyle name="Normal 110 2 2 8" xfId="26632"/>
    <cellStyle name="Normal 110 2 2 8 2" xfId="26633"/>
    <cellStyle name="Normal 110 2 2 9" xfId="26634"/>
    <cellStyle name="Normal 110 2 2 9 2" xfId="26635"/>
    <cellStyle name="Normal 110 2 20" xfId="26636"/>
    <cellStyle name="Normal 110 2 20 2" xfId="26637"/>
    <cellStyle name="Normal 110 2 20 2 2" xfId="26638"/>
    <cellStyle name="Normal 110 2 20 3" xfId="26639"/>
    <cellStyle name="Normal 110 2 20 3 2" xfId="26640"/>
    <cellStyle name="Normal 110 2 20 4" xfId="26641"/>
    <cellStyle name="Normal 110 2 20 4 2" xfId="26642"/>
    <cellStyle name="Normal 110 2 20 5" xfId="26643"/>
    <cellStyle name="Normal 110 2 20 5 2" xfId="26644"/>
    <cellStyle name="Normal 110 2 20 6" xfId="26645"/>
    <cellStyle name="Normal 110 2 20 6 2" xfId="26646"/>
    <cellStyle name="Normal 110 2 20 7" xfId="26647"/>
    <cellStyle name="Normal 110 2 20 7 2" xfId="26648"/>
    <cellStyle name="Normal 110 2 20 8" xfId="26649"/>
    <cellStyle name="Normal 110 2 20 8 2" xfId="26650"/>
    <cellStyle name="Normal 110 2 20 9" xfId="26651"/>
    <cellStyle name="Normal 110 2 21" xfId="26652"/>
    <cellStyle name="Normal 110 2 21 2" xfId="26653"/>
    <cellStyle name="Normal 110 2 21 2 2" xfId="26654"/>
    <cellStyle name="Normal 110 2 21 3" xfId="26655"/>
    <cellStyle name="Normal 110 2 21 3 2" xfId="26656"/>
    <cellStyle name="Normal 110 2 21 4" xfId="26657"/>
    <cellStyle name="Normal 110 2 21 4 2" xfId="26658"/>
    <cellStyle name="Normal 110 2 21 5" xfId="26659"/>
    <cellStyle name="Normal 110 2 21 5 2" xfId="26660"/>
    <cellStyle name="Normal 110 2 21 6" xfId="26661"/>
    <cellStyle name="Normal 110 2 21 6 2" xfId="26662"/>
    <cellStyle name="Normal 110 2 21 7" xfId="26663"/>
    <cellStyle name="Normal 110 2 21 7 2" xfId="26664"/>
    <cellStyle name="Normal 110 2 21 8" xfId="26665"/>
    <cellStyle name="Normal 110 2 21 8 2" xfId="26666"/>
    <cellStyle name="Normal 110 2 21 9" xfId="26667"/>
    <cellStyle name="Normal 110 2 22" xfId="26668"/>
    <cellStyle name="Normal 110 2 22 2" xfId="26669"/>
    <cellStyle name="Normal 110 2 22 2 2" xfId="26670"/>
    <cellStyle name="Normal 110 2 22 3" xfId="26671"/>
    <cellStyle name="Normal 110 2 22 3 2" xfId="26672"/>
    <cellStyle name="Normal 110 2 22 4" xfId="26673"/>
    <cellStyle name="Normal 110 2 22 4 2" xfId="26674"/>
    <cellStyle name="Normal 110 2 22 5" xfId="26675"/>
    <cellStyle name="Normal 110 2 22 5 2" xfId="26676"/>
    <cellStyle name="Normal 110 2 22 6" xfId="26677"/>
    <cellStyle name="Normal 110 2 22 6 2" xfId="26678"/>
    <cellStyle name="Normal 110 2 22 7" xfId="26679"/>
    <cellStyle name="Normal 110 2 22 7 2" xfId="26680"/>
    <cellStyle name="Normal 110 2 22 8" xfId="26681"/>
    <cellStyle name="Normal 110 2 22 8 2" xfId="26682"/>
    <cellStyle name="Normal 110 2 22 9" xfId="26683"/>
    <cellStyle name="Normal 110 2 23" xfId="26684"/>
    <cellStyle name="Normal 110 2 23 2" xfId="26685"/>
    <cellStyle name="Normal 110 2 23 2 2" xfId="26686"/>
    <cellStyle name="Normal 110 2 23 3" xfId="26687"/>
    <cellStyle name="Normal 110 2 23 3 2" xfId="26688"/>
    <cellStyle name="Normal 110 2 23 4" xfId="26689"/>
    <cellStyle name="Normal 110 2 23 4 2" xfId="26690"/>
    <cellStyle name="Normal 110 2 23 5" xfId="26691"/>
    <cellStyle name="Normal 110 2 23 5 2" xfId="26692"/>
    <cellStyle name="Normal 110 2 23 6" xfId="26693"/>
    <cellStyle name="Normal 110 2 23 6 2" xfId="26694"/>
    <cellStyle name="Normal 110 2 23 7" xfId="26695"/>
    <cellStyle name="Normal 110 2 23 7 2" xfId="26696"/>
    <cellStyle name="Normal 110 2 23 8" xfId="26697"/>
    <cellStyle name="Normal 110 2 23 8 2" xfId="26698"/>
    <cellStyle name="Normal 110 2 23 9" xfId="26699"/>
    <cellStyle name="Normal 110 2 24" xfId="26700"/>
    <cellStyle name="Normal 110 2 24 2" xfId="26701"/>
    <cellStyle name="Normal 110 2 24 2 2" xfId="26702"/>
    <cellStyle name="Normal 110 2 24 3" xfId="26703"/>
    <cellStyle name="Normal 110 2 24 3 2" xfId="26704"/>
    <cellStyle name="Normal 110 2 24 4" xfId="26705"/>
    <cellStyle name="Normal 110 2 24 4 2" xfId="26706"/>
    <cellStyle name="Normal 110 2 24 5" xfId="26707"/>
    <cellStyle name="Normal 110 2 24 5 2" xfId="26708"/>
    <cellStyle name="Normal 110 2 24 6" xfId="26709"/>
    <cellStyle name="Normal 110 2 24 6 2" xfId="26710"/>
    <cellStyle name="Normal 110 2 24 7" xfId="26711"/>
    <cellStyle name="Normal 110 2 24 7 2" xfId="26712"/>
    <cellStyle name="Normal 110 2 24 8" xfId="26713"/>
    <cellStyle name="Normal 110 2 24 8 2" xfId="26714"/>
    <cellStyle name="Normal 110 2 24 9" xfId="26715"/>
    <cellStyle name="Normal 110 2 25" xfId="26716"/>
    <cellStyle name="Normal 110 2 25 2" xfId="26717"/>
    <cellStyle name="Normal 110 2 25 2 2" xfId="26718"/>
    <cellStyle name="Normal 110 2 25 3" xfId="26719"/>
    <cellStyle name="Normal 110 2 25 3 2" xfId="26720"/>
    <cellStyle name="Normal 110 2 25 4" xfId="26721"/>
    <cellStyle name="Normal 110 2 25 4 2" xfId="26722"/>
    <cellStyle name="Normal 110 2 25 5" xfId="26723"/>
    <cellStyle name="Normal 110 2 25 5 2" xfId="26724"/>
    <cellStyle name="Normal 110 2 25 6" xfId="26725"/>
    <cellStyle name="Normal 110 2 25 6 2" xfId="26726"/>
    <cellStyle name="Normal 110 2 25 7" xfId="26727"/>
    <cellStyle name="Normal 110 2 25 7 2" xfId="26728"/>
    <cellStyle name="Normal 110 2 25 8" xfId="26729"/>
    <cellStyle name="Normal 110 2 25 8 2" xfId="26730"/>
    <cellStyle name="Normal 110 2 25 9" xfId="26731"/>
    <cellStyle name="Normal 110 2 26" xfId="26732"/>
    <cellStyle name="Normal 110 2 26 2" xfId="26733"/>
    <cellStyle name="Normal 110 2 27" xfId="26734"/>
    <cellStyle name="Normal 110 2 27 2" xfId="26735"/>
    <cellStyle name="Normal 110 2 28" xfId="26736"/>
    <cellStyle name="Normal 110 2 28 2" xfId="26737"/>
    <cellStyle name="Normal 110 2 29" xfId="26738"/>
    <cellStyle name="Normal 110 2 29 2" xfId="26739"/>
    <cellStyle name="Normal 110 2 3" xfId="26740"/>
    <cellStyle name="Normal 110 2 3 2" xfId="26741"/>
    <cellStyle name="Normal 110 2 3 2 2" xfId="26742"/>
    <cellStyle name="Normal 110 2 3 3" xfId="26743"/>
    <cellStyle name="Normal 110 2 3 3 2" xfId="26744"/>
    <cellStyle name="Normal 110 2 3 4" xfId="26745"/>
    <cellStyle name="Normal 110 2 3 4 2" xfId="26746"/>
    <cellStyle name="Normal 110 2 3 5" xfId="26747"/>
    <cellStyle name="Normal 110 2 3 5 2" xfId="26748"/>
    <cellStyle name="Normal 110 2 3 6" xfId="26749"/>
    <cellStyle name="Normal 110 2 3 6 2" xfId="26750"/>
    <cellStyle name="Normal 110 2 3 7" xfId="26751"/>
    <cellStyle name="Normal 110 2 3 7 2" xfId="26752"/>
    <cellStyle name="Normal 110 2 3 8" xfId="26753"/>
    <cellStyle name="Normal 110 2 3 8 2" xfId="26754"/>
    <cellStyle name="Normal 110 2 3 9" xfId="26755"/>
    <cellStyle name="Normal 110 2 30" xfId="26756"/>
    <cellStyle name="Normal 110 2 30 2" xfId="26757"/>
    <cellStyle name="Normal 110 2 31" xfId="26758"/>
    <cellStyle name="Normal 110 2 31 2" xfId="26759"/>
    <cellStyle name="Normal 110 2 32" xfId="26760"/>
    <cellStyle name="Normal 110 2 32 2" xfId="26761"/>
    <cellStyle name="Normal 110 2 33" xfId="26762"/>
    <cellStyle name="Normal 110 2 33 2" xfId="26763"/>
    <cellStyle name="Normal 110 2 34" xfId="26764"/>
    <cellStyle name="Normal 110 2 34 2" xfId="26765"/>
    <cellStyle name="Normal 110 2 35" xfId="26766"/>
    <cellStyle name="Normal 110 2 36" xfId="26767"/>
    <cellStyle name="Normal 110 2 37" xfId="26768"/>
    <cellStyle name="Normal 110 2 4" xfId="26769"/>
    <cellStyle name="Normal 110 2 4 2" xfId="26770"/>
    <cellStyle name="Normal 110 2 4 2 2" xfId="26771"/>
    <cellStyle name="Normal 110 2 4 3" xfId="26772"/>
    <cellStyle name="Normal 110 2 4 3 2" xfId="26773"/>
    <cellStyle name="Normal 110 2 4 4" xfId="26774"/>
    <cellStyle name="Normal 110 2 4 4 2" xfId="26775"/>
    <cellStyle name="Normal 110 2 4 5" xfId="26776"/>
    <cellStyle name="Normal 110 2 4 5 2" xfId="26777"/>
    <cellStyle name="Normal 110 2 4 6" xfId="26778"/>
    <cellStyle name="Normal 110 2 4 6 2" xfId="26779"/>
    <cellStyle name="Normal 110 2 4 7" xfId="26780"/>
    <cellStyle name="Normal 110 2 4 7 2" xfId="26781"/>
    <cellStyle name="Normal 110 2 4 8" xfId="26782"/>
    <cellStyle name="Normal 110 2 4 8 2" xfId="26783"/>
    <cellStyle name="Normal 110 2 4 9" xfId="26784"/>
    <cellStyle name="Normal 110 2 5" xfId="26785"/>
    <cellStyle name="Normal 110 2 5 2" xfId="26786"/>
    <cellStyle name="Normal 110 2 5 2 2" xfId="26787"/>
    <cellStyle name="Normal 110 2 5 3" xfId="26788"/>
    <cellStyle name="Normal 110 2 5 3 2" xfId="26789"/>
    <cellStyle name="Normal 110 2 5 4" xfId="26790"/>
    <cellStyle name="Normal 110 2 5 4 2" xfId="26791"/>
    <cellStyle name="Normal 110 2 5 5" xfId="26792"/>
    <cellStyle name="Normal 110 2 5 5 2" xfId="26793"/>
    <cellStyle name="Normal 110 2 5 6" xfId="26794"/>
    <cellStyle name="Normal 110 2 5 6 2" xfId="26795"/>
    <cellStyle name="Normal 110 2 5 7" xfId="26796"/>
    <cellStyle name="Normal 110 2 5 7 2" xfId="26797"/>
    <cellStyle name="Normal 110 2 5 8" xfId="26798"/>
    <cellStyle name="Normal 110 2 5 8 2" xfId="26799"/>
    <cellStyle name="Normal 110 2 5 9" xfId="26800"/>
    <cellStyle name="Normal 110 2 6" xfId="26801"/>
    <cellStyle name="Normal 110 2 6 2" xfId="26802"/>
    <cellStyle name="Normal 110 2 6 2 2" xfId="26803"/>
    <cellStyle name="Normal 110 2 6 3" xfId="26804"/>
    <cellStyle name="Normal 110 2 6 3 2" xfId="26805"/>
    <cellStyle name="Normal 110 2 6 4" xfId="26806"/>
    <cellStyle name="Normal 110 2 6 4 2" xfId="26807"/>
    <cellStyle name="Normal 110 2 6 5" xfId="26808"/>
    <cellStyle name="Normal 110 2 6 5 2" xfId="26809"/>
    <cellStyle name="Normal 110 2 6 6" xfId="26810"/>
    <cellStyle name="Normal 110 2 6 6 2" xfId="26811"/>
    <cellStyle name="Normal 110 2 6 7" xfId="26812"/>
    <cellStyle name="Normal 110 2 6 7 2" xfId="26813"/>
    <cellStyle name="Normal 110 2 6 8" xfId="26814"/>
    <cellStyle name="Normal 110 2 6 8 2" xfId="26815"/>
    <cellStyle name="Normal 110 2 6 9" xfId="26816"/>
    <cellStyle name="Normal 110 2 7" xfId="26817"/>
    <cellStyle name="Normal 110 2 7 2" xfId="26818"/>
    <cellStyle name="Normal 110 2 7 2 2" xfId="26819"/>
    <cellStyle name="Normal 110 2 7 3" xfId="26820"/>
    <cellStyle name="Normal 110 2 7 3 2" xfId="26821"/>
    <cellStyle name="Normal 110 2 7 4" xfId="26822"/>
    <cellStyle name="Normal 110 2 7 4 2" xfId="26823"/>
    <cellStyle name="Normal 110 2 7 5" xfId="26824"/>
    <cellStyle name="Normal 110 2 7 5 2" xfId="26825"/>
    <cellStyle name="Normal 110 2 7 6" xfId="26826"/>
    <cellStyle name="Normal 110 2 7 6 2" xfId="26827"/>
    <cellStyle name="Normal 110 2 7 7" xfId="26828"/>
    <cellStyle name="Normal 110 2 7 7 2" xfId="26829"/>
    <cellStyle name="Normal 110 2 7 8" xfId="26830"/>
    <cellStyle name="Normal 110 2 7 8 2" xfId="26831"/>
    <cellStyle name="Normal 110 2 7 9" xfId="26832"/>
    <cellStyle name="Normal 110 2 8" xfId="26833"/>
    <cellStyle name="Normal 110 2 8 2" xfId="26834"/>
    <cellStyle name="Normal 110 2 8 2 2" xfId="26835"/>
    <cellStyle name="Normal 110 2 8 3" xfId="26836"/>
    <cellStyle name="Normal 110 2 8 3 2" xfId="26837"/>
    <cellStyle name="Normal 110 2 8 4" xfId="26838"/>
    <cellStyle name="Normal 110 2 8 4 2" xfId="26839"/>
    <cellStyle name="Normal 110 2 8 5" xfId="26840"/>
    <cellStyle name="Normal 110 2 8 5 2" xfId="26841"/>
    <cellStyle name="Normal 110 2 8 6" xfId="26842"/>
    <cellStyle name="Normal 110 2 8 6 2" xfId="26843"/>
    <cellStyle name="Normal 110 2 8 7" xfId="26844"/>
    <cellStyle name="Normal 110 2 8 7 2" xfId="26845"/>
    <cellStyle name="Normal 110 2 8 8" xfId="26846"/>
    <cellStyle name="Normal 110 2 8 8 2" xfId="26847"/>
    <cellStyle name="Normal 110 2 8 9" xfId="26848"/>
    <cellStyle name="Normal 110 2 9" xfId="26849"/>
    <cellStyle name="Normal 110 2 9 2" xfId="26850"/>
    <cellStyle name="Normal 110 2 9 2 2" xfId="26851"/>
    <cellStyle name="Normal 110 2 9 3" xfId="26852"/>
    <cellStyle name="Normal 110 2 9 3 2" xfId="26853"/>
    <cellStyle name="Normal 110 2 9 4" xfId="26854"/>
    <cellStyle name="Normal 110 2 9 4 2" xfId="26855"/>
    <cellStyle name="Normal 110 2 9 5" xfId="26856"/>
    <cellStyle name="Normal 110 2 9 5 2" xfId="26857"/>
    <cellStyle name="Normal 110 2 9 6" xfId="26858"/>
    <cellStyle name="Normal 110 2 9 6 2" xfId="26859"/>
    <cellStyle name="Normal 110 2 9 7" xfId="26860"/>
    <cellStyle name="Normal 110 2 9 7 2" xfId="26861"/>
    <cellStyle name="Normal 110 2 9 8" xfId="26862"/>
    <cellStyle name="Normal 110 2 9 8 2" xfId="26863"/>
    <cellStyle name="Normal 110 2 9 9" xfId="26864"/>
    <cellStyle name="Normal 110 20" xfId="26865"/>
    <cellStyle name="Normal 110 20 2" xfId="26866"/>
    <cellStyle name="Normal 110 21" xfId="26867"/>
    <cellStyle name="Normal 110 21 2" xfId="26868"/>
    <cellStyle name="Normal 110 22" xfId="26869"/>
    <cellStyle name="Normal 110 22 2" xfId="26870"/>
    <cellStyle name="Normal 110 23" xfId="26871"/>
    <cellStyle name="Normal 110 23 2" xfId="26872"/>
    <cellStyle name="Normal 110 24" xfId="26873"/>
    <cellStyle name="Normal 110 24 2" xfId="26874"/>
    <cellStyle name="Normal 110 25" xfId="26875"/>
    <cellStyle name="Normal 110 25 2" xfId="26876"/>
    <cellStyle name="Normal 110 26" xfId="26877"/>
    <cellStyle name="Normal 110 26 2" xfId="26878"/>
    <cellStyle name="Normal 110 27" xfId="26879"/>
    <cellStyle name="Normal 110 27 2" xfId="26880"/>
    <cellStyle name="Normal 110 28" xfId="26881"/>
    <cellStyle name="Normal 110 28 2" xfId="26882"/>
    <cellStyle name="Normal 110 29" xfId="26883"/>
    <cellStyle name="Normal 110 29 2" xfId="26884"/>
    <cellStyle name="Normal 110 3" xfId="26885"/>
    <cellStyle name="Normal 110 3 2" xfId="26886"/>
    <cellStyle name="Normal 110 3 3" xfId="26887"/>
    <cellStyle name="Normal 110 30" xfId="26888"/>
    <cellStyle name="Normal 110 30 2" xfId="26889"/>
    <cellStyle name="Normal 110 31" xfId="26890"/>
    <cellStyle name="Normal 110 31 2" xfId="26891"/>
    <cellStyle name="Normal 110 32" xfId="26892"/>
    <cellStyle name="Normal 110 32 2" xfId="26893"/>
    <cellStyle name="Normal 110 33" xfId="26894"/>
    <cellStyle name="Normal 110 33 2" xfId="26895"/>
    <cellStyle name="Normal 110 34" xfId="26896"/>
    <cellStyle name="Normal 110 34 2" xfId="26897"/>
    <cellStyle name="Normal 110 35" xfId="26898"/>
    <cellStyle name="Normal 110 35 2" xfId="26899"/>
    <cellStyle name="Normal 110 36" xfId="26900"/>
    <cellStyle name="Normal 110 36 2" xfId="26901"/>
    <cellStyle name="Normal 110 37" xfId="26902"/>
    <cellStyle name="Normal 110 37 2" xfId="26903"/>
    <cellStyle name="Normal 110 38" xfId="26904"/>
    <cellStyle name="Normal 110 38 2" xfId="26905"/>
    <cellStyle name="Normal 110 39" xfId="26906"/>
    <cellStyle name="Normal 110 39 2" xfId="26907"/>
    <cellStyle name="Normal 110 39 2 2" xfId="26908"/>
    <cellStyle name="Normal 110 39 3" xfId="26909"/>
    <cellStyle name="Normal 110 4" xfId="26910"/>
    <cellStyle name="Normal 110 4 2" xfId="26911"/>
    <cellStyle name="Normal 110 40" xfId="26912"/>
    <cellStyle name="Normal 110 40 2" xfId="26913"/>
    <cellStyle name="Normal 110 40 2 2" xfId="26914"/>
    <cellStyle name="Normal 110 40 3" xfId="26915"/>
    <cellStyle name="Normal 110 41" xfId="26916"/>
    <cellStyle name="Normal 110 41 2" xfId="26917"/>
    <cellStyle name="Normal 110 41 2 2" xfId="26918"/>
    <cellStyle name="Normal 110 41 3" xfId="26919"/>
    <cellStyle name="Normal 110 42" xfId="26920"/>
    <cellStyle name="Normal 110 42 2" xfId="26921"/>
    <cellStyle name="Normal 110 42 2 2" xfId="26922"/>
    <cellStyle name="Normal 110 42 3" xfId="26923"/>
    <cellStyle name="Normal 110 43" xfId="26924"/>
    <cellStyle name="Normal 110 43 2" xfId="26925"/>
    <cellStyle name="Normal 110 43 2 2" xfId="26926"/>
    <cellStyle name="Normal 110 43 3" xfId="26927"/>
    <cellStyle name="Normal 110 44" xfId="26928"/>
    <cellStyle name="Normal 110 44 2" xfId="26929"/>
    <cellStyle name="Normal 110 44 2 2" xfId="26930"/>
    <cellStyle name="Normal 110 44 3" xfId="26931"/>
    <cellStyle name="Normal 110 45" xfId="26932"/>
    <cellStyle name="Normal 110 45 2" xfId="26933"/>
    <cellStyle name="Normal 110 46" xfId="26934"/>
    <cellStyle name="Normal 110 47" xfId="26935"/>
    <cellStyle name="Normal 110 48" xfId="26936"/>
    <cellStyle name="Normal 110 49" xfId="26937"/>
    <cellStyle name="Normal 110 5" xfId="26938"/>
    <cellStyle name="Normal 110 5 2" xfId="26939"/>
    <cellStyle name="Normal 110 50" xfId="26940"/>
    <cellStyle name="Normal 110 51" xfId="26941"/>
    <cellStyle name="Normal 110 52" xfId="26942"/>
    <cellStyle name="Normal 110 6" xfId="26943"/>
    <cellStyle name="Normal 110 6 2" xfId="26944"/>
    <cellStyle name="Normal 110 7" xfId="26945"/>
    <cellStyle name="Normal 110 7 2" xfId="26946"/>
    <cellStyle name="Normal 110 8" xfId="26947"/>
    <cellStyle name="Normal 110 8 2" xfId="26948"/>
    <cellStyle name="Normal 110 9" xfId="26949"/>
    <cellStyle name="Normal 110 9 2" xfId="26950"/>
    <cellStyle name="Normal 111" xfId="26951"/>
    <cellStyle name="Normal 111 2" xfId="26952"/>
    <cellStyle name="Normal 111 2 2" xfId="26953"/>
    <cellStyle name="Normal 111 2 2 2" xfId="26954"/>
    <cellStyle name="Normal 111 2 3" xfId="26955"/>
    <cellStyle name="Normal 111 3" xfId="26956"/>
    <cellStyle name="Normal 111 3 2" xfId="26957"/>
    <cellStyle name="Normal 111 4" xfId="26958"/>
    <cellStyle name="Normal 111 5" xfId="26959"/>
    <cellStyle name="Normal 111 6" xfId="26960"/>
    <cellStyle name="Normal 111 7" xfId="26961"/>
    <cellStyle name="Normal 111 8" xfId="26962"/>
    <cellStyle name="Normal 112" xfId="26963"/>
    <cellStyle name="Normal 112 2" xfId="26964"/>
    <cellStyle name="Normal 112 2 2" xfId="26965"/>
    <cellStyle name="Normal 112 2 2 2" xfId="26966"/>
    <cellStyle name="Normal 112 2 3" xfId="26967"/>
    <cellStyle name="Normal 112 3" xfId="26968"/>
    <cellStyle name="Normal 112 3 2" xfId="26969"/>
    <cellStyle name="Normal 112 4" xfId="26970"/>
    <cellStyle name="Normal 112 5" xfId="26971"/>
    <cellStyle name="Normal 112 6" xfId="26972"/>
    <cellStyle name="Normal 112 7" xfId="26973"/>
    <cellStyle name="Normal 112 8" xfId="26974"/>
    <cellStyle name="Normal 113" xfId="26975"/>
    <cellStyle name="Normal 113 2" xfId="26976"/>
    <cellStyle name="Normal 113 2 2" xfId="26977"/>
    <cellStyle name="Normal 113 2 2 2" xfId="26978"/>
    <cellStyle name="Normal 113 2 3" xfId="26979"/>
    <cellStyle name="Normal 113 3" xfId="26980"/>
    <cellStyle name="Normal 113 3 2" xfId="26981"/>
    <cellStyle name="Normal 113 4" xfId="26982"/>
    <cellStyle name="Normal 113 5" xfId="26983"/>
    <cellStyle name="Normal 113 6" xfId="26984"/>
    <cellStyle name="Normal 113 7" xfId="26985"/>
    <cellStyle name="Normal 113 8" xfId="26986"/>
    <cellStyle name="Normal 114" xfId="26987"/>
    <cellStyle name="Normal 114 2" xfId="26988"/>
    <cellStyle name="Normal 114 2 2" xfId="26989"/>
    <cellStyle name="Normal 114 2 2 2" xfId="26990"/>
    <cellStyle name="Normal 114 2 3" xfId="26991"/>
    <cellStyle name="Normal 114 3" xfId="26992"/>
    <cellStyle name="Normal 114 3 2" xfId="26993"/>
    <cellStyle name="Normal 114 4" xfId="26994"/>
    <cellStyle name="Normal 114 5" xfId="26995"/>
    <cellStyle name="Normal 114 6" xfId="26996"/>
    <cellStyle name="Normal 114 7" xfId="26997"/>
    <cellStyle name="Normal 114 8" xfId="26998"/>
    <cellStyle name="Normal 115" xfId="26999"/>
    <cellStyle name="Normal 115 2" xfId="27000"/>
    <cellStyle name="Normal 115 2 2" xfId="27001"/>
    <cellStyle name="Normal 115 2 2 2" xfId="27002"/>
    <cellStyle name="Normal 115 2 3" xfId="27003"/>
    <cellStyle name="Normal 115 3" xfId="27004"/>
    <cellStyle name="Normal 115 3 2" xfId="27005"/>
    <cellStyle name="Normal 115 4" xfId="27006"/>
    <cellStyle name="Normal 115 5" xfId="27007"/>
    <cellStyle name="Normal 115 6" xfId="27008"/>
    <cellStyle name="Normal 115 7" xfId="27009"/>
    <cellStyle name="Normal 115 8" xfId="27010"/>
    <cellStyle name="Normal 116" xfId="27011"/>
    <cellStyle name="Normal 116 2" xfId="27012"/>
    <cellStyle name="Normal 116 2 2" xfId="27013"/>
    <cellStyle name="Normal 116 2 2 2" xfId="27014"/>
    <cellStyle name="Normal 116 2 3" xfId="27015"/>
    <cellStyle name="Normal 116 3" xfId="27016"/>
    <cellStyle name="Normal 116 3 2" xfId="27017"/>
    <cellStyle name="Normal 116 4" xfId="27018"/>
    <cellStyle name="Normal 116 5" xfId="27019"/>
    <cellStyle name="Normal 116 6" xfId="27020"/>
    <cellStyle name="Normal 116 7" xfId="27021"/>
    <cellStyle name="Normal 116 8" xfId="27022"/>
    <cellStyle name="Normal 117" xfId="27023"/>
    <cellStyle name="Normal 117 2" xfId="27024"/>
    <cellStyle name="Normal 117 2 2" xfId="27025"/>
    <cellStyle name="Normal 117 2 2 2" xfId="27026"/>
    <cellStyle name="Normal 117 2 3" xfId="27027"/>
    <cellStyle name="Normal 117 3" xfId="27028"/>
    <cellStyle name="Normal 117 3 2" xfId="27029"/>
    <cellStyle name="Normal 117 4" xfId="27030"/>
    <cellStyle name="Normal 117 5" xfId="27031"/>
    <cellStyle name="Normal 117 6" xfId="27032"/>
    <cellStyle name="Normal 117 7" xfId="27033"/>
    <cellStyle name="Normal 117 8" xfId="27034"/>
    <cellStyle name="Normal 118" xfId="27035"/>
    <cellStyle name="Normal 118 2" xfId="27036"/>
    <cellStyle name="Normal 118 2 2" xfId="27037"/>
    <cellStyle name="Normal 118 2 2 2" xfId="27038"/>
    <cellStyle name="Normal 118 2 3" xfId="27039"/>
    <cellStyle name="Normal 118 3" xfId="27040"/>
    <cellStyle name="Normal 118 3 2" xfId="27041"/>
    <cellStyle name="Normal 118 4" xfId="27042"/>
    <cellStyle name="Normal 118 5" xfId="27043"/>
    <cellStyle name="Normal 118 6" xfId="27044"/>
    <cellStyle name="Normal 118 7" xfId="27045"/>
    <cellStyle name="Normal 118 8" xfId="27046"/>
    <cellStyle name="Normal 119" xfId="27047"/>
    <cellStyle name="Normal 119 2" xfId="27048"/>
    <cellStyle name="Normal 119 2 2" xfId="27049"/>
    <cellStyle name="Normal 119 2 2 2" xfId="27050"/>
    <cellStyle name="Normal 119 2 3" xfId="27051"/>
    <cellStyle name="Normal 119 3" xfId="27052"/>
    <cellStyle name="Normal 119 3 2" xfId="27053"/>
    <cellStyle name="Normal 119 4" xfId="27054"/>
    <cellStyle name="Normal 119 5" xfId="27055"/>
    <cellStyle name="Normal 119 6" xfId="27056"/>
    <cellStyle name="Normal 119 7" xfId="27057"/>
    <cellStyle name="Normal 119 8" xfId="27058"/>
    <cellStyle name="Normal 12" xfId="27059"/>
    <cellStyle name="Normal 12 10" xfId="27060"/>
    <cellStyle name="Normal 12 10 2" xfId="27061"/>
    <cellStyle name="Normal 12 10 2 2" xfId="27062"/>
    <cellStyle name="Normal 12 10 3" xfId="27063"/>
    <cellStyle name="Normal 12 2" xfId="27064"/>
    <cellStyle name="Normal 12 2 2" xfId="27065"/>
    <cellStyle name="Normal 12 2 2 2" xfId="27066"/>
    <cellStyle name="Normal 12 2 2 2 2" xfId="27067"/>
    <cellStyle name="Normal 12 2 2 3" xfId="27068"/>
    <cellStyle name="Normal 12 2 2 4" xfId="27069"/>
    <cellStyle name="Normal 12 2 3" xfId="27070"/>
    <cellStyle name="Normal 12 2 3 2" xfId="27071"/>
    <cellStyle name="Normal 12 2 3 3" xfId="27072"/>
    <cellStyle name="Normal 12 2 3 4" xfId="27073"/>
    <cellStyle name="Normal 12 2 4" xfId="27074"/>
    <cellStyle name="Normal 12 2 5" xfId="27075"/>
    <cellStyle name="Normal 12 3" xfId="27076"/>
    <cellStyle name="Normal 12 3 2" xfId="27077"/>
    <cellStyle name="Normal 12 3 2 2" xfId="27078"/>
    <cellStyle name="Normal 12 3 3" xfId="27079"/>
    <cellStyle name="Normal 12 3 4" xfId="27080"/>
    <cellStyle name="Normal 12 3 5" xfId="27081"/>
    <cellStyle name="Normal 12 3 6" xfId="27082"/>
    <cellStyle name="Normal 12 4" xfId="27083"/>
    <cellStyle name="Normal 12 4 2" xfId="27084"/>
    <cellStyle name="Normal 12 4 2 2" xfId="27085"/>
    <cellStyle name="Normal 12 4 2 3" xfId="27086"/>
    <cellStyle name="Normal 12 4 3" xfId="27087"/>
    <cellStyle name="Normal 12 5" xfId="27088"/>
    <cellStyle name="Normal 12 6" xfId="27089"/>
    <cellStyle name="Normal 12 6 2" xfId="27090"/>
    <cellStyle name="Normal 12 7" xfId="27091"/>
    <cellStyle name="Normal 12 8" xfId="27092"/>
    <cellStyle name="Normal 120" xfId="27093"/>
    <cellStyle name="Normal 120 2" xfId="27094"/>
    <cellStyle name="Normal 120 2 2" xfId="27095"/>
    <cellStyle name="Normal 120 2 2 2" xfId="27096"/>
    <cellStyle name="Normal 120 2 3" xfId="27097"/>
    <cellStyle name="Normal 120 3" xfId="27098"/>
    <cellStyle name="Normal 120 3 2" xfId="27099"/>
    <cellStyle name="Normal 120 4" xfId="27100"/>
    <cellStyle name="Normal 120 5" xfId="27101"/>
    <cellStyle name="Normal 120 6" xfId="27102"/>
    <cellStyle name="Normal 120 7" xfId="27103"/>
    <cellStyle name="Normal 120 8" xfId="27104"/>
    <cellStyle name="Normal 121" xfId="27105"/>
    <cellStyle name="Normal 121 2" xfId="27106"/>
    <cellStyle name="Normal 121 2 2" xfId="27107"/>
    <cellStyle name="Normal 121 2 2 2" xfId="27108"/>
    <cellStyle name="Normal 121 2 3" xfId="27109"/>
    <cellStyle name="Normal 121 3" xfId="27110"/>
    <cellStyle name="Normal 121 3 2" xfId="27111"/>
    <cellStyle name="Normal 121 4" xfId="27112"/>
    <cellStyle name="Normal 121 5" xfId="27113"/>
    <cellStyle name="Normal 121 6" xfId="27114"/>
    <cellStyle name="Normal 121 7" xfId="27115"/>
    <cellStyle name="Normal 121 8" xfId="27116"/>
    <cellStyle name="Normal 122" xfId="27117"/>
    <cellStyle name="Normal 122 2" xfId="27118"/>
    <cellStyle name="Normal 122 2 2" xfId="27119"/>
    <cellStyle name="Normal 122 2 2 2" xfId="27120"/>
    <cellStyle name="Normal 122 2 3" xfId="27121"/>
    <cellStyle name="Normal 122 3" xfId="27122"/>
    <cellStyle name="Normal 122 3 2" xfId="27123"/>
    <cellStyle name="Normal 122 4" xfId="27124"/>
    <cellStyle name="Normal 122 5" xfId="27125"/>
    <cellStyle name="Normal 122 6" xfId="27126"/>
    <cellStyle name="Normal 122 7" xfId="27127"/>
    <cellStyle name="Normal 122 8" xfId="27128"/>
    <cellStyle name="Normal 123" xfId="27129"/>
    <cellStyle name="Normal 123 2" xfId="27130"/>
    <cellStyle name="Normal 123 2 2" xfId="27131"/>
    <cellStyle name="Normal 123 2 2 2" xfId="27132"/>
    <cellStyle name="Normal 123 2 3" xfId="27133"/>
    <cellStyle name="Normal 123 3" xfId="27134"/>
    <cellStyle name="Normal 123 3 2" xfId="27135"/>
    <cellStyle name="Normal 123 4" xfId="27136"/>
    <cellStyle name="Normal 123 5" xfId="27137"/>
    <cellStyle name="Normal 123 6" xfId="27138"/>
    <cellStyle name="Normal 123 7" xfId="27139"/>
    <cellStyle name="Normal 123 8" xfId="27140"/>
    <cellStyle name="Normal 124" xfId="27141"/>
    <cellStyle name="Normal 124 2" xfId="27142"/>
    <cellStyle name="Normal 124 2 2" xfId="27143"/>
    <cellStyle name="Normal 124 2 2 2" xfId="27144"/>
    <cellStyle name="Normal 124 2 3" xfId="27145"/>
    <cellStyle name="Normal 124 3" xfId="27146"/>
    <cellStyle name="Normal 124 3 2" xfId="27147"/>
    <cellStyle name="Normal 124 4" xfId="27148"/>
    <cellStyle name="Normal 124 5" xfId="27149"/>
    <cellStyle name="Normal 124 6" xfId="27150"/>
    <cellStyle name="Normal 124 7" xfId="27151"/>
    <cellStyle name="Normal 124 8" xfId="27152"/>
    <cellStyle name="Normal 125" xfId="27153"/>
    <cellStyle name="Normal 125 2" xfId="27154"/>
    <cellStyle name="Normal 125 2 2" xfId="27155"/>
    <cellStyle name="Normal 125 2 2 2" xfId="27156"/>
    <cellStyle name="Normal 125 2 3" xfId="27157"/>
    <cellStyle name="Normal 125 3" xfId="27158"/>
    <cellStyle name="Normal 125 3 2" xfId="27159"/>
    <cellStyle name="Normal 125 4" xfId="27160"/>
    <cellStyle name="Normal 125 5" xfId="27161"/>
    <cellStyle name="Normal 125 6" xfId="27162"/>
    <cellStyle name="Normal 125 7" xfId="27163"/>
    <cellStyle name="Normal 125 8" xfId="27164"/>
    <cellStyle name="Normal 126" xfId="27165"/>
    <cellStyle name="Normal 126 2" xfId="27166"/>
    <cellStyle name="Normal 126 2 2" xfId="27167"/>
    <cellStyle name="Normal 126 2 2 2" xfId="27168"/>
    <cellStyle name="Normal 126 2 3" xfId="27169"/>
    <cellStyle name="Normal 126 3" xfId="27170"/>
    <cellStyle name="Normal 126 3 2" xfId="27171"/>
    <cellStyle name="Normal 126 4" xfId="27172"/>
    <cellStyle name="Normal 126 5" xfId="27173"/>
    <cellStyle name="Normal 126 6" xfId="27174"/>
    <cellStyle name="Normal 126 7" xfId="27175"/>
    <cellStyle name="Normal 126 8" xfId="27176"/>
    <cellStyle name="Normal 127" xfId="27177"/>
    <cellStyle name="Normal 127 2" xfId="27178"/>
    <cellStyle name="Normal 127 2 2" xfId="27179"/>
    <cellStyle name="Normal 127 2 2 2" xfId="27180"/>
    <cellStyle name="Normal 127 2 3" xfId="27181"/>
    <cellStyle name="Normal 127 3" xfId="27182"/>
    <cellStyle name="Normal 127 3 2" xfId="27183"/>
    <cellStyle name="Normal 127 4" xfId="27184"/>
    <cellStyle name="Normal 127 5" xfId="27185"/>
    <cellStyle name="Normal 127 6" xfId="27186"/>
    <cellStyle name="Normal 127 7" xfId="27187"/>
    <cellStyle name="Normal 127 8" xfId="27188"/>
    <cellStyle name="Normal 128" xfId="27189"/>
    <cellStyle name="Normal 128 2" xfId="27190"/>
    <cellStyle name="Normal 128 2 2" xfId="27191"/>
    <cellStyle name="Normal 128 2 2 2" xfId="27192"/>
    <cellStyle name="Normal 128 2 3" xfId="27193"/>
    <cellStyle name="Normal 128 3" xfId="27194"/>
    <cellStyle name="Normal 128 3 2" xfId="27195"/>
    <cellStyle name="Normal 128 4" xfId="27196"/>
    <cellStyle name="Normal 128 5" xfId="27197"/>
    <cellStyle name="Normal 128 6" xfId="27198"/>
    <cellStyle name="Normal 128 7" xfId="27199"/>
    <cellStyle name="Normal 128 8" xfId="27200"/>
    <cellStyle name="Normal 129" xfId="27201"/>
    <cellStyle name="Normal 129 2" xfId="27202"/>
    <cellStyle name="Normal 129 2 2" xfId="27203"/>
    <cellStyle name="Normal 129 2 2 2" xfId="27204"/>
    <cellStyle name="Normal 129 2 3" xfId="27205"/>
    <cellStyle name="Normal 129 3" xfId="27206"/>
    <cellStyle name="Normal 129 3 2" xfId="27207"/>
    <cellStyle name="Normal 129 4" xfId="27208"/>
    <cellStyle name="Normal 129 5" xfId="27209"/>
    <cellStyle name="Normal 129 6" xfId="27210"/>
    <cellStyle name="Normal 129 7" xfId="27211"/>
    <cellStyle name="Normal 129 8" xfId="27212"/>
    <cellStyle name="Normal 13" xfId="27213"/>
    <cellStyle name="Normal 13 10" xfId="27214"/>
    <cellStyle name="Normal 13 2" xfId="27215"/>
    <cellStyle name="Normal 13 2 2" xfId="27216"/>
    <cellStyle name="Normal 13 2 2 2" xfId="27217"/>
    <cellStyle name="Normal 13 2 2 3" xfId="27218"/>
    <cellStyle name="Normal 13 2 3" xfId="27219"/>
    <cellStyle name="Normal 13 2 3 2" xfId="27220"/>
    <cellStyle name="Normal 13 2 3 2 2" xfId="27221"/>
    <cellStyle name="Normal 13 2 3 3" xfId="27222"/>
    <cellStyle name="Normal 13 2 4" xfId="27223"/>
    <cellStyle name="Normal 13 2 5" xfId="27224"/>
    <cellStyle name="Normal 13 3" xfId="27225"/>
    <cellStyle name="Normal 13 3 10" xfId="27226"/>
    <cellStyle name="Normal 13 3 2" xfId="27227"/>
    <cellStyle name="Normal 13 3 2 2" xfId="27228"/>
    <cellStyle name="Normal 13 3 2 2 2" xfId="27229"/>
    <cellStyle name="Normal 13 3 2 3" xfId="27230"/>
    <cellStyle name="Normal 13 3 3" xfId="27231"/>
    <cellStyle name="Normal 13 3 4" xfId="27232"/>
    <cellStyle name="Normal 13 3 4 2" xfId="27233"/>
    <cellStyle name="Normal 13 3 5" xfId="27234"/>
    <cellStyle name="Normal 13 3 5 2" xfId="27235"/>
    <cellStyle name="Normal 13 3 6" xfId="27236"/>
    <cellStyle name="Normal 13 3 7" xfId="27237"/>
    <cellStyle name="Normal 13 3 8" xfId="27238"/>
    <cellStyle name="Normal 13 3 9" xfId="27239"/>
    <cellStyle name="Normal 13 4" xfId="27240"/>
    <cellStyle name="Normal 13 4 2" xfId="27241"/>
    <cellStyle name="Normal 13 4 2 2" xfId="27242"/>
    <cellStyle name="Normal 13 4 2 2 2" xfId="27243"/>
    <cellStyle name="Normal 13 4 3" xfId="27244"/>
    <cellStyle name="Normal 13 4 4" xfId="27245"/>
    <cellStyle name="Normal 13 4 5" xfId="27246"/>
    <cellStyle name="Normal 13 4 6" xfId="27247"/>
    <cellStyle name="Normal 13 4 7" xfId="27248"/>
    <cellStyle name="Normal 13 5" xfId="27249"/>
    <cellStyle name="Normal 13 5 2" xfId="27250"/>
    <cellStyle name="Normal 13 5 3" xfId="27251"/>
    <cellStyle name="Normal 13 5 4" xfId="27252"/>
    <cellStyle name="Normal 13 5 5" xfId="27253"/>
    <cellStyle name="Normal 13 6" xfId="27254"/>
    <cellStyle name="Normal 13 6 2" xfId="27255"/>
    <cellStyle name="Normal 13 7" xfId="27256"/>
    <cellStyle name="Normal 13 7 2" xfId="27257"/>
    <cellStyle name="Normal 13 8" xfId="27258"/>
    <cellStyle name="Normal 13 9" xfId="27259"/>
    <cellStyle name="Normal 130" xfId="27260"/>
    <cellStyle name="Normal 130 2" xfId="27261"/>
    <cellStyle name="Normal 130 2 2" xfId="27262"/>
    <cellStyle name="Normal 130 2 2 2" xfId="27263"/>
    <cellStyle name="Normal 130 2 3" xfId="27264"/>
    <cellStyle name="Normal 130 3" xfId="27265"/>
    <cellStyle name="Normal 130 3 2" xfId="27266"/>
    <cellStyle name="Normal 130 4" xfId="27267"/>
    <cellStyle name="Normal 130 5" xfId="27268"/>
    <cellStyle name="Normal 130 6" xfId="27269"/>
    <cellStyle name="Normal 130 7" xfId="27270"/>
    <cellStyle name="Normal 130 8" xfId="27271"/>
    <cellStyle name="Normal 131" xfId="27272"/>
    <cellStyle name="Normal 131 2" xfId="27273"/>
    <cellStyle name="Normal 131 2 2" xfId="27274"/>
    <cellStyle name="Normal 131 2 2 2" xfId="27275"/>
    <cellStyle name="Normal 131 2 3" xfId="27276"/>
    <cellStyle name="Normal 131 3" xfId="27277"/>
    <cellStyle name="Normal 131 3 2" xfId="27278"/>
    <cellStyle name="Normal 131 4" xfId="27279"/>
    <cellStyle name="Normal 131 5" xfId="27280"/>
    <cellStyle name="Normal 131 6" xfId="27281"/>
    <cellStyle name="Normal 131 7" xfId="27282"/>
    <cellStyle name="Normal 131 8" xfId="27283"/>
    <cellStyle name="Normal 132" xfId="27284"/>
    <cellStyle name="Normal 132 2" xfId="27285"/>
    <cellStyle name="Normal 132 2 2" xfId="27286"/>
    <cellStyle name="Normal 132 2 2 2" xfId="27287"/>
    <cellStyle name="Normal 132 2 3" xfId="27288"/>
    <cellStyle name="Normal 132 3" xfId="27289"/>
    <cellStyle name="Normal 132 3 2" xfId="27290"/>
    <cellStyle name="Normal 132 4" xfId="27291"/>
    <cellStyle name="Normal 132 5" xfId="27292"/>
    <cellStyle name="Normal 132 6" xfId="27293"/>
    <cellStyle name="Normal 132 7" xfId="27294"/>
    <cellStyle name="Normal 132 8" xfId="27295"/>
    <cellStyle name="Normal 133" xfId="27296"/>
    <cellStyle name="Normal 133 2" xfId="27297"/>
    <cellStyle name="Normal 133 2 2" xfId="27298"/>
    <cellStyle name="Normal 133 2 2 2" xfId="27299"/>
    <cellStyle name="Normal 133 2 3" xfId="27300"/>
    <cellStyle name="Normal 133 3" xfId="27301"/>
    <cellStyle name="Normal 133 3 2" xfId="27302"/>
    <cellStyle name="Normal 133 4" xfId="27303"/>
    <cellStyle name="Normal 133 5" xfId="27304"/>
    <cellStyle name="Normal 133 6" xfId="27305"/>
    <cellStyle name="Normal 133 7" xfId="27306"/>
    <cellStyle name="Normal 133 8" xfId="27307"/>
    <cellStyle name="Normal 134" xfId="27308"/>
    <cellStyle name="Normal 134 2" xfId="27309"/>
    <cellStyle name="Normal 134 2 2" xfId="27310"/>
    <cellStyle name="Normal 134 2 2 2" xfId="27311"/>
    <cellStyle name="Normal 134 2 3" xfId="27312"/>
    <cellStyle name="Normal 134 3" xfId="27313"/>
    <cellStyle name="Normal 134 3 2" xfId="27314"/>
    <cellStyle name="Normal 134 4" xfId="27315"/>
    <cellStyle name="Normal 134 5" xfId="27316"/>
    <cellStyle name="Normal 134 6" xfId="27317"/>
    <cellStyle name="Normal 134 7" xfId="27318"/>
    <cellStyle name="Normal 134 8" xfId="27319"/>
    <cellStyle name="Normal 135" xfId="27320"/>
    <cellStyle name="Normal 135 2" xfId="27321"/>
    <cellStyle name="Normal 135 2 2" xfId="27322"/>
    <cellStyle name="Normal 135 2 2 2" xfId="27323"/>
    <cellStyle name="Normal 135 2 3" xfId="27324"/>
    <cellStyle name="Normal 135 3" xfId="27325"/>
    <cellStyle name="Normal 135 3 2" xfId="27326"/>
    <cellStyle name="Normal 135 4" xfId="27327"/>
    <cellStyle name="Normal 135 5" xfId="27328"/>
    <cellStyle name="Normal 135 6" xfId="27329"/>
    <cellStyle name="Normal 135 7" xfId="27330"/>
    <cellStyle name="Normal 135 8" xfId="27331"/>
    <cellStyle name="Normal 136" xfId="27332"/>
    <cellStyle name="Normal 136 2" xfId="27333"/>
    <cellStyle name="Normal 136 2 2" xfId="27334"/>
    <cellStyle name="Normal 136 2 2 2" xfId="27335"/>
    <cellStyle name="Normal 136 2 3" xfId="27336"/>
    <cellStyle name="Normal 136 3" xfId="27337"/>
    <cellStyle name="Normal 136 3 2" xfId="27338"/>
    <cellStyle name="Normal 136 4" xfId="27339"/>
    <cellStyle name="Normal 136 5" xfId="27340"/>
    <cellStyle name="Normal 136 6" xfId="27341"/>
    <cellStyle name="Normal 136 7" xfId="27342"/>
    <cellStyle name="Normal 136 8" xfId="27343"/>
    <cellStyle name="Normal 137" xfId="27344"/>
    <cellStyle name="Normal 137 2" xfId="27345"/>
    <cellStyle name="Normal 137 2 2" xfId="27346"/>
    <cellStyle name="Normal 137 2 2 2" xfId="27347"/>
    <cellStyle name="Normal 137 2 3" xfId="27348"/>
    <cellStyle name="Normal 137 3" xfId="27349"/>
    <cellStyle name="Normal 137 3 2" xfId="27350"/>
    <cellStyle name="Normal 137 4" xfId="27351"/>
    <cellStyle name="Normal 137 5" xfId="27352"/>
    <cellStyle name="Normal 137 6" xfId="27353"/>
    <cellStyle name="Normal 137 7" xfId="27354"/>
    <cellStyle name="Normal 137 8" xfId="27355"/>
    <cellStyle name="Normal 138" xfId="27356"/>
    <cellStyle name="Normal 138 2" xfId="27357"/>
    <cellStyle name="Normal 138 2 2" xfId="27358"/>
    <cellStyle name="Normal 138 2 2 2" xfId="27359"/>
    <cellStyle name="Normal 138 2 3" xfId="27360"/>
    <cellStyle name="Normal 138 3" xfId="27361"/>
    <cellStyle name="Normal 138 3 2" xfId="27362"/>
    <cellStyle name="Normal 138 4" xfId="27363"/>
    <cellStyle name="Normal 138 5" xfId="27364"/>
    <cellStyle name="Normal 138 6" xfId="27365"/>
    <cellStyle name="Normal 138 7" xfId="27366"/>
    <cellStyle name="Normal 138 8" xfId="27367"/>
    <cellStyle name="Normal 139" xfId="27368"/>
    <cellStyle name="Normal 139 2" xfId="27369"/>
    <cellStyle name="Normal 139 2 2" xfId="27370"/>
    <cellStyle name="Normal 139 2 2 2" xfId="27371"/>
    <cellStyle name="Normal 139 2 3" xfId="27372"/>
    <cellStyle name="Normal 139 3" xfId="27373"/>
    <cellStyle name="Normal 139 3 2" xfId="27374"/>
    <cellStyle name="Normal 139 4" xfId="27375"/>
    <cellStyle name="Normal 139 5" xfId="27376"/>
    <cellStyle name="Normal 139 6" xfId="27377"/>
    <cellStyle name="Normal 139 7" xfId="27378"/>
    <cellStyle name="Normal 139 8" xfId="27379"/>
    <cellStyle name="Normal 14" xfId="27380"/>
    <cellStyle name="Normal 14 2" xfId="27381"/>
    <cellStyle name="Normal 14 2 2" xfId="27382"/>
    <cellStyle name="Normal 14 2 2 2" xfId="27383"/>
    <cellStyle name="Normal 14 2 3" xfId="27384"/>
    <cellStyle name="Normal 14 2 3 2" xfId="27385"/>
    <cellStyle name="Normal 14 2 4" xfId="27386"/>
    <cellStyle name="Normal 14 2 4 2" xfId="27387"/>
    <cellStyle name="Normal 14 2 4 2 2" xfId="27388"/>
    <cellStyle name="Normal 14 2 4 3" xfId="27389"/>
    <cellStyle name="Normal 14 2 5" xfId="27390"/>
    <cellStyle name="Normal 14 2 6" xfId="27391"/>
    <cellStyle name="Normal 14 3" xfId="27392"/>
    <cellStyle name="Normal 14 3 2" xfId="27393"/>
    <cellStyle name="Normal 14 3 2 2" xfId="27394"/>
    <cellStyle name="Normal 14 3 3" xfId="27395"/>
    <cellStyle name="Normal 14 3 3 2" xfId="27396"/>
    <cellStyle name="Normal 14 3 4" xfId="27397"/>
    <cellStyle name="Normal 14 3 5" xfId="27398"/>
    <cellStyle name="Normal 14 3 6" xfId="27399"/>
    <cellStyle name="Normal 14 3 7" xfId="27400"/>
    <cellStyle name="Normal 14 4" xfId="27401"/>
    <cellStyle name="Normal 14 4 2" xfId="27402"/>
    <cellStyle name="Normal 14 4 3" xfId="27403"/>
    <cellStyle name="Normal 14 4 4" xfId="27404"/>
    <cellStyle name="Normal 14 4 5" xfId="27405"/>
    <cellStyle name="Normal 14 5" xfId="27406"/>
    <cellStyle name="Normal 14 5 2" xfId="27407"/>
    <cellStyle name="Normal 14 6" xfId="27408"/>
    <cellStyle name="Normal 14 7" xfId="27409"/>
    <cellStyle name="Normal 14 8" xfId="27410"/>
    <cellStyle name="Normal 140" xfId="27411"/>
    <cellStyle name="Normal 140 10" xfId="27412"/>
    <cellStyle name="Normal 140 10 2" xfId="27413"/>
    <cellStyle name="Normal 140 10 2 2" xfId="27414"/>
    <cellStyle name="Normal 140 10 2 2 2" xfId="27415"/>
    <cellStyle name="Normal 140 10 2 3" xfId="27416"/>
    <cellStyle name="Normal 140 10 3" xfId="27417"/>
    <cellStyle name="Normal 140 10 3 2" xfId="27418"/>
    <cellStyle name="Normal 140 10 4" xfId="27419"/>
    <cellStyle name="Normal 140 11" xfId="27420"/>
    <cellStyle name="Normal 140 11 2" xfId="27421"/>
    <cellStyle name="Normal 140 11 2 2" xfId="27422"/>
    <cellStyle name="Normal 140 11 2 2 2" xfId="27423"/>
    <cellStyle name="Normal 140 11 2 3" xfId="27424"/>
    <cellStyle name="Normal 140 11 3" xfId="27425"/>
    <cellStyle name="Normal 140 11 3 2" xfId="27426"/>
    <cellStyle name="Normal 140 11 4" xfId="27427"/>
    <cellStyle name="Normal 140 12" xfId="27428"/>
    <cellStyle name="Normal 140 12 2" xfId="27429"/>
    <cellStyle name="Normal 140 12 2 2" xfId="27430"/>
    <cellStyle name="Normal 140 12 2 2 2" xfId="27431"/>
    <cellStyle name="Normal 140 12 2 3" xfId="27432"/>
    <cellStyle name="Normal 140 12 3" xfId="27433"/>
    <cellStyle name="Normal 140 12 3 2" xfId="27434"/>
    <cellStyle name="Normal 140 12 4" xfId="27435"/>
    <cellStyle name="Normal 140 13" xfId="27436"/>
    <cellStyle name="Normal 140 13 2" xfId="27437"/>
    <cellStyle name="Normal 140 13 2 2" xfId="27438"/>
    <cellStyle name="Normal 140 13 2 2 2" xfId="27439"/>
    <cellStyle name="Normal 140 13 2 3" xfId="27440"/>
    <cellStyle name="Normal 140 13 3" xfId="27441"/>
    <cellStyle name="Normal 140 13 3 2" xfId="27442"/>
    <cellStyle name="Normal 140 13 4" xfId="27443"/>
    <cellStyle name="Normal 140 14" xfId="27444"/>
    <cellStyle name="Normal 140 14 2" xfId="27445"/>
    <cellStyle name="Normal 140 14 2 2" xfId="27446"/>
    <cellStyle name="Normal 140 14 2 2 2" xfId="27447"/>
    <cellStyle name="Normal 140 14 2 3" xfId="27448"/>
    <cellStyle name="Normal 140 14 3" xfId="27449"/>
    <cellStyle name="Normal 140 14 3 2" xfId="27450"/>
    <cellStyle name="Normal 140 14 4" xfId="27451"/>
    <cellStyle name="Normal 140 15" xfId="27452"/>
    <cellStyle name="Normal 140 15 2" xfId="27453"/>
    <cellStyle name="Normal 140 15 2 2" xfId="27454"/>
    <cellStyle name="Normal 140 15 2 2 2" xfId="27455"/>
    <cellStyle name="Normal 140 15 2 3" xfId="27456"/>
    <cellStyle name="Normal 140 15 3" xfId="27457"/>
    <cellStyle name="Normal 140 15 3 2" xfId="27458"/>
    <cellStyle name="Normal 140 15 4" xfId="27459"/>
    <cellStyle name="Normal 140 16" xfId="27460"/>
    <cellStyle name="Normal 140 16 2" xfId="27461"/>
    <cellStyle name="Normal 140 16 2 2" xfId="27462"/>
    <cellStyle name="Normal 140 16 2 2 2" xfId="27463"/>
    <cellStyle name="Normal 140 16 2 3" xfId="27464"/>
    <cellStyle name="Normal 140 16 3" xfId="27465"/>
    <cellStyle name="Normal 140 16 3 2" xfId="27466"/>
    <cellStyle name="Normal 140 16 4" xfId="27467"/>
    <cellStyle name="Normal 140 17" xfId="27468"/>
    <cellStyle name="Normal 140 17 2" xfId="27469"/>
    <cellStyle name="Normal 140 17 2 2" xfId="27470"/>
    <cellStyle name="Normal 140 17 2 2 2" xfId="27471"/>
    <cellStyle name="Normal 140 17 2 3" xfId="27472"/>
    <cellStyle name="Normal 140 17 3" xfId="27473"/>
    <cellStyle name="Normal 140 17 3 2" xfId="27474"/>
    <cellStyle name="Normal 140 17 4" xfId="27475"/>
    <cellStyle name="Normal 140 18" xfId="27476"/>
    <cellStyle name="Normal 140 18 2" xfId="27477"/>
    <cellStyle name="Normal 140 18 2 2" xfId="27478"/>
    <cellStyle name="Normal 140 18 2 2 2" xfId="27479"/>
    <cellStyle name="Normal 140 18 2 3" xfId="27480"/>
    <cellStyle name="Normal 140 18 3" xfId="27481"/>
    <cellStyle name="Normal 140 18 3 2" xfId="27482"/>
    <cellStyle name="Normal 140 18 4" xfId="27483"/>
    <cellStyle name="Normal 140 19" xfId="27484"/>
    <cellStyle name="Normal 140 19 2" xfId="27485"/>
    <cellStyle name="Normal 140 19 2 2" xfId="27486"/>
    <cellStyle name="Normal 140 19 2 2 2" xfId="27487"/>
    <cellStyle name="Normal 140 19 2 3" xfId="27488"/>
    <cellStyle name="Normal 140 19 3" xfId="27489"/>
    <cellStyle name="Normal 140 19 3 2" xfId="27490"/>
    <cellStyle name="Normal 140 19 4" xfId="27491"/>
    <cellStyle name="Normal 140 2" xfId="27492"/>
    <cellStyle name="Normal 140 2 10" xfId="27493"/>
    <cellStyle name="Normal 140 2 10 2" xfId="27494"/>
    <cellStyle name="Normal 140 2 10 2 2" xfId="27495"/>
    <cellStyle name="Normal 140 2 10 3" xfId="27496"/>
    <cellStyle name="Normal 140 2 10 3 2" xfId="27497"/>
    <cellStyle name="Normal 140 2 10 4" xfId="27498"/>
    <cellStyle name="Normal 140 2 10 4 2" xfId="27499"/>
    <cellStyle name="Normal 140 2 10 5" xfId="27500"/>
    <cellStyle name="Normal 140 2 10 5 2" xfId="27501"/>
    <cellStyle name="Normal 140 2 10 6" xfId="27502"/>
    <cellStyle name="Normal 140 2 10 6 2" xfId="27503"/>
    <cellStyle name="Normal 140 2 10 7" xfId="27504"/>
    <cellStyle name="Normal 140 2 10 7 2" xfId="27505"/>
    <cellStyle name="Normal 140 2 10 8" xfId="27506"/>
    <cellStyle name="Normal 140 2 10 8 2" xfId="27507"/>
    <cellStyle name="Normal 140 2 10 9" xfId="27508"/>
    <cellStyle name="Normal 140 2 11" xfId="27509"/>
    <cellStyle name="Normal 140 2 11 2" xfId="27510"/>
    <cellStyle name="Normal 140 2 11 2 2" xfId="27511"/>
    <cellStyle name="Normal 140 2 11 3" xfId="27512"/>
    <cellStyle name="Normal 140 2 11 3 2" xfId="27513"/>
    <cellStyle name="Normal 140 2 11 4" xfId="27514"/>
    <cellStyle name="Normal 140 2 11 4 2" xfId="27515"/>
    <cellStyle name="Normal 140 2 11 5" xfId="27516"/>
    <cellStyle name="Normal 140 2 11 5 2" xfId="27517"/>
    <cellStyle name="Normal 140 2 11 6" xfId="27518"/>
    <cellStyle name="Normal 140 2 11 6 2" xfId="27519"/>
    <cellStyle name="Normal 140 2 11 7" xfId="27520"/>
    <cellStyle name="Normal 140 2 11 7 2" xfId="27521"/>
    <cellStyle name="Normal 140 2 11 8" xfId="27522"/>
    <cellStyle name="Normal 140 2 11 8 2" xfId="27523"/>
    <cellStyle name="Normal 140 2 11 9" xfId="27524"/>
    <cellStyle name="Normal 140 2 12" xfId="27525"/>
    <cellStyle name="Normal 140 2 12 2" xfId="27526"/>
    <cellStyle name="Normal 140 2 12 2 2" xfId="27527"/>
    <cellStyle name="Normal 140 2 12 3" xfId="27528"/>
    <cellStyle name="Normal 140 2 12 3 2" xfId="27529"/>
    <cellStyle name="Normal 140 2 12 4" xfId="27530"/>
    <cellStyle name="Normal 140 2 12 4 2" xfId="27531"/>
    <cellStyle name="Normal 140 2 12 5" xfId="27532"/>
    <cellStyle name="Normal 140 2 12 5 2" xfId="27533"/>
    <cellStyle name="Normal 140 2 12 6" xfId="27534"/>
    <cellStyle name="Normal 140 2 12 6 2" xfId="27535"/>
    <cellStyle name="Normal 140 2 12 7" xfId="27536"/>
    <cellStyle name="Normal 140 2 12 7 2" xfId="27537"/>
    <cellStyle name="Normal 140 2 12 8" xfId="27538"/>
    <cellStyle name="Normal 140 2 12 8 2" xfId="27539"/>
    <cellStyle name="Normal 140 2 12 9" xfId="27540"/>
    <cellStyle name="Normal 140 2 13" xfId="27541"/>
    <cellStyle name="Normal 140 2 13 2" xfId="27542"/>
    <cellStyle name="Normal 140 2 13 2 2" xfId="27543"/>
    <cellStyle name="Normal 140 2 13 3" xfId="27544"/>
    <cellStyle name="Normal 140 2 13 3 2" xfId="27545"/>
    <cellStyle name="Normal 140 2 13 4" xfId="27546"/>
    <cellStyle name="Normal 140 2 13 4 2" xfId="27547"/>
    <cellStyle name="Normal 140 2 13 5" xfId="27548"/>
    <cellStyle name="Normal 140 2 13 5 2" xfId="27549"/>
    <cellStyle name="Normal 140 2 13 6" xfId="27550"/>
    <cellStyle name="Normal 140 2 13 6 2" xfId="27551"/>
    <cellStyle name="Normal 140 2 13 7" xfId="27552"/>
    <cellStyle name="Normal 140 2 13 7 2" xfId="27553"/>
    <cellStyle name="Normal 140 2 13 8" xfId="27554"/>
    <cellStyle name="Normal 140 2 13 8 2" xfId="27555"/>
    <cellStyle name="Normal 140 2 13 9" xfId="27556"/>
    <cellStyle name="Normal 140 2 14" xfId="27557"/>
    <cellStyle name="Normal 140 2 14 2" xfId="27558"/>
    <cellStyle name="Normal 140 2 14 2 2" xfId="27559"/>
    <cellStyle name="Normal 140 2 14 3" xfId="27560"/>
    <cellStyle name="Normal 140 2 14 3 2" xfId="27561"/>
    <cellStyle name="Normal 140 2 14 4" xfId="27562"/>
    <cellStyle name="Normal 140 2 14 4 2" xfId="27563"/>
    <cellStyle name="Normal 140 2 14 5" xfId="27564"/>
    <cellStyle name="Normal 140 2 14 5 2" xfId="27565"/>
    <cellStyle name="Normal 140 2 14 6" xfId="27566"/>
    <cellStyle name="Normal 140 2 14 6 2" xfId="27567"/>
    <cellStyle name="Normal 140 2 14 7" xfId="27568"/>
    <cellStyle name="Normal 140 2 14 7 2" xfId="27569"/>
    <cellStyle name="Normal 140 2 14 8" xfId="27570"/>
    <cellStyle name="Normal 140 2 14 8 2" xfId="27571"/>
    <cellStyle name="Normal 140 2 14 9" xfId="27572"/>
    <cellStyle name="Normal 140 2 15" xfId="27573"/>
    <cellStyle name="Normal 140 2 15 2" xfId="27574"/>
    <cellStyle name="Normal 140 2 15 2 2" xfId="27575"/>
    <cellStyle name="Normal 140 2 15 3" xfId="27576"/>
    <cellStyle name="Normal 140 2 15 3 2" xfId="27577"/>
    <cellStyle name="Normal 140 2 15 4" xfId="27578"/>
    <cellStyle name="Normal 140 2 15 4 2" xfId="27579"/>
    <cellStyle name="Normal 140 2 15 5" xfId="27580"/>
    <cellStyle name="Normal 140 2 15 5 2" xfId="27581"/>
    <cellStyle name="Normal 140 2 15 6" xfId="27582"/>
    <cellStyle name="Normal 140 2 15 6 2" xfId="27583"/>
    <cellStyle name="Normal 140 2 15 7" xfId="27584"/>
    <cellStyle name="Normal 140 2 15 7 2" xfId="27585"/>
    <cellStyle name="Normal 140 2 15 8" xfId="27586"/>
    <cellStyle name="Normal 140 2 15 8 2" xfId="27587"/>
    <cellStyle name="Normal 140 2 15 9" xfId="27588"/>
    <cellStyle name="Normal 140 2 16" xfId="27589"/>
    <cellStyle name="Normal 140 2 16 2" xfId="27590"/>
    <cellStyle name="Normal 140 2 16 2 2" xfId="27591"/>
    <cellStyle name="Normal 140 2 16 3" xfId="27592"/>
    <cellStyle name="Normal 140 2 16 3 2" xfId="27593"/>
    <cellStyle name="Normal 140 2 16 4" xfId="27594"/>
    <cellStyle name="Normal 140 2 16 4 2" xfId="27595"/>
    <cellStyle name="Normal 140 2 16 5" xfId="27596"/>
    <cellStyle name="Normal 140 2 16 5 2" xfId="27597"/>
    <cellStyle name="Normal 140 2 16 6" xfId="27598"/>
    <cellStyle name="Normal 140 2 16 6 2" xfId="27599"/>
    <cellStyle name="Normal 140 2 16 7" xfId="27600"/>
    <cellStyle name="Normal 140 2 16 7 2" xfId="27601"/>
    <cellStyle name="Normal 140 2 16 8" xfId="27602"/>
    <cellStyle name="Normal 140 2 16 8 2" xfId="27603"/>
    <cellStyle name="Normal 140 2 16 9" xfId="27604"/>
    <cellStyle name="Normal 140 2 17" xfId="27605"/>
    <cellStyle name="Normal 140 2 17 2" xfId="27606"/>
    <cellStyle name="Normal 140 2 17 2 2" xfId="27607"/>
    <cellStyle name="Normal 140 2 17 3" xfId="27608"/>
    <cellStyle name="Normal 140 2 17 3 2" xfId="27609"/>
    <cellStyle name="Normal 140 2 17 4" xfId="27610"/>
    <cellStyle name="Normal 140 2 17 4 2" xfId="27611"/>
    <cellStyle name="Normal 140 2 17 5" xfId="27612"/>
    <cellStyle name="Normal 140 2 17 5 2" xfId="27613"/>
    <cellStyle name="Normal 140 2 17 6" xfId="27614"/>
    <cellStyle name="Normal 140 2 17 6 2" xfId="27615"/>
    <cellStyle name="Normal 140 2 17 7" xfId="27616"/>
    <cellStyle name="Normal 140 2 17 7 2" xfId="27617"/>
    <cellStyle name="Normal 140 2 17 8" xfId="27618"/>
    <cellStyle name="Normal 140 2 17 8 2" xfId="27619"/>
    <cellStyle name="Normal 140 2 17 9" xfId="27620"/>
    <cellStyle name="Normal 140 2 18" xfId="27621"/>
    <cellStyle name="Normal 140 2 18 2" xfId="27622"/>
    <cellStyle name="Normal 140 2 18 2 2" xfId="27623"/>
    <cellStyle name="Normal 140 2 18 3" xfId="27624"/>
    <cellStyle name="Normal 140 2 18 3 2" xfId="27625"/>
    <cellStyle name="Normal 140 2 18 4" xfId="27626"/>
    <cellStyle name="Normal 140 2 18 4 2" xfId="27627"/>
    <cellStyle name="Normal 140 2 18 5" xfId="27628"/>
    <cellStyle name="Normal 140 2 18 5 2" xfId="27629"/>
    <cellStyle name="Normal 140 2 18 6" xfId="27630"/>
    <cellStyle name="Normal 140 2 18 6 2" xfId="27631"/>
    <cellStyle name="Normal 140 2 18 7" xfId="27632"/>
    <cellStyle name="Normal 140 2 18 7 2" xfId="27633"/>
    <cellStyle name="Normal 140 2 18 8" xfId="27634"/>
    <cellStyle name="Normal 140 2 18 8 2" xfId="27635"/>
    <cellStyle name="Normal 140 2 18 9" xfId="27636"/>
    <cellStyle name="Normal 140 2 19" xfId="27637"/>
    <cellStyle name="Normal 140 2 19 2" xfId="27638"/>
    <cellStyle name="Normal 140 2 19 2 2" xfId="27639"/>
    <cellStyle name="Normal 140 2 19 3" xfId="27640"/>
    <cellStyle name="Normal 140 2 19 3 2" xfId="27641"/>
    <cellStyle name="Normal 140 2 19 4" xfId="27642"/>
    <cellStyle name="Normal 140 2 19 4 2" xfId="27643"/>
    <cellStyle name="Normal 140 2 19 5" xfId="27644"/>
    <cellStyle name="Normal 140 2 19 5 2" xfId="27645"/>
    <cellStyle name="Normal 140 2 19 6" xfId="27646"/>
    <cellStyle name="Normal 140 2 19 6 2" xfId="27647"/>
    <cellStyle name="Normal 140 2 19 7" xfId="27648"/>
    <cellStyle name="Normal 140 2 19 7 2" xfId="27649"/>
    <cellStyle name="Normal 140 2 19 8" xfId="27650"/>
    <cellStyle name="Normal 140 2 19 8 2" xfId="27651"/>
    <cellStyle name="Normal 140 2 19 9" xfId="27652"/>
    <cellStyle name="Normal 140 2 2" xfId="27653"/>
    <cellStyle name="Normal 140 2 2 10" xfId="27654"/>
    <cellStyle name="Normal 140 2 2 10 2" xfId="27655"/>
    <cellStyle name="Normal 140 2 2 10 2 2" xfId="27656"/>
    <cellStyle name="Normal 140 2 2 10 2 2 2" xfId="27657"/>
    <cellStyle name="Normal 140 2 2 10 2 3" xfId="27658"/>
    <cellStyle name="Normal 140 2 2 10 3" xfId="27659"/>
    <cellStyle name="Normal 140 2 2 10 3 2" xfId="27660"/>
    <cellStyle name="Normal 140 2 2 10 4" xfId="27661"/>
    <cellStyle name="Normal 140 2 2 11" xfId="27662"/>
    <cellStyle name="Normal 140 2 2 11 2" xfId="27663"/>
    <cellStyle name="Normal 140 2 2 11 2 2" xfId="27664"/>
    <cellStyle name="Normal 140 2 2 11 2 2 2" xfId="27665"/>
    <cellStyle name="Normal 140 2 2 11 2 3" xfId="27666"/>
    <cellStyle name="Normal 140 2 2 11 3" xfId="27667"/>
    <cellStyle name="Normal 140 2 2 11 3 2" xfId="27668"/>
    <cellStyle name="Normal 140 2 2 11 4" xfId="27669"/>
    <cellStyle name="Normal 140 2 2 12" xfId="27670"/>
    <cellStyle name="Normal 140 2 2 12 2" xfId="27671"/>
    <cellStyle name="Normal 140 2 2 12 2 2" xfId="27672"/>
    <cellStyle name="Normal 140 2 2 12 2 2 2" xfId="27673"/>
    <cellStyle name="Normal 140 2 2 12 2 3" xfId="27674"/>
    <cellStyle name="Normal 140 2 2 12 3" xfId="27675"/>
    <cellStyle name="Normal 140 2 2 12 3 2" xfId="27676"/>
    <cellStyle name="Normal 140 2 2 12 4" xfId="27677"/>
    <cellStyle name="Normal 140 2 2 13" xfId="27678"/>
    <cellStyle name="Normal 140 2 2 13 2" xfId="27679"/>
    <cellStyle name="Normal 140 2 2 13 2 2" xfId="27680"/>
    <cellStyle name="Normal 140 2 2 13 2 2 2" xfId="27681"/>
    <cellStyle name="Normal 140 2 2 13 2 3" xfId="27682"/>
    <cellStyle name="Normal 140 2 2 13 3" xfId="27683"/>
    <cellStyle name="Normal 140 2 2 13 3 2" xfId="27684"/>
    <cellStyle name="Normal 140 2 2 13 4" xfId="27685"/>
    <cellStyle name="Normal 140 2 2 14" xfId="27686"/>
    <cellStyle name="Normal 140 2 2 14 2" xfId="27687"/>
    <cellStyle name="Normal 140 2 2 14 2 2" xfId="27688"/>
    <cellStyle name="Normal 140 2 2 14 2 2 2" xfId="27689"/>
    <cellStyle name="Normal 140 2 2 14 2 3" xfId="27690"/>
    <cellStyle name="Normal 140 2 2 14 3" xfId="27691"/>
    <cellStyle name="Normal 140 2 2 14 3 2" xfId="27692"/>
    <cellStyle name="Normal 140 2 2 14 4" xfId="27693"/>
    <cellStyle name="Normal 140 2 2 15" xfId="27694"/>
    <cellStyle name="Normal 140 2 2 15 2" xfId="27695"/>
    <cellStyle name="Normal 140 2 2 15 2 2" xfId="27696"/>
    <cellStyle name="Normal 140 2 2 15 2 2 2" xfId="27697"/>
    <cellStyle name="Normal 140 2 2 15 2 3" xfId="27698"/>
    <cellStyle name="Normal 140 2 2 15 3" xfId="27699"/>
    <cellStyle name="Normal 140 2 2 15 3 2" xfId="27700"/>
    <cellStyle name="Normal 140 2 2 15 4" xfId="27701"/>
    <cellStyle name="Normal 140 2 2 16" xfId="27702"/>
    <cellStyle name="Normal 140 2 2 16 2" xfId="27703"/>
    <cellStyle name="Normal 140 2 2 16 2 2" xfId="27704"/>
    <cellStyle name="Normal 140 2 2 16 2 2 2" xfId="27705"/>
    <cellStyle name="Normal 140 2 2 16 2 3" xfId="27706"/>
    <cellStyle name="Normal 140 2 2 16 3" xfId="27707"/>
    <cellStyle name="Normal 140 2 2 16 3 2" xfId="27708"/>
    <cellStyle name="Normal 140 2 2 16 4" xfId="27709"/>
    <cellStyle name="Normal 140 2 2 17" xfId="27710"/>
    <cellStyle name="Normal 140 2 2 17 2" xfId="27711"/>
    <cellStyle name="Normal 140 2 2 17 2 2" xfId="27712"/>
    <cellStyle name="Normal 140 2 2 17 2 2 2" xfId="27713"/>
    <cellStyle name="Normal 140 2 2 17 2 3" xfId="27714"/>
    <cellStyle name="Normal 140 2 2 17 3" xfId="27715"/>
    <cellStyle name="Normal 140 2 2 17 3 2" xfId="27716"/>
    <cellStyle name="Normal 140 2 2 17 4" xfId="27717"/>
    <cellStyle name="Normal 140 2 2 18" xfId="27718"/>
    <cellStyle name="Normal 140 2 2 18 2" xfId="27719"/>
    <cellStyle name="Normal 140 2 2 18 2 2" xfId="27720"/>
    <cellStyle name="Normal 140 2 2 18 2 2 2" xfId="27721"/>
    <cellStyle name="Normal 140 2 2 18 2 3" xfId="27722"/>
    <cellStyle name="Normal 140 2 2 18 3" xfId="27723"/>
    <cellStyle name="Normal 140 2 2 18 3 2" xfId="27724"/>
    <cellStyle name="Normal 140 2 2 18 4" xfId="27725"/>
    <cellStyle name="Normal 140 2 2 19" xfId="27726"/>
    <cellStyle name="Normal 140 2 2 19 2" xfId="27727"/>
    <cellStyle name="Normal 140 2 2 19 2 2" xfId="27728"/>
    <cellStyle name="Normal 140 2 2 19 2 2 2" xfId="27729"/>
    <cellStyle name="Normal 140 2 2 19 2 3" xfId="27730"/>
    <cellStyle name="Normal 140 2 2 19 3" xfId="27731"/>
    <cellStyle name="Normal 140 2 2 19 3 2" xfId="27732"/>
    <cellStyle name="Normal 140 2 2 19 4" xfId="27733"/>
    <cellStyle name="Normal 140 2 2 2" xfId="27734"/>
    <cellStyle name="Normal 140 2 2 2 10" xfId="27735"/>
    <cellStyle name="Normal 140 2 2 2 2" xfId="27736"/>
    <cellStyle name="Normal 140 2 2 2 2 2" xfId="27737"/>
    <cellStyle name="Normal 140 2 2 2 2 2 2" xfId="27738"/>
    <cellStyle name="Normal 140 2 2 2 2 2 2 2" xfId="27739"/>
    <cellStyle name="Normal 140 2 2 2 2 2 3" xfId="27740"/>
    <cellStyle name="Normal 140 2 2 2 2 3" xfId="27741"/>
    <cellStyle name="Normal 140 2 2 2 2 3 2" xfId="27742"/>
    <cellStyle name="Normal 140 2 2 2 2 4" xfId="27743"/>
    <cellStyle name="Normal 140 2 2 2 3" xfId="27744"/>
    <cellStyle name="Normal 140 2 2 2 3 2" xfId="27745"/>
    <cellStyle name="Normal 140 2 2 2 3 2 2" xfId="27746"/>
    <cellStyle name="Normal 140 2 2 2 3 2 2 2" xfId="27747"/>
    <cellStyle name="Normal 140 2 2 2 3 2 3" xfId="27748"/>
    <cellStyle name="Normal 140 2 2 2 3 3" xfId="27749"/>
    <cellStyle name="Normal 140 2 2 2 3 3 2" xfId="27750"/>
    <cellStyle name="Normal 140 2 2 2 3 4" xfId="27751"/>
    <cellStyle name="Normal 140 2 2 2 4" xfId="27752"/>
    <cellStyle name="Normal 140 2 2 2 4 2" xfId="27753"/>
    <cellStyle name="Normal 140 2 2 2 4 2 2" xfId="27754"/>
    <cellStyle name="Normal 140 2 2 2 4 2 2 2" xfId="27755"/>
    <cellStyle name="Normal 140 2 2 2 4 2 3" xfId="27756"/>
    <cellStyle name="Normal 140 2 2 2 4 3" xfId="27757"/>
    <cellStyle name="Normal 140 2 2 2 4 3 2" xfId="27758"/>
    <cellStyle name="Normal 140 2 2 2 4 4" xfId="27759"/>
    <cellStyle name="Normal 140 2 2 2 5" xfId="27760"/>
    <cellStyle name="Normal 140 2 2 2 5 2" xfId="27761"/>
    <cellStyle name="Normal 140 2 2 2 5 2 2" xfId="27762"/>
    <cellStyle name="Normal 140 2 2 2 5 2 2 2" xfId="27763"/>
    <cellStyle name="Normal 140 2 2 2 5 2 3" xfId="27764"/>
    <cellStyle name="Normal 140 2 2 2 5 3" xfId="27765"/>
    <cellStyle name="Normal 140 2 2 2 5 3 2" xfId="27766"/>
    <cellStyle name="Normal 140 2 2 2 5 4" xfId="27767"/>
    <cellStyle name="Normal 140 2 2 2 6" xfId="27768"/>
    <cellStyle name="Normal 140 2 2 2 6 2" xfId="27769"/>
    <cellStyle name="Normal 140 2 2 2 6 2 2" xfId="27770"/>
    <cellStyle name="Normal 140 2 2 2 6 2 2 2" xfId="27771"/>
    <cellStyle name="Normal 140 2 2 2 6 2 3" xfId="27772"/>
    <cellStyle name="Normal 140 2 2 2 6 3" xfId="27773"/>
    <cellStyle name="Normal 140 2 2 2 6 3 2" xfId="27774"/>
    <cellStyle name="Normal 140 2 2 2 6 4" xfId="27775"/>
    <cellStyle name="Normal 140 2 2 2 7" xfId="27776"/>
    <cellStyle name="Normal 140 2 2 2 7 2" xfId="27777"/>
    <cellStyle name="Normal 140 2 2 2 7 2 2" xfId="27778"/>
    <cellStyle name="Normal 140 2 2 2 7 2 2 2" xfId="27779"/>
    <cellStyle name="Normal 140 2 2 2 7 2 3" xfId="27780"/>
    <cellStyle name="Normal 140 2 2 2 7 3" xfId="27781"/>
    <cellStyle name="Normal 140 2 2 2 7 3 2" xfId="27782"/>
    <cellStyle name="Normal 140 2 2 2 7 4" xfId="27783"/>
    <cellStyle name="Normal 140 2 2 2 8" xfId="27784"/>
    <cellStyle name="Normal 140 2 2 2 8 2" xfId="27785"/>
    <cellStyle name="Normal 140 2 2 2 8 2 2" xfId="27786"/>
    <cellStyle name="Normal 140 2 2 2 8 2 2 2" xfId="27787"/>
    <cellStyle name="Normal 140 2 2 2 8 2 3" xfId="27788"/>
    <cellStyle name="Normal 140 2 2 2 8 3" xfId="27789"/>
    <cellStyle name="Normal 140 2 2 2 8 3 2" xfId="27790"/>
    <cellStyle name="Normal 140 2 2 2 8 4" xfId="27791"/>
    <cellStyle name="Normal 140 2 2 2 9" xfId="27792"/>
    <cellStyle name="Normal 140 2 2 2 9 2" xfId="27793"/>
    <cellStyle name="Normal 140 2 2 20" xfId="27794"/>
    <cellStyle name="Normal 140 2 2 20 2" xfId="27795"/>
    <cellStyle name="Normal 140 2 2 20 2 2" xfId="27796"/>
    <cellStyle name="Normal 140 2 2 20 2 2 2" xfId="27797"/>
    <cellStyle name="Normal 140 2 2 20 2 3" xfId="27798"/>
    <cellStyle name="Normal 140 2 2 20 3" xfId="27799"/>
    <cellStyle name="Normal 140 2 2 20 3 2" xfId="27800"/>
    <cellStyle name="Normal 140 2 2 20 4" xfId="27801"/>
    <cellStyle name="Normal 140 2 2 21" xfId="27802"/>
    <cellStyle name="Normal 140 2 2 21 2" xfId="27803"/>
    <cellStyle name="Normal 140 2 2 21 2 2" xfId="27804"/>
    <cellStyle name="Normal 140 2 2 21 2 2 2" xfId="27805"/>
    <cellStyle name="Normal 140 2 2 21 2 3" xfId="27806"/>
    <cellStyle name="Normal 140 2 2 21 3" xfId="27807"/>
    <cellStyle name="Normal 140 2 2 21 3 2" xfId="27808"/>
    <cellStyle name="Normal 140 2 2 21 4" xfId="27809"/>
    <cellStyle name="Normal 140 2 2 22" xfId="27810"/>
    <cellStyle name="Normal 140 2 2 22 2" xfId="27811"/>
    <cellStyle name="Normal 140 2 2 22 2 2" xfId="27812"/>
    <cellStyle name="Normal 140 2 2 22 2 2 2" xfId="27813"/>
    <cellStyle name="Normal 140 2 2 22 2 3" xfId="27814"/>
    <cellStyle name="Normal 140 2 2 22 3" xfId="27815"/>
    <cellStyle name="Normal 140 2 2 22 3 2" xfId="27816"/>
    <cellStyle name="Normal 140 2 2 22 4" xfId="27817"/>
    <cellStyle name="Normal 140 2 2 23" xfId="27818"/>
    <cellStyle name="Normal 140 2 2 23 2" xfId="27819"/>
    <cellStyle name="Normal 140 2 2 23 2 2" xfId="27820"/>
    <cellStyle name="Normal 140 2 2 23 2 2 2" xfId="27821"/>
    <cellStyle name="Normal 140 2 2 23 2 3" xfId="27822"/>
    <cellStyle name="Normal 140 2 2 23 3" xfId="27823"/>
    <cellStyle name="Normal 140 2 2 23 3 2" xfId="27824"/>
    <cellStyle name="Normal 140 2 2 23 4" xfId="27825"/>
    <cellStyle name="Normal 140 2 2 24" xfId="27826"/>
    <cellStyle name="Normal 140 2 2 24 2" xfId="27827"/>
    <cellStyle name="Normal 140 2 2 24 2 2" xfId="27828"/>
    <cellStyle name="Normal 140 2 2 24 2 2 2" xfId="27829"/>
    <cellStyle name="Normal 140 2 2 24 2 3" xfId="27830"/>
    <cellStyle name="Normal 140 2 2 24 3" xfId="27831"/>
    <cellStyle name="Normal 140 2 2 24 3 2" xfId="27832"/>
    <cellStyle name="Normal 140 2 2 24 4" xfId="27833"/>
    <cellStyle name="Normal 140 2 2 25" xfId="27834"/>
    <cellStyle name="Normal 140 2 2 25 2" xfId="27835"/>
    <cellStyle name="Normal 140 2 2 25 2 2" xfId="27836"/>
    <cellStyle name="Normal 140 2 2 25 2 2 2" xfId="27837"/>
    <cellStyle name="Normal 140 2 2 25 2 3" xfId="27838"/>
    <cellStyle name="Normal 140 2 2 25 3" xfId="27839"/>
    <cellStyle name="Normal 140 2 2 25 3 2" xfId="27840"/>
    <cellStyle name="Normal 140 2 2 25 4" xfId="27841"/>
    <cellStyle name="Normal 140 2 2 26" xfId="27842"/>
    <cellStyle name="Normal 140 2 2 26 2" xfId="27843"/>
    <cellStyle name="Normal 140 2 2 26 2 2" xfId="27844"/>
    <cellStyle name="Normal 140 2 2 26 2 2 2" xfId="27845"/>
    <cellStyle name="Normal 140 2 2 26 2 3" xfId="27846"/>
    <cellStyle name="Normal 140 2 2 26 3" xfId="27847"/>
    <cellStyle name="Normal 140 2 2 26 3 2" xfId="27848"/>
    <cellStyle name="Normal 140 2 2 26 4" xfId="27849"/>
    <cellStyle name="Normal 140 2 2 26 4 2" xfId="27850"/>
    <cellStyle name="Normal 140 2 2 26 5" xfId="27851"/>
    <cellStyle name="Normal 140 2 2 27" xfId="27852"/>
    <cellStyle name="Normal 140 2 2 27 2" xfId="27853"/>
    <cellStyle name="Normal 140 2 2 27 2 2" xfId="27854"/>
    <cellStyle name="Normal 140 2 2 27 2 2 2" xfId="27855"/>
    <cellStyle name="Normal 140 2 2 27 2 3" xfId="27856"/>
    <cellStyle name="Normal 140 2 2 27 3" xfId="27857"/>
    <cellStyle name="Normal 140 2 2 27 3 2" xfId="27858"/>
    <cellStyle name="Normal 140 2 2 27 4" xfId="27859"/>
    <cellStyle name="Normal 140 2 2 27 4 2" xfId="27860"/>
    <cellStyle name="Normal 140 2 2 27 5" xfId="27861"/>
    <cellStyle name="Normal 140 2 2 28" xfId="27862"/>
    <cellStyle name="Normal 140 2 2 28 2" xfId="27863"/>
    <cellStyle name="Normal 140 2 2 28 2 2" xfId="27864"/>
    <cellStyle name="Normal 140 2 2 28 2 2 2" xfId="27865"/>
    <cellStyle name="Normal 140 2 2 28 2 3" xfId="27866"/>
    <cellStyle name="Normal 140 2 2 28 3" xfId="27867"/>
    <cellStyle name="Normal 140 2 2 28 3 2" xfId="27868"/>
    <cellStyle name="Normal 140 2 2 28 4" xfId="27869"/>
    <cellStyle name="Normal 140 2 2 28 4 2" xfId="27870"/>
    <cellStyle name="Normal 140 2 2 28 5" xfId="27871"/>
    <cellStyle name="Normal 140 2 2 29" xfId="27872"/>
    <cellStyle name="Normal 140 2 2 29 2" xfId="27873"/>
    <cellStyle name="Normal 140 2 2 29 2 2" xfId="27874"/>
    <cellStyle name="Normal 140 2 2 29 2 2 2" xfId="27875"/>
    <cellStyle name="Normal 140 2 2 29 2 3" xfId="27876"/>
    <cellStyle name="Normal 140 2 2 29 3" xfId="27877"/>
    <cellStyle name="Normal 140 2 2 29 3 2" xfId="27878"/>
    <cellStyle name="Normal 140 2 2 29 4" xfId="27879"/>
    <cellStyle name="Normal 140 2 2 29 4 2" xfId="27880"/>
    <cellStyle name="Normal 140 2 2 29 5" xfId="27881"/>
    <cellStyle name="Normal 140 2 2 3" xfId="27882"/>
    <cellStyle name="Normal 140 2 2 3 2" xfId="27883"/>
    <cellStyle name="Normal 140 2 2 3 2 2" xfId="27884"/>
    <cellStyle name="Normal 140 2 2 3 2 2 2" xfId="27885"/>
    <cellStyle name="Normal 140 2 2 3 2 3" xfId="27886"/>
    <cellStyle name="Normal 140 2 2 3 3" xfId="27887"/>
    <cellStyle name="Normal 140 2 2 3 3 2" xfId="27888"/>
    <cellStyle name="Normal 140 2 2 3 4" xfId="27889"/>
    <cellStyle name="Normal 140 2 2 30" xfId="27890"/>
    <cellStyle name="Normal 140 2 2 30 2" xfId="27891"/>
    <cellStyle name="Normal 140 2 2 30 2 2" xfId="27892"/>
    <cellStyle name="Normal 140 2 2 30 2 2 2" xfId="27893"/>
    <cellStyle name="Normal 140 2 2 30 2 3" xfId="27894"/>
    <cellStyle name="Normal 140 2 2 30 3" xfId="27895"/>
    <cellStyle name="Normal 140 2 2 30 3 2" xfId="27896"/>
    <cellStyle name="Normal 140 2 2 30 4" xfId="27897"/>
    <cellStyle name="Normal 140 2 2 30 4 2" xfId="27898"/>
    <cellStyle name="Normal 140 2 2 30 5" xfId="27899"/>
    <cellStyle name="Normal 140 2 2 31" xfId="27900"/>
    <cellStyle name="Normal 140 2 2 31 2" xfId="27901"/>
    <cellStyle name="Normal 140 2 2 31 2 2" xfId="27902"/>
    <cellStyle name="Normal 140 2 2 31 2 2 2" xfId="27903"/>
    <cellStyle name="Normal 140 2 2 31 2 3" xfId="27904"/>
    <cellStyle name="Normal 140 2 2 31 3" xfId="27905"/>
    <cellStyle name="Normal 140 2 2 31 3 2" xfId="27906"/>
    <cellStyle name="Normal 140 2 2 31 4" xfId="27907"/>
    <cellStyle name="Normal 140 2 2 31 4 2" xfId="27908"/>
    <cellStyle name="Normal 140 2 2 31 5" xfId="27909"/>
    <cellStyle name="Normal 140 2 2 32" xfId="27910"/>
    <cellStyle name="Normal 140 2 2 32 2" xfId="27911"/>
    <cellStyle name="Normal 140 2 2 32 2 2" xfId="27912"/>
    <cellStyle name="Normal 140 2 2 32 3" xfId="27913"/>
    <cellStyle name="Normal 140 2 2 33" xfId="27914"/>
    <cellStyle name="Normal 140 2 2 33 2" xfId="27915"/>
    <cellStyle name="Normal 140 2 2 34" xfId="27916"/>
    <cellStyle name="Normal 140 2 2 34 2" xfId="27917"/>
    <cellStyle name="Normal 140 2 2 35" xfId="27918"/>
    <cellStyle name="Normal 140 2 2 35 2" xfId="27919"/>
    <cellStyle name="Normal 140 2 2 36" xfId="27920"/>
    <cellStyle name="Normal 140 2 2 36 2" xfId="27921"/>
    <cellStyle name="Normal 140 2 2 37" xfId="27922"/>
    <cellStyle name="Normal 140 2 2 37 2" xfId="27923"/>
    <cellStyle name="Normal 140 2 2 38" xfId="27924"/>
    <cellStyle name="Normal 140 2 2 38 2" xfId="27925"/>
    <cellStyle name="Normal 140 2 2 38 2 2" xfId="27926"/>
    <cellStyle name="Normal 140 2 2 38 3" xfId="27927"/>
    <cellStyle name="Normal 140 2 2 39" xfId="27928"/>
    <cellStyle name="Normal 140 2 2 39 2" xfId="27929"/>
    <cellStyle name="Normal 140 2 2 4" xfId="27930"/>
    <cellStyle name="Normal 140 2 2 4 2" xfId="27931"/>
    <cellStyle name="Normal 140 2 2 4 2 2" xfId="27932"/>
    <cellStyle name="Normal 140 2 2 4 2 2 2" xfId="27933"/>
    <cellStyle name="Normal 140 2 2 4 2 3" xfId="27934"/>
    <cellStyle name="Normal 140 2 2 4 3" xfId="27935"/>
    <cellStyle name="Normal 140 2 2 4 3 2" xfId="27936"/>
    <cellStyle name="Normal 140 2 2 4 4" xfId="27937"/>
    <cellStyle name="Normal 140 2 2 40" xfId="27938"/>
    <cellStyle name="Normal 140 2 2 5" xfId="27939"/>
    <cellStyle name="Normal 140 2 2 5 2" xfId="27940"/>
    <cellStyle name="Normal 140 2 2 5 2 2" xfId="27941"/>
    <cellStyle name="Normal 140 2 2 5 2 2 2" xfId="27942"/>
    <cellStyle name="Normal 140 2 2 5 2 3" xfId="27943"/>
    <cellStyle name="Normal 140 2 2 5 3" xfId="27944"/>
    <cellStyle name="Normal 140 2 2 5 3 2" xfId="27945"/>
    <cellStyle name="Normal 140 2 2 5 4" xfId="27946"/>
    <cellStyle name="Normal 140 2 2 6" xfId="27947"/>
    <cellStyle name="Normal 140 2 2 6 2" xfId="27948"/>
    <cellStyle name="Normal 140 2 2 6 2 2" xfId="27949"/>
    <cellStyle name="Normal 140 2 2 6 2 2 2" xfId="27950"/>
    <cellStyle name="Normal 140 2 2 6 2 3" xfId="27951"/>
    <cellStyle name="Normal 140 2 2 6 3" xfId="27952"/>
    <cellStyle name="Normal 140 2 2 6 3 2" xfId="27953"/>
    <cellStyle name="Normal 140 2 2 6 4" xfId="27954"/>
    <cellStyle name="Normal 140 2 2 7" xfId="27955"/>
    <cellStyle name="Normal 140 2 2 7 2" xfId="27956"/>
    <cellStyle name="Normal 140 2 2 7 2 2" xfId="27957"/>
    <cellStyle name="Normal 140 2 2 7 2 2 2" xfId="27958"/>
    <cellStyle name="Normal 140 2 2 7 2 3" xfId="27959"/>
    <cellStyle name="Normal 140 2 2 7 3" xfId="27960"/>
    <cellStyle name="Normal 140 2 2 7 3 2" xfId="27961"/>
    <cellStyle name="Normal 140 2 2 7 4" xfId="27962"/>
    <cellStyle name="Normal 140 2 2 8" xfId="27963"/>
    <cellStyle name="Normal 140 2 2 8 2" xfId="27964"/>
    <cellStyle name="Normal 140 2 2 8 2 2" xfId="27965"/>
    <cellStyle name="Normal 140 2 2 8 2 2 2" xfId="27966"/>
    <cellStyle name="Normal 140 2 2 8 2 3" xfId="27967"/>
    <cellStyle name="Normal 140 2 2 8 3" xfId="27968"/>
    <cellStyle name="Normal 140 2 2 8 3 2" xfId="27969"/>
    <cellStyle name="Normal 140 2 2 8 4" xfId="27970"/>
    <cellStyle name="Normal 140 2 2 9" xfId="27971"/>
    <cellStyle name="Normal 140 2 2 9 2" xfId="27972"/>
    <cellStyle name="Normal 140 2 2 9 2 2" xfId="27973"/>
    <cellStyle name="Normal 140 2 2 9 2 2 2" xfId="27974"/>
    <cellStyle name="Normal 140 2 2 9 2 3" xfId="27975"/>
    <cellStyle name="Normal 140 2 2 9 3" xfId="27976"/>
    <cellStyle name="Normal 140 2 2 9 3 2" xfId="27977"/>
    <cellStyle name="Normal 140 2 2 9 4" xfId="27978"/>
    <cellStyle name="Normal 140 2 20" xfId="27979"/>
    <cellStyle name="Normal 140 2 20 2" xfId="27980"/>
    <cellStyle name="Normal 140 2 20 2 2" xfId="27981"/>
    <cellStyle name="Normal 140 2 20 3" xfId="27982"/>
    <cellStyle name="Normal 140 2 20 3 2" xfId="27983"/>
    <cellStyle name="Normal 140 2 20 4" xfId="27984"/>
    <cellStyle name="Normal 140 2 20 4 2" xfId="27985"/>
    <cellStyle name="Normal 140 2 20 5" xfId="27986"/>
    <cellStyle name="Normal 140 2 20 5 2" xfId="27987"/>
    <cellStyle name="Normal 140 2 20 6" xfId="27988"/>
    <cellStyle name="Normal 140 2 20 6 2" xfId="27989"/>
    <cellStyle name="Normal 140 2 20 7" xfId="27990"/>
    <cellStyle name="Normal 140 2 20 7 2" xfId="27991"/>
    <cellStyle name="Normal 140 2 20 8" xfId="27992"/>
    <cellStyle name="Normal 140 2 20 8 2" xfId="27993"/>
    <cellStyle name="Normal 140 2 20 9" xfId="27994"/>
    <cellStyle name="Normal 140 2 21" xfId="27995"/>
    <cellStyle name="Normal 140 2 21 2" xfId="27996"/>
    <cellStyle name="Normal 140 2 21 2 2" xfId="27997"/>
    <cellStyle name="Normal 140 2 21 3" xfId="27998"/>
    <cellStyle name="Normal 140 2 21 3 2" xfId="27999"/>
    <cellStyle name="Normal 140 2 21 4" xfId="28000"/>
    <cellStyle name="Normal 140 2 21 4 2" xfId="28001"/>
    <cellStyle name="Normal 140 2 21 5" xfId="28002"/>
    <cellStyle name="Normal 140 2 21 5 2" xfId="28003"/>
    <cellStyle name="Normal 140 2 21 6" xfId="28004"/>
    <cellStyle name="Normal 140 2 21 6 2" xfId="28005"/>
    <cellStyle name="Normal 140 2 21 7" xfId="28006"/>
    <cellStyle name="Normal 140 2 21 7 2" xfId="28007"/>
    <cellStyle name="Normal 140 2 21 8" xfId="28008"/>
    <cellStyle name="Normal 140 2 21 8 2" xfId="28009"/>
    <cellStyle name="Normal 140 2 21 9" xfId="28010"/>
    <cellStyle name="Normal 140 2 22" xfId="28011"/>
    <cellStyle name="Normal 140 2 22 2" xfId="28012"/>
    <cellStyle name="Normal 140 2 22 2 2" xfId="28013"/>
    <cellStyle name="Normal 140 2 22 3" xfId="28014"/>
    <cellStyle name="Normal 140 2 22 3 2" xfId="28015"/>
    <cellStyle name="Normal 140 2 22 4" xfId="28016"/>
    <cellStyle name="Normal 140 2 22 4 2" xfId="28017"/>
    <cellStyle name="Normal 140 2 22 5" xfId="28018"/>
    <cellStyle name="Normal 140 2 22 5 2" xfId="28019"/>
    <cellStyle name="Normal 140 2 22 6" xfId="28020"/>
    <cellStyle name="Normal 140 2 22 6 2" xfId="28021"/>
    <cellStyle name="Normal 140 2 22 7" xfId="28022"/>
    <cellStyle name="Normal 140 2 22 7 2" xfId="28023"/>
    <cellStyle name="Normal 140 2 22 8" xfId="28024"/>
    <cellStyle name="Normal 140 2 22 8 2" xfId="28025"/>
    <cellStyle name="Normal 140 2 22 9" xfId="28026"/>
    <cellStyle name="Normal 140 2 23" xfId="28027"/>
    <cellStyle name="Normal 140 2 23 2" xfId="28028"/>
    <cellStyle name="Normal 140 2 23 2 2" xfId="28029"/>
    <cellStyle name="Normal 140 2 23 3" xfId="28030"/>
    <cellStyle name="Normal 140 2 23 3 2" xfId="28031"/>
    <cellStyle name="Normal 140 2 23 4" xfId="28032"/>
    <cellStyle name="Normal 140 2 23 4 2" xfId="28033"/>
    <cellStyle name="Normal 140 2 23 5" xfId="28034"/>
    <cellStyle name="Normal 140 2 23 5 2" xfId="28035"/>
    <cellStyle name="Normal 140 2 23 6" xfId="28036"/>
    <cellStyle name="Normal 140 2 23 6 2" xfId="28037"/>
    <cellStyle name="Normal 140 2 23 7" xfId="28038"/>
    <cellStyle name="Normal 140 2 23 7 2" xfId="28039"/>
    <cellStyle name="Normal 140 2 23 8" xfId="28040"/>
    <cellStyle name="Normal 140 2 23 8 2" xfId="28041"/>
    <cellStyle name="Normal 140 2 23 9" xfId="28042"/>
    <cellStyle name="Normal 140 2 24" xfId="28043"/>
    <cellStyle name="Normal 140 2 24 2" xfId="28044"/>
    <cellStyle name="Normal 140 2 24 2 2" xfId="28045"/>
    <cellStyle name="Normal 140 2 24 3" xfId="28046"/>
    <cellStyle name="Normal 140 2 24 3 2" xfId="28047"/>
    <cellStyle name="Normal 140 2 24 4" xfId="28048"/>
    <cellStyle name="Normal 140 2 24 4 2" xfId="28049"/>
    <cellStyle name="Normal 140 2 24 5" xfId="28050"/>
    <cellStyle name="Normal 140 2 24 5 2" xfId="28051"/>
    <cellStyle name="Normal 140 2 24 6" xfId="28052"/>
    <cellStyle name="Normal 140 2 24 6 2" xfId="28053"/>
    <cellStyle name="Normal 140 2 24 7" xfId="28054"/>
    <cellStyle name="Normal 140 2 24 7 2" xfId="28055"/>
    <cellStyle name="Normal 140 2 24 8" xfId="28056"/>
    <cellStyle name="Normal 140 2 24 8 2" xfId="28057"/>
    <cellStyle name="Normal 140 2 24 9" xfId="28058"/>
    <cellStyle name="Normal 140 2 25" xfId="28059"/>
    <cellStyle name="Normal 140 2 25 2" xfId="28060"/>
    <cellStyle name="Normal 140 2 25 2 2" xfId="28061"/>
    <cellStyle name="Normal 140 2 25 3" xfId="28062"/>
    <cellStyle name="Normal 140 2 25 3 2" xfId="28063"/>
    <cellStyle name="Normal 140 2 25 4" xfId="28064"/>
    <cellStyle name="Normal 140 2 25 4 2" xfId="28065"/>
    <cellStyle name="Normal 140 2 25 5" xfId="28066"/>
    <cellStyle name="Normal 140 2 25 5 2" xfId="28067"/>
    <cellStyle name="Normal 140 2 25 6" xfId="28068"/>
    <cellStyle name="Normal 140 2 25 6 2" xfId="28069"/>
    <cellStyle name="Normal 140 2 25 7" xfId="28070"/>
    <cellStyle name="Normal 140 2 25 7 2" xfId="28071"/>
    <cellStyle name="Normal 140 2 25 8" xfId="28072"/>
    <cellStyle name="Normal 140 2 25 8 2" xfId="28073"/>
    <cellStyle name="Normal 140 2 25 9" xfId="28074"/>
    <cellStyle name="Normal 140 2 26" xfId="28075"/>
    <cellStyle name="Normal 140 2 26 2" xfId="28076"/>
    <cellStyle name="Normal 140 2 27" xfId="28077"/>
    <cellStyle name="Normal 140 2 27 2" xfId="28078"/>
    <cellStyle name="Normal 140 2 28" xfId="28079"/>
    <cellStyle name="Normal 140 2 28 2" xfId="28080"/>
    <cellStyle name="Normal 140 2 29" xfId="28081"/>
    <cellStyle name="Normal 140 2 29 2" xfId="28082"/>
    <cellStyle name="Normal 140 2 3" xfId="28083"/>
    <cellStyle name="Normal 140 2 3 10" xfId="28084"/>
    <cellStyle name="Normal 140 2 3 10 2" xfId="28085"/>
    <cellStyle name="Normal 140 2 3 11" xfId="28086"/>
    <cellStyle name="Normal 140 2 3 11 2" xfId="28087"/>
    <cellStyle name="Normal 140 2 3 12" xfId="28088"/>
    <cellStyle name="Normal 140 2 3 2" xfId="28089"/>
    <cellStyle name="Normal 140 2 3 2 2" xfId="28090"/>
    <cellStyle name="Normal 140 2 3 2 2 2" xfId="28091"/>
    <cellStyle name="Normal 140 2 3 2 3" xfId="28092"/>
    <cellStyle name="Normal 140 2 3 3" xfId="28093"/>
    <cellStyle name="Normal 140 2 3 3 2" xfId="28094"/>
    <cellStyle name="Normal 140 2 3 3 2 2" xfId="28095"/>
    <cellStyle name="Normal 140 2 3 3 3" xfId="28096"/>
    <cellStyle name="Normal 140 2 3 4" xfId="28097"/>
    <cellStyle name="Normal 140 2 3 4 2" xfId="28098"/>
    <cellStyle name="Normal 140 2 3 4 2 2" xfId="28099"/>
    <cellStyle name="Normal 140 2 3 4 3" xfId="28100"/>
    <cellStyle name="Normal 140 2 3 5" xfId="28101"/>
    <cellStyle name="Normal 140 2 3 5 2" xfId="28102"/>
    <cellStyle name="Normal 140 2 3 5 2 2" xfId="28103"/>
    <cellStyle name="Normal 140 2 3 5 3" xfId="28104"/>
    <cellStyle name="Normal 140 2 3 6" xfId="28105"/>
    <cellStyle name="Normal 140 2 3 6 2" xfId="28106"/>
    <cellStyle name="Normal 140 2 3 6 2 2" xfId="28107"/>
    <cellStyle name="Normal 140 2 3 6 3" xfId="28108"/>
    <cellStyle name="Normal 140 2 3 7" xfId="28109"/>
    <cellStyle name="Normal 140 2 3 7 2" xfId="28110"/>
    <cellStyle name="Normal 140 2 3 7 2 2" xfId="28111"/>
    <cellStyle name="Normal 140 2 3 7 3" xfId="28112"/>
    <cellStyle name="Normal 140 2 3 8" xfId="28113"/>
    <cellStyle name="Normal 140 2 3 8 2" xfId="28114"/>
    <cellStyle name="Normal 140 2 3 8 2 2" xfId="28115"/>
    <cellStyle name="Normal 140 2 3 8 3" xfId="28116"/>
    <cellStyle name="Normal 140 2 3 9" xfId="28117"/>
    <cellStyle name="Normal 140 2 3 9 2" xfId="28118"/>
    <cellStyle name="Normal 140 2 3 9 2 2" xfId="28119"/>
    <cellStyle name="Normal 140 2 3 9 3" xfId="28120"/>
    <cellStyle name="Normal 140 2 30" xfId="28121"/>
    <cellStyle name="Normal 140 2 30 2" xfId="28122"/>
    <cellStyle name="Normal 140 2 31" xfId="28123"/>
    <cellStyle name="Normal 140 2 31 2" xfId="28124"/>
    <cellStyle name="Normal 140 2 32" xfId="28125"/>
    <cellStyle name="Normal 140 2 32 2" xfId="28126"/>
    <cellStyle name="Normal 140 2 32 2 2" xfId="28127"/>
    <cellStyle name="Normal 140 2 32 2 2 2" xfId="28128"/>
    <cellStyle name="Normal 140 2 32 2 3" xfId="28129"/>
    <cellStyle name="Normal 140 2 32 3" xfId="28130"/>
    <cellStyle name="Normal 140 2 32 3 2" xfId="28131"/>
    <cellStyle name="Normal 140 2 32 4" xfId="28132"/>
    <cellStyle name="Normal 140 2 33" xfId="28133"/>
    <cellStyle name="Normal 140 2 33 2" xfId="28134"/>
    <cellStyle name="Normal 140 2 33 2 2" xfId="28135"/>
    <cellStyle name="Normal 140 2 33 2 2 2" xfId="28136"/>
    <cellStyle name="Normal 140 2 33 2 3" xfId="28137"/>
    <cellStyle name="Normal 140 2 33 3" xfId="28138"/>
    <cellStyle name="Normal 140 2 33 3 2" xfId="28139"/>
    <cellStyle name="Normal 140 2 33 4" xfId="28140"/>
    <cellStyle name="Normal 140 2 34" xfId="28141"/>
    <cellStyle name="Normal 140 2 34 2" xfId="28142"/>
    <cellStyle name="Normal 140 2 34 2 2" xfId="28143"/>
    <cellStyle name="Normal 140 2 34 2 2 2" xfId="28144"/>
    <cellStyle name="Normal 140 2 34 2 3" xfId="28145"/>
    <cellStyle name="Normal 140 2 34 3" xfId="28146"/>
    <cellStyle name="Normal 140 2 34 3 2" xfId="28147"/>
    <cellStyle name="Normal 140 2 34 4" xfId="28148"/>
    <cellStyle name="Normal 140 2 35" xfId="28149"/>
    <cellStyle name="Normal 140 2 35 2" xfId="28150"/>
    <cellStyle name="Normal 140 2 35 2 2" xfId="28151"/>
    <cellStyle name="Normal 140 2 35 2 2 2" xfId="28152"/>
    <cellStyle name="Normal 140 2 35 2 3" xfId="28153"/>
    <cellStyle name="Normal 140 2 35 3" xfId="28154"/>
    <cellStyle name="Normal 140 2 35 3 2" xfId="28155"/>
    <cellStyle name="Normal 140 2 35 4" xfId="28156"/>
    <cellStyle name="Normal 140 2 36" xfId="28157"/>
    <cellStyle name="Normal 140 2 36 2" xfId="28158"/>
    <cellStyle name="Normal 140 2 36 2 2" xfId="28159"/>
    <cellStyle name="Normal 140 2 36 2 2 2" xfId="28160"/>
    <cellStyle name="Normal 140 2 36 2 3" xfId="28161"/>
    <cellStyle name="Normal 140 2 36 3" xfId="28162"/>
    <cellStyle name="Normal 140 2 36 3 2" xfId="28163"/>
    <cellStyle name="Normal 140 2 36 4" xfId="28164"/>
    <cellStyle name="Normal 140 2 37" xfId="28165"/>
    <cellStyle name="Normal 140 2 37 2" xfId="28166"/>
    <cellStyle name="Normal 140 2 37 2 2" xfId="28167"/>
    <cellStyle name="Normal 140 2 37 2 2 2" xfId="28168"/>
    <cellStyle name="Normal 140 2 37 2 3" xfId="28169"/>
    <cellStyle name="Normal 140 2 37 3" xfId="28170"/>
    <cellStyle name="Normal 140 2 37 3 2" xfId="28171"/>
    <cellStyle name="Normal 140 2 37 4" xfId="28172"/>
    <cellStyle name="Normal 140 2 38" xfId="28173"/>
    <cellStyle name="Normal 140 2 4" xfId="28174"/>
    <cellStyle name="Normal 140 2 4 2" xfId="28175"/>
    <cellStyle name="Normal 140 2 4 2 2" xfId="28176"/>
    <cellStyle name="Normal 140 2 4 3" xfId="28177"/>
    <cellStyle name="Normal 140 2 4 3 2" xfId="28178"/>
    <cellStyle name="Normal 140 2 4 4" xfId="28179"/>
    <cellStyle name="Normal 140 2 4 4 2" xfId="28180"/>
    <cellStyle name="Normal 140 2 4 5" xfId="28181"/>
    <cellStyle name="Normal 140 2 4 5 2" xfId="28182"/>
    <cellStyle name="Normal 140 2 4 6" xfId="28183"/>
    <cellStyle name="Normal 140 2 4 6 2" xfId="28184"/>
    <cellStyle name="Normal 140 2 4 7" xfId="28185"/>
    <cellStyle name="Normal 140 2 4 7 2" xfId="28186"/>
    <cellStyle name="Normal 140 2 4 8" xfId="28187"/>
    <cellStyle name="Normal 140 2 4 8 2" xfId="28188"/>
    <cellStyle name="Normal 140 2 4 9" xfId="28189"/>
    <cellStyle name="Normal 140 2 5" xfId="28190"/>
    <cellStyle name="Normal 140 2 5 2" xfId="28191"/>
    <cellStyle name="Normal 140 2 5 2 2" xfId="28192"/>
    <cellStyle name="Normal 140 2 5 3" xfId="28193"/>
    <cellStyle name="Normal 140 2 5 3 2" xfId="28194"/>
    <cellStyle name="Normal 140 2 5 4" xfId="28195"/>
    <cellStyle name="Normal 140 2 5 4 2" xfId="28196"/>
    <cellStyle name="Normal 140 2 5 5" xfId="28197"/>
    <cellStyle name="Normal 140 2 5 5 2" xfId="28198"/>
    <cellStyle name="Normal 140 2 5 6" xfId="28199"/>
    <cellStyle name="Normal 140 2 5 6 2" xfId="28200"/>
    <cellStyle name="Normal 140 2 5 7" xfId="28201"/>
    <cellStyle name="Normal 140 2 5 7 2" xfId="28202"/>
    <cellStyle name="Normal 140 2 5 8" xfId="28203"/>
    <cellStyle name="Normal 140 2 5 8 2" xfId="28204"/>
    <cellStyle name="Normal 140 2 5 9" xfId="28205"/>
    <cellStyle name="Normal 140 2 6" xfId="28206"/>
    <cellStyle name="Normal 140 2 6 2" xfId="28207"/>
    <cellStyle name="Normal 140 2 6 2 2" xfId="28208"/>
    <cellStyle name="Normal 140 2 6 3" xfId="28209"/>
    <cellStyle name="Normal 140 2 6 3 2" xfId="28210"/>
    <cellStyle name="Normal 140 2 6 4" xfId="28211"/>
    <cellStyle name="Normal 140 2 6 4 2" xfId="28212"/>
    <cellStyle name="Normal 140 2 6 5" xfId="28213"/>
    <cellStyle name="Normal 140 2 6 5 2" xfId="28214"/>
    <cellStyle name="Normal 140 2 6 6" xfId="28215"/>
    <cellStyle name="Normal 140 2 6 6 2" xfId="28216"/>
    <cellStyle name="Normal 140 2 6 7" xfId="28217"/>
    <cellStyle name="Normal 140 2 6 7 2" xfId="28218"/>
    <cellStyle name="Normal 140 2 6 8" xfId="28219"/>
    <cellStyle name="Normal 140 2 6 8 2" xfId="28220"/>
    <cellStyle name="Normal 140 2 6 9" xfId="28221"/>
    <cellStyle name="Normal 140 2 7" xfId="28222"/>
    <cellStyle name="Normal 140 2 7 2" xfId="28223"/>
    <cellStyle name="Normal 140 2 7 2 2" xfId="28224"/>
    <cellStyle name="Normal 140 2 7 3" xfId="28225"/>
    <cellStyle name="Normal 140 2 7 3 2" xfId="28226"/>
    <cellStyle name="Normal 140 2 7 4" xfId="28227"/>
    <cellStyle name="Normal 140 2 7 4 2" xfId="28228"/>
    <cellStyle name="Normal 140 2 7 5" xfId="28229"/>
    <cellStyle name="Normal 140 2 7 5 2" xfId="28230"/>
    <cellStyle name="Normal 140 2 7 6" xfId="28231"/>
    <cellStyle name="Normal 140 2 7 6 2" xfId="28232"/>
    <cellStyle name="Normal 140 2 7 7" xfId="28233"/>
    <cellStyle name="Normal 140 2 7 7 2" xfId="28234"/>
    <cellStyle name="Normal 140 2 7 8" xfId="28235"/>
    <cellStyle name="Normal 140 2 7 8 2" xfId="28236"/>
    <cellStyle name="Normal 140 2 7 9" xfId="28237"/>
    <cellStyle name="Normal 140 2 8" xfId="28238"/>
    <cellStyle name="Normal 140 2 8 2" xfId="28239"/>
    <cellStyle name="Normal 140 2 8 2 2" xfId="28240"/>
    <cellStyle name="Normal 140 2 8 3" xfId="28241"/>
    <cellStyle name="Normal 140 2 8 3 2" xfId="28242"/>
    <cellStyle name="Normal 140 2 8 4" xfId="28243"/>
    <cellStyle name="Normal 140 2 8 4 2" xfId="28244"/>
    <cellStyle name="Normal 140 2 8 5" xfId="28245"/>
    <cellStyle name="Normal 140 2 8 5 2" xfId="28246"/>
    <cellStyle name="Normal 140 2 8 6" xfId="28247"/>
    <cellStyle name="Normal 140 2 8 6 2" xfId="28248"/>
    <cellStyle name="Normal 140 2 8 7" xfId="28249"/>
    <cellStyle name="Normal 140 2 8 7 2" xfId="28250"/>
    <cellStyle name="Normal 140 2 8 8" xfId="28251"/>
    <cellStyle name="Normal 140 2 8 8 2" xfId="28252"/>
    <cellStyle name="Normal 140 2 8 9" xfId="28253"/>
    <cellStyle name="Normal 140 2 9" xfId="28254"/>
    <cellStyle name="Normal 140 2 9 2" xfId="28255"/>
    <cellStyle name="Normal 140 2 9 2 2" xfId="28256"/>
    <cellStyle name="Normal 140 2 9 3" xfId="28257"/>
    <cellStyle name="Normal 140 2 9 3 2" xfId="28258"/>
    <cellStyle name="Normal 140 2 9 4" xfId="28259"/>
    <cellStyle name="Normal 140 2 9 4 2" xfId="28260"/>
    <cellStyle name="Normal 140 2 9 5" xfId="28261"/>
    <cellStyle name="Normal 140 2 9 5 2" xfId="28262"/>
    <cellStyle name="Normal 140 2 9 6" xfId="28263"/>
    <cellStyle name="Normal 140 2 9 6 2" xfId="28264"/>
    <cellStyle name="Normal 140 2 9 7" xfId="28265"/>
    <cellStyle name="Normal 140 2 9 7 2" xfId="28266"/>
    <cellStyle name="Normal 140 2 9 8" xfId="28267"/>
    <cellStyle name="Normal 140 2 9 8 2" xfId="28268"/>
    <cellStyle name="Normal 140 2 9 9" xfId="28269"/>
    <cellStyle name="Normal 140 20" xfId="28270"/>
    <cellStyle name="Normal 140 20 2" xfId="28271"/>
    <cellStyle name="Normal 140 20 2 2" xfId="28272"/>
    <cellStyle name="Normal 140 20 2 2 2" xfId="28273"/>
    <cellStyle name="Normal 140 20 2 3" xfId="28274"/>
    <cellStyle name="Normal 140 20 3" xfId="28275"/>
    <cellStyle name="Normal 140 20 3 2" xfId="28276"/>
    <cellStyle name="Normal 140 20 4" xfId="28277"/>
    <cellStyle name="Normal 140 21" xfId="28278"/>
    <cellStyle name="Normal 140 21 2" xfId="28279"/>
    <cellStyle name="Normal 140 21 2 2" xfId="28280"/>
    <cellStyle name="Normal 140 21 2 2 2" xfId="28281"/>
    <cellStyle name="Normal 140 21 2 3" xfId="28282"/>
    <cellStyle name="Normal 140 21 3" xfId="28283"/>
    <cellStyle name="Normal 140 21 3 2" xfId="28284"/>
    <cellStyle name="Normal 140 21 4" xfId="28285"/>
    <cellStyle name="Normal 140 22" xfId="28286"/>
    <cellStyle name="Normal 140 22 2" xfId="28287"/>
    <cellStyle name="Normal 140 22 2 2" xfId="28288"/>
    <cellStyle name="Normal 140 22 2 2 2" xfId="28289"/>
    <cellStyle name="Normal 140 22 2 3" xfId="28290"/>
    <cellStyle name="Normal 140 22 3" xfId="28291"/>
    <cellStyle name="Normal 140 22 3 2" xfId="28292"/>
    <cellStyle name="Normal 140 22 4" xfId="28293"/>
    <cellStyle name="Normal 140 23" xfId="28294"/>
    <cellStyle name="Normal 140 23 2" xfId="28295"/>
    <cellStyle name="Normal 140 23 2 2" xfId="28296"/>
    <cellStyle name="Normal 140 23 2 2 2" xfId="28297"/>
    <cellStyle name="Normal 140 23 2 3" xfId="28298"/>
    <cellStyle name="Normal 140 23 3" xfId="28299"/>
    <cellStyle name="Normal 140 23 3 2" xfId="28300"/>
    <cellStyle name="Normal 140 23 4" xfId="28301"/>
    <cellStyle name="Normal 140 24" xfId="28302"/>
    <cellStyle name="Normal 140 24 2" xfId="28303"/>
    <cellStyle name="Normal 140 24 2 2" xfId="28304"/>
    <cellStyle name="Normal 140 24 2 2 2" xfId="28305"/>
    <cellStyle name="Normal 140 24 2 3" xfId="28306"/>
    <cellStyle name="Normal 140 24 3" xfId="28307"/>
    <cellStyle name="Normal 140 24 3 2" xfId="28308"/>
    <cellStyle name="Normal 140 24 4" xfId="28309"/>
    <cellStyle name="Normal 140 25" xfId="28310"/>
    <cellStyle name="Normal 140 25 2" xfId="28311"/>
    <cellStyle name="Normal 140 25 2 2" xfId="28312"/>
    <cellStyle name="Normal 140 25 2 2 2" xfId="28313"/>
    <cellStyle name="Normal 140 25 2 3" xfId="28314"/>
    <cellStyle name="Normal 140 25 3" xfId="28315"/>
    <cellStyle name="Normal 140 25 3 2" xfId="28316"/>
    <cellStyle name="Normal 140 25 4" xfId="28317"/>
    <cellStyle name="Normal 140 26" xfId="28318"/>
    <cellStyle name="Normal 140 26 2" xfId="28319"/>
    <cellStyle name="Normal 140 26 2 2" xfId="28320"/>
    <cellStyle name="Normal 140 26 2 2 2" xfId="28321"/>
    <cellStyle name="Normal 140 26 2 3" xfId="28322"/>
    <cellStyle name="Normal 140 26 3" xfId="28323"/>
    <cellStyle name="Normal 140 26 3 2" xfId="28324"/>
    <cellStyle name="Normal 140 26 4" xfId="28325"/>
    <cellStyle name="Normal 140 27" xfId="28326"/>
    <cellStyle name="Normal 140 27 2" xfId="28327"/>
    <cellStyle name="Normal 140 27 2 2" xfId="28328"/>
    <cellStyle name="Normal 140 27 2 2 2" xfId="28329"/>
    <cellStyle name="Normal 140 27 2 3" xfId="28330"/>
    <cellStyle name="Normal 140 27 3" xfId="28331"/>
    <cellStyle name="Normal 140 27 3 2" xfId="28332"/>
    <cellStyle name="Normal 140 27 4" xfId="28333"/>
    <cellStyle name="Normal 140 28" xfId="28334"/>
    <cellStyle name="Normal 140 28 2" xfId="28335"/>
    <cellStyle name="Normal 140 28 2 2" xfId="28336"/>
    <cellStyle name="Normal 140 28 2 2 2" xfId="28337"/>
    <cellStyle name="Normal 140 28 2 3" xfId="28338"/>
    <cellStyle name="Normal 140 28 3" xfId="28339"/>
    <cellStyle name="Normal 140 28 3 2" xfId="28340"/>
    <cellStyle name="Normal 140 28 4" xfId="28341"/>
    <cellStyle name="Normal 140 29" xfId="28342"/>
    <cellStyle name="Normal 140 29 2" xfId="28343"/>
    <cellStyle name="Normal 140 29 2 2" xfId="28344"/>
    <cellStyle name="Normal 140 29 2 2 2" xfId="28345"/>
    <cellStyle name="Normal 140 29 2 3" xfId="28346"/>
    <cellStyle name="Normal 140 29 3" xfId="28347"/>
    <cellStyle name="Normal 140 29 3 2" xfId="28348"/>
    <cellStyle name="Normal 140 29 4" xfId="28349"/>
    <cellStyle name="Normal 140 3" xfId="28350"/>
    <cellStyle name="Normal 140 3 10" xfId="28351"/>
    <cellStyle name="Normal 140 3 10 2" xfId="28352"/>
    <cellStyle name="Normal 140 3 11" xfId="28353"/>
    <cellStyle name="Normal 140 3 2" xfId="28354"/>
    <cellStyle name="Normal 140 3 2 2" xfId="28355"/>
    <cellStyle name="Normal 140 3 2 2 2" xfId="28356"/>
    <cellStyle name="Normal 140 3 2 2 2 2" xfId="28357"/>
    <cellStyle name="Normal 140 3 2 2 3" xfId="28358"/>
    <cellStyle name="Normal 140 3 2 3" xfId="28359"/>
    <cellStyle name="Normal 140 3 2 3 2" xfId="28360"/>
    <cellStyle name="Normal 140 3 2 4" xfId="28361"/>
    <cellStyle name="Normal 140 3 3" xfId="28362"/>
    <cellStyle name="Normal 140 3 3 2" xfId="28363"/>
    <cellStyle name="Normal 140 3 3 2 2" xfId="28364"/>
    <cellStyle name="Normal 140 3 3 2 2 2" xfId="28365"/>
    <cellStyle name="Normal 140 3 3 2 3" xfId="28366"/>
    <cellStyle name="Normal 140 3 3 3" xfId="28367"/>
    <cellStyle name="Normal 140 3 3 3 2" xfId="28368"/>
    <cellStyle name="Normal 140 3 3 4" xfId="28369"/>
    <cellStyle name="Normal 140 3 4" xfId="28370"/>
    <cellStyle name="Normal 140 3 4 2" xfId="28371"/>
    <cellStyle name="Normal 140 3 4 2 2" xfId="28372"/>
    <cellStyle name="Normal 140 3 4 2 2 2" xfId="28373"/>
    <cellStyle name="Normal 140 3 4 2 3" xfId="28374"/>
    <cellStyle name="Normal 140 3 4 3" xfId="28375"/>
    <cellStyle name="Normal 140 3 4 3 2" xfId="28376"/>
    <cellStyle name="Normal 140 3 4 4" xfId="28377"/>
    <cellStyle name="Normal 140 3 5" xfId="28378"/>
    <cellStyle name="Normal 140 3 5 2" xfId="28379"/>
    <cellStyle name="Normal 140 3 5 2 2" xfId="28380"/>
    <cellStyle name="Normal 140 3 5 2 2 2" xfId="28381"/>
    <cellStyle name="Normal 140 3 5 2 3" xfId="28382"/>
    <cellStyle name="Normal 140 3 5 3" xfId="28383"/>
    <cellStyle name="Normal 140 3 5 3 2" xfId="28384"/>
    <cellStyle name="Normal 140 3 5 4" xfId="28385"/>
    <cellStyle name="Normal 140 3 6" xfId="28386"/>
    <cellStyle name="Normal 140 3 6 2" xfId="28387"/>
    <cellStyle name="Normal 140 3 6 2 2" xfId="28388"/>
    <cellStyle name="Normal 140 3 6 2 2 2" xfId="28389"/>
    <cellStyle name="Normal 140 3 6 2 3" xfId="28390"/>
    <cellStyle name="Normal 140 3 6 3" xfId="28391"/>
    <cellStyle name="Normal 140 3 6 3 2" xfId="28392"/>
    <cellStyle name="Normal 140 3 6 4" xfId="28393"/>
    <cellStyle name="Normal 140 3 7" xfId="28394"/>
    <cellStyle name="Normal 140 3 7 2" xfId="28395"/>
    <cellStyle name="Normal 140 3 7 2 2" xfId="28396"/>
    <cellStyle name="Normal 140 3 7 2 2 2" xfId="28397"/>
    <cellStyle name="Normal 140 3 7 2 3" xfId="28398"/>
    <cellStyle name="Normal 140 3 7 3" xfId="28399"/>
    <cellStyle name="Normal 140 3 7 3 2" xfId="28400"/>
    <cellStyle name="Normal 140 3 7 4" xfId="28401"/>
    <cellStyle name="Normal 140 3 8" xfId="28402"/>
    <cellStyle name="Normal 140 3 8 2" xfId="28403"/>
    <cellStyle name="Normal 140 3 8 2 2" xfId="28404"/>
    <cellStyle name="Normal 140 3 8 2 2 2" xfId="28405"/>
    <cellStyle name="Normal 140 3 8 2 3" xfId="28406"/>
    <cellStyle name="Normal 140 3 8 3" xfId="28407"/>
    <cellStyle name="Normal 140 3 8 3 2" xfId="28408"/>
    <cellStyle name="Normal 140 3 8 4" xfId="28409"/>
    <cellStyle name="Normal 140 3 9" xfId="28410"/>
    <cellStyle name="Normal 140 3 9 2" xfId="28411"/>
    <cellStyle name="Normal 140 3 9 2 2" xfId="28412"/>
    <cellStyle name="Normal 140 3 9 3" xfId="28413"/>
    <cellStyle name="Normal 140 30" xfId="28414"/>
    <cellStyle name="Normal 140 30 2" xfId="28415"/>
    <cellStyle name="Normal 140 30 2 2" xfId="28416"/>
    <cellStyle name="Normal 140 30 2 2 2" xfId="28417"/>
    <cellStyle name="Normal 140 30 2 3" xfId="28418"/>
    <cellStyle name="Normal 140 30 3" xfId="28419"/>
    <cellStyle name="Normal 140 30 3 2" xfId="28420"/>
    <cellStyle name="Normal 140 30 4" xfId="28421"/>
    <cellStyle name="Normal 140 31" xfId="28422"/>
    <cellStyle name="Normal 140 31 2" xfId="28423"/>
    <cellStyle name="Normal 140 31 2 2" xfId="28424"/>
    <cellStyle name="Normal 140 31 2 2 2" xfId="28425"/>
    <cellStyle name="Normal 140 31 2 3" xfId="28426"/>
    <cellStyle name="Normal 140 31 3" xfId="28427"/>
    <cellStyle name="Normal 140 31 3 2" xfId="28428"/>
    <cellStyle name="Normal 140 31 4" xfId="28429"/>
    <cellStyle name="Normal 140 32" xfId="28430"/>
    <cellStyle name="Normal 140 32 2" xfId="28431"/>
    <cellStyle name="Normal 140 32 2 2" xfId="28432"/>
    <cellStyle name="Normal 140 32 2 2 2" xfId="28433"/>
    <cellStyle name="Normal 140 32 2 3" xfId="28434"/>
    <cellStyle name="Normal 140 32 3" xfId="28435"/>
    <cellStyle name="Normal 140 32 3 2" xfId="28436"/>
    <cellStyle name="Normal 140 32 4" xfId="28437"/>
    <cellStyle name="Normal 140 33" xfId="28438"/>
    <cellStyle name="Normal 140 33 2" xfId="28439"/>
    <cellStyle name="Normal 140 33 2 2" xfId="28440"/>
    <cellStyle name="Normal 140 33 2 2 2" xfId="28441"/>
    <cellStyle name="Normal 140 33 2 3" xfId="28442"/>
    <cellStyle name="Normal 140 33 3" xfId="28443"/>
    <cellStyle name="Normal 140 33 3 2" xfId="28444"/>
    <cellStyle name="Normal 140 33 4" xfId="28445"/>
    <cellStyle name="Normal 140 33 4 2" xfId="28446"/>
    <cellStyle name="Normal 140 33 5" xfId="28447"/>
    <cellStyle name="Normal 140 34" xfId="28448"/>
    <cellStyle name="Normal 140 34 2" xfId="28449"/>
    <cellStyle name="Normal 140 34 2 2" xfId="28450"/>
    <cellStyle name="Normal 140 34 2 2 2" xfId="28451"/>
    <cellStyle name="Normal 140 34 2 3" xfId="28452"/>
    <cellStyle name="Normal 140 34 3" xfId="28453"/>
    <cellStyle name="Normal 140 34 3 2" xfId="28454"/>
    <cellStyle name="Normal 140 34 4" xfId="28455"/>
    <cellStyle name="Normal 140 34 4 2" xfId="28456"/>
    <cellStyle name="Normal 140 34 5" xfId="28457"/>
    <cellStyle name="Normal 140 35" xfId="28458"/>
    <cellStyle name="Normal 140 35 2" xfId="28459"/>
    <cellStyle name="Normal 140 35 2 2" xfId="28460"/>
    <cellStyle name="Normal 140 35 2 2 2" xfId="28461"/>
    <cellStyle name="Normal 140 35 2 3" xfId="28462"/>
    <cellStyle name="Normal 140 35 3" xfId="28463"/>
    <cellStyle name="Normal 140 35 3 2" xfId="28464"/>
    <cellStyle name="Normal 140 35 4" xfId="28465"/>
    <cellStyle name="Normal 140 35 4 2" xfId="28466"/>
    <cellStyle name="Normal 140 35 5" xfId="28467"/>
    <cellStyle name="Normal 140 36" xfId="28468"/>
    <cellStyle name="Normal 140 36 2" xfId="28469"/>
    <cellStyle name="Normal 140 36 2 2" xfId="28470"/>
    <cellStyle name="Normal 140 36 2 2 2" xfId="28471"/>
    <cellStyle name="Normal 140 36 2 3" xfId="28472"/>
    <cellStyle name="Normal 140 36 3" xfId="28473"/>
    <cellStyle name="Normal 140 36 3 2" xfId="28474"/>
    <cellStyle name="Normal 140 36 4" xfId="28475"/>
    <cellStyle name="Normal 140 36 4 2" xfId="28476"/>
    <cellStyle name="Normal 140 36 5" xfId="28477"/>
    <cellStyle name="Normal 140 37" xfId="28478"/>
    <cellStyle name="Normal 140 37 2" xfId="28479"/>
    <cellStyle name="Normal 140 37 2 2" xfId="28480"/>
    <cellStyle name="Normal 140 37 2 2 2" xfId="28481"/>
    <cellStyle name="Normal 140 37 2 3" xfId="28482"/>
    <cellStyle name="Normal 140 37 3" xfId="28483"/>
    <cellStyle name="Normal 140 37 3 2" xfId="28484"/>
    <cellStyle name="Normal 140 37 4" xfId="28485"/>
    <cellStyle name="Normal 140 37 4 2" xfId="28486"/>
    <cellStyle name="Normal 140 37 5" xfId="28487"/>
    <cellStyle name="Normal 140 38" xfId="28488"/>
    <cellStyle name="Normal 140 38 2" xfId="28489"/>
    <cellStyle name="Normal 140 38 2 2" xfId="28490"/>
    <cellStyle name="Normal 140 38 2 2 2" xfId="28491"/>
    <cellStyle name="Normal 140 38 2 3" xfId="28492"/>
    <cellStyle name="Normal 140 38 3" xfId="28493"/>
    <cellStyle name="Normal 140 38 3 2" xfId="28494"/>
    <cellStyle name="Normal 140 38 4" xfId="28495"/>
    <cellStyle name="Normal 140 38 4 2" xfId="28496"/>
    <cellStyle name="Normal 140 38 5" xfId="28497"/>
    <cellStyle name="Normal 140 39" xfId="28498"/>
    <cellStyle name="Normal 140 39 2" xfId="28499"/>
    <cellStyle name="Normal 140 39 2 2" xfId="28500"/>
    <cellStyle name="Normal 140 39 3" xfId="28501"/>
    <cellStyle name="Normal 140 4" xfId="28502"/>
    <cellStyle name="Normal 140 4 10" xfId="28503"/>
    <cellStyle name="Normal 140 4 10 2" xfId="28504"/>
    <cellStyle name="Normal 140 4 11" xfId="28505"/>
    <cellStyle name="Normal 140 4 2" xfId="28506"/>
    <cellStyle name="Normal 140 4 2 2" xfId="28507"/>
    <cellStyle name="Normal 140 4 2 2 2" xfId="28508"/>
    <cellStyle name="Normal 140 4 2 2 2 2" xfId="28509"/>
    <cellStyle name="Normal 140 4 2 2 3" xfId="28510"/>
    <cellStyle name="Normal 140 4 2 3" xfId="28511"/>
    <cellStyle name="Normal 140 4 2 3 2" xfId="28512"/>
    <cellStyle name="Normal 140 4 2 4" xfId="28513"/>
    <cellStyle name="Normal 140 4 3" xfId="28514"/>
    <cellStyle name="Normal 140 4 3 2" xfId="28515"/>
    <cellStyle name="Normal 140 4 3 2 2" xfId="28516"/>
    <cellStyle name="Normal 140 4 3 2 2 2" xfId="28517"/>
    <cellStyle name="Normal 140 4 3 2 3" xfId="28518"/>
    <cellStyle name="Normal 140 4 3 3" xfId="28519"/>
    <cellStyle name="Normal 140 4 3 3 2" xfId="28520"/>
    <cellStyle name="Normal 140 4 3 4" xfId="28521"/>
    <cellStyle name="Normal 140 4 4" xfId="28522"/>
    <cellStyle name="Normal 140 4 4 2" xfId="28523"/>
    <cellStyle name="Normal 140 4 4 2 2" xfId="28524"/>
    <cellStyle name="Normal 140 4 4 2 2 2" xfId="28525"/>
    <cellStyle name="Normal 140 4 4 2 3" xfId="28526"/>
    <cellStyle name="Normal 140 4 4 3" xfId="28527"/>
    <cellStyle name="Normal 140 4 4 3 2" xfId="28528"/>
    <cellStyle name="Normal 140 4 4 4" xfId="28529"/>
    <cellStyle name="Normal 140 4 5" xfId="28530"/>
    <cellStyle name="Normal 140 4 5 2" xfId="28531"/>
    <cellStyle name="Normal 140 4 5 2 2" xfId="28532"/>
    <cellStyle name="Normal 140 4 5 2 2 2" xfId="28533"/>
    <cellStyle name="Normal 140 4 5 2 3" xfId="28534"/>
    <cellStyle name="Normal 140 4 5 3" xfId="28535"/>
    <cellStyle name="Normal 140 4 5 3 2" xfId="28536"/>
    <cellStyle name="Normal 140 4 5 4" xfId="28537"/>
    <cellStyle name="Normal 140 4 6" xfId="28538"/>
    <cellStyle name="Normal 140 4 6 2" xfId="28539"/>
    <cellStyle name="Normal 140 4 6 2 2" xfId="28540"/>
    <cellStyle name="Normal 140 4 6 2 2 2" xfId="28541"/>
    <cellStyle name="Normal 140 4 6 2 3" xfId="28542"/>
    <cellStyle name="Normal 140 4 6 3" xfId="28543"/>
    <cellStyle name="Normal 140 4 6 3 2" xfId="28544"/>
    <cellStyle name="Normal 140 4 6 4" xfId="28545"/>
    <cellStyle name="Normal 140 4 7" xfId="28546"/>
    <cellStyle name="Normal 140 4 7 2" xfId="28547"/>
    <cellStyle name="Normal 140 4 7 2 2" xfId="28548"/>
    <cellStyle name="Normal 140 4 7 2 2 2" xfId="28549"/>
    <cellStyle name="Normal 140 4 7 2 3" xfId="28550"/>
    <cellStyle name="Normal 140 4 7 3" xfId="28551"/>
    <cellStyle name="Normal 140 4 7 3 2" xfId="28552"/>
    <cellStyle name="Normal 140 4 7 4" xfId="28553"/>
    <cellStyle name="Normal 140 4 8" xfId="28554"/>
    <cellStyle name="Normal 140 4 8 2" xfId="28555"/>
    <cellStyle name="Normal 140 4 8 2 2" xfId="28556"/>
    <cellStyle name="Normal 140 4 8 2 2 2" xfId="28557"/>
    <cellStyle name="Normal 140 4 8 2 3" xfId="28558"/>
    <cellStyle name="Normal 140 4 8 3" xfId="28559"/>
    <cellStyle name="Normal 140 4 8 3 2" xfId="28560"/>
    <cellStyle name="Normal 140 4 8 4" xfId="28561"/>
    <cellStyle name="Normal 140 4 9" xfId="28562"/>
    <cellStyle name="Normal 140 4 9 2" xfId="28563"/>
    <cellStyle name="Normal 140 4 9 2 2" xfId="28564"/>
    <cellStyle name="Normal 140 4 9 3" xfId="28565"/>
    <cellStyle name="Normal 140 40" xfId="28566"/>
    <cellStyle name="Normal 140 40 2" xfId="28567"/>
    <cellStyle name="Normal 140 41" xfId="28568"/>
    <cellStyle name="Normal 140 41 2" xfId="28569"/>
    <cellStyle name="Normal 140 42" xfId="28570"/>
    <cellStyle name="Normal 140 42 2" xfId="28571"/>
    <cellStyle name="Normal 140 43" xfId="28572"/>
    <cellStyle name="Normal 140 43 2" xfId="28573"/>
    <cellStyle name="Normal 140 44" xfId="28574"/>
    <cellStyle name="Normal 140 44 2" xfId="28575"/>
    <cellStyle name="Normal 140 45" xfId="28576"/>
    <cellStyle name="Normal 140 45 2" xfId="28577"/>
    <cellStyle name="Normal 140 45 2 2" xfId="28578"/>
    <cellStyle name="Normal 140 45 3" xfId="28579"/>
    <cellStyle name="Normal 140 46" xfId="28580"/>
    <cellStyle name="Normal 140 46 2" xfId="28581"/>
    <cellStyle name="Normal 140 47" xfId="28582"/>
    <cellStyle name="Normal 140 48" xfId="28583"/>
    <cellStyle name="Normal 140 49" xfId="28584"/>
    <cellStyle name="Normal 140 5" xfId="28585"/>
    <cellStyle name="Normal 140 5 10" xfId="28586"/>
    <cellStyle name="Normal 140 5 10 2" xfId="28587"/>
    <cellStyle name="Normal 140 5 11" xfId="28588"/>
    <cellStyle name="Normal 140 5 2" xfId="28589"/>
    <cellStyle name="Normal 140 5 2 2" xfId="28590"/>
    <cellStyle name="Normal 140 5 2 2 2" xfId="28591"/>
    <cellStyle name="Normal 140 5 2 2 2 2" xfId="28592"/>
    <cellStyle name="Normal 140 5 2 2 3" xfId="28593"/>
    <cellStyle name="Normal 140 5 2 3" xfId="28594"/>
    <cellStyle name="Normal 140 5 2 3 2" xfId="28595"/>
    <cellStyle name="Normal 140 5 2 4" xfId="28596"/>
    <cellStyle name="Normal 140 5 3" xfId="28597"/>
    <cellStyle name="Normal 140 5 3 2" xfId="28598"/>
    <cellStyle name="Normal 140 5 3 2 2" xfId="28599"/>
    <cellStyle name="Normal 140 5 3 2 2 2" xfId="28600"/>
    <cellStyle name="Normal 140 5 3 2 3" xfId="28601"/>
    <cellStyle name="Normal 140 5 3 3" xfId="28602"/>
    <cellStyle name="Normal 140 5 3 3 2" xfId="28603"/>
    <cellStyle name="Normal 140 5 3 4" xfId="28604"/>
    <cellStyle name="Normal 140 5 4" xfId="28605"/>
    <cellStyle name="Normal 140 5 4 2" xfId="28606"/>
    <cellStyle name="Normal 140 5 4 2 2" xfId="28607"/>
    <cellStyle name="Normal 140 5 4 2 2 2" xfId="28608"/>
    <cellStyle name="Normal 140 5 4 2 3" xfId="28609"/>
    <cellStyle name="Normal 140 5 4 3" xfId="28610"/>
    <cellStyle name="Normal 140 5 4 3 2" xfId="28611"/>
    <cellStyle name="Normal 140 5 4 4" xfId="28612"/>
    <cellStyle name="Normal 140 5 5" xfId="28613"/>
    <cellStyle name="Normal 140 5 5 2" xfId="28614"/>
    <cellStyle name="Normal 140 5 5 2 2" xfId="28615"/>
    <cellStyle name="Normal 140 5 5 2 2 2" xfId="28616"/>
    <cellStyle name="Normal 140 5 5 2 3" xfId="28617"/>
    <cellStyle name="Normal 140 5 5 3" xfId="28618"/>
    <cellStyle name="Normal 140 5 5 3 2" xfId="28619"/>
    <cellStyle name="Normal 140 5 5 4" xfId="28620"/>
    <cellStyle name="Normal 140 5 6" xfId="28621"/>
    <cellStyle name="Normal 140 5 6 2" xfId="28622"/>
    <cellStyle name="Normal 140 5 6 2 2" xfId="28623"/>
    <cellStyle name="Normal 140 5 6 2 2 2" xfId="28624"/>
    <cellStyle name="Normal 140 5 6 2 3" xfId="28625"/>
    <cellStyle name="Normal 140 5 6 3" xfId="28626"/>
    <cellStyle name="Normal 140 5 6 3 2" xfId="28627"/>
    <cellStyle name="Normal 140 5 6 4" xfId="28628"/>
    <cellStyle name="Normal 140 5 7" xfId="28629"/>
    <cellStyle name="Normal 140 5 7 2" xfId="28630"/>
    <cellStyle name="Normal 140 5 7 2 2" xfId="28631"/>
    <cellStyle name="Normal 140 5 7 2 2 2" xfId="28632"/>
    <cellStyle name="Normal 140 5 7 2 3" xfId="28633"/>
    <cellStyle name="Normal 140 5 7 3" xfId="28634"/>
    <cellStyle name="Normal 140 5 7 3 2" xfId="28635"/>
    <cellStyle name="Normal 140 5 7 4" xfId="28636"/>
    <cellStyle name="Normal 140 5 8" xfId="28637"/>
    <cellStyle name="Normal 140 5 8 2" xfId="28638"/>
    <cellStyle name="Normal 140 5 8 2 2" xfId="28639"/>
    <cellStyle name="Normal 140 5 8 2 2 2" xfId="28640"/>
    <cellStyle name="Normal 140 5 8 2 3" xfId="28641"/>
    <cellStyle name="Normal 140 5 8 3" xfId="28642"/>
    <cellStyle name="Normal 140 5 8 3 2" xfId="28643"/>
    <cellStyle name="Normal 140 5 8 4" xfId="28644"/>
    <cellStyle name="Normal 140 5 9" xfId="28645"/>
    <cellStyle name="Normal 140 5 9 2" xfId="28646"/>
    <cellStyle name="Normal 140 5 9 2 2" xfId="28647"/>
    <cellStyle name="Normal 140 5 9 3" xfId="28648"/>
    <cellStyle name="Normal 140 6" xfId="28649"/>
    <cellStyle name="Normal 140 6 10" xfId="28650"/>
    <cellStyle name="Normal 140 6 10 2" xfId="28651"/>
    <cellStyle name="Normal 140 6 11" xfId="28652"/>
    <cellStyle name="Normal 140 6 2" xfId="28653"/>
    <cellStyle name="Normal 140 6 2 2" xfId="28654"/>
    <cellStyle name="Normal 140 6 2 2 2" xfId="28655"/>
    <cellStyle name="Normal 140 6 2 2 2 2" xfId="28656"/>
    <cellStyle name="Normal 140 6 2 2 3" xfId="28657"/>
    <cellStyle name="Normal 140 6 2 3" xfId="28658"/>
    <cellStyle name="Normal 140 6 2 3 2" xfId="28659"/>
    <cellStyle name="Normal 140 6 2 4" xfId="28660"/>
    <cellStyle name="Normal 140 6 3" xfId="28661"/>
    <cellStyle name="Normal 140 6 3 2" xfId="28662"/>
    <cellStyle name="Normal 140 6 3 2 2" xfId="28663"/>
    <cellStyle name="Normal 140 6 3 2 2 2" xfId="28664"/>
    <cellStyle name="Normal 140 6 3 2 3" xfId="28665"/>
    <cellStyle name="Normal 140 6 3 3" xfId="28666"/>
    <cellStyle name="Normal 140 6 3 3 2" xfId="28667"/>
    <cellStyle name="Normal 140 6 3 4" xfId="28668"/>
    <cellStyle name="Normal 140 6 4" xfId="28669"/>
    <cellStyle name="Normal 140 6 4 2" xfId="28670"/>
    <cellStyle name="Normal 140 6 4 2 2" xfId="28671"/>
    <cellStyle name="Normal 140 6 4 2 2 2" xfId="28672"/>
    <cellStyle name="Normal 140 6 4 2 3" xfId="28673"/>
    <cellStyle name="Normal 140 6 4 3" xfId="28674"/>
    <cellStyle name="Normal 140 6 4 3 2" xfId="28675"/>
    <cellStyle name="Normal 140 6 4 4" xfId="28676"/>
    <cellStyle name="Normal 140 6 5" xfId="28677"/>
    <cellStyle name="Normal 140 6 5 2" xfId="28678"/>
    <cellStyle name="Normal 140 6 5 2 2" xfId="28679"/>
    <cellStyle name="Normal 140 6 5 2 2 2" xfId="28680"/>
    <cellStyle name="Normal 140 6 5 2 3" xfId="28681"/>
    <cellStyle name="Normal 140 6 5 3" xfId="28682"/>
    <cellStyle name="Normal 140 6 5 3 2" xfId="28683"/>
    <cellStyle name="Normal 140 6 5 4" xfId="28684"/>
    <cellStyle name="Normal 140 6 6" xfId="28685"/>
    <cellStyle name="Normal 140 6 6 2" xfId="28686"/>
    <cellStyle name="Normal 140 6 6 2 2" xfId="28687"/>
    <cellStyle name="Normal 140 6 6 2 2 2" xfId="28688"/>
    <cellStyle name="Normal 140 6 6 2 3" xfId="28689"/>
    <cellStyle name="Normal 140 6 6 3" xfId="28690"/>
    <cellStyle name="Normal 140 6 6 3 2" xfId="28691"/>
    <cellStyle name="Normal 140 6 6 4" xfId="28692"/>
    <cellStyle name="Normal 140 6 7" xfId="28693"/>
    <cellStyle name="Normal 140 6 7 2" xfId="28694"/>
    <cellStyle name="Normal 140 6 7 2 2" xfId="28695"/>
    <cellStyle name="Normal 140 6 7 2 2 2" xfId="28696"/>
    <cellStyle name="Normal 140 6 7 2 3" xfId="28697"/>
    <cellStyle name="Normal 140 6 7 3" xfId="28698"/>
    <cellStyle name="Normal 140 6 7 3 2" xfId="28699"/>
    <cellStyle name="Normal 140 6 7 4" xfId="28700"/>
    <cellStyle name="Normal 140 6 8" xfId="28701"/>
    <cellStyle name="Normal 140 6 8 2" xfId="28702"/>
    <cellStyle name="Normal 140 6 8 2 2" xfId="28703"/>
    <cellStyle name="Normal 140 6 8 2 2 2" xfId="28704"/>
    <cellStyle name="Normal 140 6 8 2 3" xfId="28705"/>
    <cellStyle name="Normal 140 6 8 3" xfId="28706"/>
    <cellStyle name="Normal 140 6 8 3 2" xfId="28707"/>
    <cellStyle name="Normal 140 6 8 4" xfId="28708"/>
    <cellStyle name="Normal 140 6 9" xfId="28709"/>
    <cellStyle name="Normal 140 6 9 2" xfId="28710"/>
    <cellStyle name="Normal 140 6 9 2 2" xfId="28711"/>
    <cellStyle name="Normal 140 6 9 3" xfId="28712"/>
    <cellStyle name="Normal 140 7" xfId="28713"/>
    <cellStyle name="Normal 140 7 10" xfId="28714"/>
    <cellStyle name="Normal 140 7 10 2" xfId="28715"/>
    <cellStyle name="Normal 140 7 11" xfId="28716"/>
    <cellStyle name="Normal 140 7 2" xfId="28717"/>
    <cellStyle name="Normal 140 7 2 2" xfId="28718"/>
    <cellStyle name="Normal 140 7 2 2 2" xfId="28719"/>
    <cellStyle name="Normal 140 7 2 2 2 2" xfId="28720"/>
    <cellStyle name="Normal 140 7 2 2 3" xfId="28721"/>
    <cellStyle name="Normal 140 7 2 3" xfId="28722"/>
    <cellStyle name="Normal 140 7 2 3 2" xfId="28723"/>
    <cellStyle name="Normal 140 7 2 4" xfId="28724"/>
    <cellStyle name="Normal 140 7 3" xfId="28725"/>
    <cellStyle name="Normal 140 7 3 2" xfId="28726"/>
    <cellStyle name="Normal 140 7 3 2 2" xfId="28727"/>
    <cellStyle name="Normal 140 7 3 2 2 2" xfId="28728"/>
    <cellStyle name="Normal 140 7 3 2 3" xfId="28729"/>
    <cellStyle name="Normal 140 7 3 3" xfId="28730"/>
    <cellStyle name="Normal 140 7 3 3 2" xfId="28731"/>
    <cellStyle name="Normal 140 7 3 4" xfId="28732"/>
    <cellStyle name="Normal 140 7 4" xfId="28733"/>
    <cellStyle name="Normal 140 7 4 2" xfId="28734"/>
    <cellStyle name="Normal 140 7 4 2 2" xfId="28735"/>
    <cellStyle name="Normal 140 7 4 2 2 2" xfId="28736"/>
    <cellStyle name="Normal 140 7 4 2 3" xfId="28737"/>
    <cellStyle name="Normal 140 7 4 3" xfId="28738"/>
    <cellStyle name="Normal 140 7 4 3 2" xfId="28739"/>
    <cellStyle name="Normal 140 7 4 4" xfId="28740"/>
    <cellStyle name="Normal 140 7 5" xfId="28741"/>
    <cellStyle name="Normal 140 7 5 2" xfId="28742"/>
    <cellStyle name="Normal 140 7 5 2 2" xfId="28743"/>
    <cellStyle name="Normal 140 7 5 2 2 2" xfId="28744"/>
    <cellStyle name="Normal 140 7 5 2 3" xfId="28745"/>
    <cellStyle name="Normal 140 7 5 3" xfId="28746"/>
    <cellStyle name="Normal 140 7 5 3 2" xfId="28747"/>
    <cellStyle name="Normal 140 7 5 4" xfId="28748"/>
    <cellStyle name="Normal 140 7 6" xfId="28749"/>
    <cellStyle name="Normal 140 7 6 2" xfId="28750"/>
    <cellStyle name="Normal 140 7 6 2 2" xfId="28751"/>
    <cellStyle name="Normal 140 7 6 2 2 2" xfId="28752"/>
    <cellStyle name="Normal 140 7 6 2 3" xfId="28753"/>
    <cellStyle name="Normal 140 7 6 3" xfId="28754"/>
    <cellStyle name="Normal 140 7 6 3 2" xfId="28755"/>
    <cellStyle name="Normal 140 7 6 4" xfId="28756"/>
    <cellStyle name="Normal 140 7 7" xfId="28757"/>
    <cellStyle name="Normal 140 7 7 2" xfId="28758"/>
    <cellStyle name="Normal 140 7 7 2 2" xfId="28759"/>
    <cellStyle name="Normal 140 7 7 2 2 2" xfId="28760"/>
    <cellStyle name="Normal 140 7 7 2 3" xfId="28761"/>
    <cellStyle name="Normal 140 7 7 3" xfId="28762"/>
    <cellStyle name="Normal 140 7 7 3 2" xfId="28763"/>
    <cellStyle name="Normal 140 7 7 4" xfId="28764"/>
    <cellStyle name="Normal 140 7 8" xfId="28765"/>
    <cellStyle name="Normal 140 7 8 2" xfId="28766"/>
    <cellStyle name="Normal 140 7 8 2 2" xfId="28767"/>
    <cellStyle name="Normal 140 7 8 2 2 2" xfId="28768"/>
    <cellStyle name="Normal 140 7 8 2 3" xfId="28769"/>
    <cellStyle name="Normal 140 7 8 3" xfId="28770"/>
    <cellStyle name="Normal 140 7 8 3 2" xfId="28771"/>
    <cellStyle name="Normal 140 7 8 4" xfId="28772"/>
    <cellStyle name="Normal 140 7 9" xfId="28773"/>
    <cellStyle name="Normal 140 7 9 2" xfId="28774"/>
    <cellStyle name="Normal 140 7 9 2 2" xfId="28775"/>
    <cellStyle name="Normal 140 7 9 3" xfId="28776"/>
    <cellStyle name="Normal 140 8" xfId="28777"/>
    <cellStyle name="Normal 140 8 10" xfId="28778"/>
    <cellStyle name="Normal 140 8 10 2" xfId="28779"/>
    <cellStyle name="Normal 140 8 11" xfId="28780"/>
    <cellStyle name="Normal 140 8 2" xfId="28781"/>
    <cellStyle name="Normal 140 8 2 2" xfId="28782"/>
    <cellStyle name="Normal 140 8 2 2 2" xfId="28783"/>
    <cellStyle name="Normal 140 8 2 2 2 2" xfId="28784"/>
    <cellStyle name="Normal 140 8 2 2 3" xfId="28785"/>
    <cellStyle name="Normal 140 8 2 3" xfId="28786"/>
    <cellStyle name="Normal 140 8 2 3 2" xfId="28787"/>
    <cellStyle name="Normal 140 8 2 4" xfId="28788"/>
    <cellStyle name="Normal 140 8 3" xfId="28789"/>
    <cellStyle name="Normal 140 8 3 2" xfId="28790"/>
    <cellStyle name="Normal 140 8 3 2 2" xfId="28791"/>
    <cellStyle name="Normal 140 8 3 2 2 2" xfId="28792"/>
    <cellStyle name="Normal 140 8 3 2 3" xfId="28793"/>
    <cellStyle name="Normal 140 8 3 3" xfId="28794"/>
    <cellStyle name="Normal 140 8 3 3 2" xfId="28795"/>
    <cellStyle name="Normal 140 8 3 4" xfId="28796"/>
    <cellStyle name="Normal 140 8 4" xfId="28797"/>
    <cellStyle name="Normal 140 8 4 2" xfId="28798"/>
    <cellStyle name="Normal 140 8 4 2 2" xfId="28799"/>
    <cellStyle name="Normal 140 8 4 2 2 2" xfId="28800"/>
    <cellStyle name="Normal 140 8 4 2 3" xfId="28801"/>
    <cellStyle name="Normal 140 8 4 3" xfId="28802"/>
    <cellStyle name="Normal 140 8 4 3 2" xfId="28803"/>
    <cellStyle name="Normal 140 8 4 4" xfId="28804"/>
    <cellStyle name="Normal 140 8 5" xfId="28805"/>
    <cellStyle name="Normal 140 8 5 2" xfId="28806"/>
    <cellStyle name="Normal 140 8 5 2 2" xfId="28807"/>
    <cellStyle name="Normal 140 8 5 2 2 2" xfId="28808"/>
    <cellStyle name="Normal 140 8 5 2 3" xfId="28809"/>
    <cellStyle name="Normal 140 8 5 3" xfId="28810"/>
    <cellStyle name="Normal 140 8 5 3 2" xfId="28811"/>
    <cellStyle name="Normal 140 8 5 4" xfId="28812"/>
    <cellStyle name="Normal 140 8 6" xfId="28813"/>
    <cellStyle name="Normal 140 8 6 2" xfId="28814"/>
    <cellStyle name="Normal 140 8 6 2 2" xfId="28815"/>
    <cellStyle name="Normal 140 8 6 2 2 2" xfId="28816"/>
    <cellStyle name="Normal 140 8 6 2 3" xfId="28817"/>
    <cellStyle name="Normal 140 8 6 3" xfId="28818"/>
    <cellStyle name="Normal 140 8 6 3 2" xfId="28819"/>
    <cellStyle name="Normal 140 8 6 4" xfId="28820"/>
    <cellStyle name="Normal 140 8 7" xfId="28821"/>
    <cellStyle name="Normal 140 8 7 2" xfId="28822"/>
    <cellStyle name="Normal 140 8 7 2 2" xfId="28823"/>
    <cellStyle name="Normal 140 8 7 2 2 2" xfId="28824"/>
    <cellStyle name="Normal 140 8 7 2 3" xfId="28825"/>
    <cellStyle name="Normal 140 8 7 3" xfId="28826"/>
    <cellStyle name="Normal 140 8 7 3 2" xfId="28827"/>
    <cellStyle name="Normal 140 8 7 4" xfId="28828"/>
    <cellStyle name="Normal 140 8 8" xfId="28829"/>
    <cellStyle name="Normal 140 8 8 2" xfId="28830"/>
    <cellStyle name="Normal 140 8 8 2 2" xfId="28831"/>
    <cellStyle name="Normal 140 8 8 2 2 2" xfId="28832"/>
    <cellStyle name="Normal 140 8 8 2 3" xfId="28833"/>
    <cellStyle name="Normal 140 8 8 3" xfId="28834"/>
    <cellStyle name="Normal 140 8 8 3 2" xfId="28835"/>
    <cellStyle name="Normal 140 8 8 4" xfId="28836"/>
    <cellStyle name="Normal 140 8 9" xfId="28837"/>
    <cellStyle name="Normal 140 8 9 2" xfId="28838"/>
    <cellStyle name="Normal 140 8 9 2 2" xfId="28839"/>
    <cellStyle name="Normal 140 8 9 3" xfId="28840"/>
    <cellStyle name="Normal 140 9" xfId="28841"/>
    <cellStyle name="Normal 140 9 10" xfId="28842"/>
    <cellStyle name="Normal 140 9 2" xfId="28843"/>
    <cellStyle name="Normal 140 9 2 2" xfId="28844"/>
    <cellStyle name="Normal 140 9 2 2 2" xfId="28845"/>
    <cellStyle name="Normal 140 9 2 2 2 2" xfId="28846"/>
    <cellStyle name="Normal 140 9 2 2 3" xfId="28847"/>
    <cellStyle name="Normal 140 9 2 3" xfId="28848"/>
    <cellStyle name="Normal 140 9 2 3 2" xfId="28849"/>
    <cellStyle name="Normal 140 9 2 4" xfId="28850"/>
    <cellStyle name="Normal 140 9 3" xfId="28851"/>
    <cellStyle name="Normal 140 9 3 2" xfId="28852"/>
    <cellStyle name="Normal 140 9 3 2 2" xfId="28853"/>
    <cellStyle name="Normal 140 9 3 2 2 2" xfId="28854"/>
    <cellStyle name="Normal 140 9 3 2 3" xfId="28855"/>
    <cellStyle name="Normal 140 9 3 3" xfId="28856"/>
    <cellStyle name="Normal 140 9 3 3 2" xfId="28857"/>
    <cellStyle name="Normal 140 9 3 4" xfId="28858"/>
    <cellStyle name="Normal 140 9 4" xfId="28859"/>
    <cellStyle name="Normal 140 9 4 2" xfId="28860"/>
    <cellStyle name="Normal 140 9 4 2 2" xfId="28861"/>
    <cellStyle name="Normal 140 9 4 2 2 2" xfId="28862"/>
    <cellStyle name="Normal 140 9 4 2 3" xfId="28863"/>
    <cellStyle name="Normal 140 9 4 3" xfId="28864"/>
    <cellStyle name="Normal 140 9 4 3 2" xfId="28865"/>
    <cellStyle name="Normal 140 9 4 4" xfId="28866"/>
    <cellStyle name="Normal 140 9 5" xfId="28867"/>
    <cellStyle name="Normal 140 9 5 2" xfId="28868"/>
    <cellStyle name="Normal 140 9 5 2 2" xfId="28869"/>
    <cellStyle name="Normal 140 9 5 2 2 2" xfId="28870"/>
    <cellStyle name="Normal 140 9 5 2 3" xfId="28871"/>
    <cellStyle name="Normal 140 9 5 3" xfId="28872"/>
    <cellStyle name="Normal 140 9 5 3 2" xfId="28873"/>
    <cellStyle name="Normal 140 9 5 4" xfId="28874"/>
    <cellStyle name="Normal 140 9 6" xfId="28875"/>
    <cellStyle name="Normal 140 9 6 2" xfId="28876"/>
    <cellStyle name="Normal 140 9 6 2 2" xfId="28877"/>
    <cellStyle name="Normal 140 9 6 2 2 2" xfId="28878"/>
    <cellStyle name="Normal 140 9 6 2 3" xfId="28879"/>
    <cellStyle name="Normal 140 9 6 3" xfId="28880"/>
    <cellStyle name="Normal 140 9 6 3 2" xfId="28881"/>
    <cellStyle name="Normal 140 9 6 4" xfId="28882"/>
    <cellStyle name="Normal 140 9 7" xfId="28883"/>
    <cellStyle name="Normal 140 9 7 2" xfId="28884"/>
    <cellStyle name="Normal 140 9 7 2 2" xfId="28885"/>
    <cellStyle name="Normal 140 9 7 2 2 2" xfId="28886"/>
    <cellStyle name="Normal 140 9 7 2 3" xfId="28887"/>
    <cellStyle name="Normal 140 9 7 3" xfId="28888"/>
    <cellStyle name="Normal 140 9 7 3 2" xfId="28889"/>
    <cellStyle name="Normal 140 9 7 4" xfId="28890"/>
    <cellStyle name="Normal 140 9 8" xfId="28891"/>
    <cellStyle name="Normal 140 9 8 2" xfId="28892"/>
    <cellStyle name="Normal 140 9 8 2 2" xfId="28893"/>
    <cellStyle name="Normal 140 9 8 2 2 2" xfId="28894"/>
    <cellStyle name="Normal 140 9 8 2 3" xfId="28895"/>
    <cellStyle name="Normal 140 9 8 3" xfId="28896"/>
    <cellStyle name="Normal 140 9 8 3 2" xfId="28897"/>
    <cellStyle name="Normal 140 9 8 4" xfId="28898"/>
    <cellStyle name="Normal 140 9 9" xfId="28899"/>
    <cellStyle name="Normal 140 9 9 2" xfId="28900"/>
    <cellStyle name="Normal 141" xfId="28901"/>
    <cellStyle name="Normal 141 10" xfId="28902"/>
    <cellStyle name="Normal 141 11" xfId="28903"/>
    <cellStyle name="Normal 141 12" xfId="28904"/>
    <cellStyle name="Normal 141 13" xfId="28905"/>
    <cellStyle name="Normal 141 14" xfId="28906"/>
    <cellStyle name="Normal 141 15" xfId="28907"/>
    <cellStyle name="Normal 141 2" xfId="28908"/>
    <cellStyle name="Normal 141 2 2" xfId="28909"/>
    <cellStyle name="Normal 141 2 2 2" xfId="28910"/>
    <cellStyle name="Normal 141 2 2 3" xfId="28911"/>
    <cellStyle name="Normal 141 2 3" xfId="28912"/>
    <cellStyle name="Normal 141 2 4" xfId="28913"/>
    <cellStyle name="Normal 141 2 5" xfId="28914"/>
    <cellStyle name="Normal 141 3" xfId="28915"/>
    <cellStyle name="Normal 141 3 2" xfId="28916"/>
    <cellStyle name="Normal 141 3 2 2" xfId="28917"/>
    <cellStyle name="Normal 141 3 3" xfId="28918"/>
    <cellStyle name="Normal 141 3 4" xfId="28919"/>
    <cellStyle name="Normal 141 4" xfId="28920"/>
    <cellStyle name="Normal 141 4 2" xfId="28921"/>
    <cellStyle name="Normal 141 4 2 2" xfId="28922"/>
    <cellStyle name="Normal 141 4 3" xfId="28923"/>
    <cellStyle name="Normal 141 5" xfId="28924"/>
    <cellStyle name="Normal 141 5 2" xfId="28925"/>
    <cellStyle name="Normal 141 6" xfId="28926"/>
    <cellStyle name="Normal 141 6 2" xfId="28927"/>
    <cellStyle name="Normal 141 7" xfId="28928"/>
    <cellStyle name="Normal 141 7 2" xfId="28929"/>
    <cellStyle name="Normal 141 8" xfId="28930"/>
    <cellStyle name="Normal 141 8 2" xfId="28931"/>
    <cellStyle name="Normal 141 9" xfId="28932"/>
    <cellStyle name="Normal 142" xfId="28933"/>
    <cellStyle name="Normal 142 2" xfId="28934"/>
    <cellStyle name="Normal 142 2 2" xfId="28935"/>
    <cellStyle name="Normal 142 2 2 2" xfId="28936"/>
    <cellStyle name="Normal 142 2 3" xfId="28937"/>
    <cellStyle name="Normal 142 3" xfId="28938"/>
    <cellStyle name="Normal 142 3 2" xfId="28939"/>
    <cellStyle name="Normal 142 4" xfId="28940"/>
    <cellStyle name="Normal 142 5" xfId="28941"/>
    <cellStyle name="Normal 142 6" xfId="28942"/>
    <cellStyle name="Normal 142 7" xfId="28943"/>
    <cellStyle name="Normal 142 8" xfId="28944"/>
    <cellStyle name="Normal 143" xfId="28945"/>
    <cellStyle name="Normal 143 10" xfId="28946"/>
    <cellStyle name="Normal 143 10 2" xfId="28947"/>
    <cellStyle name="Normal 143 11" xfId="28948"/>
    <cellStyle name="Normal 143 11 2" xfId="28949"/>
    <cellStyle name="Normal 143 12" xfId="28950"/>
    <cellStyle name="Normal 143 12 2" xfId="28951"/>
    <cellStyle name="Normal 143 13" xfId="28952"/>
    <cellStyle name="Normal 143 13 2" xfId="28953"/>
    <cellStyle name="Normal 143 14" xfId="28954"/>
    <cellStyle name="Normal 143 14 2" xfId="28955"/>
    <cellStyle name="Normal 143 15" xfId="28956"/>
    <cellStyle name="Normal 143 15 2" xfId="28957"/>
    <cellStyle name="Normal 143 16" xfId="28958"/>
    <cellStyle name="Normal 143 16 2" xfId="28959"/>
    <cellStyle name="Normal 143 17" xfId="28960"/>
    <cellStyle name="Normal 143 17 2" xfId="28961"/>
    <cellStyle name="Normal 143 18" xfId="28962"/>
    <cellStyle name="Normal 143 18 2" xfId="28963"/>
    <cellStyle name="Normal 143 19" xfId="28964"/>
    <cellStyle name="Normal 143 19 2" xfId="28965"/>
    <cellStyle name="Normal 143 2" xfId="28966"/>
    <cellStyle name="Normal 143 2 10" xfId="28967"/>
    <cellStyle name="Normal 143 2 10 2" xfId="28968"/>
    <cellStyle name="Normal 143 2 10 2 2" xfId="28969"/>
    <cellStyle name="Normal 143 2 10 3" xfId="28970"/>
    <cellStyle name="Normal 143 2 10 3 2" xfId="28971"/>
    <cellStyle name="Normal 143 2 10 4" xfId="28972"/>
    <cellStyle name="Normal 143 2 10 4 2" xfId="28973"/>
    <cellStyle name="Normal 143 2 10 5" xfId="28974"/>
    <cellStyle name="Normal 143 2 10 5 2" xfId="28975"/>
    <cellStyle name="Normal 143 2 10 6" xfId="28976"/>
    <cellStyle name="Normal 143 2 10 6 2" xfId="28977"/>
    <cellStyle name="Normal 143 2 10 7" xfId="28978"/>
    <cellStyle name="Normal 143 2 10 7 2" xfId="28979"/>
    <cellStyle name="Normal 143 2 10 8" xfId="28980"/>
    <cellStyle name="Normal 143 2 10 8 2" xfId="28981"/>
    <cellStyle name="Normal 143 2 10 9" xfId="28982"/>
    <cellStyle name="Normal 143 2 11" xfId="28983"/>
    <cellStyle name="Normal 143 2 11 2" xfId="28984"/>
    <cellStyle name="Normal 143 2 11 2 2" xfId="28985"/>
    <cellStyle name="Normal 143 2 11 3" xfId="28986"/>
    <cellStyle name="Normal 143 2 11 3 2" xfId="28987"/>
    <cellStyle name="Normal 143 2 11 4" xfId="28988"/>
    <cellStyle name="Normal 143 2 11 4 2" xfId="28989"/>
    <cellStyle name="Normal 143 2 11 5" xfId="28990"/>
    <cellStyle name="Normal 143 2 11 5 2" xfId="28991"/>
    <cellStyle name="Normal 143 2 11 6" xfId="28992"/>
    <cellStyle name="Normal 143 2 11 6 2" xfId="28993"/>
    <cellStyle name="Normal 143 2 11 7" xfId="28994"/>
    <cellStyle name="Normal 143 2 11 7 2" xfId="28995"/>
    <cellStyle name="Normal 143 2 11 8" xfId="28996"/>
    <cellStyle name="Normal 143 2 11 8 2" xfId="28997"/>
    <cellStyle name="Normal 143 2 11 9" xfId="28998"/>
    <cellStyle name="Normal 143 2 12" xfId="28999"/>
    <cellStyle name="Normal 143 2 12 2" xfId="29000"/>
    <cellStyle name="Normal 143 2 12 2 2" xfId="29001"/>
    <cellStyle name="Normal 143 2 12 3" xfId="29002"/>
    <cellStyle name="Normal 143 2 12 3 2" xfId="29003"/>
    <cellStyle name="Normal 143 2 12 4" xfId="29004"/>
    <cellStyle name="Normal 143 2 12 4 2" xfId="29005"/>
    <cellStyle name="Normal 143 2 12 5" xfId="29006"/>
    <cellStyle name="Normal 143 2 12 5 2" xfId="29007"/>
    <cellStyle name="Normal 143 2 12 6" xfId="29008"/>
    <cellStyle name="Normal 143 2 12 6 2" xfId="29009"/>
    <cellStyle name="Normal 143 2 12 7" xfId="29010"/>
    <cellStyle name="Normal 143 2 12 7 2" xfId="29011"/>
    <cellStyle name="Normal 143 2 12 8" xfId="29012"/>
    <cellStyle name="Normal 143 2 12 8 2" xfId="29013"/>
    <cellStyle name="Normal 143 2 12 9" xfId="29014"/>
    <cellStyle name="Normal 143 2 13" xfId="29015"/>
    <cellStyle name="Normal 143 2 13 2" xfId="29016"/>
    <cellStyle name="Normal 143 2 13 2 2" xfId="29017"/>
    <cellStyle name="Normal 143 2 13 3" xfId="29018"/>
    <cellStyle name="Normal 143 2 13 3 2" xfId="29019"/>
    <cellStyle name="Normal 143 2 13 4" xfId="29020"/>
    <cellStyle name="Normal 143 2 13 4 2" xfId="29021"/>
    <cellStyle name="Normal 143 2 13 5" xfId="29022"/>
    <cellStyle name="Normal 143 2 13 5 2" xfId="29023"/>
    <cellStyle name="Normal 143 2 13 6" xfId="29024"/>
    <cellStyle name="Normal 143 2 13 6 2" xfId="29025"/>
    <cellStyle name="Normal 143 2 13 7" xfId="29026"/>
    <cellStyle name="Normal 143 2 13 7 2" xfId="29027"/>
    <cellStyle name="Normal 143 2 13 8" xfId="29028"/>
    <cellStyle name="Normal 143 2 13 8 2" xfId="29029"/>
    <cellStyle name="Normal 143 2 13 9" xfId="29030"/>
    <cellStyle name="Normal 143 2 14" xfId="29031"/>
    <cellStyle name="Normal 143 2 14 2" xfId="29032"/>
    <cellStyle name="Normal 143 2 14 2 2" xfId="29033"/>
    <cellStyle name="Normal 143 2 14 3" xfId="29034"/>
    <cellStyle name="Normal 143 2 14 3 2" xfId="29035"/>
    <cellStyle name="Normal 143 2 14 4" xfId="29036"/>
    <cellStyle name="Normal 143 2 14 4 2" xfId="29037"/>
    <cellStyle name="Normal 143 2 14 5" xfId="29038"/>
    <cellStyle name="Normal 143 2 14 5 2" xfId="29039"/>
    <cellStyle name="Normal 143 2 14 6" xfId="29040"/>
    <cellStyle name="Normal 143 2 14 6 2" xfId="29041"/>
    <cellStyle name="Normal 143 2 14 7" xfId="29042"/>
    <cellStyle name="Normal 143 2 14 7 2" xfId="29043"/>
    <cellStyle name="Normal 143 2 14 8" xfId="29044"/>
    <cellStyle name="Normal 143 2 14 8 2" xfId="29045"/>
    <cellStyle name="Normal 143 2 14 9" xfId="29046"/>
    <cellStyle name="Normal 143 2 15" xfId="29047"/>
    <cellStyle name="Normal 143 2 15 2" xfId="29048"/>
    <cellStyle name="Normal 143 2 15 2 2" xfId="29049"/>
    <cellStyle name="Normal 143 2 15 3" xfId="29050"/>
    <cellStyle name="Normal 143 2 15 3 2" xfId="29051"/>
    <cellStyle name="Normal 143 2 15 4" xfId="29052"/>
    <cellStyle name="Normal 143 2 15 4 2" xfId="29053"/>
    <cellStyle name="Normal 143 2 15 5" xfId="29054"/>
    <cellStyle name="Normal 143 2 15 5 2" xfId="29055"/>
    <cellStyle name="Normal 143 2 15 6" xfId="29056"/>
    <cellStyle name="Normal 143 2 15 6 2" xfId="29057"/>
    <cellStyle name="Normal 143 2 15 7" xfId="29058"/>
    <cellStyle name="Normal 143 2 15 7 2" xfId="29059"/>
    <cellStyle name="Normal 143 2 15 8" xfId="29060"/>
    <cellStyle name="Normal 143 2 15 8 2" xfId="29061"/>
    <cellStyle name="Normal 143 2 15 9" xfId="29062"/>
    <cellStyle name="Normal 143 2 16" xfId="29063"/>
    <cellStyle name="Normal 143 2 16 2" xfId="29064"/>
    <cellStyle name="Normal 143 2 16 2 2" xfId="29065"/>
    <cellStyle name="Normal 143 2 16 3" xfId="29066"/>
    <cellStyle name="Normal 143 2 16 3 2" xfId="29067"/>
    <cellStyle name="Normal 143 2 16 4" xfId="29068"/>
    <cellStyle name="Normal 143 2 16 4 2" xfId="29069"/>
    <cellStyle name="Normal 143 2 16 5" xfId="29070"/>
    <cellStyle name="Normal 143 2 16 5 2" xfId="29071"/>
    <cellStyle name="Normal 143 2 16 6" xfId="29072"/>
    <cellStyle name="Normal 143 2 16 6 2" xfId="29073"/>
    <cellStyle name="Normal 143 2 16 7" xfId="29074"/>
    <cellStyle name="Normal 143 2 16 7 2" xfId="29075"/>
    <cellStyle name="Normal 143 2 16 8" xfId="29076"/>
    <cellStyle name="Normal 143 2 16 8 2" xfId="29077"/>
    <cellStyle name="Normal 143 2 16 9" xfId="29078"/>
    <cellStyle name="Normal 143 2 17" xfId="29079"/>
    <cellStyle name="Normal 143 2 17 2" xfId="29080"/>
    <cellStyle name="Normal 143 2 17 2 2" xfId="29081"/>
    <cellStyle name="Normal 143 2 17 3" xfId="29082"/>
    <cellStyle name="Normal 143 2 17 3 2" xfId="29083"/>
    <cellStyle name="Normal 143 2 17 4" xfId="29084"/>
    <cellStyle name="Normal 143 2 17 4 2" xfId="29085"/>
    <cellStyle name="Normal 143 2 17 5" xfId="29086"/>
    <cellStyle name="Normal 143 2 17 5 2" xfId="29087"/>
    <cellStyle name="Normal 143 2 17 6" xfId="29088"/>
    <cellStyle name="Normal 143 2 17 6 2" xfId="29089"/>
    <cellStyle name="Normal 143 2 17 7" xfId="29090"/>
    <cellStyle name="Normal 143 2 17 7 2" xfId="29091"/>
    <cellStyle name="Normal 143 2 17 8" xfId="29092"/>
    <cellStyle name="Normal 143 2 17 8 2" xfId="29093"/>
    <cellStyle name="Normal 143 2 17 9" xfId="29094"/>
    <cellStyle name="Normal 143 2 18" xfId="29095"/>
    <cellStyle name="Normal 143 2 18 2" xfId="29096"/>
    <cellStyle name="Normal 143 2 18 2 2" xfId="29097"/>
    <cellStyle name="Normal 143 2 18 3" xfId="29098"/>
    <cellStyle name="Normal 143 2 18 3 2" xfId="29099"/>
    <cellStyle name="Normal 143 2 18 4" xfId="29100"/>
    <cellStyle name="Normal 143 2 18 4 2" xfId="29101"/>
    <cellStyle name="Normal 143 2 18 5" xfId="29102"/>
    <cellStyle name="Normal 143 2 18 5 2" xfId="29103"/>
    <cellStyle name="Normal 143 2 18 6" xfId="29104"/>
    <cellStyle name="Normal 143 2 18 6 2" xfId="29105"/>
    <cellStyle name="Normal 143 2 18 7" xfId="29106"/>
    <cellStyle name="Normal 143 2 18 7 2" xfId="29107"/>
    <cellStyle name="Normal 143 2 18 8" xfId="29108"/>
    <cellStyle name="Normal 143 2 18 8 2" xfId="29109"/>
    <cellStyle name="Normal 143 2 18 9" xfId="29110"/>
    <cellStyle name="Normal 143 2 19" xfId="29111"/>
    <cellStyle name="Normal 143 2 19 2" xfId="29112"/>
    <cellStyle name="Normal 143 2 19 2 2" xfId="29113"/>
    <cellStyle name="Normal 143 2 19 3" xfId="29114"/>
    <cellStyle name="Normal 143 2 19 3 2" xfId="29115"/>
    <cellStyle name="Normal 143 2 19 4" xfId="29116"/>
    <cellStyle name="Normal 143 2 19 4 2" xfId="29117"/>
    <cellStyle name="Normal 143 2 19 5" xfId="29118"/>
    <cellStyle name="Normal 143 2 19 5 2" xfId="29119"/>
    <cellStyle name="Normal 143 2 19 6" xfId="29120"/>
    <cellStyle name="Normal 143 2 19 6 2" xfId="29121"/>
    <cellStyle name="Normal 143 2 19 7" xfId="29122"/>
    <cellStyle name="Normal 143 2 19 7 2" xfId="29123"/>
    <cellStyle name="Normal 143 2 19 8" xfId="29124"/>
    <cellStyle name="Normal 143 2 19 8 2" xfId="29125"/>
    <cellStyle name="Normal 143 2 19 9" xfId="29126"/>
    <cellStyle name="Normal 143 2 2" xfId="29127"/>
    <cellStyle name="Normal 143 2 2 10" xfId="29128"/>
    <cellStyle name="Normal 143 2 2 10 2" xfId="29129"/>
    <cellStyle name="Normal 143 2 2 11" xfId="29130"/>
    <cellStyle name="Normal 143 2 2 11 2" xfId="29131"/>
    <cellStyle name="Normal 143 2 2 12" xfId="29132"/>
    <cellStyle name="Normal 143 2 2 12 2" xfId="29133"/>
    <cellStyle name="Normal 143 2 2 13" xfId="29134"/>
    <cellStyle name="Normal 143 2 2 13 2" xfId="29135"/>
    <cellStyle name="Normal 143 2 2 14" xfId="29136"/>
    <cellStyle name="Normal 143 2 2 14 2" xfId="29137"/>
    <cellStyle name="Normal 143 2 2 15" xfId="29138"/>
    <cellStyle name="Normal 143 2 2 15 2" xfId="29139"/>
    <cellStyle name="Normal 143 2 2 16" xfId="29140"/>
    <cellStyle name="Normal 143 2 2 16 2" xfId="29141"/>
    <cellStyle name="Normal 143 2 2 17" xfId="29142"/>
    <cellStyle name="Normal 143 2 2 17 2" xfId="29143"/>
    <cellStyle name="Normal 143 2 2 18" xfId="29144"/>
    <cellStyle name="Normal 143 2 2 18 2" xfId="29145"/>
    <cellStyle name="Normal 143 2 2 19" xfId="29146"/>
    <cellStyle name="Normal 143 2 2 19 2" xfId="29147"/>
    <cellStyle name="Normal 143 2 2 2" xfId="29148"/>
    <cellStyle name="Normal 143 2 2 2 2" xfId="29149"/>
    <cellStyle name="Normal 143 2 2 20" xfId="29150"/>
    <cellStyle name="Normal 143 2 2 20 2" xfId="29151"/>
    <cellStyle name="Normal 143 2 2 21" xfId="29152"/>
    <cellStyle name="Normal 143 2 2 21 2" xfId="29153"/>
    <cellStyle name="Normal 143 2 2 22" xfId="29154"/>
    <cellStyle name="Normal 143 2 2 22 2" xfId="29155"/>
    <cellStyle name="Normal 143 2 2 23" xfId="29156"/>
    <cellStyle name="Normal 143 2 2 23 2" xfId="29157"/>
    <cellStyle name="Normal 143 2 2 24" xfId="29158"/>
    <cellStyle name="Normal 143 2 2 24 2" xfId="29159"/>
    <cellStyle name="Normal 143 2 2 25" xfId="29160"/>
    <cellStyle name="Normal 143 2 2 25 2" xfId="29161"/>
    <cellStyle name="Normal 143 2 2 26" xfId="29162"/>
    <cellStyle name="Normal 143 2 2 26 2" xfId="29163"/>
    <cellStyle name="Normal 143 2 2 26 2 2" xfId="29164"/>
    <cellStyle name="Normal 143 2 2 26 3" xfId="29165"/>
    <cellStyle name="Normal 143 2 2 27" xfId="29166"/>
    <cellStyle name="Normal 143 2 2 27 2" xfId="29167"/>
    <cellStyle name="Normal 143 2 2 27 2 2" xfId="29168"/>
    <cellStyle name="Normal 143 2 2 27 3" xfId="29169"/>
    <cellStyle name="Normal 143 2 2 28" xfId="29170"/>
    <cellStyle name="Normal 143 2 2 28 2" xfId="29171"/>
    <cellStyle name="Normal 143 2 2 28 2 2" xfId="29172"/>
    <cellStyle name="Normal 143 2 2 28 3" xfId="29173"/>
    <cellStyle name="Normal 143 2 2 29" xfId="29174"/>
    <cellStyle name="Normal 143 2 2 29 2" xfId="29175"/>
    <cellStyle name="Normal 143 2 2 29 2 2" xfId="29176"/>
    <cellStyle name="Normal 143 2 2 29 3" xfId="29177"/>
    <cellStyle name="Normal 143 2 2 3" xfId="29178"/>
    <cellStyle name="Normal 143 2 2 3 2" xfId="29179"/>
    <cellStyle name="Normal 143 2 2 30" xfId="29180"/>
    <cellStyle name="Normal 143 2 2 30 2" xfId="29181"/>
    <cellStyle name="Normal 143 2 2 30 2 2" xfId="29182"/>
    <cellStyle name="Normal 143 2 2 30 3" xfId="29183"/>
    <cellStyle name="Normal 143 2 2 31" xfId="29184"/>
    <cellStyle name="Normal 143 2 2 31 2" xfId="29185"/>
    <cellStyle name="Normal 143 2 2 31 2 2" xfId="29186"/>
    <cellStyle name="Normal 143 2 2 31 3" xfId="29187"/>
    <cellStyle name="Normal 143 2 2 32" xfId="29188"/>
    <cellStyle name="Normal 143 2 2 32 2" xfId="29189"/>
    <cellStyle name="Normal 143 2 2 33" xfId="29190"/>
    <cellStyle name="Normal 143 2 2 34" xfId="29191"/>
    <cellStyle name="Normal 143 2 2 4" xfId="29192"/>
    <cellStyle name="Normal 143 2 2 4 2" xfId="29193"/>
    <cellStyle name="Normal 143 2 2 5" xfId="29194"/>
    <cellStyle name="Normal 143 2 2 5 2" xfId="29195"/>
    <cellStyle name="Normal 143 2 2 6" xfId="29196"/>
    <cellStyle name="Normal 143 2 2 6 2" xfId="29197"/>
    <cellStyle name="Normal 143 2 2 7" xfId="29198"/>
    <cellStyle name="Normal 143 2 2 7 2" xfId="29199"/>
    <cellStyle name="Normal 143 2 2 8" xfId="29200"/>
    <cellStyle name="Normal 143 2 2 8 2" xfId="29201"/>
    <cellStyle name="Normal 143 2 2 9" xfId="29202"/>
    <cellStyle name="Normal 143 2 2 9 2" xfId="29203"/>
    <cellStyle name="Normal 143 2 20" xfId="29204"/>
    <cellStyle name="Normal 143 2 20 2" xfId="29205"/>
    <cellStyle name="Normal 143 2 20 2 2" xfId="29206"/>
    <cellStyle name="Normal 143 2 20 3" xfId="29207"/>
    <cellStyle name="Normal 143 2 20 3 2" xfId="29208"/>
    <cellStyle name="Normal 143 2 20 4" xfId="29209"/>
    <cellStyle name="Normal 143 2 20 4 2" xfId="29210"/>
    <cellStyle name="Normal 143 2 20 5" xfId="29211"/>
    <cellStyle name="Normal 143 2 20 5 2" xfId="29212"/>
    <cellStyle name="Normal 143 2 20 6" xfId="29213"/>
    <cellStyle name="Normal 143 2 20 6 2" xfId="29214"/>
    <cellStyle name="Normal 143 2 20 7" xfId="29215"/>
    <cellStyle name="Normal 143 2 20 7 2" xfId="29216"/>
    <cellStyle name="Normal 143 2 20 8" xfId="29217"/>
    <cellStyle name="Normal 143 2 20 8 2" xfId="29218"/>
    <cellStyle name="Normal 143 2 20 9" xfId="29219"/>
    <cellStyle name="Normal 143 2 21" xfId="29220"/>
    <cellStyle name="Normal 143 2 21 2" xfId="29221"/>
    <cellStyle name="Normal 143 2 21 2 2" xfId="29222"/>
    <cellStyle name="Normal 143 2 21 3" xfId="29223"/>
    <cellStyle name="Normal 143 2 21 3 2" xfId="29224"/>
    <cellStyle name="Normal 143 2 21 4" xfId="29225"/>
    <cellStyle name="Normal 143 2 21 4 2" xfId="29226"/>
    <cellStyle name="Normal 143 2 21 5" xfId="29227"/>
    <cellStyle name="Normal 143 2 21 5 2" xfId="29228"/>
    <cellStyle name="Normal 143 2 21 6" xfId="29229"/>
    <cellStyle name="Normal 143 2 21 6 2" xfId="29230"/>
    <cellStyle name="Normal 143 2 21 7" xfId="29231"/>
    <cellStyle name="Normal 143 2 21 7 2" xfId="29232"/>
    <cellStyle name="Normal 143 2 21 8" xfId="29233"/>
    <cellStyle name="Normal 143 2 21 8 2" xfId="29234"/>
    <cellStyle name="Normal 143 2 21 9" xfId="29235"/>
    <cellStyle name="Normal 143 2 22" xfId="29236"/>
    <cellStyle name="Normal 143 2 22 2" xfId="29237"/>
    <cellStyle name="Normal 143 2 22 2 2" xfId="29238"/>
    <cellStyle name="Normal 143 2 22 3" xfId="29239"/>
    <cellStyle name="Normal 143 2 22 3 2" xfId="29240"/>
    <cellStyle name="Normal 143 2 22 4" xfId="29241"/>
    <cellStyle name="Normal 143 2 22 4 2" xfId="29242"/>
    <cellStyle name="Normal 143 2 22 5" xfId="29243"/>
    <cellStyle name="Normal 143 2 22 5 2" xfId="29244"/>
    <cellStyle name="Normal 143 2 22 6" xfId="29245"/>
    <cellStyle name="Normal 143 2 22 6 2" xfId="29246"/>
    <cellStyle name="Normal 143 2 22 7" xfId="29247"/>
    <cellStyle name="Normal 143 2 22 7 2" xfId="29248"/>
    <cellStyle name="Normal 143 2 22 8" xfId="29249"/>
    <cellStyle name="Normal 143 2 22 8 2" xfId="29250"/>
    <cellStyle name="Normal 143 2 22 9" xfId="29251"/>
    <cellStyle name="Normal 143 2 23" xfId="29252"/>
    <cellStyle name="Normal 143 2 23 2" xfId="29253"/>
    <cellStyle name="Normal 143 2 23 2 2" xfId="29254"/>
    <cellStyle name="Normal 143 2 23 3" xfId="29255"/>
    <cellStyle name="Normal 143 2 23 3 2" xfId="29256"/>
    <cellStyle name="Normal 143 2 23 4" xfId="29257"/>
    <cellStyle name="Normal 143 2 23 4 2" xfId="29258"/>
    <cellStyle name="Normal 143 2 23 5" xfId="29259"/>
    <cellStyle name="Normal 143 2 23 5 2" xfId="29260"/>
    <cellStyle name="Normal 143 2 23 6" xfId="29261"/>
    <cellStyle name="Normal 143 2 23 6 2" xfId="29262"/>
    <cellStyle name="Normal 143 2 23 7" xfId="29263"/>
    <cellStyle name="Normal 143 2 23 7 2" xfId="29264"/>
    <cellStyle name="Normal 143 2 23 8" xfId="29265"/>
    <cellStyle name="Normal 143 2 23 8 2" xfId="29266"/>
    <cellStyle name="Normal 143 2 23 9" xfId="29267"/>
    <cellStyle name="Normal 143 2 24" xfId="29268"/>
    <cellStyle name="Normal 143 2 24 2" xfId="29269"/>
    <cellStyle name="Normal 143 2 24 2 2" xfId="29270"/>
    <cellStyle name="Normal 143 2 24 3" xfId="29271"/>
    <cellStyle name="Normal 143 2 24 3 2" xfId="29272"/>
    <cellStyle name="Normal 143 2 24 4" xfId="29273"/>
    <cellStyle name="Normal 143 2 24 4 2" xfId="29274"/>
    <cellStyle name="Normal 143 2 24 5" xfId="29275"/>
    <cellStyle name="Normal 143 2 24 5 2" xfId="29276"/>
    <cellStyle name="Normal 143 2 24 6" xfId="29277"/>
    <cellStyle name="Normal 143 2 24 6 2" xfId="29278"/>
    <cellStyle name="Normal 143 2 24 7" xfId="29279"/>
    <cellStyle name="Normal 143 2 24 7 2" xfId="29280"/>
    <cellStyle name="Normal 143 2 24 8" xfId="29281"/>
    <cellStyle name="Normal 143 2 24 8 2" xfId="29282"/>
    <cellStyle name="Normal 143 2 24 9" xfId="29283"/>
    <cellStyle name="Normal 143 2 25" xfId="29284"/>
    <cellStyle name="Normal 143 2 25 2" xfId="29285"/>
    <cellStyle name="Normal 143 2 25 2 2" xfId="29286"/>
    <cellStyle name="Normal 143 2 25 3" xfId="29287"/>
    <cellStyle name="Normal 143 2 25 3 2" xfId="29288"/>
    <cellStyle name="Normal 143 2 25 4" xfId="29289"/>
    <cellStyle name="Normal 143 2 25 4 2" xfId="29290"/>
    <cellStyle name="Normal 143 2 25 5" xfId="29291"/>
    <cellStyle name="Normal 143 2 25 5 2" xfId="29292"/>
    <cellStyle name="Normal 143 2 25 6" xfId="29293"/>
    <cellStyle name="Normal 143 2 25 6 2" xfId="29294"/>
    <cellStyle name="Normal 143 2 25 7" xfId="29295"/>
    <cellStyle name="Normal 143 2 25 7 2" xfId="29296"/>
    <cellStyle name="Normal 143 2 25 8" xfId="29297"/>
    <cellStyle name="Normal 143 2 25 8 2" xfId="29298"/>
    <cellStyle name="Normal 143 2 25 9" xfId="29299"/>
    <cellStyle name="Normal 143 2 26" xfId="29300"/>
    <cellStyle name="Normal 143 2 26 2" xfId="29301"/>
    <cellStyle name="Normal 143 2 27" xfId="29302"/>
    <cellStyle name="Normal 143 2 27 2" xfId="29303"/>
    <cellStyle name="Normal 143 2 28" xfId="29304"/>
    <cellStyle name="Normal 143 2 28 2" xfId="29305"/>
    <cellStyle name="Normal 143 2 29" xfId="29306"/>
    <cellStyle name="Normal 143 2 29 2" xfId="29307"/>
    <cellStyle name="Normal 143 2 3" xfId="29308"/>
    <cellStyle name="Normal 143 2 3 2" xfId="29309"/>
    <cellStyle name="Normal 143 2 3 2 2" xfId="29310"/>
    <cellStyle name="Normal 143 2 3 3" xfId="29311"/>
    <cellStyle name="Normal 143 2 3 3 2" xfId="29312"/>
    <cellStyle name="Normal 143 2 3 4" xfId="29313"/>
    <cellStyle name="Normal 143 2 3 4 2" xfId="29314"/>
    <cellStyle name="Normal 143 2 3 5" xfId="29315"/>
    <cellStyle name="Normal 143 2 3 5 2" xfId="29316"/>
    <cellStyle name="Normal 143 2 3 6" xfId="29317"/>
    <cellStyle name="Normal 143 2 3 6 2" xfId="29318"/>
    <cellStyle name="Normal 143 2 3 7" xfId="29319"/>
    <cellStyle name="Normal 143 2 3 7 2" xfId="29320"/>
    <cellStyle name="Normal 143 2 3 8" xfId="29321"/>
    <cellStyle name="Normal 143 2 3 8 2" xfId="29322"/>
    <cellStyle name="Normal 143 2 3 9" xfId="29323"/>
    <cellStyle name="Normal 143 2 30" xfId="29324"/>
    <cellStyle name="Normal 143 2 30 2" xfId="29325"/>
    <cellStyle name="Normal 143 2 31" xfId="29326"/>
    <cellStyle name="Normal 143 2 31 2" xfId="29327"/>
    <cellStyle name="Normal 143 2 32" xfId="29328"/>
    <cellStyle name="Normal 143 2 32 2" xfId="29329"/>
    <cellStyle name="Normal 143 2 33" xfId="29330"/>
    <cellStyle name="Normal 143 2 33 2" xfId="29331"/>
    <cellStyle name="Normal 143 2 34" xfId="29332"/>
    <cellStyle name="Normal 143 2 34 2" xfId="29333"/>
    <cellStyle name="Normal 143 2 35" xfId="29334"/>
    <cellStyle name="Normal 143 2 36" xfId="29335"/>
    <cellStyle name="Normal 143 2 37" xfId="29336"/>
    <cellStyle name="Normal 143 2 4" xfId="29337"/>
    <cellStyle name="Normal 143 2 4 2" xfId="29338"/>
    <cellStyle name="Normal 143 2 4 2 2" xfId="29339"/>
    <cellStyle name="Normal 143 2 4 3" xfId="29340"/>
    <cellStyle name="Normal 143 2 4 3 2" xfId="29341"/>
    <cellStyle name="Normal 143 2 4 4" xfId="29342"/>
    <cellStyle name="Normal 143 2 4 4 2" xfId="29343"/>
    <cellStyle name="Normal 143 2 4 5" xfId="29344"/>
    <cellStyle name="Normal 143 2 4 5 2" xfId="29345"/>
    <cellStyle name="Normal 143 2 4 6" xfId="29346"/>
    <cellStyle name="Normal 143 2 4 6 2" xfId="29347"/>
    <cellStyle name="Normal 143 2 4 7" xfId="29348"/>
    <cellStyle name="Normal 143 2 4 7 2" xfId="29349"/>
    <cellStyle name="Normal 143 2 4 8" xfId="29350"/>
    <cellStyle name="Normal 143 2 4 8 2" xfId="29351"/>
    <cellStyle name="Normal 143 2 4 9" xfId="29352"/>
    <cellStyle name="Normal 143 2 5" xfId="29353"/>
    <cellStyle name="Normal 143 2 5 2" xfId="29354"/>
    <cellStyle name="Normal 143 2 5 2 2" xfId="29355"/>
    <cellStyle name="Normal 143 2 5 3" xfId="29356"/>
    <cellStyle name="Normal 143 2 5 3 2" xfId="29357"/>
    <cellStyle name="Normal 143 2 5 4" xfId="29358"/>
    <cellStyle name="Normal 143 2 5 4 2" xfId="29359"/>
    <cellStyle name="Normal 143 2 5 5" xfId="29360"/>
    <cellStyle name="Normal 143 2 5 5 2" xfId="29361"/>
    <cellStyle name="Normal 143 2 5 6" xfId="29362"/>
    <cellStyle name="Normal 143 2 5 6 2" xfId="29363"/>
    <cellStyle name="Normal 143 2 5 7" xfId="29364"/>
    <cellStyle name="Normal 143 2 5 7 2" xfId="29365"/>
    <cellStyle name="Normal 143 2 5 8" xfId="29366"/>
    <cellStyle name="Normal 143 2 5 8 2" xfId="29367"/>
    <cellStyle name="Normal 143 2 5 9" xfId="29368"/>
    <cellStyle name="Normal 143 2 6" xfId="29369"/>
    <cellStyle name="Normal 143 2 6 2" xfId="29370"/>
    <cellStyle name="Normal 143 2 6 2 2" xfId="29371"/>
    <cellStyle name="Normal 143 2 6 3" xfId="29372"/>
    <cellStyle name="Normal 143 2 6 3 2" xfId="29373"/>
    <cellStyle name="Normal 143 2 6 4" xfId="29374"/>
    <cellStyle name="Normal 143 2 6 4 2" xfId="29375"/>
    <cellStyle name="Normal 143 2 6 5" xfId="29376"/>
    <cellStyle name="Normal 143 2 6 5 2" xfId="29377"/>
    <cellStyle name="Normal 143 2 6 6" xfId="29378"/>
    <cellStyle name="Normal 143 2 6 6 2" xfId="29379"/>
    <cellStyle name="Normal 143 2 6 7" xfId="29380"/>
    <cellStyle name="Normal 143 2 6 7 2" xfId="29381"/>
    <cellStyle name="Normal 143 2 6 8" xfId="29382"/>
    <cellStyle name="Normal 143 2 6 8 2" xfId="29383"/>
    <cellStyle name="Normal 143 2 6 9" xfId="29384"/>
    <cellStyle name="Normal 143 2 7" xfId="29385"/>
    <cellStyle name="Normal 143 2 7 2" xfId="29386"/>
    <cellStyle name="Normal 143 2 7 2 2" xfId="29387"/>
    <cellStyle name="Normal 143 2 7 3" xfId="29388"/>
    <cellStyle name="Normal 143 2 7 3 2" xfId="29389"/>
    <cellStyle name="Normal 143 2 7 4" xfId="29390"/>
    <cellStyle name="Normal 143 2 7 4 2" xfId="29391"/>
    <cellStyle name="Normal 143 2 7 5" xfId="29392"/>
    <cellStyle name="Normal 143 2 7 5 2" xfId="29393"/>
    <cellStyle name="Normal 143 2 7 6" xfId="29394"/>
    <cellStyle name="Normal 143 2 7 6 2" xfId="29395"/>
    <cellStyle name="Normal 143 2 7 7" xfId="29396"/>
    <cellStyle name="Normal 143 2 7 7 2" xfId="29397"/>
    <cellStyle name="Normal 143 2 7 8" xfId="29398"/>
    <cellStyle name="Normal 143 2 7 8 2" xfId="29399"/>
    <cellStyle name="Normal 143 2 7 9" xfId="29400"/>
    <cellStyle name="Normal 143 2 8" xfId="29401"/>
    <cellStyle name="Normal 143 2 8 2" xfId="29402"/>
    <cellStyle name="Normal 143 2 8 2 2" xfId="29403"/>
    <cellStyle name="Normal 143 2 8 3" xfId="29404"/>
    <cellStyle name="Normal 143 2 8 3 2" xfId="29405"/>
    <cellStyle name="Normal 143 2 8 4" xfId="29406"/>
    <cellStyle name="Normal 143 2 8 4 2" xfId="29407"/>
    <cellStyle name="Normal 143 2 8 5" xfId="29408"/>
    <cellStyle name="Normal 143 2 8 5 2" xfId="29409"/>
    <cellStyle name="Normal 143 2 8 6" xfId="29410"/>
    <cellStyle name="Normal 143 2 8 6 2" xfId="29411"/>
    <cellStyle name="Normal 143 2 8 7" xfId="29412"/>
    <cellStyle name="Normal 143 2 8 7 2" xfId="29413"/>
    <cellStyle name="Normal 143 2 8 8" xfId="29414"/>
    <cellStyle name="Normal 143 2 8 8 2" xfId="29415"/>
    <cellStyle name="Normal 143 2 8 9" xfId="29416"/>
    <cellStyle name="Normal 143 2 9" xfId="29417"/>
    <cellStyle name="Normal 143 2 9 2" xfId="29418"/>
    <cellStyle name="Normal 143 2 9 2 2" xfId="29419"/>
    <cellStyle name="Normal 143 2 9 3" xfId="29420"/>
    <cellStyle name="Normal 143 2 9 3 2" xfId="29421"/>
    <cellStyle name="Normal 143 2 9 4" xfId="29422"/>
    <cellStyle name="Normal 143 2 9 4 2" xfId="29423"/>
    <cellStyle name="Normal 143 2 9 5" xfId="29424"/>
    <cellStyle name="Normal 143 2 9 5 2" xfId="29425"/>
    <cellStyle name="Normal 143 2 9 6" xfId="29426"/>
    <cellStyle name="Normal 143 2 9 6 2" xfId="29427"/>
    <cellStyle name="Normal 143 2 9 7" xfId="29428"/>
    <cellStyle name="Normal 143 2 9 7 2" xfId="29429"/>
    <cellStyle name="Normal 143 2 9 8" xfId="29430"/>
    <cellStyle name="Normal 143 2 9 8 2" xfId="29431"/>
    <cellStyle name="Normal 143 2 9 9" xfId="29432"/>
    <cellStyle name="Normal 143 20" xfId="29433"/>
    <cellStyle name="Normal 143 20 2" xfId="29434"/>
    <cellStyle name="Normal 143 21" xfId="29435"/>
    <cellStyle name="Normal 143 21 2" xfId="29436"/>
    <cellStyle name="Normal 143 22" xfId="29437"/>
    <cellStyle name="Normal 143 22 2" xfId="29438"/>
    <cellStyle name="Normal 143 23" xfId="29439"/>
    <cellStyle name="Normal 143 23 2" xfId="29440"/>
    <cellStyle name="Normal 143 24" xfId="29441"/>
    <cellStyle name="Normal 143 24 2" xfId="29442"/>
    <cellStyle name="Normal 143 25" xfId="29443"/>
    <cellStyle name="Normal 143 25 2" xfId="29444"/>
    <cellStyle name="Normal 143 26" xfId="29445"/>
    <cellStyle name="Normal 143 26 2" xfId="29446"/>
    <cellStyle name="Normal 143 27" xfId="29447"/>
    <cellStyle name="Normal 143 27 2" xfId="29448"/>
    <cellStyle name="Normal 143 28" xfId="29449"/>
    <cellStyle name="Normal 143 28 2" xfId="29450"/>
    <cellStyle name="Normal 143 28 2 2" xfId="29451"/>
    <cellStyle name="Normal 143 28 3" xfId="29452"/>
    <cellStyle name="Normal 143 29" xfId="29453"/>
    <cellStyle name="Normal 143 29 2" xfId="29454"/>
    <cellStyle name="Normal 143 29 2 2" xfId="29455"/>
    <cellStyle name="Normal 143 29 3" xfId="29456"/>
    <cellStyle name="Normal 143 3" xfId="29457"/>
    <cellStyle name="Normal 143 3 2" xfId="29458"/>
    <cellStyle name="Normal 143 3 3" xfId="29459"/>
    <cellStyle name="Normal 143 30" xfId="29460"/>
    <cellStyle name="Normal 143 30 2" xfId="29461"/>
    <cellStyle name="Normal 143 30 2 2" xfId="29462"/>
    <cellStyle name="Normal 143 30 3" xfId="29463"/>
    <cellStyle name="Normal 143 31" xfId="29464"/>
    <cellStyle name="Normal 143 31 2" xfId="29465"/>
    <cellStyle name="Normal 143 31 2 2" xfId="29466"/>
    <cellStyle name="Normal 143 31 3" xfId="29467"/>
    <cellStyle name="Normal 143 32" xfId="29468"/>
    <cellStyle name="Normal 143 32 2" xfId="29469"/>
    <cellStyle name="Normal 143 32 2 2" xfId="29470"/>
    <cellStyle name="Normal 143 32 3" xfId="29471"/>
    <cellStyle name="Normal 143 33" xfId="29472"/>
    <cellStyle name="Normal 143 33 2" xfId="29473"/>
    <cellStyle name="Normal 143 33 2 2" xfId="29474"/>
    <cellStyle name="Normal 143 33 3" xfId="29475"/>
    <cellStyle name="Normal 143 34" xfId="29476"/>
    <cellStyle name="Normal 143 34 2" xfId="29477"/>
    <cellStyle name="Normal 143 35" xfId="29478"/>
    <cellStyle name="Normal 143 36" xfId="29479"/>
    <cellStyle name="Normal 143 37" xfId="29480"/>
    <cellStyle name="Normal 143 38" xfId="29481"/>
    <cellStyle name="Normal 143 39" xfId="29482"/>
    <cellStyle name="Normal 143 4" xfId="29483"/>
    <cellStyle name="Normal 143 4 2" xfId="29484"/>
    <cellStyle name="Normal 143 40" xfId="29485"/>
    <cellStyle name="Normal 143 41" xfId="29486"/>
    <cellStyle name="Normal 143 5" xfId="29487"/>
    <cellStyle name="Normal 143 5 2" xfId="29488"/>
    <cellStyle name="Normal 143 6" xfId="29489"/>
    <cellStyle name="Normal 143 6 2" xfId="29490"/>
    <cellStyle name="Normal 143 7" xfId="29491"/>
    <cellStyle name="Normal 143 7 2" xfId="29492"/>
    <cellStyle name="Normal 143 8" xfId="29493"/>
    <cellStyle name="Normal 143 8 2" xfId="29494"/>
    <cellStyle name="Normal 143 9" xfId="29495"/>
    <cellStyle name="Normal 143 9 2" xfId="29496"/>
    <cellStyle name="Normal 144" xfId="29497"/>
    <cellStyle name="Normal 144 2" xfId="29498"/>
    <cellStyle name="Normal 144 2 2" xfId="29499"/>
    <cellStyle name="Normal 144 2 2 2" xfId="29500"/>
    <cellStyle name="Normal 144 2 3" xfId="29501"/>
    <cellStyle name="Normal 144 3" xfId="29502"/>
    <cellStyle name="Normal 144 3 2" xfId="29503"/>
    <cellStyle name="Normal 144 4" xfId="29504"/>
    <cellStyle name="Normal 144 5" xfId="29505"/>
    <cellStyle name="Normal 144 6" xfId="29506"/>
    <cellStyle name="Normal 144 7" xfId="29507"/>
    <cellStyle name="Normal 144 8" xfId="29508"/>
    <cellStyle name="Normal 145" xfId="29509"/>
    <cellStyle name="Normal 145 2" xfId="29510"/>
    <cellStyle name="Normal 145 2 2" xfId="29511"/>
    <cellStyle name="Normal 145 2 2 2" xfId="29512"/>
    <cellStyle name="Normal 145 2 3" xfId="29513"/>
    <cellStyle name="Normal 145 3" xfId="29514"/>
    <cellStyle name="Normal 145 3 2" xfId="29515"/>
    <cellStyle name="Normal 145 4" xfId="29516"/>
    <cellStyle name="Normal 145 5" xfId="29517"/>
    <cellStyle name="Normal 145 6" xfId="29518"/>
    <cellStyle name="Normal 145 7" xfId="29519"/>
    <cellStyle name="Normal 145 8" xfId="29520"/>
    <cellStyle name="Normal 146" xfId="29521"/>
    <cellStyle name="Normal 146 2" xfId="29522"/>
    <cellStyle name="Normal 146 2 2" xfId="29523"/>
    <cellStyle name="Normal 146 2 2 2" xfId="29524"/>
    <cellStyle name="Normal 146 2 3" xfId="29525"/>
    <cellStyle name="Normal 146 3" xfId="29526"/>
    <cellStyle name="Normal 146 3 2" xfId="29527"/>
    <cellStyle name="Normal 146 4" xfId="29528"/>
    <cellStyle name="Normal 146 5" xfId="29529"/>
    <cellStyle name="Normal 146 6" xfId="29530"/>
    <cellStyle name="Normal 146 7" xfId="29531"/>
    <cellStyle name="Normal 146 8" xfId="29532"/>
    <cellStyle name="Normal 147" xfId="29533"/>
    <cellStyle name="Normal 147 10" xfId="29534"/>
    <cellStyle name="Normal 147 10 2" xfId="29535"/>
    <cellStyle name="Normal 147 11" xfId="29536"/>
    <cellStyle name="Normal 147 11 2" xfId="29537"/>
    <cellStyle name="Normal 147 12" xfId="29538"/>
    <cellStyle name="Normal 147 12 2" xfId="29539"/>
    <cellStyle name="Normal 147 13" xfId="29540"/>
    <cellStyle name="Normal 147 13 2" xfId="29541"/>
    <cellStyle name="Normal 147 14" xfId="29542"/>
    <cellStyle name="Normal 147 14 2" xfId="29543"/>
    <cellStyle name="Normal 147 15" xfId="29544"/>
    <cellStyle name="Normal 147 15 2" xfId="29545"/>
    <cellStyle name="Normal 147 16" xfId="29546"/>
    <cellStyle name="Normal 147 16 2" xfId="29547"/>
    <cellStyle name="Normal 147 17" xfId="29548"/>
    <cellStyle name="Normal 147 17 2" xfId="29549"/>
    <cellStyle name="Normal 147 18" xfId="29550"/>
    <cellStyle name="Normal 147 18 2" xfId="29551"/>
    <cellStyle name="Normal 147 19" xfId="29552"/>
    <cellStyle name="Normal 147 19 2" xfId="29553"/>
    <cellStyle name="Normal 147 2" xfId="29554"/>
    <cellStyle name="Normal 147 2 10" xfId="29555"/>
    <cellStyle name="Normal 147 2 10 2" xfId="29556"/>
    <cellStyle name="Normal 147 2 10 2 2" xfId="29557"/>
    <cellStyle name="Normal 147 2 10 3" xfId="29558"/>
    <cellStyle name="Normal 147 2 10 3 2" xfId="29559"/>
    <cellStyle name="Normal 147 2 10 4" xfId="29560"/>
    <cellStyle name="Normal 147 2 10 4 2" xfId="29561"/>
    <cellStyle name="Normal 147 2 10 5" xfId="29562"/>
    <cellStyle name="Normal 147 2 10 5 2" xfId="29563"/>
    <cellStyle name="Normal 147 2 10 6" xfId="29564"/>
    <cellStyle name="Normal 147 2 10 6 2" xfId="29565"/>
    <cellStyle name="Normal 147 2 10 7" xfId="29566"/>
    <cellStyle name="Normal 147 2 10 7 2" xfId="29567"/>
    <cellStyle name="Normal 147 2 10 8" xfId="29568"/>
    <cellStyle name="Normal 147 2 10 8 2" xfId="29569"/>
    <cellStyle name="Normal 147 2 10 9" xfId="29570"/>
    <cellStyle name="Normal 147 2 11" xfId="29571"/>
    <cellStyle name="Normal 147 2 11 2" xfId="29572"/>
    <cellStyle name="Normal 147 2 11 2 2" xfId="29573"/>
    <cellStyle name="Normal 147 2 11 3" xfId="29574"/>
    <cellStyle name="Normal 147 2 11 3 2" xfId="29575"/>
    <cellStyle name="Normal 147 2 11 4" xfId="29576"/>
    <cellStyle name="Normal 147 2 11 4 2" xfId="29577"/>
    <cellStyle name="Normal 147 2 11 5" xfId="29578"/>
    <cellStyle name="Normal 147 2 11 5 2" xfId="29579"/>
    <cellStyle name="Normal 147 2 11 6" xfId="29580"/>
    <cellStyle name="Normal 147 2 11 6 2" xfId="29581"/>
    <cellStyle name="Normal 147 2 11 7" xfId="29582"/>
    <cellStyle name="Normal 147 2 11 7 2" xfId="29583"/>
    <cellStyle name="Normal 147 2 11 8" xfId="29584"/>
    <cellStyle name="Normal 147 2 11 8 2" xfId="29585"/>
    <cellStyle name="Normal 147 2 11 9" xfId="29586"/>
    <cellStyle name="Normal 147 2 12" xfId="29587"/>
    <cellStyle name="Normal 147 2 12 2" xfId="29588"/>
    <cellStyle name="Normal 147 2 12 2 2" xfId="29589"/>
    <cellStyle name="Normal 147 2 12 3" xfId="29590"/>
    <cellStyle name="Normal 147 2 12 3 2" xfId="29591"/>
    <cellStyle name="Normal 147 2 12 4" xfId="29592"/>
    <cellStyle name="Normal 147 2 12 4 2" xfId="29593"/>
    <cellStyle name="Normal 147 2 12 5" xfId="29594"/>
    <cellStyle name="Normal 147 2 12 5 2" xfId="29595"/>
    <cellStyle name="Normal 147 2 12 6" xfId="29596"/>
    <cellStyle name="Normal 147 2 12 6 2" xfId="29597"/>
    <cellStyle name="Normal 147 2 12 7" xfId="29598"/>
    <cellStyle name="Normal 147 2 12 7 2" xfId="29599"/>
    <cellStyle name="Normal 147 2 12 8" xfId="29600"/>
    <cellStyle name="Normal 147 2 12 8 2" xfId="29601"/>
    <cellStyle name="Normal 147 2 12 9" xfId="29602"/>
    <cellStyle name="Normal 147 2 13" xfId="29603"/>
    <cellStyle name="Normal 147 2 13 2" xfId="29604"/>
    <cellStyle name="Normal 147 2 13 2 2" xfId="29605"/>
    <cellStyle name="Normal 147 2 13 3" xfId="29606"/>
    <cellStyle name="Normal 147 2 13 3 2" xfId="29607"/>
    <cellStyle name="Normal 147 2 13 4" xfId="29608"/>
    <cellStyle name="Normal 147 2 13 4 2" xfId="29609"/>
    <cellStyle name="Normal 147 2 13 5" xfId="29610"/>
    <cellStyle name="Normal 147 2 13 5 2" xfId="29611"/>
    <cellStyle name="Normal 147 2 13 6" xfId="29612"/>
    <cellStyle name="Normal 147 2 13 6 2" xfId="29613"/>
    <cellStyle name="Normal 147 2 13 7" xfId="29614"/>
    <cellStyle name="Normal 147 2 13 7 2" xfId="29615"/>
    <cellStyle name="Normal 147 2 13 8" xfId="29616"/>
    <cellStyle name="Normal 147 2 13 8 2" xfId="29617"/>
    <cellStyle name="Normal 147 2 13 9" xfId="29618"/>
    <cellStyle name="Normal 147 2 14" xfId="29619"/>
    <cellStyle name="Normal 147 2 14 2" xfId="29620"/>
    <cellStyle name="Normal 147 2 14 2 2" xfId="29621"/>
    <cellStyle name="Normal 147 2 14 3" xfId="29622"/>
    <cellStyle name="Normal 147 2 14 3 2" xfId="29623"/>
    <cellStyle name="Normal 147 2 14 4" xfId="29624"/>
    <cellStyle name="Normal 147 2 14 4 2" xfId="29625"/>
    <cellStyle name="Normal 147 2 14 5" xfId="29626"/>
    <cellStyle name="Normal 147 2 14 5 2" xfId="29627"/>
    <cellStyle name="Normal 147 2 14 6" xfId="29628"/>
    <cellStyle name="Normal 147 2 14 6 2" xfId="29629"/>
    <cellStyle name="Normal 147 2 14 7" xfId="29630"/>
    <cellStyle name="Normal 147 2 14 7 2" xfId="29631"/>
    <cellStyle name="Normal 147 2 14 8" xfId="29632"/>
    <cellStyle name="Normal 147 2 14 8 2" xfId="29633"/>
    <cellStyle name="Normal 147 2 14 9" xfId="29634"/>
    <cellStyle name="Normal 147 2 15" xfId="29635"/>
    <cellStyle name="Normal 147 2 15 2" xfId="29636"/>
    <cellStyle name="Normal 147 2 15 2 2" xfId="29637"/>
    <cellStyle name="Normal 147 2 15 3" xfId="29638"/>
    <cellStyle name="Normal 147 2 15 3 2" xfId="29639"/>
    <cellStyle name="Normal 147 2 15 4" xfId="29640"/>
    <cellStyle name="Normal 147 2 15 4 2" xfId="29641"/>
    <cellStyle name="Normal 147 2 15 5" xfId="29642"/>
    <cellStyle name="Normal 147 2 15 5 2" xfId="29643"/>
    <cellStyle name="Normal 147 2 15 6" xfId="29644"/>
    <cellStyle name="Normal 147 2 15 6 2" xfId="29645"/>
    <cellStyle name="Normal 147 2 15 7" xfId="29646"/>
    <cellStyle name="Normal 147 2 15 7 2" xfId="29647"/>
    <cellStyle name="Normal 147 2 15 8" xfId="29648"/>
    <cellStyle name="Normal 147 2 15 8 2" xfId="29649"/>
    <cellStyle name="Normal 147 2 15 9" xfId="29650"/>
    <cellStyle name="Normal 147 2 16" xfId="29651"/>
    <cellStyle name="Normal 147 2 16 2" xfId="29652"/>
    <cellStyle name="Normal 147 2 16 2 2" xfId="29653"/>
    <cellStyle name="Normal 147 2 16 3" xfId="29654"/>
    <cellStyle name="Normal 147 2 16 3 2" xfId="29655"/>
    <cellStyle name="Normal 147 2 16 4" xfId="29656"/>
    <cellStyle name="Normal 147 2 16 4 2" xfId="29657"/>
    <cellStyle name="Normal 147 2 16 5" xfId="29658"/>
    <cellStyle name="Normal 147 2 16 5 2" xfId="29659"/>
    <cellStyle name="Normal 147 2 16 6" xfId="29660"/>
    <cellStyle name="Normal 147 2 16 6 2" xfId="29661"/>
    <cellStyle name="Normal 147 2 16 7" xfId="29662"/>
    <cellStyle name="Normal 147 2 16 7 2" xfId="29663"/>
    <cellStyle name="Normal 147 2 16 8" xfId="29664"/>
    <cellStyle name="Normal 147 2 16 8 2" xfId="29665"/>
    <cellStyle name="Normal 147 2 16 9" xfId="29666"/>
    <cellStyle name="Normal 147 2 17" xfId="29667"/>
    <cellStyle name="Normal 147 2 17 2" xfId="29668"/>
    <cellStyle name="Normal 147 2 17 2 2" xfId="29669"/>
    <cellStyle name="Normal 147 2 17 3" xfId="29670"/>
    <cellStyle name="Normal 147 2 17 3 2" xfId="29671"/>
    <cellStyle name="Normal 147 2 17 4" xfId="29672"/>
    <cellStyle name="Normal 147 2 17 4 2" xfId="29673"/>
    <cellStyle name="Normal 147 2 17 5" xfId="29674"/>
    <cellStyle name="Normal 147 2 17 5 2" xfId="29675"/>
    <cellStyle name="Normal 147 2 17 6" xfId="29676"/>
    <cellStyle name="Normal 147 2 17 6 2" xfId="29677"/>
    <cellStyle name="Normal 147 2 17 7" xfId="29678"/>
    <cellStyle name="Normal 147 2 17 7 2" xfId="29679"/>
    <cellStyle name="Normal 147 2 17 8" xfId="29680"/>
    <cellStyle name="Normal 147 2 17 8 2" xfId="29681"/>
    <cellStyle name="Normal 147 2 17 9" xfId="29682"/>
    <cellStyle name="Normal 147 2 18" xfId="29683"/>
    <cellStyle name="Normal 147 2 18 2" xfId="29684"/>
    <cellStyle name="Normal 147 2 18 2 2" xfId="29685"/>
    <cellStyle name="Normal 147 2 18 3" xfId="29686"/>
    <cellStyle name="Normal 147 2 18 3 2" xfId="29687"/>
    <cellStyle name="Normal 147 2 18 4" xfId="29688"/>
    <cellStyle name="Normal 147 2 18 4 2" xfId="29689"/>
    <cellStyle name="Normal 147 2 18 5" xfId="29690"/>
    <cellStyle name="Normal 147 2 18 5 2" xfId="29691"/>
    <cellStyle name="Normal 147 2 18 6" xfId="29692"/>
    <cellStyle name="Normal 147 2 18 6 2" xfId="29693"/>
    <cellStyle name="Normal 147 2 18 7" xfId="29694"/>
    <cellStyle name="Normal 147 2 18 7 2" xfId="29695"/>
    <cellStyle name="Normal 147 2 18 8" xfId="29696"/>
    <cellStyle name="Normal 147 2 18 8 2" xfId="29697"/>
    <cellStyle name="Normal 147 2 18 9" xfId="29698"/>
    <cellStyle name="Normal 147 2 19" xfId="29699"/>
    <cellStyle name="Normal 147 2 19 2" xfId="29700"/>
    <cellStyle name="Normal 147 2 19 2 2" xfId="29701"/>
    <cellStyle name="Normal 147 2 19 3" xfId="29702"/>
    <cellStyle name="Normal 147 2 19 3 2" xfId="29703"/>
    <cellStyle name="Normal 147 2 19 4" xfId="29704"/>
    <cellStyle name="Normal 147 2 19 4 2" xfId="29705"/>
    <cellStyle name="Normal 147 2 19 5" xfId="29706"/>
    <cellStyle name="Normal 147 2 19 5 2" xfId="29707"/>
    <cellStyle name="Normal 147 2 19 6" xfId="29708"/>
    <cellStyle name="Normal 147 2 19 6 2" xfId="29709"/>
    <cellStyle name="Normal 147 2 19 7" xfId="29710"/>
    <cellStyle name="Normal 147 2 19 7 2" xfId="29711"/>
    <cellStyle name="Normal 147 2 19 8" xfId="29712"/>
    <cellStyle name="Normal 147 2 19 8 2" xfId="29713"/>
    <cellStyle name="Normal 147 2 19 9" xfId="29714"/>
    <cellStyle name="Normal 147 2 2" xfId="29715"/>
    <cellStyle name="Normal 147 2 2 10" xfId="29716"/>
    <cellStyle name="Normal 147 2 2 10 2" xfId="29717"/>
    <cellStyle name="Normal 147 2 2 11" xfId="29718"/>
    <cellStyle name="Normal 147 2 2 11 2" xfId="29719"/>
    <cellStyle name="Normal 147 2 2 12" xfId="29720"/>
    <cellStyle name="Normal 147 2 2 12 2" xfId="29721"/>
    <cellStyle name="Normal 147 2 2 13" xfId="29722"/>
    <cellStyle name="Normal 147 2 2 13 2" xfId="29723"/>
    <cellStyle name="Normal 147 2 2 14" xfId="29724"/>
    <cellStyle name="Normal 147 2 2 14 2" xfId="29725"/>
    <cellStyle name="Normal 147 2 2 15" xfId="29726"/>
    <cellStyle name="Normal 147 2 2 15 2" xfId="29727"/>
    <cellStyle name="Normal 147 2 2 16" xfId="29728"/>
    <cellStyle name="Normal 147 2 2 16 2" xfId="29729"/>
    <cellStyle name="Normal 147 2 2 17" xfId="29730"/>
    <cellStyle name="Normal 147 2 2 17 2" xfId="29731"/>
    <cellStyle name="Normal 147 2 2 18" xfId="29732"/>
    <cellStyle name="Normal 147 2 2 18 2" xfId="29733"/>
    <cellStyle name="Normal 147 2 2 19" xfId="29734"/>
    <cellStyle name="Normal 147 2 2 19 2" xfId="29735"/>
    <cellStyle name="Normal 147 2 2 2" xfId="29736"/>
    <cellStyle name="Normal 147 2 2 2 2" xfId="29737"/>
    <cellStyle name="Normal 147 2 2 20" xfId="29738"/>
    <cellStyle name="Normal 147 2 2 20 2" xfId="29739"/>
    <cellStyle name="Normal 147 2 2 21" xfId="29740"/>
    <cellStyle name="Normal 147 2 2 21 2" xfId="29741"/>
    <cellStyle name="Normal 147 2 2 22" xfId="29742"/>
    <cellStyle name="Normal 147 2 2 22 2" xfId="29743"/>
    <cellStyle name="Normal 147 2 2 23" xfId="29744"/>
    <cellStyle name="Normal 147 2 2 23 2" xfId="29745"/>
    <cellStyle name="Normal 147 2 2 24" xfId="29746"/>
    <cellStyle name="Normal 147 2 2 24 2" xfId="29747"/>
    <cellStyle name="Normal 147 2 2 25" xfId="29748"/>
    <cellStyle name="Normal 147 2 2 25 2" xfId="29749"/>
    <cellStyle name="Normal 147 2 2 26" xfId="29750"/>
    <cellStyle name="Normal 147 2 2 26 2" xfId="29751"/>
    <cellStyle name="Normal 147 2 2 26 2 2" xfId="29752"/>
    <cellStyle name="Normal 147 2 2 26 3" xfId="29753"/>
    <cellStyle name="Normal 147 2 2 27" xfId="29754"/>
    <cellStyle name="Normal 147 2 2 27 2" xfId="29755"/>
    <cellStyle name="Normal 147 2 2 27 2 2" xfId="29756"/>
    <cellStyle name="Normal 147 2 2 27 3" xfId="29757"/>
    <cellStyle name="Normal 147 2 2 28" xfId="29758"/>
    <cellStyle name="Normal 147 2 2 28 2" xfId="29759"/>
    <cellStyle name="Normal 147 2 2 28 2 2" xfId="29760"/>
    <cellStyle name="Normal 147 2 2 28 3" xfId="29761"/>
    <cellStyle name="Normal 147 2 2 29" xfId="29762"/>
    <cellStyle name="Normal 147 2 2 29 2" xfId="29763"/>
    <cellStyle name="Normal 147 2 2 29 2 2" xfId="29764"/>
    <cellStyle name="Normal 147 2 2 29 3" xfId="29765"/>
    <cellStyle name="Normal 147 2 2 3" xfId="29766"/>
    <cellStyle name="Normal 147 2 2 3 2" xfId="29767"/>
    <cellStyle name="Normal 147 2 2 30" xfId="29768"/>
    <cellStyle name="Normal 147 2 2 30 2" xfId="29769"/>
    <cellStyle name="Normal 147 2 2 30 2 2" xfId="29770"/>
    <cellStyle name="Normal 147 2 2 30 3" xfId="29771"/>
    <cellStyle name="Normal 147 2 2 31" xfId="29772"/>
    <cellStyle name="Normal 147 2 2 31 2" xfId="29773"/>
    <cellStyle name="Normal 147 2 2 31 2 2" xfId="29774"/>
    <cellStyle name="Normal 147 2 2 31 3" xfId="29775"/>
    <cellStyle name="Normal 147 2 2 32" xfId="29776"/>
    <cellStyle name="Normal 147 2 2 32 2" xfId="29777"/>
    <cellStyle name="Normal 147 2 2 33" xfId="29778"/>
    <cellStyle name="Normal 147 2 2 34" xfId="29779"/>
    <cellStyle name="Normal 147 2 2 4" xfId="29780"/>
    <cellStyle name="Normal 147 2 2 4 2" xfId="29781"/>
    <cellStyle name="Normal 147 2 2 5" xfId="29782"/>
    <cellStyle name="Normal 147 2 2 5 2" xfId="29783"/>
    <cellStyle name="Normal 147 2 2 6" xfId="29784"/>
    <cellStyle name="Normal 147 2 2 6 2" xfId="29785"/>
    <cellStyle name="Normal 147 2 2 7" xfId="29786"/>
    <cellStyle name="Normal 147 2 2 7 2" xfId="29787"/>
    <cellStyle name="Normal 147 2 2 8" xfId="29788"/>
    <cellStyle name="Normal 147 2 2 8 2" xfId="29789"/>
    <cellStyle name="Normal 147 2 2 9" xfId="29790"/>
    <cellStyle name="Normal 147 2 2 9 2" xfId="29791"/>
    <cellStyle name="Normal 147 2 20" xfId="29792"/>
    <cellStyle name="Normal 147 2 20 2" xfId="29793"/>
    <cellStyle name="Normal 147 2 20 2 2" xfId="29794"/>
    <cellStyle name="Normal 147 2 20 3" xfId="29795"/>
    <cellStyle name="Normal 147 2 20 3 2" xfId="29796"/>
    <cellStyle name="Normal 147 2 20 4" xfId="29797"/>
    <cellStyle name="Normal 147 2 20 4 2" xfId="29798"/>
    <cellStyle name="Normal 147 2 20 5" xfId="29799"/>
    <cellStyle name="Normal 147 2 20 5 2" xfId="29800"/>
    <cellStyle name="Normal 147 2 20 6" xfId="29801"/>
    <cellStyle name="Normal 147 2 20 6 2" xfId="29802"/>
    <cellStyle name="Normal 147 2 20 7" xfId="29803"/>
    <cellStyle name="Normal 147 2 20 7 2" xfId="29804"/>
    <cellStyle name="Normal 147 2 20 8" xfId="29805"/>
    <cellStyle name="Normal 147 2 20 8 2" xfId="29806"/>
    <cellStyle name="Normal 147 2 20 9" xfId="29807"/>
    <cellStyle name="Normal 147 2 21" xfId="29808"/>
    <cellStyle name="Normal 147 2 21 2" xfId="29809"/>
    <cellStyle name="Normal 147 2 21 2 2" xfId="29810"/>
    <cellStyle name="Normal 147 2 21 3" xfId="29811"/>
    <cellStyle name="Normal 147 2 21 3 2" xfId="29812"/>
    <cellStyle name="Normal 147 2 21 4" xfId="29813"/>
    <cellStyle name="Normal 147 2 21 4 2" xfId="29814"/>
    <cellStyle name="Normal 147 2 21 5" xfId="29815"/>
    <cellStyle name="Normal 147 2 21 5 2" xfId="29816"/>
    <cellStyle name="Normal 147 2 21 6" xfId="29817"/>
    <cellStyle name="Normal 147 2 21 6 2" xfId="29818"/>
    <cellStyle name="Normal 147 2 21 7" xfId="29819"/>
    <cellStyle name="Normal 147 2 21 7 2" xfId="29820"/>
    <cellStyle name="Normal 147 2 21 8" xfId="29821"/>
    <cellStyle name="Normal 147 2 21 8 2" xfId="29822"/>
    <cellStyle name="Normal 147 2 21 9" xfId="29823"/>
    <cellStyle name="Normal 147 2 22" xfId="29824"/>
    <cellStyle name="Normal 147 2 22 2" xfId="29825"/>
    <cellStyle name="Normal 147 2 22 2 2" xfId="29826"/>
    <cellStyle name="Normal 147 2 22 3" xfId="29827"/>
    <cellStyle name="Normal 147 2 22 3 2" xfId="29828"/>
    <cellStyle name="Normal 147 2 22 4" xfId="29829"/>
    <cellStyle name="Normal 147 2 22 4 2" xfId="29830"/>
    <cellStyle name="Normal 147 2 22 5" xfId="29831"/>
    <cellStyle name="Normal 147 2 22 5 2" xfId="29832"/>
    <cellStyle name="Normal 147 2 22 6" xfId="29833"/>
    <cellStyle name="Normal 147 2 22 6 2" xfId="29834"/>
    <cellStyle name="Normal 147 2 22 7" xfId="29835"/>
    <cellStyle name="Normal 147 2 22 7 2" xfId="29836"/>
    <cellStyle name="Normal 147 2 22 8" xfId="29837"/>
    <cellStyle name="Normal 147 2 22 8 2" xfId="29838"/>
    <cellStyle name="Normal 147 2 22 9" xfId="29839"/>
    <cellStyle name="Normal 147 2 23" xfId="29840"/>
    <cellStyle name="Normal 147 2 23 2" xfId="29841"/>
    <cellStyle name="Normal 147 2 23 2 2" xfId="29842"/>
    <cellStyle name="Normal 147 2 23 3" xfId="29843"/>
    <cellStyle name="Normal 147 2 23 3 2" xfId="29844"/>
    <cellStyle name="Normal 147 2 23 4" xfId="29845"/>
    <cellStyle name="Normal 147 2 23 4 2" xfId="29846"/>
    <cellStyle name="Normal 147 2 23 5" xfId="29847"/>
    <cellStyle name="Normal 147 2 23 5 2" xfId="29848"/>
    <cellStyle name="Normal 147 2 23 6" xfId="29849"/>
    <cellStyle name="Normal 147 2 23 6 2" xfId="29850"/>
    <cellStyle name="Normal 147 2 23 7" xfId="29851"/>
    <cellStyle name="Normal 147 2 23 7 2" xfId="29852"/>
    <cellStyle name="Normal 147 2 23 8" xfId="29853"/>
    <cellStyle name="Normal 147 2 23 8 2" xfId="29854"/>
    <cellStyle name="Normal 147 2 23 9" xfId="29855"/>
    <cellStyle name="Normal 147 2 24" xfId="29856"/>
    <cellStyle name="Normal 147 2 24 2" xfId="29857"/>
    <cellStyle name="Normal 147 2 24 2 2" xfId="29858"/>
    <cellStyle name="Normal 147 2 24 3" xfId="29859"/>
    <cellStyle name="Normal 147 2 24 3 2" xfId="29860"/>
    <cellStyle name="Normal 147 2 24 4" xfId="29861"/>
    <cellStyle name="Normal 147 2 24 4 2" xfId="29862"/>
    <cellStyle name="Normal 147 2 24 5" xfId="29863"/>
    <cellStyle name="Normal 147 2 24 5 2" xfId="29864"/>
    <cellStyle name="Normal 147 2 24 6" xfId="29865"/>
    <cellStyle name="Normal 147 2 24 6 2" xfId="29866"/>
    <cellStyle name="Normal 147 2 24 7" xfId="29867"/>
    <cellStyle name="Normal 147 2 24 7 2" xfId="29868"/>
    <cellStyle name="Normal 147 2 24 8" xfId="29869"/>
    <cellStyle name="Normal 147 2 24 8 2" xfId="29870"/>
    <cellStyle name="Normal 147 2 24 9" xfId="29871"/>
    <cellStyle name="Normal 147 2 25" xfId="29872"/>
    <cellStyle name="Normal 147 2 25 2" xfId="29873"/>
    <cellStyle name="Normal 147 2 25 2 2" xfId="29874"/>
    <cellStyle name="Normal 147 2 25 3" xfId="29875"/>
    <cellStyle name="Normal 147 2 25 3 2" xfId="29876"/>
    <cellStyle name="Normal 147 2 25 4" xfId="29877"/>
    <cellStyle name="Normal 147 2 25 4 2" xfId="29878"/>
    <cellStyle name="Normal 147 2 25 5" xfId="29879"/>
    <cellStyle name="Normal 147 2 25 5 2" xfId="29880"/>
    <cellStyle name="Normal 147 2 25 6" xfId="29881"/>
    <cellStyle name="Normal 147 2 25 6 2" xfId="29882"/>
    <cellStyle name="Normal 147 2 25 7" xfId="29883"/>
    <cellStyle name="Normal 147 2 25 7 2" xfId="29884"/>
    <cellStyle name="Normal 147 2 25 8" xfId="29885"/>
    <cellStyle name="Normal 147 2 25 8 2" xfId="29886"/>
    <cellStyle name="Normal 147 2 25 9" xfId="29887"/>
    <cellStyle name="Normal 147 2 26" xfId="29888"/>
    <cellStyle name="Normal 147 2 26 2" xfId="29889"/>
    <cellStyle name="Normal 147 2 27" xfId="29890"/>
    <cellStyle name="Normal 147 2 27 2" xfId="29891"/>
    <cellStyle name="Normal 147 2 28" xfId="29892"/>
    <cellStyle name="Normal 147 2 28 2" xfId="29893"/>
    <cellStyle name="Normal 147 2 29" xfId="29894"/>
    <cellStyle name="Normal 147 2 29 2" xfId="29895"/>
    <cellStyle name="Normal 147 2 3" xfId="29896"/>
    <cellStyle name="Normal 147 2 3 2" xfId="29897"/>
    <cellStyle name="Normal 147 2 3 2 2" xfId="29898"/>
    <cellStyle name="Normal 147 2 3 3" xfId="29899"/>
    <cellStyle name="Normal 147 2 3 3 2" xfId="29900"/>
    <cellStyle name="Normal 147 2 3 4" xfId="29901"/>
    <cellStyle name="Normal 147 2 3 4 2" xfId="29902"/>
    <cellStyle name="Normal 147 2 3 5" xfId="29903"/>
    <cellStyle name="Normal 147 2 3 5 2" xfId="29904"/>
    <cellStyle name="Normal 147 2 3 6" xfId="29905"/>
    <cellStyle name="Normal 147 2 3 6 2" xfId="29906"/>
    <cellStyle name="Normal 147 2 3 7" xfId="29907"/>
    <cellStyle name="Normal 147 2 3 7 2" xfId="29908"/>
    <cellStyle name="Normal 147 2 3 8" xfId="29909"/>
    <cellStyle name="Normal 147 2 3 8 2" xfId="29910"/>
    <cellStyle name="Normal 147 2 3 9" xfId="29911"/>
    <cellStyle name="Normal 147 2 30" xfId="29912"/>
    <cellStyle name="Normal 147 2 30 2" xfId="29913"/>
    <cellStyle name="Normal 147 2 31" xfId="29914"/>
    <cellStyle name="Normal 147 2 31 2" xfId="29915"/>
    <cellStyle name="Normal 147 2 32" xfId="29916"/>
    <cellStyle name="Normal 147 2 32 2" xfId="29917"/>
    <cellStyle name="Normal 147 2 33" xfId="29918"/>
    <cellStyle name="Normal 147 2 33 2" xfId="29919"/>
    <cellStyle name="Normal 147 2 34" xfId="29920"/>
    <cellStyle name="Normal 147 2 34 2" xfId="29921"/>
    <cellStyle name="Normal 147 2 35" xfId="29922"/>
    <cellStyle name="Normal 147 2 36" xfId="29923"/>
    <cellStyle name="Normal 147 2 37" xfId="29924"/>
    <cellStyle name="Normal 147 2 4" xfId="29925"/>
    <cellStyle name="Normal 147 2 4 2" xfId="29926"/>
    <cellStyle name="Normal 147 2 4 2 2" xfId="29927"/>
    <cellStyle name="Normal 147 2 4 3" xfId="29928"/>
    <cellStyle name="Normal 147 2 4 3 2" xfId="29929"/>
    <cellStyle name="Normal 147 2 4 4" xfId="29930"/>
    <cellStyle name="Normal 147 2 4 4 2" xfId="29931"/>
    <cellStyle name="Normal 147 2 4 5" xfId="29932"/>
    <cellStyle name="Normal 147 2 4 5 2" xfId="29933"/>
    <cellStyle name="Normal 147 2 4 6" xfId="29934"/>
    <cellStyle name="Normal 147 2 4 6 2" xfId="29935"/>
    <cellStyle name="Normal 147 2 4 7" xfId="29936"/>
    <cellStyle name="Normal 147 2 4 7 2" xfId="29937"/>
    <cellStyle name="Normal 147 2 4 8" xfId="29938"/>
    <cellStyle name="Normal 147 2 4 8 2" xfId="29939"/>
    <cellStyle name="Normal 147 2 4 9" xfId="29940"/>
    <cellStyle name="Normal 147 2 5" xfId="29941"/>
    <cellStyle name="Normal 147 2 5 2" xfId="29942"/>
    <cellStyle name="Normal 147 2 5 2 2" xfId="29943"/>
    <cellStyle name="Normal 147 2 5 3" xfId="29944"/>
    <cellStyle name="Normal 147 2 5 3 2" xfId="29945"/>
    <cellStyle name="Normal 147 2 5 4" xfId="29946"/>
    <cellStyle name="Normal 147 2 5 4 2" xfId="29947"/>
    <cellStyle name="Normal 147 2 5 5" xfId="29948"/>
    <cellStyle name="Normal 147 2 5 5 2" xfId="29949"/>
    <cellStyle name="Normal 147 2 5 6" xfId="29950"/>
    <cellStyle name="Normal 147 2 5 6 2" xfId="29951"/>
    <cellStyle name="Normal 147 2 5 7" xfId="29952"/>
    <cellStyle name="Normal 147 2 5 7 2" xfId="29953"/>
    <cellStyle name="Normal 147 2 5 8" xfId="29954"/>
    <cellStyle name="Normal 147 2 5 8 2" xfId="29955"/>
    <cellStyle name="Normal 147 2 5 9" xfId="29956"/>
    <cellStyle name="Normal 147 2 6" xfId="29957"/>
    <cellStyle name="Normal 147 2 6 2" xfId="29958"/>
    <cellStyle name="Normal 147 2 6 2 2" xfId="29959"/>
    <cellStyle name="Normal 147 2 6 3" xfId="29960"/>
    <cellStyle name="Normal 147 2 6 3 2" xfId="29961"/>
    <cellStyle name="Normal 147 2 6 4" xfId="29962"/>
    <cellStyle name="Normal 147 2 6 4 2" xfId="29963"/>
    <cellStyle name="Normal 147 2 6 5" xfId="29964"/>
    <cellStyle name="Normal 147 2 6 5 2" xfId="29965"/>
    <cellStyle name="Normal 147 2 6 6" xfId="29966"/>
    <cellStyle name="Normal 147 2 6 6 2" xfId="29967"/>
    <cellStyle name="Normal 147 2 6 7" xfId="29968"/>
    <cellStyle name="Normal 147 2 6 7 2" xfId="29969"/>
    <cellStyle name="Normal 147 2 6 8" xfId="29970"/>
    <cellStyle name="Normal 147 2 6 8 2" xfId="29971"/>
    <cellStyle name="Normal 147 2 6 9" xfId="29972"/>
    <cellStyle name="Normal 147 2 7" xfId="29973"/>
    <cellStyle name="Normal 147 2 7 2" xfId="29974"/>
    <cellStyle name="Normal 147 2 7 2 2" xfId="29975"/>
    <cellStyle name="Normal 147 2 7 3" xfId="29976"/>
    <cellStyle name="Normal 147 2 7 3 2" xfId="29977"/>
    <cellStyle name="Normal 147 2 7 4" xfId="29978"/>
    <cellStyle name="Normal 147 2 7 4 2" xfId="29979"/>
    <cellStyle name="Normal 147 2 7 5" xfId="29980"/>
    <cellStyle name="Normal 147 2 7 5 2" xfId="29981"/>
    <cellStyle name="Normal 147 2 7 6" xfId="29982"/>
    <cellStyle name="Normal 147 2 7 6 2" xfId="29983"/>
    <cellStyle name="Normal 147 2 7 7" xfId="29984"/>
    <cellStyle name="Normal 147 2 7 7 2" xfId="29985"/>
    <cellStyle name="Normal 147 2 7 8" xfId="29986"/>
    <cellStyle name="Normal 147 2 7 8 2" xfId="29987"/>
    <cellStyle name="Normal 147 2 7 9" xfId="29988"/>
    <cellStyle name="Normal 147 2 8" xfId="29989"/>
    <cellStyle name="Normal 147 2 8 2" xfId="29990"/>
    <cellStyle name="Normal 147 2 8 2 2" xfId="29991"/>
    <cellStyle name="Normal 147 2 8 3" xfId="29992"/>
    <cellStyle name="Normal 147 2 8 3 2" xfId="29993"/>
    <cellStyle name="Normal 147 2 8 4" xfId="29994"/>
    <cellStyle name="Normal 147 2 8 4 2" xfId="29995"/>
    <cellStyle name="Normal 147 2 8 5" xfId="29996"/>
    <cellStyle name="Normal 147 2 8 5 2" xfId="29997"/>
    <cellStyle name="Normal 147 2 8 6" xfId="29998"/>
    <cellStyle name="Normal 147 2 8 6 2" xfId="29999"/>
    <cellStyle name="Normal 147 2 8 7" xfId="30000"/>
    <cellStyle name="Normal 147 2 8 7 2" xfId="30001"/>
    <cellStyle name="Normal 147 2 8 8" xfId="30002"/>
    <cellStyle name="Normal 147 2 8 8 2" xfId="30003"/>
    <cellStyle name="Normal 147 2 8 9" xfId="30004"/>
    <cellStyle name="Normal 147 2 9" xfId="30005"/>
    <cellStyle name="Normal 147 2 9 2" xfId="30006"/>
    <cellStyle name="Normal 147 2 9 2 2" xfId="30007"/>
    <cellStyle name="Normal 147 2 9 3" xfId="30008"/>
    <cellStyle name="Normal 147 2 9 3 2" xfId="30009"/>
    <cellStyle name="Normal 147 2 9 4" xfId="30010"/>
    <cellStyle name="Normal 147 2 9 4 2" xfId="30011"/>
    <cellStyle name="Normal 147 2 9 5" xfId="30012"/>
    <cellStyle name="Normal 147 2 9 5 2" xfId="30013"/>
    <cellStyle name="Normal 147 2 9 6" xfId="30014"/>
    <cellStyle name="Normal 147 2 9 6 2" xfId="30015"/>
    <cellStyle name="Normal 147 2 9 7" xfId="30016"/>
    <cellStyle name="Normal 147 2 9 7 2" xfId="30017"/>
    <cellStyle name="Normal 147 2 9 8" xfId="30018"/>
    <cellStyle name="Normal 147 2 9 8 2" xfId="30019"/>
    <cellStyle name="Normal 147 2 9 9" xfId="30020"/>
    <cellStyle name="Normal 147 20" xfId="30021"/>
    <cellStyle name="Normal 147 20 2" xfId="30022"/>
    <cellStyle name="Normal 147 21" xfId="30023"/>
    <cellStyle name="Normal 147 21 2" xfId="30024"/>
    <cellStyle name="Normal 147 22" xfId="30025"/>
    <cellStyle name="Normal 147 22 2" xfId="30026"/>
    <cellStyle name="Normal 147 23" xfId="30027"/>
    <cellStyle name="Normal 147 23 2" xfId="30028"/>
    <cellStyle name="Normal 147 24" xfId="30029"/>
    <cellStyle name="Normal 147 24 2" xfId="30030"/>
    <cellStyle name="Normal 147 25" xfId="30031"/>
    <cellStyle name="Normal 147 25 2" xfId="30032"/>
    <cellStyle name="Normal 147 26" xfId="30033"/>
    <cellStyle name="Normal 147 26 2" xfId="30034"/>
    <cellStyle name="Normal 147 27" xfId="30035"/>
    <cellStyle name="Normal 147 27 2" xfId="30036"/>
    <cellStyle name="Normal 147 28" xfId="30037"/>
    <cellStyle name="Normal 147 28 2" xfId="30038"/>
    <cellStyle name="Normal 147 28 2 2" xfId="30039"/>
    <cellStyle name="Normal 147 28 3" xfId="30040"/>
    <cellStyle name="Normal 147 29" xfId="30041"/>
    <cellStyle name="Normal 147 29 2" xfId="30042"/>
    <cellStyle name="Normal 147 29 2 2" xfId="30043"/>
    <cellStyle name="Normal 147 29 3" xfId="30044"/>
    <cellStyle name="Normal 147 3" xfId="30045"/>
    <cellStyle name="Normal 147 3 2" xfId="30046"/>
    <cellStyle name="Normal 147 3 3" xfId="30047"/>
    <cellStyle name="Normal 147 30" xfId="30048"/>
    <cellStyle name="Normal 147 30 2" xfId="30049"/>
    <cellStyle name="Normal 147 30 2 2" xfId="30050"/>
    <cellStyle name="Normal 147 30 3" xfId="30051"/>
    <cellStyle name="Normal 147 31" xfId="30052"/>
    <cellStyle name="Normal 147 31 2" xfId="30053"/>
    <cellStyle name="Normal 147 31 2 2" xfId="30054"/>
    <cellStyle name="Normal 147 31 3" xfId="30055"/>
    <cellStyle name="Normal 147 32" xfId="30056"/>
    <cellStyle name="Normal 147 32 2" xfId="30057"/>
    <cellStyle name="Normal 147 32 2 2" xfId="30058"/>
    <cellStyle name="Normal 147 32 3" xfId="30059"/>
    <cellStyle name="Normal 147 33" xfId="30060"/>
    <cellStyle name="Normal 147 33 2" xfId="30061"/>
    <cellStyle name="Normal 147 33 2 2" xfId="30062"/>
    <cellStyle name="Normal 147 33 3" xfId="30063"/>
    <cellStyle name="Normal 147 34" xfId="30064"/>
    <cellStyle name="Normal 147 34 2" xfId="30065"/>
    <cellStyle name="Normal 147 35" xfId="30066"/>
    <cellStyle name="Normal 147 36" xfId="30067"/>
    <cellStyle name="Normal 147 37" xfId="30068"/>
    <cellStyle name="Normal 147 38" xfId="30069"/>
    <cellStyle name="Normal 147 39" xfId="30070"/>
    <cellStyle name="Normal 147 4" xfId="30071"/>
    <cellStyle name="Normal 147 4 2" xfId="30072"/>
    <cellStyle name="Normal 147 40" xfId="30073"/>
    <cellStyle name="Normal 147 41" xfId="30074"/>
    <cellStyle name="Normal 147 5" xfId="30075"/>
    <cellStyle name="Normal 147 5 2" xfId="30076"/>
    <cellStyle name="Normal 147 6" xfId="30077"/>
    <cellStyle name="Normal 147 6 2" xfId="30078"/>
    <cellStyle name="Normal 147 7" xfId="30079"/>
    <cellStyle name="Normal 147 7 2" xfId="30080"/>
    <cellStyle name="Normal 147 8" xfId="30081"/>
    <cellStyle name="Normal 147 8 2" xfId="30082"/>
    <cellStyle name="Normal 147 9" xfId="30083"/>
    <cellStyle name="Normal 147 9 2" xfId="30084"/>
    <cellStyle name="Normal 148" xfId="30085"/>
    <cellStyle name="Normal 148 10" xfId="30086"/>
    <cellStyle name="Normal 148 10 2" xfId="30087"/>
    <cellStyle name="Normal 148 11" xfId="30088"/>
    <cellStyle name="Normal 148 11 2" xfId="30089"/>
    <cellStyle name="Normal 148 12" xfId="30090"/>
    <cellStyle name="Normal 148 12 2" xfId="30091"/>
    <cellStyle name="Normal 148 13" xfId="30092"/>
    <cellStyle name="Normal 148 13 2" xfId="30093"/>
    <cellStyle name="Normal 148 14" xfId="30094"/>
    <cellStyle name="Normal 148 14 2" xfId="30095"/>
    <cellStyle name="Normal 148 15" xfId="30096"/>
    <cellStyle name="Normal 148 15 2" xfId="30097"/>
    <cellStyle name="Normal 148 16" xfId="30098"/>
    <cellStyle name="Normal 148 16 2" xfId="30099"/>
    <cellStyle name="Normal 148 17" xfId="30100"/>
    <cellStyle name="Normal 148 17 2" xfId="30101"/>
    <cellStyle name="Normal 148 18" xfId="30102"/>
    <cellStyle name="Normal 148 18 2" xfId="30103"/>
    <cellStyle name="Normal 148 19" xfId="30104"/>
    <cellStyle name="Normal 148 19 2" xfId="30105"/>
    <cellStyle name="Normal 148 2" xfId="30106"/>
    <cellStyle name="Normal 148 2 10" xfId="30107"/>
    <cellStyle name="Normal 148 2 10 2" xfId="30108"/>
    <cellStyle name="Normal 148 2 10 2 2" xfId="30109"/>
    <cellStyle name="Normal 148 2 10 3" xfId="30110"/>
    <cellStyle name="Normal 148 2 10 3 2" xfId="30111"/>
    <cellStyle name="Normal 148 2 10 4" xfId="30112"/>
    <cellStyle name="Normal 148 2 10 4 2" xfId="30113"/>
    <cellStyle name="Normal 148 2 10 5" xfId="30114"/>
    <cellStyle name="Normal 148 2 10 5 2" xfId="30115"/>
    <cellStyle name="Normal 148 2 10 6" xfId="30116"/>
    <cellStyle name="Normal 148 2 10 6 2" xfId="30117"/>
    <cellStyle name="Normal 148 2 10 7" xfId="30118"/>
    <cellStyle name="Normal 148 2 10 7 2" xfId="30119"/>
    <cellStyle name="Normal 148 2 10 8" xfId="30120"/>
    <cellStyle name="Normal 148 2 10 8 2" xfId="30121"/>
    <cellStyle name="Normal 148 2 10 9" xfId="30122"/>
    <cellStyle name="Normal 148 2 11" xfId="30123"/>
    <cellStyle name="Normal 148 2 11 2" xfId="30124"/>
    <cellStyle name="Normal 148 2 11 2 2" xfId="30125"/>
    <cellStyle name="Normal 148 2 11 3" xfId="30126"/>
    <cellStyle name="Normal 148 2 11 3 2" xfId="30127"/>
    <cellStyle name="Normal 148 2 11 4" xfId="30128"/>
    <cellStyle name="Normal 148 2 11 4 2" xfId="30129"/>
    <cellStyle name="Normal 148 2 11 5" xfId="30130"/>
    <cellStyle name="Normal 148 2 11 5 2" xfId="30131"/>
    <cellStyle name="Normal 148 2 11 6" xfId="30132"/>
    <cellStyle name="Normal 148 2 11 6 2" xfId="30133"/>
    <cellStyle name="Normal 148 2 11 7" xfId="30134"/>
    <cellStyle name="Normal 148 2 11 7 2" xfId="30135"/>
    <cellStyle name="Normal 148 2 11 8" xfId="30136"/>
    <cellStyle name="Normal 148 2 11 8 2" xfId="30137"/>
    <cellStyle name="Normal 148 2 11 9" xfId="30138"/>
    <cellStyle name="Normal 148 2 12" xfId="30139"/>
    <cellStyle name="Normal 148 2 12 2" xfId="30140"/>
    <cellStyle name="Normal 148 2 12 2 2" xfId="30141"/>
    <cellStyle name="Normal 148 2 12 3" xfId="30142"/>
    <cellStyle name="Normal 148 2 12 3 2" xfId="30143"/>
    <cellStyle name="Normal 148 2 12 4" xfId="30144"/>
    <cellStyle name="Normal 148 2 12 4 2" xfId="30145"/>
    <cellStyle name="Normal 148 2 12 5" xfId="30146"/>
    <cellStyle name="Normal 148 2 12 5 2" xfId="30147"/>
    <cellStyle name="Normal 148 2 12 6" xfId="30148"/>
    <cellStyle name="Normal 148 2 12 6 2" xfId="30149"/>
    <cellStyle name="Normal 148 2 12 7" xfId="30150"/>
    <cellStyle name="Normal 148 2 12 7 2" xfId="30151"/>
    <cellStyle name="Normal 148 2 12 8" xfId="30152"/>
    <cellStyle name="Normal 148 2 12 8 2" xfId="30153"/>
    <cellStyle name="Normal 148 2 12 9" xfId="30154"/>
    <cellStyle name="Normal 148 2 13" xfId="30155"/>
    <cellStyle name="Normal 148 2 13 2" xfId="30156"/>
    <cellStyle name="Normal 148 2 13 2 2" xfId="30157"/>
    <cellStyle name="Normal 148 2 13 3" xfId="30158"/>
    <cellStyle name="Normal 148 2 13 3 2" xfId="30159"/>
    <cellStyle name="Normal 148 2 13 4" xfId="30160"/>
    <cellStyle name="Normal 148 2 13 4 2" xfId="30161"/>
    <cellStyle name="Normal 148 2 13 5" xfId="30162"/>
    <cellStyle name="Normal 148 2 13 5 2" xfId="30163"/>
    <cellStyle name="Normal 148 2 13 6" xfId="30164"/>
    <cellStyle name="Normal 148 2 13 6 2" xfId="30165"/>
    <cellStyle name="Normal 148 2 13 7" xfId="30166"/>
    <cellStyle name="Normal 148 2 13 7 2" xfId="30167"/>
    <cellStyle name="Normal 148 2 13 8" xfId="30168"/>
    <cellStyle name="Normal 148 2 13 8 2" xfId="30169"/>
    <cellStyle name="Normal 148 2 13 9" xfId="30170"/>
    <cellStyle name="Normal 148 2 14" xfId="30171"/>
    <cellStyle name="Normal 148 2 14 2" xfId="30172"/>
    <cellStyle name="Normal 148 2 14 2 2" xfId="30173"/>
    <cellStyle name="Normal 148 2 14 3" xfId="30174"/>
    <cellStyle name="Normal 148 2 14 3 2" xfId="30175"/>
    <cellStyle name="Normal 148 2 14 4" xfId="30176"/>
    <cellStyle name="Normal 148 2 14 4 2" xfId="30177"/>
    <cellStyle name="Normal 148 2 14 5" xfId="30178"/>
    <cellStyle name="Normal 148 2 14 5 2" xfId="30179"/>
    <cellStyle name="Normal 148 2 14 6" xfId="30180"/>
    <cellStyle name="Normal 148 2 14 6 2" xfId="30181"/>
    <cellStyle name="Normal 148 2 14 7" xfId="30182"/>
    <cellStyle name="Normal 148 2 14 7 2" xfId="30183"/>
    <cellStyle name="Normal 148 2 14 8" xfId="30184"/>
    <cellStyle name="Normal 148 2 14 8 2" xfId="30185"/>
    <cellStyle name="Normal 148 2 14 9" xfId="30186"/>
    <cellStyle name="Normal 148 2 15" xfId="30187"/>
    <cellStyle name="Normal 148 2 15 2" xfId="30188"/>
    <cellStyle name="Normal 148 2 15 2 2" xfId="30189"/>
    <cellStyle name="Normal 148 2 15 3" xfId="30190"/>
    <cellStyle name="Normal 148 2 15 3 2" xfId="30191"/>
    <cellStyle name="Normal 148 2 15 4" xfId="30192"/>
    <cellStyle name="Normal 148 2 15 4 2" xfId="30193"/>
    <cellStyle name="Normal 148 2 15 5" xfId="30194"/>
    <cellStyle name="Normal 148 2 15 5 2" xfId="30195"/>
    <cellStyle name="Normal 148 2 15 6" xfId="30196"/>
    <cellStyle name="Normal 148 2 15 6 2" xfId="30197"/>
    <cellStyle name="Normal 148 2 15 7" xfId="30198"/>
    <cellStyle name="Normal 148 2 15 7 2" xfId="30199"/>
    <cellStyle name="Normal 148 2 15 8" xfId="30200"/>
    <cellStyle name="Normal 148 2 15 8 2" xfId="30201"/>
    <cellStyle name="Normal 148 2 15 9" xfId="30202"/>
    <cellStyle name="Normal 148 2 16" xfId="30203"/>
    <cellStyle name="Normal 148 2 16 2" xfId="30204"/>
    <cellStyle name="Normal 148 2 16 2 2" xfId="30205"/>
    <cellStyle name="Normal 148 2 16 3" xfId="30206"/>
    <cellStyle name="Normal 148 2 16 3 2" xfId="30207"/>
    <cellStyle name="Normal 148 2 16 4" xfId="30208"/>
    <cellStyle name="Normal 148 2 16 4 2" xfId="30209"/>
    <cellStyle name="Normal 148 2 16 5" xfId="30210"/>
    <cellStyle name="Normal 148 2 16 5 2" xfId="30211"/>
    <cellStyle name="Normal 148 2 16 6" xfId="30212"/>
    <cellStyle name="Normal 148 2 16 6 2" xfId="30213"/>
    <cellStyle name="Normal 148 2 16 7" xfId="30214"/>
    <cellStyle name="Normal 148 2 16 7 2" xfId="30215"/>
    <cellStyle name="Normal 148 2 16 8" xfId="30216"/>
    <cellStyle name="Normal 148 2 16 8 2" xfId="30217"/>
    <cellStyle name="Normal 148 2 16 9" xfId="30218"/>
    <cellStyle name="Normal 148 2 17" xfId="30219"/>
    <cellStyle name="Normal 148 2 17 2" xfId="30220"/>
    <cellStyle name="Normal 148 2 17 2 2" xfId="30221"/>
    <cellStyle name="Normal 148 2 17 3" xfId="30222"/>
    <cellStyle name="Normal 148 2 17 3 2" xfId="30223"/>
    <cellStyle name="Normal 148 2 17 4" xfId="30224"/>
    <cellStyle name="Normal 148 2 17 4 2" xfId="30225"/>
    <cellStyle name="Normal 148 2 17 5" xfId="30226"/>
    <cellStyle name="Normal 148 2 17 5 2" xfId="30227"/>
    <cellStyle name="Normal 148 2 17 6" xfId="30228"/>
    <cellStyle name="Normal 148 2 17 6 2" xfId="30229"/>
    <cellStyle name="Normal 148 2 17 7" xfId="30230"/>
    <cellStyle name="Normal 148 2 17 7 2" xfId="30231"/>
    <cellStyle name="Normal 148 2 17 8" xfId="30232"/>
    <cellStyle name="Normal 148 2 17 8 2" xfId="30233"/>
    <cellStyle name="Normal 148 2 17 9" xfId="30234"/>
    <cellStyle name="Normal 148 2 18" xfId="30235"/>
    <cellStyle name="Normal 148 2 18 2" xfId="30236"/>
    <cellStyle name="Normal 148 2 18 2 2" xfId="30237"/>
    <cellStyle name="Normal 148 2 18 3" xfId="30238"/>
    <cellStyle name="Normal 148 2 18 3 2" xfId="30239"/>
    <cellStyle name="Normal 148 2 18 4" xfId="30240"/>
    <cellStyle name="Normal 148 2 18 4 2" xfId="30241"/>
    <cellStyle name="Normal 148 2 18 5" xfId="30242"/>
    <cellStyle name="Normal 148 2 18 5 2" xfId="30243"/>
    <cellStyle name="Normal 148 2 18 6" xfId="30244"/>
    <cellStyle name="Normal 148 2 18 6 2" xfId="30245"/>
    <cellStyle name="Normal 148 2 18 7" xfId="30246"/>
    <cellStyle name="Normal 148 2 18 7 2" xfId="30247"/>
    <cellStyle name="Normal 148 2 18 8" xfId="30248"/>
    <cellStyle name="Normal 148 2 18 8 2" xfId="30249"/>
    <cellStyle name="Normal 148 2 18 9" xfId="30250"/>
    <cellStyle name="Normal 148 2 19" xfId="30251"/>
    <cellStyle name="Normal 148 2 19 2" xfId="30252"/>
    <cellStyle name="Normal 148 2 19 2 2" xfId="30253"/>
    <cellStyle name="Normal 148 2 19 3" xfId="30254"/>
    <cellStyle name="Normal 148 2 19 3 2" xfId="30255"/>
    <cellStyle name="Normal 148 2 19 4" xfId="30256"/>
    <cellStyle name="Normal 148 2 19 4 2" xfId="30257"/>
    <cellStyle name="Normal 148 2 19 5" xfId="30258"/>
    <cellStyle name="Normal 148 2 19 5 2" xfId="30259"/>
    <cellStyle name="Normal 148 2 19 6" xfId="30260"/>
    <cellStyle name="Normal 148 2 19 6 2" xfId="30261"/>
    <cellStyle name="Normal 148 2 19 7" xfId="30262"/>
    <cellStyle name="Normal 148 2 19 7 2" xfId="30263"/>
    <cellStyle name="Normal 148 2 19 8" xfId="30264"/>
    <cellStyle name="Normal 148 2 19 8 2" xfId="30265"/>
    <cellStyle name="Normal 148 2 19 9" xfId="30266"/>
    <cellStyle name="Normal 148 2 2" xfId="30267"/>
    <cellStyle name="Normal 148 2 2 10" xfId="30268"/>
    <cellStyle name="Normal 148 2 2 10 2" xfId="30269"/>
    <cellStyle name="Normal 148 2 2 11" xfId="30270"/>
    <cellStyle name="Normal 148 2 2 11 2" xfId="30271"/>
    <cellStyle name="Normal 148 2 2 12" xfId="30272"/>
    <cellStyle name="Normal 148 2 2 12 2" xfId="30273"/>
    <cellStyle name="Normal 148 2 2 13" xfId="30274"/>
    <cellStyle name="Normal 148 2 2 13 2" xfId="30275"/>
    <cellStyle name="Normal 148 2 2 14" xfId="30276"/>
    <cellStyle name="Normal 148 2 2 14 2" xfId="30277"/>
    <cellStyle name="Normal 148 2 2 15" xfId="30278"/>
    <cellStyle name="Normal 148 2 2 15 2" xfId="30279"/>
    <cellStyle name="Normal 148 2 2 16" xfId="30280"/>
    <cellStyle name="Normal 148 2 2 16 2" xfId="30281"/>
    <cellStyle name="Normal 148 2 2 17" xfId="30282"/>
    <cellStyle name="Normal 148 2 2 17 2" xfId="30283"/>
    <cellStyle name="Normal 148 2 2 18" xfId="30284"/>
    <cellStyle name="Normal 148 2 2 18 2" xfId="30285"/>
    <cellStyle name="Normal 148 2 2 19" xfId="30286"/>
    <cellStyle name="Normal 148 2 2 19 2" xfId="30287"/>
    <cellStyle name="Normal 148 2 2 2" xfId="30288"/>
    <cellStyle name="Normal 148 2 2 2 2" xfId="30289"/>
    <cellStyle name="Normal 148 2 2 20" xfId="30290"/>
    <cellStyle name="Normal 148 2 2 20 2" xfId="30291"/>
    <cellStyle name="Normal 148 2 2 21" xfId="30292"/>
    <cellStyle name="Normal 148 2 2 21 2" xfId="30293"/>
    <cellStyle name="Normal 148 2 2 22" xfId="30294"/>
    <cellStyle name="Normal 148 2 2 22 2" xfId="30295"/>
    <cellStyle name="Normal 148 2 2 23" xfId="30296"/>
    <cellStyle name="Normal 148 2 2 23 2" xfId="30297"/>
    <cellStyle name="Normal 148 2 2 24" xfId="30298"/>
    <cellStyle name="Normal 148 2 2 24 2" xfId="30299"/>
    <cellStyle name="Normal 148 2 2 25" xfId="30300"/>
    <cellStyle name="Normal 148 2 2 25 2" xfId="30301"/>
    <cellStyle name="Normal 148 2 2 26" xfId="30302"/>
    <cellStyle name="Normal 148 2 2 26 2" xfId="30303"/>
    <cellStyle name="Normal 148 2 2 26 2 2" xfId="30304"/>
    <cellStyle name="Normal 148 2 2 26 3" xfId="30305"/>
    <cellStyle name="Normal 148 2 2 27" xfId="30306"/>
    <cellStyle name="Normal 148 2 2 27 2" xfId="30307"/>
    <cellStyle name="Normal 148 2 2 27 2 2" xfId="30308"/>
    <cellStyle name="Normal 148 2 2 27 3" xfId="30309"/>
    <cellStyle name="Normal 148 2 2 28" xfId="30310"/>
    <cellStyle name="Normal 148 2 2 28 2" xfId="30311"/>
    <cellStyle name="Normal 148 2 2 28 2 2" xfId="30312"/>
    <cellStyle name="Normal 148 2 2 28 3" xfId="30313"/>
    <cellStyle name="Normal 148 2 2 29" xfId="30314"/>
    <cellStyle name="Normal 148 2 2 29 2" xfId="30315"/>
    <cellStyle name="Normal 148 2 2 29 2 2" xfId="30316"/>
    <cellStyle name="Normal 148 2 2 29 3" xfId="30317"/>
    <cellStyle name="Normal 148 2 2 3" xfId="30318"/>
    <cellStyle name="Normal 148 2 2 3 2" xfId="30319"/>
    <cellStyle name="Normal 148 2 2 30" xfId="30320"/>
    <cellStyle name="Normal 148 2 2 30 2" xfId="30321"/>
    <cellStyle name="Normal 148 2 2 30 2 2" xfId="30322"/>
    <cellStyle name="Normal 148 2 2 30 3" xfId="30323"/>
    <cellStyle name="Normal 148 2 2 31" xfId="30324"/>
    <cellStyle name="Normal 148 2 2 31 2" xfId="30325"/>
    <cellStyle name="Normal 148 2 2 31 2 2" xfId="30326"/>
    <cellStyle name="Normal 148 2 2 31 3" xfId="30327"/>
    <cellStyle name="Normal 148 2 2 32" xfId="30328"/>
    <cellStyle name="Normal 148 2 2 32 2" xfId="30329"/>
    <cellStyle name="Normal 148 2 2 33" xfId="30330"/>
    <cellStyle name="Normal 148 2 2 34" xfId="30331"/>
    <cellStyle name="Normal 148 2 2 4" xfId="30332"/>
    <cellStyle name="Normal 148 2 2 4 2" xfId="30333"/>
    <cellStyle name="Normal 148 2 2 5" xfId="30334"/>
    <cellStyle name="Normal 148 2 2 5 2" xfId="30335"/>
    <cellStyle name="Normal 148 2 2 6" xfId="30336"/>
    <cellStyle name="Normal 148 2 2 6 2" xfId="30337"/>
    <cellStyle name="Normal 148 2 2 7" xfId="30338"/>
    <cellStyle name="Normal 148 2 2 7 2" xfId="30339"/>
    <cellStyle name="Normal 148 2 2 8" xfId="30340"/>
    <cellStyle name="Normal 148 2 2 8 2" xfId="30341"/>
    <cellStyle name="Normal 148 2 2 9" xfId="30342"/>
    <cellStyle name="Normal 148 2 2 9 2" xfId="30343"/>
    <cellStyle name="Normal 148 2 20" xfId="30344"/>
    <cellStyle name="Normal 148 2 20 2" xfId="30345"/>
    <cellStyle name="Normal 148 2 20 2 2" xfId="30346"/>
    <cellStyle name="Normal 148 2 20 3" xfId="30347"/>
    <cellStyle name="Normal 148 2 20 3 2" xfId="30348"/>
    <cellStyle name="Normal 148 2 20 4" xfId="30349"/>
    <cellStyle name="Normal 148 2 20 4 2" xfId="30350"/>
    <cellStyle name="Normal 148 2 20 5" xfId="30351"/>
    <cellStyle name="Normal 148 2 20 5 2" xfId="30352"/>
    <cellStyle name="Normal 148 2 20 6" xfId="30353"/>
    <cellStyle name="Normal 148 2 20 6 2" xfId="30354"/>
    <cellStyle name="Normal 148 2 20 7" xfId="30355"/>
    <cellStyle name="Normal 148 2 20 7 2" xfId="30356"/>
    <cellStyle name="Normal 148 2 20 8" xfId="30357"/>
    <cellStyle name="Normal 148 2 20 8 2" xfId="30358"/>
    <cellStyle name="Normal 148 2 20 9" xfId="30359"/>
    <cellStyle name="Normal 148 2 21" xfId="30360"/>
    <cellStyle name="Normal 148 2 21 2" xfId="30361"/>
    <cellStyle name="Normal 148 2 21 2 2" xfId="30362"/>
    <cellStyle name="Normal 148 2 21 3" xfId="30363"/>
    <cellStyle name="Normal 148 2 21 3 2" xfId="30364"/>
    <cellStyle name="Normal 148 2 21 4" xfId="30365"/>
    <cellStyle name="Normal 148 2 21 4 2" xfId="30366"/>
    <cellStyle name="Normal 148 2 21 5" xfId="30367"/>
    <cellStyle name="Normal 148 2 21 5 2" xfId="30368"/>
    <cellStyle name="Normal 148 2 21 6" xfId="30369"/>
    <cellStyle name="Normal 148 2 21 6 2" xfId="30370"/>
    <cellStyle name="Normal 148 2 21 7" xfId="30371"/>
    <cellStyle name="Normal 148 2 21 7 2" xfId="30372"/>
    <cellStyle name="Normal 148 2 21 8" xfId="30373"/>
    <cellStyle name="Normal 148 2 21 8 2" xfId="30374"/>
    <cellStyle name="Normal 148 2 21 9" xfId="30375"/>
    <cellStyle name="Normal 148 2 22" xfId="30376"/>
    <cellStyle name="Normal 148 2 22 2" xfId="30377"/>
    <cellStyle name="Normal 148 2 22 2 2" xfId="30378"/>
    <cellStyle name="Normal 148 2 22 3" xfId="30379"/>
    <cellStyle name="Normal 148 2 22 3 2" xfId="30380"/>
    <cellStyle name="Normal 148 2 22 4" xfId="30381"/>
    <cellStyle name="Normal 148 2 22 4 2" xfId="30382"/>
    <cellStyle name="Normal 148 2 22 5" xfId="30383"/>
    <cellStyle name="Normal 148 2 22 5 2" xfId="30384"/>
    <cellStyle name="Normal 148 2 22 6" xfId="30385"/>
    <cellStyle name="Normal 148 2 22 6 2" xfId="30386"/>
    <cellStyle name="Normal 148 2 22 7" xfId="30387"/>
    <cellStyle name="Normal 148 2 22 7 2" xfId="30388"/>
    <cellStyle name="Normal 148 2 22 8" xfId="30389"/>
    <cellStyle name="Normal 148 2 22 8 2" xfId="30390"/>
    <cellStyle name="Normal 148 2 22 9" xfId="30391"/>
    <cellStyle name="Normal 148 2 23" xfId="30392"/>
    <cellStyle name="Normal 148 2 23 2" xfId="30393"/>
    <cellStyle name="Normal 148 2 23 2 2" xfId="30394"/>
    <cellStyle name="Normal 148 2 23 3" xfId="30395"/>
    <cellStyle name="Normal 148 2 23 3 2" xfId="30396"/>
    <cellStyle name="Normal 148 2 23 4" xfId="30397"/>
    <cellStyle name="Normal 148 2 23 4 2" xfId="30398"/>
    <cellStyle name="Normal 148 2 23 5" xfId="30399"/>
    <cellStyle name="Normal 148 2 23 5 2" xfId="30400"/>
    <cellStyle name="Normal 148 2 23 6" xfId="30401"/>
    <cellStyle name="Normal 148 2 23 6 2" xfId="30402"/>
    <cellStyle name="Normal 148 2 23 7" xfId="30403"/>
    <cellStyle name="Normal 148 2 23 7 2" xfId="30404"/>
    <cellStyle name="Normal 148 2 23 8" xfId="30405"/>
    <cellStyle name="Normal 148 2 23 8 2" xfId="30406"/>
    <cellStyle name="Normal 148 2 23 9" xfId="30407"/>
    <cellStyle name="Normal 148 2 24" xfId="30408"/>
    <cellStyle name="Normal 148 2 24 2" xfId="30409"/>
    <cellStyle name="Normal 148 2 24 2 2" xfId="30410"/>
    <cellStyle name="Normal 148 2 24 3" xfId="30411"/>
    <cellStyle name="Normal 148 2 24 3 2" xfId="30412"/>
    <cellStyle name="Normal 148 2 24 4" xfId="30413"/>
    <cellStyle name="Normal 148 2 24 4 2" xfId="30414"/>
    <cellStyle name="Normal 148 2 24 5" xfId="30415"/>
    <cellStyle name="Normal 148 2 24 5 2" xfId="30416"/>
    <cellStyle name="Normal 148 2 24 6" xfId="30417"/>
    <cellStyle name="Normal 148 2 24 6 2" xfId="30418"/>
    <cellStyle name="Normal 148 2 24 7" xfId="30419"/>
    <cellStyle name="Normal 148 2 24 7 2" xfId="30420"/>
    <cellStyle name="Normal 148 2 24 8" xfId="30421"/>
    <cellStyle name="Normal 148 2 24 8 2" xfId="30422"/>
    <cellStyle name="Normal 148 2 24 9" xfId="30423"/>
    <cellStyle name="Normal 148 2 25" xfId="30424"/>
    <cellStyle name="Normal 148 2 25 2" xfId="30425"/>
    <cellStyle name="Normal 148 2 25 2 2" xfId="30426"/>
    <cellStyle name="Normal 148 2 25 3" xfId="30427"/>
    <cellStyle name="Normal 148 2 25 3 2" xfId="30428"/>
    <cellStyle name="Normal 148 2 25 4" xfId="30429"/>
    <cellStyle name="Normal 148 2 25 4 2" xfId="30430"/>
    <cellStyle name="Normal 148 2 25 5" xfId="30431"/>
    <cellStyle name="Normal 148 2 25 5 2" xfId="30432"/>
    <cellStyle name="Normal 148 2 25 6" xfId="30433"/>
    <cellStyle name="Normal 148 2 25 6 2" xfId="30434"/>
    <cellStyle name="Normal 148 2 25 7" xfId="30435"/>
    <cellStyle name="Normal 148 2 25 7 2" xfId="30436"/>
    <cellStyle name="Normal 148 2 25 8" xfId="30437"/>
    <cellStyle name="Normal 148 2 25 8 2" xfId="30438"/>
    <cellStyle name="Normal 148 2 25 9" xfId="30439"/>
    <cellStyle name="Normal 148 2 26" xfId="30440"/>
    <cellStyle name="Normal 148 2 26 2" xfId="30441"/>
    <cellStyle name="Normal 148 2 27" xfId="30442"/>
    <cellStyle name="Normal 148 2 27 2" xfId="30443"/>
    <cellStyle name="Normal 148 2 28" xfId="30444"/>
    <cellStyle name="Normal 148 2 28 2" xfId="30445"/>
    <cellStyle name="Normal 148 2 29" xfId="30446"/>
    <cellStyle name="Normal 148 2 29 2" xfId="30447"/>
    <cellStyle name="Normal 148 2 3" xfId="30448"/>
    <cellStyle name="Normal 148 2 3 2" xfId="30449"/>
    <cellStyle name="Normal 148 2 3 2 2" xfId="30450"/>
    <cellStyle name="Normal 148 2 3 3" xfId="30451"/>
    <cellStyle name="Normal 148 2 3 3 2" xfId="30452"/>
    <cellStyle name="Normal 148 2 3 4" xfId="30453"/>
    <cellStyle name="Normal 148 2 3 4 2" xfId="30454"/>
    <cellStyle name="Normal 148 2 3 5" xfId="30455"/>
    <cellStyle name="Normal 148 2 3 5 2" xfId="30456"/>
    <cellStyle name="Normal 148 2 3 6" xfId="30457"/>
    <cellStyle name="Normal 148 2 3 6 2" xfId="30458"/>
    <cellStyle name="Normal 148 2 3 7" xfId="30459"/>
    <cellStyle name="Normal 148 2 3 7 2" xfId="30460"/>
    <cellStyle name="Normal 148 2 3 8" xfId="30461"/>
    <cellStyle name="Normal 148 2 3 8 2" xfId="30462"/>
    <cellStyle name="Normal 148 2 3 9" xfId="30463"/>
    <cellStyle name="Normal 148 2 30" xfId="30464"/>
    <cellStyle name="Normal 148 2 30 2" xfId="30465"/>
    <cellStyle name="Normal 148 2 31" xfId="30466"/>
    <cellStyle name="Normal 148 2 31 2" xfId="30467"/>
    <cellStyle name="Normal 148 2 32" xfId="30468"/>
    <cellStyle name="Normal 148 2 32 2" xfId="30469"/>
    <cellStyle name="Normal 148 2 33" xfId="30470"/>
    <cellStyle name="Normal 148 2 33 2" xfId="30471"/>
    <cellStyle name="Normal 148 2 34" xfId="30472"/>
    <cellStyle name="Normal 148 2 34 2" xfId="30473"/>
    <cellStyle name="Normal 148 2 35" xfId="30474"/>
    <cellStyle name="Normal 148 2 36" xfId="30475"/>
    <cellStyle name="Normal 148 2 37" xfId="30476"/>
    <cellStyle name="Normal 148 2 4" xfId="30477"/>
    <cellStyle name="Normal 148 2 4 2" xfId="30478"/>
    <cellStyle name="Normal 148 2 4 2 2" xfId="30479"/>
    <cellStyle name="Normal 148 2 4 3" xfId="30480"/>
    <cellStyle name="Normal 148 2 4 3 2" xfId="30481"/>
    <cellStyle name="Normal 148 2 4 4" xfId="30482"/>
    <cellStyle name="Normal 148 2 4 4 2" xfId="30483"/>
    <cellStyle name="Normal 148 2 4 5" xfId="30484"/>
    <cellStyle name="Normal 148 2 4 5 2" xfId="30485"/>
    <cellStyle name="Normal 148 2 4 6" xfId="30486"/>
    <cellStyle name="Normal 148 2 4 6 2" xfId="30487"/>
    <cellStyle name="Normal 148 2 4 7" xfId="30488"/>
    <cellStyle name="Normal 148 2 4 7 2" xfId="30489"/>
    <cellStyle name="Normal 148 2 4 8" xfId="30490"/>
    <cellStyle name="Normal 148 2 4 8 2" xfId="30491"/>
    <cellStyle name="Normal 148 2 4 9" xfId="30492"/>
    <cellStyle name="Normal 148 2 5" xfId="30493"/>
    <cellStyle name="Normal 148 2 5 2" xfId="30494"/>
    <cellStyle name="Normal 148 2 5 2 2" xfId="30495"/>
    <cellStyle name="Normal 148 2 5 3" xfId="30496"/>
    <cellStyle name="Normal 148 2 5 3 2" xfId="30497"/>
    <cellStyle name="Normal 148 2 5 4" xfId="30498"/>
    <cellStyle name="Normal 148 2 5 4 2" xfId="30499"/>
    <cellStyle name="Normal 148 2 5 5" xfId="30500"/>
    <cellStyle name="Normal 148 2 5 5 2" xfId="30501"/>
    <cellStyle name="Normal 148 2 5 6" xfId="30502"/>
    <cellStyle name="Normal 148 2 5 6 2" xfId="30503"/>
    <cellStyle name="Normal 148 2 5 7" xfId="30504"/>
    <cellStyle name="Normal 148 2 5 7 2" xfId="30505"/>
    <cellStyle name="Normal 148 2 5 8" xfId="30506"/>
    <cellStyle name="Normal 148 2 5 8 2" xfId="30507"/>
    <cellStyle name="Normal 148 2 5 9" xfId="30508"/>
    <cellStyle name="Normal 148 2 6" xfId="30509"/>
    <cellStyle name="Normal 148 2 6 2" xfId="30510"/>
    <cellStyle name="Normal 148 2 6 2 2" xfId="30511"/>
    <cellStyle name="Normal 148 2 6 3" xfId="30512"/>
    <cellStyle name="Normal 148 2 6 3 2" xfId="30513"/>
    <cellStyle name="Normal 148 2 6 4" xfId="30514"/>
    <cellStyle name="Normal 148 2 6 4 2" xfId="30515"/>
    <cellStyle name="Normal 148 2 6 5" xfId="30516"/>
    <cellStyle name="Normal 148 2 6 5 2" xfId="30517"/>
    <cellStyle name="Normal 148 2 6 6" xfId="30518"/>
    <cellStyle name="Normal 148 2 6 6 2" xfId="30519"/>
    <cellStyle name="Normal 148 2 6 7" xfId="30520"/>
    <cellStyle name="Normal 148 2 6 7 2" xfId="30521"/>
    <cellStyle name="Normal 148 2 6 8" xfId="30522"/>
    <cellStyle name="Normal 148 2 6 8 2" xfId="30523"/>
    <cellStyle name="Normal 148 2 6 9" xfId="30524"/>
    <cellStyle name="Normal 148 2 7" xfId="30525"/>
    <cellStyle name="Normal 148 2 7 2" xfId="30526"/>
    <cellStyle name="Normal 148 2 7 2 2" xfId="30527"/>
    <cellStyle name="Normal 148 2 7 3" xfId="30528"/>
    <cellStyle name="Normal 148 2 7 3 2" xfId="30529"/>
    <cellStyle name="Normal 148 2 7 4" xfId="30530"/>
    <cellStyle name="Normal 148 2 7 4 2" xfId="30531"/>
    <cellStyle name="Normal 148 2 7 5" xfId="30532"/>
    <cellStyle name="Normal 148 2 7 5 2" xfId="30533"/>
    <cellStyle name="Normal 148 2 7 6" xfId="30534"/>
    <cellStyle name="Normal 148 2 7 6 2" xfId="30535"/>
    <cellStyle name="Normal 148 2 7 7" xfId="30536"/>
    <cellStyle name="Normal 148 2 7 7 2" xfId="30537"/>
    <cellStyle name="Normal 148 2 7 8" xfId="30538"/>
    <cellStyle name="Normal 148 2 7 8 2" xfId="30539"/>
    <cellStyle name="Normal 148 2 7 9" xfId="30540"/>
    <cellStyle name="Normal 148 2 8" xfId="30541"/>
    <cellStyle name="Normal 148 2 8 2" xfId="30542"/>
    <cellStyle name="Normal 148 2 8 2 2" xfId="30543"/>
    <cellStyle name="Normal 148 2 8 3" xfId="30544"/>
    <cellStyle name="Normal 148 2 8 3 2" xfId="30545"/>
    <cellStyle name="Normal 148 2 8 4" xfId="30546"/>
    <cellStyle name="Normal 148 2 8 4 2" xfId="30547"/>
    <cellStyle name="Normal 148 2 8 5" xfId="30548"/>
    <cellStyle name="Normal 148 2 8 5 2" xfId="30549"/>
    <cellStyle name="Normal 148 2 8 6" xfId="30550"/>
    <cellStyle name="Normal 148 2 8 6 2" xfId="30551"/>
    <cellStyle name="Normal 148 2 8 7" xfId="30552"/>
    <cellStyle name="Normal 148 2 8 7 2" xfId="30553"/>
    <cellStyle name="Normal 148 2 8 8" xfId="30554"/>
    <cellStyle name="Normal 148 2 8 8 2" xfId="30555"/>
    <cellStyle name="Normal 148 2 8 9" xfId="30556"/>
    <cellStyle name="Normal 148 2 9" xfId="30557"/>
    <cellStyle name="Normal 148 2 9 2" xfId="30558"/>
    <cellStyle name="Normal 148 2 9 2 2" xfId="30559"/>
    <cellStyle name="Normal 148 2 9 3" xfId="30560"/>
    <cellStyle name="Normal 148 2 9 3 2" xfId="30561"/>
    <cellStyle name="Normal 148 2 9 4" xfId="30562"/>
    <cellStyle name="Normal 148 2 9 4 2" xfId="30563"/>
    <cellStyle name="Normal 148 2 9 5" xfId="30564"/>
    <cellStyle name="Normal 148 2 9 5 2" xfId="30565"/>
    <cellStyle name="Normal 148 2 9 6" xfId="30566"/>
    <cellStyle name="Normal 148 2 9 6 2" xfId="30567"/>
    <cellStyle name="Normal 148 2 9 7" xfId="30568"/>
    <cellStyle name="Normal 148 2 9 7 2" xfId="30569"/>
    <cellStyle name="Normal 148 2 9 8" xfId="30570"/>
    <cellStyle name="Normal 148 2 9 8 2" xfId="30571"/>
    <cellStyle name="Normal 148 2 9 9" xfId="30572"/>
    <cellStyle name="Normal 148 20" xfId="30573"/>
    <cellStyle name="Normal 148 20 2" xfId="30574"/>
    <cellStyle name="Normal 148 21" xfId="30575"/>
    <cellStyle name="Normal 148 21 2" xfId="30576"/>
    <cellStyle name="Normal 148 22" xfId="30577"/>
    <cellStyle name="Normal 148 22 2" xfId="30578"/>
    <cellStyle name="Normal 148 23" xfId="30579"/>
    <cellStyle name="Normal 148 23 2" xfId="30580"/>
    <cellStyle name="Normal 148 24" xfId="30581"/>
    <cellStyle name="Normal 148 24 2" xfId="30582"/>
    <cellStyle name="Normal 148 25" xfId="30583"/>
    <cellStyle name="Normal 148 25 2" xfId="30584"/>
    <cellStyle name="Normal 148 26" xfId="30585"/>
    <cellStyle name="Normal 148 26 2" xfId="30586"/>
    <cellStyle name="Normal 148 27" xfId="30587"/>
    <cellStyle name="Normal 148 27 2" xfId="30588"/>
    <cellStyle name="Normal 148 28" xfId="30589"/>
    <cellStyle name="Normal 148 28 2" xfId="30590"/>
    <cellStyle name="Normal 148 28 2 2" xfId="30591"/>
    <cellStyle name="Normal 148 28 3" xfId="30592"/>
    <cellStyle name="Normal 148 29" xfId="30593"/>
    <cellStyle name="Normal 148 29 2" xfId="30594"/>
    <cellStyle name="Normal 148 29 2 2" xfId="30595"/>
    <cellStyle name="Normal 148 29 3" xfId="30596"/>
    <cellStyle name="Normal 148 3" xfId="30597"/>
    <cellStyle name="Normal 148 3 2" xfId="30598"/>
    <cellStyle name="Normal 148 3 3" xfId="30599"/>
    <cellStyle name="Normal 148 30" xfId="30600"/>
    <cellStyle name="Normal 148 30 2" xfId="30601"/>
    <cellStyle name="Normal 148 30 2 2" xfId="30602"/>
    <cellStyle name="Normal 148 30 3" xfId="30603"/>
    <cellStyle name="Normal 148 31" xfId="30604"/>
    <cellStyle name="Normal 148 31 2" xfId="30605"/>
    <cellStyle name="Normal 148 31 2 2" xfId="30606"/>
    <cellStyle name="Normal 148 31 3" xfId="30607"/>
    <cellStyle name="Normal 148 32" xfId="30608"/>
    <cellStyle name="Normal 148 32 2" xfId="30609"/>
    <cellStyle name="Normal 148 32 2 2" xfId="30610"/>
    <cellStyle name="Normal 148 32 3" xfId="30611"/>
    <cellStyle name="Normal 148 33" xfId="30612"/>
    <cellStyle name="Normal 148 33 2" xfId="30613"/>
    <cellStyle name="Normal 148 33 2 2" xfId="30614"/>
    <cellStyle name="Normal 148 33 3" xfId="30615"/>
    <cellStyle name="Normal 148 34" xfId="30616"/>
    <cellStyle name="Normal 148 34 2" xfId="30617"/>
    <cellStyle name="Normal 148 35" xfId="30618"/>
    <cellStyle name="Normal 148 36" xfId="30619"/>
    <cellStyle name="Normal 148 37" xfId="30620"/>
    <cellStyle name="Normal 148 38" xfId="30621"/>
    <cellStyle name="Normal 148 39" xfId="30622"/>
    <cellStyle name="Normal 148 4" xfId="30623"/>
    <cellStyle name="Normal 148 4 2" xfId="30624"/>
    <cellStyle name="Normal 148 40" xfId="30625"/>
    <cellStyle name="Normal 148 41" xfId="30626"/>
    <cellStyle name="Normal 148 5" xfId="30627"/>
    <cellStyle name="Normal 148 5 2" xfId="30628"/>
    <cellStyle name="Normal 148 6" xfId="30629"/>
    <cellStyle name="Normal 148 6 2" xfId="30630"/>
    <cellStyle name="Normal 148 7" xfId="30631"/>
    <cellStyle name="Normal 148 7 2" xfId="30632"/>
    <cellStyle name="Normal 148 8" xfId="30633"/>
    <cellStyle name="Normal 148 8 2" xfId="30634"/>
    <cellStyle name="Normal 148 9" xfId="30635"/>
    <cellStyle name="Normal 148 9 2" xfId="30636"/>
    <cellStyle name="Normal 149" xfId="30637"/>
    <cellStyle name="Normal 149 10" xfId="30638"/>
    <cellStyle name="Normal 149 10 2" xfId="30639"/>
    <cellStyle name="Normal 149 11" xfId="30640"/>
    <cellStyle name="Normal 149 12" xfId="30641"/>
    <cellStyle name="Normal 149 13" xfId="30642"/>
    <cellStyle name="Normal 149 14" xfId="30643"/>
    <cellStyle name="Normal 149 15" xfId="30644"/>
    <cellStyle name="Normal 149 16" xfId="30645"/>
    <cellStyle name="Normal 149 17" xfId="30646"/>
    <cellStyle name="Normal 149 2" xfId="30647"/>
    <cellStyle name="Normal 149 2 2" xfId="30648"/>
    <cellStyle name="Normal 149 2 2 2" xfId="30649"/>
    <cellStyle name="Normal 149 2 2 3" xfId="30650"/>
    <cellStyle name="Normal 149 2 3" xfId="30651"/>
    <cellStyle name="Normal 149 2 4" xfId="30652"/>
    <cellStyle name="Normal 149 2 5" xfId="30653"/>
    <cellStyle name="Normal 149 3" xfId="30654"/>
    <cellStyle name="Normal 149 3 2" xfId="30655"/>
    <cellStyle name="Normal 149 3 2 2" xfId="30656"/>
    <cellStyle name="Normal 149 3 3" xfId="30657"/>
    <cellStyle name="Normal 149 3 4" xfId="30658"/>
    <cellStyle name="Normal 149 4" xfId="30659"/>
    <cellStyle name="Normal 149 4 2" xfId="30660"/>
    <cellStyle name="Normal 149 4 2 2" xfId="30661"/>
    <cellStyle name="Normal 149 4 3" xfId="30662"/>
    <cellStyle name="Normal 149 5" xfId="30663"/>
    <cellStyle name="Normal 149 5 2" xfId="30664"/>
    <cellStyle name="Normal 149 5 2 2" xfId="30665"/>
    <cellStyle name="Normal 149 5 3" xfId="30666"/>
    <cellStyle name="Normal 149 6" xfId="30667"/>
    <cellStyle name="Normal 149 6 2" xfId="30668"/>
    <cellStyle name="Normal 149 6 2 2" xfId="30669"/>
    <cellStyle name="Normal 149 6 3" xfId="30670"/>
    <cellStyle name="Normal 149 7" xfId="30671"/>
    <cellStyle name="Normal 149 7 2" xfId="30672"/>
    <cellStyle name="Normal 149 7 2 2" xfId="30673"/>
    <cellStyle name="Normal 149 7 3" xfId="30674"/>
    <cellStyle name="Normal 149 8" xfId="30675"/>
    <cellStyle name="Normal 149 8 2" xfId="30676"/>
    <cellStyle name="Normal 149 8 2 2" xfId="30677"/>
    <cellStyle name="Normal 149 8 3" xfId="30678"/>
    <cellStyle name="Normal 149 9" xfId="30679"/>
    <cellStyle name="Normal 149 9 2" xfId="30680"/>
    <cellStyle name="Normal 15" xfId="30681"/>
    <cellStyle name="Normal 15 10" xfId="30682"/>
    <cellStyle name="Normal 15 11" xfId="30683"/>
    <cellStyle name="Normal 15 12" xfId="30684"/>
    <cellStyle name="Normal 15 13" xfId="30685"/>
    <cellStyle name="Normal 15 14" xfId="30686"/>
    <cellStyle name="Normal 15 15" xfId="30687"/>
    <cellStyle name="Normal 15 16" xfId="30688"/>
    <cellStyle name="Normal 15 17" xfId="30689"/>
    <cellStyle name="Normal 15 18" xfId="30690"/>
    <cellStyle name="Normal 15 19" xfId="30691"/>
    <cellStyle name="Normal 15 2" xfId="30692"/>
    <cellStyle name="Normal 15 2 2" xfId="30693"/>
    <cellStyle name="Normal 15 2 3" xfId="30694"/>
    <cellStyle name="Normal 15 20" xfId="30695"/>
    <cellStyle name="Normal 15 21" xfId="30696"/>
    <cellStyle name="Normal 15 22" xfId="30697"/>
    <cellStyle name="Normal 15 23" xfId="30698"/>
    <cellStyle name="Normal 15 24" xfId="30699"/>
    <cellStyle name="Normal 15 25" xfId="30700"/>
    <cellStyle name="Normal 15 26" xfId="30701"/>
    <cellStyle name="Normal 15 27" xfId="30702"/>
    <cellStyle name="Normal 15 28" xfId="30703"/>
    <cellStyle name="Normal 15 29" xfId="30704"/>
    <cellStyle name="Normal 15 3" xfId="30705"/>
    <cellStyle name="Normal 15 3 2" xfId="30706"/>
    <cellStyle name="Normal 15 30" xfId="30707"/>
    <cellStyle name="Normal 15 31" xfId="30708"/>
    <cellStyle name="Normal 15 32" xfId="30709"/>
    <cellStyle name="Normal 15 33" xfId="30710"/>
    <cellStyle name="Normal 15 34" xfId="30711"/>
    <cellStyle name="Normal 15 35" xfId="30712"/>
    <cellStyle name="Normal 15 36" xfId="30713"/>
    <cellStyle name="Normal 15 37" xfId="30714"/>
    <cellStyle name="Normal 15 38" xfId="30715"/>
    <cellStyle name="Normal 15 39" xfId="30716"/>
    <cellStyle name="Normal 15 4" xfId="30717"/>
    <cellStyle name="Normal 15 4 2" xfId="30718"/>
    <cellStyle name="Normal 15 40" xfId="30719"/>
    <cellStyle name="Normal 15 41" xfId="30720"/>
    <cellStyle name="Normal 15 42" xfId="30721"/>
    <cellStyle name="Normal 15 43" xfId="30722"/>
    <cellStyle name="Normal 15 44" xfId="30723"/>
    <cellStyle name="Normal 15 45" xfId="30724"/>
    <cellStyle name="Normal 15 46" xfId="30725"/>
    <cellStyle name="Normal 15 47" xfId="30726"/>
    <cellStyle name="Normal 15 48" xfId="30727"/>
    <cellStyle name="Normal 15 49" xfId="30728"/>
    <cellStyle name="Normal 15 5" xfId="30729"/>
    <cellStyle name="Normal 15 50" xfId="30730"/>
    <cellStyle name="Normal 15 51" xfId="30731"/>
    <cellStyle name="Normal 15 52" xfId="30732"/>
    <cellStyle name="Normal 15 53" xfId="30733"/>
    <cellStyle name="Normal 15 54" xfId="30734"/>
    <cellStyle name="Normal 15 55" xfId="30735"/>
    <cellStyle name="Normal 15 56" xfId="30736"/>
    <cellStyle name="Normal 15 57" xfId="30737"/>
    <cellStyle name="Normal 15 58" xfId="30738"/>
    <cellStyle name="Normal 15 59" xfId="30739"/>
    <cellStyle name="Normal 15 6" xfId="30740"/>
    <cellStyle name="Normal 15 60" xfId="30741"/>
    <cellStyle name="Normal 15 61" xfId="30742"/>
    <cellStyle name="Normal 15 62" xfId="30743"/>
    <cellStyle name="Normal 15 63" xfId="30744"/>
    <cellStyle name="Normal 15 64" xfId="30745"/>
    <cellStyle name="Normal 15 65" xfId="30746"/>
    <cellStyle name="Normal 15 66" xfId="30747"/>
    <cellStyle name="Normal 15 67" xfId="30748"/>
    <cellStyle name="Normal 15 68" xfId="30749"/>
    <cellStyle name="Normal 15 69" xfId="30750"/>
    <cellStyle name="Normal 15 7" xfId="30751"/>
    <cellStyle name="Normal 15 70" xfId="30752"/>
    <cellStyle name="Normal 15 71" xfId="30753"/>
    <cellStyle name="Normal 15 72" xfId="30754"/>
    <cellStyle name="Normal 15 73" xfId="30755"/>
    <cellStyle name="Normal 15 74" xfId="30756"/>
    <cellStyle name="Normal 15 75" xfId="30757"/>
    <cellStyle name="Normal 15 76" xfId="30758"/>
    <cellStyle name="Normal 15 8" xfId="30759"/>
    <cellStyle name="Normal 15 9" xfId="30760"/>
    <cellStyle name="Normal 150" xfId="30761"/>
    <cellStyle name="Normal 150 2" xfId="30762"/>
    <cellStyle name="Normal 150 2 2" xfId="30763"/>
    <cellStyle name="Normal 150 2 2 2" xfId="30764"/>
    <cellStyle name="Normal 150 2 3" xfId="30765"/>
    <cellStyle name="Normal 150 3" xfId="30766"/>
    <cellStyle name="Normal 150 3 2" xfId="30767"/>
    <cellStyle name="Normal 150 4" xfId="30768"/>
    <cellStyle name="Normal 150 5" xfId="30769"/>
    <cellStyle name="Normal 150 6" xfId="30770"/>
    <cellStyle name="Normal 150 7" xfId="30771"/>
    <cellStyle name="Normal 150 8" xfId="30772"/>
    <cellStyle name="Normal 151" xfId="30773"/>
    <cellStyle name="Normal 151 2" xfId="30774"/>
    <cellStyle name="Normal 151 2 2" xfId="30775"/>
    <cellStyle name="Normal 151 2 2 2" xfId="30776"/>
    <cellStyle name="Normal 151 2 3" xfId="30777"/>
    <cellStyle name="Normal 151 3" xfId="30778"/>
    <cellStyle name="Normal 151 3 2" xfId="30779"/>
    <cellStyle name="Normal 151 4" xfId="30780"/>
    <cellStyle name="Normal 151 5" xfId="30781"/>
    <cellStyle name="Normal 151 6" xfId="30782"/>
    <cellStyle name="Normal 151 7" xfId="30783"/>
    <cellStyle name="Normal 151 8" xfId="30784"/>
    <cellStyle name="Normal 152" xfId="30785"/>
    <cellStyle name="Normal 152 2" xfId="30786"/>
    <cellStyle name="Normal 152 2 2" xfId="30787"/>
    <cellStyle name="Normal 152 2 2 2" xfId="30788"/>
    <cellStyle name="Normal 152 2 3" xfId="30789"/>
    <cellStyle name="Normal 152 3" xfId="30790"/>
    <cellStyle name="Normal 152 3 2" xfId="30791"/>
    <cellStyle name="Normal 152 4" xfId="30792"/>
    <cellStyle name="Normal 152 5" xfId="30793"/>
    <cellStyle name="Normal 152 6" xfId="30794"/>
    <cellStyle name="Normal 152 7" xfId="30795"/>
    <cellStyle name="Normal 152 8" xfId="30796"/>
    <cellStyle name="Normal 153" xfId="30797"/>
    <cellStyle name="Normal 153 2" xfId="30798"/>
    <cellStyle name="Normal 153 2 2" xfId="30799"/>
    <cellStyle name="Normal 153 2 2 2" xfId="30800"/>
    <cellStyle name="Normal 153 2 3" xfId="30801"/>
    <cellStyle name="Normal 153 3" xfId="30802"/>
    <cellStyle name="Normal 153 3 2" xfId="30803"/>
    <cellStyle name="Normal 153 4" xfId="30804"/>
    <cellStyle name="Normal 153 5" xfId="30805"/>
    <cellStyle name="Normal 153 6" xfId="30806"/>
    <cellStyle name="Normal 153 7" xfId="30807"/>
    <cellStyle name="Normal 153 8" xfId="30808"/>
    <cellStyle name="Normal 154" xfId="30809"/>
    <cellStyle name="Normal 154 2" xfId="30810"/>
    <cellStyle name="Normal 154 3" xfId="30811"/>
    <cellStyle name="Normal 154 4" xfId="30812"/>
    <cellStyle name="Normal 155" xfId="30813"/>
    <cellStyle name="Normal 155 2" xfId="30814"/>
    <cellStyle name="Normal 155 2 2" xfId="30815"/>
    <cellStyle name="Normal 155 2 2 2" xfId="30816"/>
    <cellStyle name="Normal 155 2 3" xfId="30817"/>
    <cellStyle name="Normal 155 3" xfId="30818"/>
    <cellStyle name="Normal 155 3 2" xfId="30819"/>
    <cellStyle name="Normal 155 4" xfId="30820"/>
    <cellStyle name="Normal 155 5" xfId="30821"/>
    <cellStyle name="Normal 155 6" xfId="30822"/>
    <cellStyle name="Normal 155 7" xfId="30823"/>
    <cellStyle name="Normal 155 8" xfId="30824"/>
    <cellStyle name="Normal 156" xfId="30825"/>
    <cellStyle name="Normal 156 2" xfId="30826"/>
    <cellStyle name="Normal 156 2 2" xfId="30827"/>
    <cellStyle name="Normal 156 2 2 2" xfId="30828"/>
    <cellStyle name="Normal 156 2 3" xfId="30829"/>
    <cellStyle name="Normal 156 3" xfId="30830"/>
    <cellStyle name="Normal 156 3 2" xfId="30831"/>
    <cellStyle name="Normal 156 4" xfId="30832"/>
    <cellStyle name="Normal 156 5" xfId="30833"/>
    <cellStyle name="Normal 156 6" xfId="30834"/>
    <cellStyle name="Normal 156 7" xfId="30835"/>
    <cellStyle name="Normal 156 8" xfId="30836"/>
    <cellStyle name="Normal 157" xfId="30837"/>
    <cellStyle name="Normal 157 2" xfId="30838"/>
    <cellStyle name="Normal 157 2 2" xfId="30839"/>
    <cellStyle name="Normal 157 2 2 2" xfId="30840"/>
    <cellStyle name="Normal 157 2 3" xfId="30841"/>
    <cellStyle name="Normal 157 3" xfId="30842"/>
    <cellStyle name="Normal 157 3 2" xfId="30843"/>
    <cellStyle name="Normal 157 4" xfId="30844"/>
    <cellStyle name="Normal 157 5" xfId="30845"/>
    <cellStyle name="Normal 157 6" xfId="30846"/>
    <cellStyle name="Normal 157 7" xfId="30847"/>
    <cellStyle name="Normal 157 8" xfId="30848"/>
    <cellStyle name="Normal 158" xfId="30849"/>
    <cellStyle name="Normal 158 10" xfId="30850"/>
    <cellStyle name="Normal 158 11" xfId="30851"/>
    <cellStyle name="Normal 158 12" xfId="30852"/>
    <cellStyle name="Normal 158 2" xfId="30853"/>
    <cellStyle name="Normal 158 2 2" xfId="30854"/>
    <cellStyle name="Normal 158 2 2 2" xfId="30855"/>
    <cellStyle name="Normal 158 2 3" xfId="30856"/>
    <cellStyle name="Normal 158 2 4" xfId="30857"/>
    <cellStyle name="Normal 158 3" xfId="30858"/>
    <cellStyle name="Normal 158 3 2" xfId="30859"/>
    <cellStyle name="Normal 158 3 3" xfId="30860"/>
    <cellStyle name="Normal 158 4" xfId="30861"/>
    <cellStyle name="Normal 158 4 2" xfId="30862"/>
    <cellStyle name="Normal 158 5" xfId="30863"/>
    <cellStyle name="Normal 158 5 2" xfId="30864"/>
    <cellStyle name="Normal 158 6" xfId="30865"/>
    <cellStyle name="Normal 158 7" xfId="30866"/>
    <cellStyle name="Normal 158 8" xfId="30867"/>
    <cellStyle name="Normal 158 9" xfId="30868"/>
    <cellStyle name="Normal 159" xfId="30869"/>
    <cellStyle name="Normal 159 10" xfId="30870"/>
    <cellStyle name="Normal 159 2" xfId="30871"/>
    <cellStyle name="Normal 159 2 2" xfId="30872"/>
    <cellStyle name="Normal 159 2 2 2" xfId="30873"/>
    <cellStyle name="Normal 159 2 3" xfId="30874"/>
    <cellStyle name="Normal 159 2 4" xfId="30875"/>
    <cellStyle name="Normal 159 3" xfId="30876"/>
    <cellStyle name="Normal 159 3 2" xfId="30877"/>
    <cellStyle name="Normal 159 3 2 2" xfId="30878"/>
    <cellStyle name="Normal 159 3 3" xfId="30879"/>
    <cellStyle name="Normal 159 3 4" xfId="30880"/>
    <cellStyle name="Normal 159 4" xfId="30881"/>
    <cellStyle name="Normal 159 4 2" xfId="30882"/>
    <cellStyle name="Normal 159 4 2 2" xfId="30883"/>
    <cellStyle name="Normal 159 4 3" xfId="30884"/>
    <cellStyle name="Normal 159 5" xfId="30885"/>
    <cellStyle name="Normal 159 5 2" xfId="30886"/>
    <cellStyle name="Normal 159 6" xfId="30887"/>
    <cellStyle name="Normal 159 6 2" xfId="30888"/>
    <cellStyle name="Normal 159 7" xfId="30889"/>
    <cellStyle name="Normal 159 7 2" xfId="30890"/>
    <cellStyle name="Normal 159 8" xfId="30891"/>
    <cellStyle name="Normal 159 8 2" xfId="30892"/>
    <cellStyle name="Normal 159 9" xfId="30893"/>
    <cellStyle name="Normal 16" xfId="30894"/>
    <cellStyle name="Normal 16 10" xfId="30895"/>
    <cellStyle name="Normal 16 11" xfId="30896"/>
    <cellStyle name="Normal 16 12" xfId="30897"/>
    <cellStyle name="Normal 16 13" xfId="30898"/>
    <cellStyle name="Normal 16 14" xfId="30899"/>
    <cellStyle name="Normal 16 15" xfId="30900"/>
    <cellStyle name="Normal 16 16" xfId="30901"/>
    <cellStyle name="Normal 16 17" xfId="30902"/>
    <cellStyle name="Normal 16 18" xfId="30903"/>
    <cellStyle name="Normal 16 19" xfId="30904"/>
    <cellStyle name="Normal 16 2" xfId="30905"/>
    <cellStyle name="Normal 16 2 2" xfId="30906"/>
    <cellStyle name="Normal 16 2 3" xfId="30907"/>
    <cellStyle name="Normal 16 20" xfId="30908"/>
    <cellStyle name="Normal 16 21" xfId="30909"/>
    <cellStyle name="Normal 16 22" xfId="30910"/>
    <cellStyle name="Normal 16 23" xfId="30911"/>
    <cellStyle name="Normal 16 24" xfId="30912"/>
    <cellStyle name="Normal 16 25" xfId="30913"/>
    <cellStyle name="Normal 16 26" xfId="30914"/>
    <cellStyle name="Normal 16 27" xfId="30915"/>
    <cellStyle name="Normal 16 28" xfId="30916"/>
    <cellStyle name="Normal 16 29" xfId="30917"/>
    <cellStyle name="Normal 16 3" xfId="30918"/>
    <cellStyle name="Normal 16 3 2" xfId="30919"/>
    <cellStyle name="Normal 16 3 3" xfId="30920"/>
    <cellStyle name="Normal 16 3 3 2" xfId="30921"/>
    <cellStyle name="Normal 16 3 4" xfId="30922"/>
    <cellStyle name="Normal 16 3 5" xfId="30923"/>
    <cellStyle name="Normal 16 30" xfId="30924"/>
    <cellStyle name="Normal 16 31" xfId="30925"/>
    <cellStyle name="Normal 16 32" xfId="30926"/>
    <cellStyle name="Normal 16 33" xfId="30927"/>
    <cellStyle name="Normal 16 34" xfId="30928"/>
    <cellStyle name="Normal 16 35" xfId="30929"/>
    <cellStyle name="Normal 16 36" xfId="30930"/>
    <cellStyle name="Normal 16 37" xfId="30931"/>
    <cellStyle name="Normal 16 38" xfId="30932"/>
    <cellStyle name="Normal 16 39" xfId="30933"/>
    <cellStyle name="Normal 16 4" xfId="30934"/>
    <cellStyle name="Normal 16 4 2" xfId="30935"/>
    <cellStyle name="Normal 16 40" xfId="30936"/>
    <cellStyle name="Normal 16 41" xfId="30937"/>
    <cellStyle name="Normal 16 42" xfId="30938"/>
    <cellStyle name="Normal 16 43" xfId="30939"/>
    <cellStyle name="Normal 16 44" xfId="30940"/>
    <cellStyle name="Normal 16 45" xfId="30941"/>
    <cellStyle name="Normal 16 46" xfId="30942"/>
    <cellStyle name="Normal 16 47" xfId="30943"/>
    <cellStyle name="Normal 16 48" xfId="30944"/>
    <cellStyle name="Normal 16 49" xfId="30945"/>
    <cellStyle name="Normal 16 5" xfId="30946"/>
    <cellStyle name="Normal 16 5 2" xfId="30947"/>
    <cellStyle name="Normal 16 50" xfId="30948"/>
    <cellStyle name="Normal 16 51" xfId="30949"/>
    <cellStyle name="Normal 16 52" xfId="30950"/>
    <cellStyle name="Normal 16 53" xfId="30951"/>
    <cellStyle name="Normal 16 54" xfId="30952"/>
    <cellStyle name="Normal 16 55" xfId="30953"/>
    <cellStyle name="Normal 16 56" xfId="30954"/>
    <cellStyle name="Normal 16 57" xfId="30955"/>
    <cellStyle name="Normal 16 58" xfId="30956"/>
    <cellStyle name="Normal 16 59" xfId="30957"/>
    <cellStyle name="Normal 16 6" xfId="30958"/>
    <cellStyle name="Normal 16 60" xfId="30959"/>
    <cellStyle name="Normal 16 61" xfId="30960"/>
    <cellStyle name="Normal 16 62" xfId="30961"/>
    <cellStyle name="Normal 16 63" xfId="30962"/>
    <cellStyle name="Normal 16 64" xfId="30963"/>
    <cellStyle name="Normal 16 65" xfId="30964"/>
    <cellStyle name="Normal 16 66" xfId="30965"/>
    <cellStyle name="Normal 16 67" xfId="30966"/>
    <cellStyle name="Normal 16 68" xfId="30967"/>
    <cellStyle name="Normal 16 69" xfId="30968"/>
    <cellStyle name="Normal 16 7" xfId="30969"/>
    <cellStyle name="Normal 16 70" xfId="30970"/>
    <cellStyle name="Normal 16 71" xfId="30971"/>
    <cellStyle name="Normal 16 72" xfId="30972"/>
    <cellStyle name="Normal 16 73" xfId="30973"/>
    <cellStyle name="Normal 16 74" xfId="30974"/>
    <cellStyle name="Normal 16 75" xfId="30975"/>
    <cellStyle name="Normal 16 76" xfId="30976"/>
    <cellStyle name="Normal 16 77" xfId="30977"/>
    <cellStyle name="Normal 16 78" xfId="30978"/>
    <cellStyle name="Normal 16 79" xfId="30979"/>
    <cellStyle name="Normal 16 8" xfId="30980"/>
    <cellStyle name="Normal 16 9" xfId="30981"/>
    <cellStyle name="Normal 160" xfId="30982"/>
    <cellStyle name="Normal 160 10" xfId="30983"/>
    <cellStyle name="Normal 160 2" xfId="30984"/>
    <cellStyle name="Normal 160 2 2" xfId="30985"/>
    <cellStyle name="Normal 160 2 2 2" xfId="30986"/>
    <cellStyle name="Normal 160 2 3" xfId="30987"/>
    <cellStyle name="Normal 160 2 4" xfId="30988"/>
    <cellStyle name="Normal 160 3" xfId="30989"/>
    <cellStyle name="Normal 160 3 2" xfId="30990"/>
    <cellStyle name="Normal 160 3 2 2" xfId="30991"/>
    <cellStyle name="Normal 160 3 3" xfId="30992"/>
    <cellStyle name="Normal 160 3 4" xfId="30993"/>
    <cellStyle name="Normal 160 4" xfId="30994"/>
    <cellStyle name="Normal 160 4 2" xfId="30995"/>
    <cellStyle name="Normal 160 4 2 2" xfId="30996"/>
    <cellStyle name="Normal 160 4 3" xfId="30997"/>
    <cellStyle name="Normal 160 5" xfId="30998"/>
    <cellStyle name="Normal 160 5 2" xfId="30999"/>
    <cellStyle name="Normal 160 6" xfId="31000"/>
    <cellStyle name="Normal 160 6 2" xfId="31001"/>
    <cellStyle name="Normal 160 7" xfId="31002"/>
    <cellStyle name="Normal 160 7 2" xfId="31003"/>
    <cellStyle name="Normal 160 8" xfId="31004"/>
    <cellStyle name="Normal 160 8 2" xfId="31005"/>
    <cellStyle name="Normal 160 9" xfId="31006"/>
    <cellStyle name="Normal 161" xfId="31007"/>
    <cellStyle name="Normal 161 2" xfId="31008"/>
    <cellStyle name="Normal 161 2 2" xfId="31009"/>
    <cellStyle name="Normal 161 2 3" xfId="31010"/>
    <cellStyle name="Normal 161 3" xfId="31011"/>
    <cellStyle name="Normal 161 3 2" xfId="31012"/>
    <cellStyle name="Normal 161 3 3" xfId="31013"/>
    <cellStyle name="Normal 161 4" xfId="31014"/>
    <cellStyle name="Normal 161 4 2" xfId="31015"/>
    <cellStyle name="Normal 161 5" xfId="31016"/>
    <cellStyle name="Normal 161 5 2" xfId="31017"/>
    <cellStyle name="Normal 161 6" xfId="31018"/>
    <cellStyle name="Normal 161 7" xfId="31019"/>
    <cellStyle name="Normal 162" xfId="31020"/>
    <cellStyle name="Normal 162 2" xfId="31021"/>
    <cellStyle name="Normal 162 2 2" xfId="31022"/>
    <cellStyle name="Normal 162 2 2 2" xfId="31023"/>
    <cellStyle name="Normal 162 2 3" xfId="31024"/>
    <cellStyle name="Normal 162 2 4" xfId="31025"/>
    <cellStyle name="Normal 162 3" xfId="31026"/>
    <cellStyle name="Normal 162 3 2" xfId="31027"/>
    <cellStyle name="Normal 162 3 2 2" xfId="31028"/>
    <cellStyle name="Normal 162 3 3" xfId="31029"/>
    <cellStyle name="Normal 162 3 4" xfId="31030"/>
    <cellStyle name="Normal 162 4" xfId="31031"/>
    <cellStyle name="Normal 162 4 2" xfId="31032"/>
    <cellStyle name="Normal 162 4 2 2" xfId="31033"/>
    <cellStyle name="Normal 162 4 3" xfId="31034"/>
    <cellStyle name="Normal 162 5" xfId="31035"/>
    <cellStyle name="Normal 162 5 2" xfId="31036"/>
    <cellStyle name="Normal 162 5 2 2" xfId="31037"/>
    <cellStyle name="Normal 162 5 3" xfId="31038"/>
    <cellStyle name="Normal 162 6" xfId="31039"/>
    <cellStyle name="Normal 162 6 2" xfId="31040"/>
    <cellStyle name="Normal 162 6 2 2" xfId="31041"/>
    <cellStyle name="Normal 162 6 3" xfId="31042"/>
    <cellStyle name="Normal 162 7" xfId="31043"/>
    <cellStyle name="Normal 162 7 2" xfId="31044"/>
    <cellStyle name="Normal 162 7 2 2" xfId="31045"/>
    <cellStyle name="Normal 162 7 3" xfId="31046"/>
    <cellStyle name="Normal 162 8" xfId="31047"/>
    <cellStyle name="Normal 162 8 2" xfId="31048"/>
    <cellStyle name="Normal 162 8 2 2" xfId="31049"/>
    <cellStyle name="Normal 162 8 3" xfId="31050"/>
    <cellStyle name="Normal 162 9" xfId="31051"/>
    <cellStyle name="Normal 163" xfId="31052"/>
    <cellStyle name="Normal 163 10" xfId="31053"/>
    <cellStyle name="Normal 163 11" xfId="31054"/>
    <cellStyle name="Normal 163 2" xfId="31055"/>
    <cellStyle name="Normal 163 2 2" xfId="31056"/>
    <cellStyle name="Normal 163 2 2 2" xfId="31057"/>
    <cellStyle name="Normal 163 2 3" xfId="31058"/>
    <cellStyle name="Normal 163 3" xfId="31059"/>
    <cellStyle name="Normal 163 3 2" xfId="31060"/>
    <cellStyle name="Normal 163 3 2 2" xfId="31061"/>
    <cellStyle name="Normal 163 3 3" xfId="31062"/>
    <cellStyle name="Normal 163 4" xfId="31063"/>
    <cellStyle name="Normal 163 4 2" xfId="31064"/>
    <cellStyle name="Normal 163 4 2 2" xfId="31065"/>
    <cellStyle name="Normal 163 4 3" xfId="31066"/>
    <cellStyle name="Normal 163 5" xfId="31067"/>
    <cellStyle name="Normal 163 5 2" xfId="31068"/>
    <cellStyle name="Normal 163 5 2 2" xfId="31069"/>
    <cellStyle name="Normal 163 5 3" xfId="31070"/>
    <cellStyle name="Normal 163 6" xfId="31071"/>
    <cellStyle name="Normal 163 6 2" xfId="31072"/>
    <cellStyle name="Normal 163 6 2 2" xfId="31073"/>
    <cellStyle name="Normal 163 6 3" xfId="31074"/>
    <cellStyle name="Normal 163 7" xfId="31075"/>
    <cellStyle name="Normal 163 7 2" xfId="31076"/>
    <cellStyle name="Normal 163 7 2 2" xfId="31077"/>
    <cellStyle name="Normal 163 7 3" xfId="31078"/>
    <cellStyle name="Normal 163 8" xfId="31079"/>
    <cellStyle name="Normal 163 8 2" xfId="31080"/>
    <cellStyle name="Normal 163 8 2 2" xfId="31081"/>
    <cellStyle name="Normal 163 8 3" xfId="31082"/>
    <cellStyle name="Normal 163 9" xfId="31083"/>
    <cellStyle name="Normal 164" xfId="31084"/>
    <cellStyle name="Normal 164 10" xfId="31085"/>
    <cellStyle name="Normal 164 11" xfId="31086"/>
    <cellStyle name="Normal 164 2" xfId="31087"/>
    <cellStyle name="Normal 164 2 2" xfId="31088"/>
    <cellStyle name="Normal 164 2 2 2" xfId="31089"/>
    <cellStyle name="Normal 164 2 3" xfId="31090"/>
    <cellStyle name="Normal 164 3" xfId="31091"/>
    <cellStyle name="Normal 164 3 2" xfId="31092"/>
    <cellStyle name="Normal 164 3 2 2" xfId="31093"/>
    <cellStyle name="Normal 164 3 3" xfId="31094"/>
    <cellStyle name="Normal 164 4" xfId="31095"/>
    <cellStyle name="Normal 164 4 2" xfId="31096"/>
    <cellStyle name="Normal 164 4 2 2" xfId="31097"/>
    <cellStyle name="Normal 164 4 3" xfId="31098"/>
    <cellStyle name="Normal 164 5" xfId="31099"/>
    <cellStyle name="Normal 164 5 2" xfId="31100"/>
    <cellStyle name="Normal 164 5 2 2" xfId="31101"/>
    <cellStyle name="Normal 164 5 3" xfId="31102"/>
    <cellStyle name="Normal 164 6" xfId="31103"/>
    <cellStyle name="Normal 164 6 2" xfId="31104"/>
    <cellStyle name="Normal 164 6 2 2" xfId="31105"/>
    <cellStyle name="Normal 164 6 3" xfId="31106"/>
    <cellStyle name="Normal 164 7" xfId="31107"/>
    <cellStyle name="Normal 164 7 2" xfId="31108"/>
    <cellStyle name="Normal 164 7 2 2" xfId="31109"/>
    <cellStyle name="Normal 164 7 3" xfId="31110"/>
    <cellStyle name="Normal 164 8" xfId="31111"/>
    <cellStyle name="Normal 164 8 2" xfId="31112"/>
    <cellStyle name="Normal 164 8 2 2" xfId="31113"/>
    <cellStyle name="Normal 164 8 3" xfId="31114"/>
    <cellStyle name="Normal 164 9" xfId="31115"/>
    <cellStyle name="Normal 165" xfId="31116"/>
    <cellStyle name="Normal 165 10" xfId="31117"/>
    <cellStyle name="Normal 165 11" xfId="31118"/>
    <cellStyle name="Normal 165 2" xfId="31119"/>
    <cellStyle name="Normal 165 2 2" xfId="31120"/>
    <cellStyle name="Normal 165 2 2 2" xfId="31121"/>
    <cellStyle name="Normal 165 2 3" xfId="31122"/>
    <cellStyle name="Normal 165 3" xfId="31123"/>
    <cellStyle name="Normal 165 3 2" xfId="31124"/>
    <cellStyle name="Normal 165 3 2 2" xfId="31125"/>
    <cellStyle name="Normal 165 3 3" xfId="31126"/>
    <cellStyle name="Normal 165 4" xfId="31127"/>
    <cellStyle name="Normal 165 4 2" xfId="31128"/>
    <cellStyle name="Normal 165 4 2 2" xfId="31129"/>
    <cellStyle name="Normal 165 4 3" xfId="31130"/>
    <cellStyle name="Normal 165 5" xfId="31131"/>
    <cellStyle name="Normal 165 5 2" xfId="31132"/>
    <cellStyle name="Normal 165 5 2 2" xfId="31133"/>
    <cellStyle name="Normal 165 5 3" xfId="31134"/>
    <cellStyle name="Normal 165 6" xfId="31135"/>
    <cellStyle name="Normal 165 6 2" xfId="31136"/>
    <cellStyle name="Normal 165 6 2 2" xfId="31137"/>
    <cellStyle name="Normal 165 6 3" xfId="31138"/>
    <cellStyle name="Normal 165 7" xfId="31139"/>
    <cellStyle name="Normal 165 7 2" xfId="31140"/>
    <cellStyle name="Normal 165 7 2 2" xfId="31141"/>
    <cellStyle name="Normal 165 7 3" xfId="31142"/>
    <cellStyle name="Normal 165 8" xfId="31143"/>
    <cellStyle name="Normal 165 8 2" xfId="31144"/>
    <cellStyle name="Normal 165 8 2 2" xfId="31145"/>
    <cellStyle name="Normal 165 8 3" xfId="31146"/>
    <cellStyle name="Normal 165 9" xfId="31147"/>
    <cellStyle name="Normal 166" xfId="31148"/>
    <cellStyle name="Normal 166 10" xfId="31149"/>
    <cellStyle name="Normal 166 10 2" xfId="31150"/>
    <cellStyle name="Normal 166 11" xfId="31151"/>
    <cellStyle name="Normal 166 11 2" xfId="31152"/>
    <cellStyle name="Normal 166 12" xfId="31153"/>
    <cellStyle name="Normal 166 13" xfId="31154"/>
    <cellStyle name="Normal 166 14" xfId="31155"/>
    <cellStyle name="Normal 166 2" xfId="31156"/>
    <cellStyle name="Normal 166 2 2" xfId="31157"/>
    <cellStyle name="Normal 166 2 2 2" xfId="31158"/>
    <cellStyle name="Normal 166 2 3" xfId="31159"/>
    <cellStyle name="Normal 166 2 4" xfId="31160"/>
    <cellStyle name="Normal 166 3" xfId="31161"/>
    <cellStyle name="Normal 166 3 2" xfId="31162"/>
    <cellStyle name="Normal 166 3 2 2" xfId="31163"/>
    <cellStyle name="Normal 166 3 3" xfId="31164"/>
    <cellStyle name="Normal 166 3 4" xfId="31165"/>
    <cellStyle name="Normal 166 4" xfId="31166"/>
    <cellStyle name="Normal 166 4 2" xfId="31167"/>
    <cellStyle name="Normal 166 4 2 2" xfId="31168"/>
    <cellStyle name="Normal 166 4 3" xfId="31169"/>
    <cellStyle name="Normal 166 5" xfId="31170"/>
    <cellStyle name="Normal 166 5 2" xfId="31171"/>
    <cellStyle name="Normal 166 5 2 2" xfId="31172"/>
    <cellStyle name="Normal 166 5 3" xfId="31173"/>
    <cellStyle name="Normal 166 6" xfId="31174"/>
    <cellStyle name="Normal 166 6 2" xfId="31175"/>
    <cellStyle name="Normal 166 6 2 2" xfId="31176"/>
    <cellStyle name="Normal 166 6 3" xfId="31177"/>
    <cellStyle name="Normal 166 7" xfId="31178"/>
    <cellStyle name="Normal 166 7 2" xfId="31179"/>
    <cellStyle name="Normal 166 7 2 2" xfId="31180"/>
    <cellStyle name="Normal 166 7 3" xfId="31181"/>
    <cellStyle name="Normal 166 8" xfId="31182"/>
    <cellStyle name="Normal 166 8 2" xfId="31183"/>
    <cellStyle name="Normal 166 8 2 2" xfId="31184"/>
    <cellStyle name="Normal 166 8 3" xfId="31185"/>
    <cellStyle name="Normal 166 9" xfId="31186"/>
    <cellStyle name="Normal 166 9 2" xfId="31187"/>
    <cellStyle name="Normal 166 9 2 2" xfId="31188"/>
    <cellStyle name="Normal 166 9 3" xfId="31189"/>
    <cellStyle name="Normal 167" xfId="31190"/>
    <cellStyle name="Normal 167 10" xfId="31191"/>
    <cellStyle name="Normal 167 11" xfId="31192"/>
    <cellStyle name="Normal 167 2" xfId="31193"/>
    <cellStyle name="Normal 167 2 2" xfId="31194"/>
    <cellStyle name="Normal 167 2 3" xfId="31195"/>
    <cellStyle name="Normal 167 3" xfId="31196"/>
    <cellStyle name="Normal 167 3 2" xfId="31197"/>
    <cellStyle name="Normal 167 3 3" xfId="31198"/>
    <cellStyle name="Normal 167 4" xfId="31199"/>
    <cellStyle name="Normal 167 4 2" xfId="31200"/>
    <cellStyle name="Normal 167 5" xfId="31201"/>
    <cellStyle name="Normal 167 5 2" xfId="31202"/>
    <cellStyle name="Normal 167 6" xfId="31203"/>
    <cellStyle name="Normal 167 6 2" xfId="31204"/>
    <cellStyle name="Normal 167 7" xfId="31205"/>
    <cellStyle name="Normal 167 7 2" xfId="31206"/>
    <cellStyle name="Normal 167 8" xfId="31207"/>
    <cellStyle name="Normal 167 8 2" xfId="31208"/>
    <cellStyle name="Normal 167 9" xfId="31209"/>
    <cellStyle name="Normal 168" xfId="31210"/>
    <cellStyle name="Normal 168 10" xfId="31211"/>
    <cellStyle name="Normal 168 11" xfId="31212"/>
    <cellStyle name="Normal 168 2" xfId="31213"/>
    <cellStyle name="Normal 168 2 2" xfId="31214"/>
    <cellStyle name="Normal 168 3" xfId="31215"/>
    <cellStyle name="Normal 168 3 2" xfId="31216"/>
    <cellStyle name="Normal 168 4" xfId="31217"/>
    <cellStyle name="Normal 168 4 2" xfId="31218"/>
    <cellStyle name="Normal 168 5" xfId="31219"/>
    <cellStyle name="Normal 168 5 2" xfId="31220"/>
    <cellStyle name="Normal 168 6" xfId="31221"/>
    <cellStyle name="Normal 168 6 2" xfId="31222"/>
    <cellStyle name="Normal 168 7" xfId="31223"/>
    <cellStyle name="Normal 168 7 2" xfId="31224"/>
    <cellStyle name="Normal 168 8" xfId="31225"/>
    <cellStyle name="Normal 168 8 2" xfId="31226"/>
    <cellStyle name="Normal 168 9" xfId="31227"/>
    <cellStyle name="Normal 169" xfId="31228"/>
    <cellStyle name="Normal 169 2" xfId="31229"/>
    <cellStyle name="Normal 169 2 2" xfId="31230"/>
    <cellStyle name="Normal 169 3" xfId="31231"/>
    <cellStyle name="Normal 169 4" xfId="31232"/>
    <cellStyle name="Normal 169 5" xfId="31233"/>
    <cellStyle name="Normal 17" xfId="31234"/>
    <cellStyle name="Normal 17 10" xfId="31235"/>
    <cellStyle name="Normal 17 11" xfId="31236"/>
    <cellStyle name="Normal 17 12" xfId="31237"/>
    <cellStyle name="Normal 17 13" xfId="31238"/>
    <cellStyle name="Normal 17 14" xfId="31239"/>
    <cellStyle name="Normal 17 15" xfId="31240"/>
    <cellStyle name="Normal 17 16" xfId="31241"/>
    <cellStyle name="Normal 17 17" xfId="31242"/>
    <cellStyle name="Normal 17 18" xfId="31243"/>
    <cellStyle name="Normal 17 19" xfId="31244"/>
    <cellStyle name="Normal 17 2" xfId="31245"/>
    <cellStyle name="Normal 17 2 2" xfId="31246"/>
    <cellStyle name="Normal 17 2 3" xfId="31247"/>
    <cellStyle name="Normal 17 20" xfId="31248"/>
    <cellStyle name="Normal 17 21" xfId="31249"/>
    <cellStyle name="Normal 17 22" xfId="31250"/>
    <cellStyle name="Normal 17 23" xfId="31251"/>
    <cellStyle name="Normal 17 24" xfId="31252"/>
    <cellStyle name="Normal 17 25" xfId="31253"/>
    <cellStyle name="Normal 17 26" xfId="31254"/>
    <cellStyle name="Normal 17 27" xfId="31255"/>
    <cellStyle name="Normal 17 28" xfId="31256"/>
    <cellStyle name="Normal 17 29" xfId="31257"/>
    <cellStyle name="Normal 17 3" xfId="31258"/>
    <cellStyle name="Normal 17 3 2" xfId="31259"/>
    <cellStyle name="Normal 17 3 3" xfId="31260"/>
    <cellStyle name="Normal 17 3 4" xfId="31261"/>
    <cellStyle name="Normal 17 30" xfId="31262"/>
    <cellStyle name="Normal 17 31" xfId="31263"/>
    <cellStyle name="Normal 17 32" xfId="31264"/>
    <cellStyle name="Normal 17 33" xfId="31265"/>
    <cellStyle name="Normal 17 34" xfId="31266"/>
    <cellStyle name="Normal 17 35" xfId="31267"/>
    <cellStyle name="Normal 17 36" xfId="31268"/>
    <cellStyle name="Normal 17 37" xfId="31269"/>
    <cellStyle name="Normal 17 38" xfId="31270"/>
    <cellStyle name="Normal 17 39" xfId="31271"/>
    <cellStyle name="Normal 17 4" xfId="31272"/>
    <cellStyle name="Normal 17 4 2" xfId="31273"/>
    <cellStyle name="Normal 17 40" xfId="31274"/>
    <cellStyle name="Normal 17 41" xfId="31275"/>
    <cellStyle name="Normal 17 42" xfId="31276"/>
    <cellStyle name="Normal 17 43" xfId="31277"/>
    <cellStyle name="Normal 17 44" xfId="31278"/>
    <cellStyle name="Normal 17 45" xfId="31279"/>
    <cellStyle name="Normal 17 46" xfId="31280"/>
    <cellStyle name="Normal 17 47" xfId="31281"/>
    <cellStyle name="Normal 17 48" xfId="31282"/>
    <cellStyle name="Normal 17 49" xfId="31283"/>
    <cellStyle name="Normal 17 5" xfId="31284"/>
    <cellStyle name="Normal 17 5 2" xfId="31285"/>
    <cellStyle name="Normal 17 50" xfId="31286"/>
    <cellStyle name="Normal 17 51" xfId="31287"/>
    <cellStyle name="Normal 17 52" xfId="31288"/>
    <cellStyle name="Normal 17 53" xfId="31289"/>
    <cellStyle name="Normal 17 54" xfId="31290"/>
    <cellStyle name="Normal 17 55" xfId="31291"/>
    <cellStyle name="Normal 17 56" xfId="31292"/>
    <cellStyle name="Normal 17 57" xfId="31293"/>
    <cellStyle name="Normal 17 58" xfId="31294"/>
    <cellStyle name="Normal 17 59" xfId="31295"/>
    <cellStyle name="Normal 17 6" xfId="31296"/>
    <cellStyle name="Normal 17 60" xfId="31297"/>
    <cellStyle name="Normal 17 61" xfId="31298"/>
    <cellStyle name="Normal 17 62" xfId="31299"/>
    <cellStyle name="Normal 17 63" xfId="31300"/>
    <cellStyle name="Normal 17 64" xfId="31301"/>
    <cellStyle name="Normal 17 65" xfId="31302"/>
    <cellStyle name="Normal 17 66" xfId="31303"/>
    <cellStyle name="Normal 17 67" xfId="31304"/>
    <cellStyle name="Normal 17 68" xfId="31305"/>
    <cellStyle name="Normal 17 69" xfId="31306"/>
    <cellStyle name="Normal 17 7" xfId="31307"/>
    <cellStyle name="Normal 17 70" xfId="31308"/>
    <cellStyle name="Normal 17 71" xfId="31309"/>
    <cellStyle name="Normal 17 72" xfId="31310"/>
    <cellStyle name="Normal 17 73" xfId="31311"/>
    <cellStyle name="Normal 17 74" xfId="31312"/>
    <cellStyle name="Normal 17 75" xfId="31313"/>
    <cellStyle name="Normal 17 76" xfId="31314"/>
    <cellStyle name="Normal 17 77" xfId="31315"/>
    <cellStyle name="Normal 17 78" xfId="31316"/>
    <cellStyle name="Normal 17 8" xfId="31317"/>
    <cellStyle name="Normal 17 9" xfId="31318"/>
    <cellStyle name="Normal 170" xfId="31319"/>
    <cellStyle name="Normal 170 10" xfId="31320"/>
    <cellStyle name="Normal 170 11" xfId="31321"/>
    <cellStyle name="Normal 170 2" xfId="31322"/>
    <cellStyle name="Normal 170 2 2" xfId="31323"/>
    <cellStyle name="Normal 170 3" xfId="31324"/>
    <cellStyle name="Normal 170 3 2" xfId="31325"/>
    <cellStyle name="Normal 170 4" xfId="31326"/>
    <cellStyle name="Normal 170 4 2" xfId="31327"/>
    <cellStyle name="Normal 170 5" xfId="31328"/>
    <cellStyle name="Normal 170 5 2" xfId="31329"/>
    <cellStyle name="Normal 170 6" xfId="31330"/>
    <cellStyle name="Normal 170 6 2" xfId="31331"/>
    <cellStyle name="Normal 170 7" xfId="31332"/>
    <cellStyle name="Normal 170 7 2" xfId="31333"/>
    <cellStyle name="Normal 170 8" xfId="31334"/>
    <cellStyle name="Normal 170 8 2" xfId="31335"/>
    <cellStyle name="Normal 170 9" xfId="31336"/>
    <cellStyle name="Normal 171" xfId="31337"/>
    <cellStyle name="Normal 171 10" xfId="31338"/>
    <cellStyle name="Normal 171 11" xfId="31339"/>
    <cellStyle name="Normal 171 2" xfId="31340"/>
    <cellStyle name="Normal 171 2 2" xfId="31341"/>
    <cellStyle name="Normal 171 3" xfId="31342"/>
    <cellStyle name="Normal 171 3 2" xfId="31343"/>
    <cellStyle name="Normal 171 4" xfId="31344"/>
    <cellStyle name="Normal 171 4 2" xfId="31345"/>
    <cellStyle name="Normal 171 5" xfId="31346"/>
    <cellStyle name="Normal 171 5 2" xfId="31347"/>
    <cellStyle name="Normal 171 6" xfId="31348"/>
    <cellStyle name="Normal 171 6 2" xfId="31349"/>
    <cellStyle name="Normal 171 7" xfId="31350"/>
    <cellStyle name="Normal 171 7 2" xfId="31351"/>
    <cellStyle name="Normal 171 8" xfId="31352"/>
    <cellStyle name="Normal 171 8 2" xfId="31353"/>
    <cellStyle name="Normal 171 9" xfId="31354"/>
    <cellStyle name="Normal 172" xfId="31355"/>
    <cellStyle name="Normal 172 10" xfId="31356"/>
    <cellStyle name="Normal 172 11" xfId="31357"/>
    <cellStyle name="Normal 172 2" xfId="31358"/>
    <cellStyle name="Normal 172 2 2" xfId="31359"/>
    <cellStyle name="Normal 172 3" xfId="31360"/>
    <cellStyle name="Normal 172 3 2" xfId="31361"/>
    <cellStyle name="Normal 172 4" xfId="31362"/>
    <cellStyle name="Normal 172 4 2" xfId="31363"/>
    <cellStyle name="Normal 172 5" xfId="31364"/>
    <cellStyle name="Normal 172 5 2" xfId="31365"/>
    <cellStyle name="Normal 172 6" xfId="31366"/>
    <cellStyle name="Normal 172 6 2" xfId="31367"/>
    <cellStyle name="Normal 172 7" xfId="31368"/>
    <cellStyle name="Normal 172 7 2" xfId="31369"/>
    <cellStyle name="Normal 172 8" xfId="31370"/>
    <cellStyle name="Normal 172 8 2" xfId="31371"/>
    <cellStyle name="Normal 172 9" xfId="31372"/>
    <cellStyle name="Normal 173" xfId="31373"/>
    <cellStyle name="Normal 173 10" xfId="31374"/>
    <cellStyle name="Normal 173 11" xfId="31375"/>
    <cellStyle name="Normal 173 2" xfId="31376"/>
    <cellStyle name="Normal 173 2 2" xfId="31377"/>
    <cellStyle name="Normal 173 3" xfId="31378"/>
    <cellStyle name="Normal 173 3 2" xfId="31379"/>
    <cellStyle name="Normal 173 4" xfId="31380"/>
    <cellStyle name="Normal 173 4 2" xfId="31381"/>
    <cellStyle name="Normal 173 5" xfId="31382"/>
    <cellStyle name="Normal 173 5 2" xfId="31383"/>
    <cellStyle name="Normal 173 6" xfId="31384"/>
    <cellStyle name="Normal 173 6 2" xfId="31385"/>
    <cellStyle name="Normal 173 7" xfId="31386"/>
    <cellStyle name="Normal 173 7 2" xfId="31387"/>
    <cellStyle name="Normal 173 8" xfId="31388"/>
    <cellStyle name="Normal 173 8 2" xfId="31389"/>
    <cellStyle name="Normal 173 9" xfId="31390"/>
    <cellStyle name="Normal 174" xfId="31391"/>
    <cellStyle name="Normal 174 10" xfId="31392"/>
    <cellStyle name="Normal 174 11" xfId="31393"/>
    <cellStyle name="Normal 174 2" xfId="31394"/>
    <cellStyle name="Normal 174 2 2" xfId="31395"/>
    <cellStyle name="Normal 174 2 3" xfId="31396"/>
    <cellStyle name="Normal 174 3" xfId="31397"/>
    <cellStyle name="Normal 174 3 2" xfId="31398"/>
    <cellStyle name="Normal 174 3 3" xfId="31399"/>
    <cellStyle name="Normal 174 4" xfId="31400"/>
    <cellStyle name="Normal 174 4 2" xfId="31401"/>
    <cellStyle name="Normal 174 5" xfId="31402"/>
    <cellStyle name="Normal 174 5 2" xfId="31403"/>
    <cellStyle name="Normal 174 6" xfId="31404"/>
    <cellStyle name="Normal 174 6 2" xfId="31405"/>
    <cellStyle name="Normal 174 7" xfId="31406"/>
    <cellStyle name="Normal 174 7 2" xfId="31407"/>
    <cellStyle name="Normal 174 8" xfId="31408"/>
    <cellStyle name="Normal 174 8 2" xfId="31409"/>
    <cellStyle name="Normal 174 9" xfId="31410"/>
    <cellStyle name="Normal 175" xfId="31411"/>
    <cellStyle name="Normal 175 10" xfId="31412"/>
    <cellStyle name="Normal 175 11" xfId="31413"/>
    <cellStyle name="Normal 175 2" xfId="31414"/>
    <cellStyle name="Normal 175 2 2" xfId="31415"/>
    <cellStyle name="Normal 175 2 3" xfId="31416"/>
    <cellStyle name="Normal 175 3" xfId="31417"/>
    <cellStyle name="Normal 175 3 2" xfId="31418"/>
    <cellStyle name="Normal 175 3 3" xfId="31419"/>
    <cellStyle name="Normal 175 4" xfId="31420"/>
    <cellStyle name="Normal 175 4 2" xfId="31421"/>
    <cellStyle name="Normal 175 5" xfId="31422"/>
    <cellStyle name="Normal 175 5 2" xfId="31423"/>
    <cellStyle name="Normal 175 6" xfId="31424"/>
    <cellStyle name="Normal 175 6 2" xfId="31425"/>
    <cellStyle name="Normal 175 7" xfId="31426"/>
    <cellStyle name="Normal 175 7 2" xfId="31427"/>
    <cellStyle name="Normal 175 8" xfId="31428"/>
    <cellStyle name="Normal 175 8 2" xfId="31429"/>
    <cellStyle name="Normal 175 9" xfId="31430"/>
    <cellStyle name="Normal 176" xfId="31431"/>
    <cellStyle name="Normal 176 10" xfId="31432"/>
    <cellStyle name="Normal 176 11" xfId="31433"/>
    <cellStyle name="Normal 176 2" xfId="31434"/>
    <cellStyle name="Normal 176 2 2" xfId="31435"/>
    <cellStyle name="Normal 176 3" xfId="31436"/>
    <cellStyle name="Normal 176 3 2" xfId="31437"/>
    <cellStyle name="Normal 176 4" xfId="31438"/>
    <cellStyle name="Normal 176 4 2" xfId="31439"/>
    <cellStyle name="Normal 176 5" xfId="31440"/>
    <cellStyle name="Normal 176 5 2" xfId="31441"/>
    <cellStyle name="Normal 176 6" xfId="31442"/>
    <cellStyle name="Normal 176 6 2" xfId="31443"/>
    <cellStyle name="Normal 176 7" xfId="31444"/>
    <cellStyle name="Normal 176 7 2" xfId="31445"/>
    <cellStyle name="Normal 176 8" xfId="31446"/>
    <cellStyle name="Normal 176 8 2" xfId="31447"/>
    <cellStyle name="Normal 176 9" xfId="31448"/>
    <cellStyle name="Normal 177" xfId="31449"/>
    <cellStyle name="Normal 177 2" xfId="31450"/>
    <cellStyle name="Normal 177 2 2" xfId="31451"/>
    <cellStyle name="Normal 177 3" xfId="31452"/>
    <cellStyle name="Normal 177 4" xfId="31453"/>
    <cellStyle name="Normal 177 5" xfId="31454"/>
    <cellStyle name="Normal 178" xfId="31455"/>
    <cellStyle name="Normal 178 10" xfId="31456"/>
    <cellStyle name="Normal 178 11" xfId="31457"/>
    <cellStyle name="Normal 178 2" xfId="31458"/>
    <cellStyle name="Normal 178 2 2" xfId="31459"/>
    <cellStyle name="Normal 178 3" xfId="31460"/>
    <cellStyle name="Normal 178 3 2" xfId="31461"/>
    <cellStyle name="Normal 178 4" xfId="31462"/>
    <cellStyle name="Normal 178 4 2" xfId="31463"/>
    <cellStyle name="Normal 178 5" xfId="31464"/>
    <cellStyle name="Normal 178 5 2" xfId="31465"/>
    <cellStyle name="Normal 178 6" xfId="31466"/>
    <cellStyle name="Normal 178 6 2" xfId="31467"/>
    <cellStyle name="Normal 178 7" xfId="31468"/>
    <cellStyle name="Normal 178 7 2" xfId="31469"/>
    <cellStyle name="Normal 178 8" xfId="31470"/>
    <cellStyle name="Normal 178 8 2" xfId="31471"/>
    <cellStyle name="Normal 178 9" xfId="31472"/>
    <cellStyle name="Normal 179" xfId="31473"/>
    <cellStyle name="Normal 179 10" xfId="31474"/>
    <cellStyle name="Normal 179 11" xfId="31475"/>
    <cellStyle name="Normal 179 2" xfId="31476"/>
    <cellStyle name="Normal 179 2 2" xfId="31477"/>
    <cellStyle name="Normal 179 3" xfId="31478"/>
    <cellStyle name="Normal 179 3 2" xfId="31479"/>
    <cellStyle name="Normal 179 4" xfId="31480"/>
    <cellStyle name="Normal 179 4 2" xfId="31481"/>
    <cellStyle name="Normal 179 5" xfId="31482"/>
    <cellStyle name="Normal 179 5 2" xfId="31483"/>
    <cellStyle name="Normal 179 6" xfId="31484"/>
    <cellStyle name="Normal 179 6 2" xfId="31485"/>
    <cellStyle name="Normal 179 7" xfId="31486"/>
    <cellStyle name="Normal 179 7 2" xfId="31487"/>
    <cellStyle name="Normal 179 8" xfId="31488"/>
    <cellStyle name="Normal 179 8 2" xfId="31489"/>
    <cellStyle name="Normal 179 9" xfId="31490"/>
    <cellStyle name="Normal 18" xfId="31491"/>
    <cellStyle name="Normal 18 10" xfId="31492"/>
    <cellStyle name="Normal 18 11" xfId="31493"/>
    <cellStyle name="Normal 18 12" xfId="31494"/>
    <cellStyle name="Normal 18 13" xfId="31495"/>
    <cellStyle name="Normal 18 14" xfId="31496"/>
    <cellStyle name="Normal 18 15" xfId="31497"/>
    <cellStyle name="Normal 18 16" xfId="31498"/>
    <cellStyle name="Normal 18 17" xfId="31499"/>
    <cellStyle name="Normal 18 18" xfId="31500"/>
    <cellStyle name="Normal 18 19" xfId="31501"/>
    <cellStyle name="Normal 18 2" xfId="31502"/>
    <cellStyle name="Normal 18 2 2" xfId="31503"/>
    <cellStyle name="Normal 18 2 3" xfId="31504"/>
    <cellStyle name="Normal 18 20" xfId="31505"/>
    <cellStyle name="Normal 18 21" xfId="31506"/>
    <cellStyle name="Normal 18 22" xfId="31507"/>
    <cellStyle name="Normal 18 23" xfId="31508"/>
    <cellStyle name="Normal 18 24" xfId="31509"/>
    <cellStyle name="Normal 18 25" xfId="31510"/>
    <cellStyle name="Normal 18 26" xfId="31511"/>
    <cellStyle name="Normal 18 27" xfId="31512"/>
    <cellStyle name="Normal 18 28" xfId="31513"/>
    <cellStyle name="Normal 18 29" xfId="31514"/>
    <cellStyle name="Normal 18 3" xfId="31515"/>
    <cellStyle name="Normal 18 30" xfId="31516"/>
    <cellStyle name="Normal 18 31" xfId="31517"/>
    <cellStyle name="Normal 18 32" xfId="31518"/>
    <cellStyle name="Normal 18 33" xfId="31519"/>
    <cellStyle name="Normal 18 34" xfId="31520"/>
    <cellStyle name="Normal 18 35" xfId="31521"/>
    <cellStyle name="Normal 18 36" xfId="31522"/>
    <cellStyle name="Normal 18 37" xfId="31523"/>
    <cellStyle name="Normal 18 38" xfId="31524"/>
    <cellStyle name="Normal 18 39" xfId="31525"/>
    <cellStyle name="Normal 18 4" xfId="31526"/>
    <cellStyle name="Normal 18 40" xfId="31527"/>
    <cellStyle name="Normal 18 41" xfId="31528"/>
    <cellStyle name="Normal 18 42" xfId="31529"/>
    <cellStyle name="Normal 18 43" xfId="31530"/>
    <cellStyle name="Normal 18 44" xfId="31531"/>
    <cellStyle name="Normal 18 45" xfId="31532"/>
    <cellStyle name="Normal 18 46" xfId="31533"/>
    <cellStyle name="Normal 18 47" xfId="31534"/>
    <cellStyle name="Normal 18 48" xfId="31535"/>
    <cellStyle name="Normal 18 49" xfId="31536"/>
    <cellStyle name="Normal 18 5" xfId="31537"/>
    <cellStyle name="Normal 18 50" xfId="31538"/>
    <cellStyle name="Normal 18 51" xfId="31539"/>
    <cellStyle name="Normal 18 52" xfId="31540"/>
    <cellStyle name="Normal 18 53" xfId="31541"/>
    <cellStyle name="Normal 18 54" xfId="31542"/>
    <cellStyle name="Normal 18 55" xfId="31543"/>
    <cellStyle name="Normal 18 56" xfId="31544"/>
    <cellStyle name="Normal 18 57" xfId="31545"/>
    <cellStyle name="Normal 18 58" xfId="31546"/>
    <cellStyle name="Normal 18 59" xfId="31547"/>
    <cellStyle name="Normal 18 6" xfId="31548"/>
    <cellStyle name="Normal 18 60" xfId="31549"/>
    <cellStyle name="Normal 18 61" xfId="31550"/>
    <cellStyle name="Normal 18 62" xfId="31551"/>
    <cellStyle name="Normal 18 63" xfId="31552"/>
    <cellStyle name="Normal 18 64" xfId="31553"/>
    <cellStyle name="Normal 18 65" xfId="31554"/>
    <cellStyle name="Normal 18 66" xfId="31555"/>
    <cellStyle name="Normal 18 67" xfId="31556"/>
    <cellStyle name="Normal 18 68" xfId="31557"/>
    <cellStyle name="Normal 18 69" xfId="31558"/>
    <cellStyle name="Normal 18 7" xfId="31559"/>
    <cellStyle name="Normal 18 70" xfId="31560"/>
    <cellStyle name="Normal 18 71" xfId="31561"/>
    <cellStyle name="Normal 18 72" xfId="31562"/>
    <cellStyle name="Normal 18 73" xfId="31563"/>
    <cellStyle name="Normal 18 74" xfId="31564"/>
    <cellStyle name="Normal 18 75" xfId="31565"/>
    <cellStyle name="Normal 18 76" xfId="31566"/>
    <cellStyle name="Normal 18 8" xfId="31567"/>
    <cellStyle name="Normal 18 9" xfId="31568"/>
    <cellStyle name="Normal 180" xfId="31569"/>
    <cellStyle name="Normal 180 10" xfId="31570"/>
    <cellStyle name="Normal 180 11" xfId="31571"/>
    <cellStyle name="Normal 180 2" xfId="31572"/>
    <cellStyle name="Normal 180 2 2" xfId="31573"/>
    <cellStyle name="Normal 180 3" xfId="31574"/>
    <cellStyle name="Normal 180 3 2" xfId="31575"/>
    <cellStyle name="Normal 180 4" xfId="31576"/>
    <cellStyle name="Normal 180 4 2" xfId="31577"/>
    <cellStyle name="Normal 180 5" xfId="31578"/>
    <cellStyle name="Normal 180 5 2" xfId="31579"/>
    <cellStyle name="Normal 180 6" xfId="31580"/>
    <cellStyle name="Normal 180 6 2" xfId="31581"/>
    <cellStyle name="Normal 180 7" xfId="31582"/>
    <cellStyle name="Normal 180 7 2" xfId="31583"/>
    <cellStyle name="Normal 180 8" xfId="31584"/>
    <cellStyle name="Normal 180 8 2" xfId="31585"/>
    <cellStyle name="Normal 180 9" xfId="31586"/>
    <cellStyle name="Normal 181" xfId="31587"/>
    <cellStyle name="Normal 181 10" xfId="31588"/>
    <cellStyle name="Normal 181 11" xfId="31589"/>
    <cellStyle name="Normal 181 2" xfId="31590"/>
    <cellStyle name="Normal 181 2 2" xfId="31591"/>
    <cellStyle name="Normal 181 3" xfId="31592"/>
    <cellStyle name="Normal 181 3 2" xfId="31593"/>
    <cellStyle name="Normal 181 4" xfId="31594"/>
    <cellStyle name="Normal 181 4 2" xfId="31595"/>
    <cellStyle name="Normal 181 5" xfId="31596"/>
    <cellStyle name="Normal 181 5 2" xfId="31597"/>
    <cellStyle name="Normal 181 6" xfId="31598"/>
    <cellStyle name="Normal 181 6 2" xfId="31599"/>
    <cellStyle name="Normal 181 7" xfId="31600"/>
    <cellStyle name="Normal 181 7 2" xfId="31601"/>
    <cellStyle name="Normal 181 8" xfId="31602"/>
    <cellStyle name="Normal 181 8 2" xfId="31603"/>
    <cellStyle name="Normal 181 9" xfId="31604"/>
    <cellStyle name="Normal 182" xfId="31605"/>
    <cellStyle name="Normal 182 2" xfId="31606"/>
    <cellStyle name="Normal 182 2 2" xfId="31607"/>
    <cellStyle name="Normal 182 2 3" xfId="31608"/>
    <cellStyle name="Normal 182 3" xfId="31609"/>
    <cellStyle name="Normal 182 3 2" xfId="31610"/>
    <cellStyle name="Normal 182 3 3" xfId="31611"/>
    <cellStyle name="Normal 182 3 3 2" xfId="31612"/>
    <cellStyle name="Normal 182 3 4" xfId="31613"/>
    <cellStyle name="Normal 182 4" xfId="31614"/>
    <cellStyle name="Normal 182 5" xfId="31615"/>
    <cellStyle name="Normal 183" xfId="31616"/>
    <cellStyle name="Normal 183 2" xfId="31617"/>
    <cellStyle name="Normal 183 2 2" xfId="31618"/>
    <cellStyle name="Normal 183 2 3" xfId="31619"/>
    <cellStyle name="Normal 183 3" xfId="31620"/>
    <cellStyle name="Normal 183 3 2" xfId="31621"/>
    <cellStyle name="Normal 183 3 3" xfId="31622"/>
    <cellStyle name="Normal 183 3 3 2" xfId="31623"/>
    <cellStyle name="Normal 183 3 4" xfId="31624"/>
    <cellStyle name="Normal 183 4" xfId="31625"/>
    <cellStyle name="Normal 183 5" xfId="31626"/>
    <cellStyle name="Normal 184" xfId="31627"/>
    <cellStyle name="Normal 184 2" xfId="31628"/>
    <cellStyle name="Normal 184 2 2" xfId="31629"/>
    <cellStyle name="Normal 184 3" xfId="31630"/>
    <cellStyle name="Normal 184 4" xfId="31631"/>
    <cellStyle name="Normal 184 5" xfId="31632"/>
    <cellStyle name="Normal 185" xfId="31633"/>
    <cellStyle name="Normal 185 2" xfId="31634"/>
    <cellStyle name="Normal 185 2 2" xfId="31635"/>
    <cellStyle name="Normal 185 3" xfId="31636"/>
    <cellStyle name="Normal 185 4" xfId="31637"/>
    <cellStyle name="Normal 185 5" xfId="31638"/>
    <cellStyle name="Normal 186" xfId="31639"/>
    <cellStyle name="Normal 186 2" xfId="31640"/>
    <cellStyle name="Normal 186 3" xfId="31641"/>
    <cellStyle name="Normal 186 4" xfId="31642"/>
    <cellStyle name="Normal 187" xfId="31643"/>
    <cellStyle name="Normal 187 2" xfId="31644"/>
    <cellStyle name="Normal 187 3" xfId="31645"/>
    <cellStyle name="Normal 187 4" xfId="31646"/>
    <cellStyle name="Normal 188" xfId="31647"/>
    <cellStyle name="Normal 188 2" xfId="31648"/>
    <cellStyle name="Normal 188 3" xfId="31649"/>
    <cellStyle name="Normal 188 4" xfId="31650"/>
    <cellStyle name="Normal 189" xfId="31651"/>
    <cellStyle name="Normal 189 2" xfId="31652"/>
    <cellStyle name="Normal 189 3" xfId="31653"/>
    <cellStyle name="Normal 189 4" xfId="31654"/>
    <cellStyle name="Normal 19" xfId="31655"/>
    <cellStyle name="Normal 19 2" xfId="31656"/>
    <cellStyle name="Normal 19 2 2" xfId="31657"/>
    <cellStyle name="Normal 19 3" xfId="31658"/>
    <cellStyle name="Normal 19 3 2" xfId="31659"/>
    <cellStyle name="Normal 19 3 3" xfId="31660"/>
    <cellStyle name="Normal 19 4" xfId="31661"/>
    <cellStyle name="Normal 19 5" xfId="31662"/>
    <cellStyle name="Normal 19 6" xfId="31663"/>
    <cellStyle name="Normal 19 7" xfId="31664"/>
    <cellStyle name="Normal 19 8" xfId="31665"/>
    <cellStyle name="Normal 190" xfId="31666"/>
    <cellStyle name="Normal 190 2" xfId="31667"/>
    <cellStyle name="Normal 190 2 2" xfId="31668"/>
    <cellStyle name="Normal 190 2 2 2" xfId="31669"/>
    <cellStyle name="Normal 190 2 3" xfId="31670"/>
    <cellStyle name="Normal 190 3" xfId="31671"/>
    <cellStyle name="Normal 190 3 2" xfId="31672"/>
    <cellStyle name="Normal 190 4" xfId="31673"/>
    <cellStyle name="Normal 190 5" xfId="31674"/>
    <cellStyle name="Normal 190 6" xfId="31675"/>
    <cellStyle name="Normal 191" xfId="31676"/>
    <cellStyle name="Normal 191 2" xfId="31677"/>
    <cellStyle name="Normal 191 2 2" xfId="31678"/>
    <cellStyle name="Normal 191 2 2 2" xfId="31679"/>
    <cellStyle name="Normal 191 2 3" xfId="31680"/>
    <cellStyle name="Normal 191 3" xfId="31681"/>
    <cellStyle name="Normal 191 3 2" xfId="31682"/>
    <cellStyle name="Normal 191 4" xfId="31683"/>
    <cellStyle name="Normal 191 5" xfId="31684"/>
    <cellStyle name="Normal 191 6" xfId="31685"/>
    <cellStyle name="Normal 192" xfId="31686"/>
    <cellStyle name="Normal 192 2" xfId="31687"/>
    <cellStyle name="Normal 192 3" xfId="31688"/>
    <cellStyle name="Normal 193" xfId="31689"/>
    <cellStyle name="Normal 193 2" xfId="31690"/>
    <cellStyle name="Normal 193 2 2" xfId="31691"/>
    <cellStyle name="Normal 193 2 2 2" xfId="31692"/>
    <cellStyle name="Normal 193 2 3" xfId="31693"/>
    <cellStyle name="Normal 193 3" xfId="31694"/>
    <cellStyle name="Normal 193 3 2" xfId="31695"/>
    <cellStyle name="Normal 193 4" xfId="31696"/>
    <cellStyle name="Normal 193 5" xfId="31697"/>
    <cellStyle name="Normal 193 6" xfId="31698"/>
    <cellStyle name="Normal 194" xfId="31699"/>
    <cellStyle name="Normal 194 2" xfId="31700"/>
    <cellStyle name="Normal 194 3" xfId="31701"/>
    <cellStyle name="Normal 194 4" xfId="31702"/>
    <cellStyle name="Normal 195" xfId="31703"/>
    <cellStyle name="Normal 195 2" xfId="31704"/>
    <cellStyle name="Normal 195 2 2" xfId="31705"/>
    <cellStyle name="Normal 195 2 2 2" xfId="31706"/>
    <cellStyle name="Normal 195 2 3" xfId="31707"/>
    <cellStyle name="Normal 195 3" xfId="31708"/>
    <cellStyle name="Normal 195 3 2" xfId="31709"/>
    <cellStyle name="Normal 195 4" xfId="31710"/>
    <cellStyle name="Normal 195 5" xfId="31711"/>
    <cellStyle name="Normal 195 6" xfId="31712"/>
    <cellStyle name="Normal 196" xfId="31713"/>
    <cellStyle name="Normal 196 2" xfId="31714"/>
    <cellStyle name="Normal 196 3" xfId="31715"/>
    <cellStyle name="Normal 196 4" xfId="31716"/>
    <cellStyle name="Normal 197" xfId="31717"/>
    <cellStyle name="Normal 197 2" xfId="31718"/>
    <cellStyle name="Normal 197 3" xfId="31719"/>
    <cellStyle name="Normal 197 4" xfId="31720"/>
    <cellStyle name="Normal 198" xfId="31721"/>
    <cellStyle name="Normal 198 2" xfId="31722"/>
    <cellStyle name="Normal 198 3" xfId="31723"/>
    <cellStyle name="Normal 198 4" xfId="31724"/>
    <cellStyle name="Normal 199" xfId="31725"/>
    <cellStyle name="Normal 199 2" xfId="31726"/>
    <cellStyle name="Normal 199 3" xfId="31727"/>
    <cellStyle name="Normal 199 4" xfId="31728"/>
    <cellStyle name="Normal 2" xfId="31729"/>
    <cellStyle name="Normal 2 10" xfId="31730"/>
    <cellStyle name="Normal 2 10 2" xfId="31731"/>
    <cellStyle name="Normal 2 10 2 2" xfId="31732"/>
    <cellStyle name="Normal 2 10 3" xfId="31733"/>
    <cellStyle name="Normal 2 10 4" xfId="31734"/>
    <cellStyle name="Normal 2 11" xfId="31735"/>
    <cellStyle name="Normal 2 11 2" xfId="31736"/>
    <cellStyle name="Normal 2 11 3" xfId="31737"/>
    <cellStyle name="Normal 2 12" xfId="31738"/>
    <cellStyle name="Normal 2 12 2" xfId="31739"/>
    <cellStyle name="Normal 2 12 3" xfId="31740"/>
    <cellStyle name="Normal 2 13" xfId="31741"/>
    <cellStyle name="Normal 2 14" xfId="31742"/>
    <cellStyle name="Normal 2 14 2" xfId="31743"/>
    <cellStyle name="Normal 2 15" xfId="31744"/>
    <cellStyle name="Normal 2 16" xfId="31745"/>
    <cellStyle name="Normal 2 17" xfId="31746"/>
    <cellStyle name="Normal 2 18" xfId="31747"/>
    <cellStyle name="Normal 2 19" xfId="31748"/>
    <cellStyle name="Normal 2 2" xfId="31749"/>
    <cellStyle name="Normal 2 2 2" xfId="31750"/>
    <cellStyle name="Normal 2 2 2 2" xfId="31751"/>
    <cellStyle name="Normal 2 2 2 2 2" xfId="31752"/>
    <cellStyle name="Normal 2 2 2 2 2 2" xfId="31753"/>
    <cellStyle name="Normal 2 2 2 2 2 2 2" xfId="31754"/>
    <cellStyle name="Normal 2 2 2 2 2 2 3" xfId="31755"/>
    <cellStyle name="Normal 2 2 2 2 2 3" xfId="31756"/>
    <cellStyle name="Normal 2 2 2 2 2 3 2" xfId="31757"/>
    <cellStyle name="Normal 2 2 2 2 2 4" xfId="31758"/>
    <cellStyle name="Normal 2 2 2 2 2 5" xfId="31759"/>
    <cellStyle name="Normal 2 2 2 2 3" xfId="31760"/>
    <cellStyle name="Normal 2 2 2 2 3 2" xfId="31761"/>
    <cellStyle name="Normal 2 2 2 2 4" xfId="31762"/>
    <cellStyle name="Normal 2 2 2 2 4 2" xfId="31763"/>
    <cellStyle name="Normal 2 2 2 2 5" xfId="31764"/>
    <cellStyle name="Normal 2 2 2 2 6" xfId="31765"/>
    <cellStyle name="Normal 2 2 2 2 7" xfId="31766"/>
    <cellStyle name="Normal 2 2 2 2 8" xfId="31767"/>
    <cellStyle name="Normal 2 2 2 3" xfId="31768"/>
    <cellStyle name="Normal 2 2 2 3 2" xfId="31769"/>
    <cellStyle name="Normal 2 2 2 3 2 2" xfId="31770"/>
    <cellStyle name="Normal 2 2 2 3 3" xfId="31771"/>
    <cellStyle name="Normal 2 2 2 3 4" xfId="31772"/>
    <cellStyle name="Normal 2 2 2 4" xfId="31773"/>
    <cellStyle name="Normal 2 2 2 4 2" xfId="31774"/>
    <cellStyle name="Normal 2 2 2 4 2 2" xfId="31775"/>
    <cellStyle name="Normal 2 2 2 4 3" xfId="31776"/>
    <cellStyle name="Normal 2 2 2 5" xfId="31777"/>
    <cellStyle name="Normal 2 2 2 6" xfId="31778"/>
    <cellStyle name="Normal 2 2 3" xfId="31779"/>
    <cellStyle name="Normal 2 2 3 2" xfId="31780"/>
    <cellStyle name="Normal 2 2 3 2 2" xfId="31781"/>
    <cellStyle name="Normal 2 2 3 3" xfId="31782"/>
    <cellStyle name="Normal 2 2 3 3 2" xfId="31783"/>
    <cellStyle name="Normal 2 2 3 3 3" xfId="31784"/>
    <cellStyle name="Normal 2 2 3 3 4" xfId="31785"/>
    <cellStyle name="Normal 2 2 3 4" xfId="31786"/>
    <cellStyle name="Normal 2 2 3 4 2" xfId="31787"/>
    <cellStyle name="Normal 2 2 3 4 3" xfId="31788"/>
    <cellStyle name="Normal 2 2 3 4 4" xfId="31789"/>
    <cellStyle name="Normal 2 2 4" xfId="31790"/>
    <cellStyle name="Normal 2 2 4 2" xfId="31791"/>
    <cellStyle name="Normal 2 2 4 2 2" xfId="31792"/>
    <cellStyle name="Normal 2 2 4 3" xfId="31793"/>
    <cellStyle name="Normal 2 2 5" xfId="31794"/>
    <cellStyle name="Normal 2 2 5 2" xfId="31795"/>
    <cellStyle name="Normal 2 2 5 2 2" xfId="31796"/>
    <cellStyle name="Normal 2 2 5 3" xfId="31797"/>
    <cellStyle name="Normal 2 2 6" xfId="31798"/>
    <cellStyle name="Normal 2 20" xfId="31799"/>
    <cellStyle name="Normal 2 21" xfId="31800"/>
    <cellStyle name="Normal 2 22" xfId="31801"/>
    <cellStyle name="Normal 2 23" xfId="31802"/>
    <cellStyle name="Normal 2 24" xfId="31803"/>
    <cellStyle name="Normal 2 25" xfId="31804"/>
    <cellStyle name="Normal 2 26" xfId="31805"/>
    <cellStyle name="Normal 2 27" xfId="31806"/>
    <cellStyle name="Normal 2 28" xfId="31807"/>
    <cellStyle name="Normal 2 29" xfId="31808"/>
    <cellStyle name="Normal 2 3" xfId="6"/>
    <cellStyle name="Normal 2 3 10" xfId="31809"/>
    <cellStyle name="Normal 2 3 2" xfId="31810"/>
    <cellStyle name="Normal 2 3 2 2" xfId="31811"/>
    <cellStyle name="Normal 2 3 2 2 2" xfId="31812"/>
    <cellStyle name="Normal 2 3 2 3" xfId="31813"/>
    <cellStyle name="Normal 2 3 2 3 2" xfId="31814"/>
    <cellStyle name="Normal 2 3 3" xfId="31815"/>
    <cellStyle name="Normal 2 3 3 2" xfId="31816"/>
    <cellStyle name="Normal 2 3 4" xfId="31817"/>
    <cellStyle name="Normal 2 3 4 2" xfId="31818"/>
    <cellStyle name="Normal 2 3 4 2 2" xfId="31819"/>
    <cellStyle name="Normal 2 3 4 3" xfId="31820"/>
    <cellStyle name="Normal 2 3 4 4" xfId="31821"/>
    <cellStyle name="Normal 2 3 5" xfId="31822"/>
    <cellStyle name="Normal 2 3 5 2" xfId="31823"/>
    <cellStyle name="Normal 2 3 6" xfId="31824"/>
    <cellStyle name="Normal 2 3 6 2" xfId="31825"/>
    <cellStyle name="Normal 2 3 6 2 2" xfId="31826"/>
    <cellStyle name="Normal 2 3 6 3" xfId="31827"/>
    <cellStyle name="Normal 2 3 7" xfId="31828"/>
    <cellStyle name="Normal 2 3 7 2" xfId="31829"/>
    <cellStyle name="Normal 2 3 7 3" xfId="31830"/>
    <cellStyle name="Normal 2 3 8" xfId="31831"/>
    <cellStyle name="Normal 2 3 9" xfId="31832"/>
    <cellStyle name="Normal 2 30" xfId="31833"/>
    <cellStyle name="Normal 2 31" xfId="31834"/>
    <cellStyle name="Normal 2 32" xfId="31835"/>
    <cellStyle name="Normal 2 33" xfId="31836"/>
    <cellStyle name="Normal 2 34" xfId="31837"/>
    <cellStyle name="Normal 2 35" xfId="31838"/>
    <cellStyle name="Normal 2 36" xfId="31839"/>
    <cellStyle name="Normal 2 37" xfId="31840"/>
    <cellStyle name="Normal 2 38" xfId="31841"/>
    <cellStyle name="Normal 2 39" xfId="31842"/>
    <cellStyle name="Normal 2 4" xfId="31843"/>
    <cellStyle name="Normal 2 4 2" xfId="31844"/>
    <cellStyle name="Normal 2 4 2 2" xfId="31845"/>
    <cellStyle name="Normal 2 4 2 2 2" xfId="31846"/>
    <cellStyle name="Normal 2 4 2 2 3" xfId="31847"/>
    <cellStyle name="Normal 2 4 2 2 4" xfId="31848"/>
    <cellStyle name="Normal 2 4 2 2 5" xfId="31849"/>
    <cellStyle name="Normal 2 4 2 2 6" xfId="31850"/>
    <cellStyle name="Normal 2 4 2 3" xfId="31851"/>
    <cellStyle name="Normal 2 4 2 3 2" xfId="31852"/>
    <cellStyle name="Normal 2 4 2 3 3" xfId="31853"/>
    <cellStyle name="Normal 2 4 2 3 4" xfId="31854"/>
    <cellStyle name="Normal 2 4 2 3 5" xfId="31855"/>
    <cellStyle name="Normal 2 4 2 4" xfId="31856"/>
    <cellStyle name="Normal 2 4 2 5" xfId="31857"/>
    <cellStyle name="Normal 2 4 2 6" xfId="31858"/>
    <cellStyle name="Normal 2 4 2 7" xfId="31859"/>
    <cellStyle name="Normal 2 4 2 8" xfId="31860"/>
    <cellStyle name="Normal 2 4 3" xfId="31861"/>
    <cellStyle name="Normal 2 4 3 2" xfId="31862"/>
    <cellStyle name="Normal 2 4 3 2 2" xfId="31863"/>
    <cellStyle name="Normal 2 4 3 2 3" xfId="31864"/>
    <cellStyle name="Normal 2 4 3 2 3 2" xfId="31865"/>
    <cellStyle name="Normal 2 4 3 2 4" xfId="31866"/>
    <cellStyle name="Normal 2 4 3 2 5" xfId="31867"/>
    <cellStyle name="Normal 2 4 3 3" xfId="31868"/>
    <cellStyle name="Normal 2 4 3 4" xfId="31869"/>
    <cellStyle name="Normal 2 4 3 4 2" xfId="31870"/>
    <cellStyle name="Normal 2 4 3 4 2 2" xfId="31871"/>
    <cellStyle name="Normal 2 4 3 4 3" xfId="31872"/>
    <cellStyle name="Normal 2 4 3 5" xfId="31873"/>
    <cellStyle name="Normal 2 4 3 5 2" xfId="31874"/>
    <cellStyle name="Normal 2 4 3 5 2 2" xfId="31875"/>
    <cellStyle name="Normal 2 4 3 5 3" xfId="31876"/>
    <cellStyle name="Normal 2 4 3 6" xfId="31877"/>
    <cellStyle name="Normal 2 4 3 6 2" xfId="31878"/>
    <cellStyle name="Normal 2 4 3 6 3" xfId="31879"/>
    <cellStyle name="Normal 2 4 3 7" xfId="31880"/>
    <cellStyle name="Normal 2 4 4" xfId="31881"/>
    <cellStyle name="Normal 2 4 4 2" xfId="31882"/>
    <cellStyle name="Normal 2 4 4 2 2" xfId="31883"/>
    <cellStyle name="Normal 2 4 4 3" xfId="31884"/>
    <cellStyle name="Normal 2 4 4 4" xfId="31885"/>
    <cellStyle name="Normal 2 4 4 5" xfId="31886"/>
    <cellStyle name="Normal 2 4 5" xfId="31887"/>
    <cellStyle name="Normal 2 4 5 2" xfId="31888"/>
    <cellStyle name="Normal 2 4 5 2 2" xfId="31889"/>
    <cellStyle name="Normal 2 4 5 3" xfId="31890"/>
    <cellStyle name="Normal 2 4 5 3 2" xfId="31891"/>
    <cellStyle name="Normal 2 4 5 4" xfId="31892"/>
    <cellStyle name="Normal 2 4 5 4 2" xfId="31893"/>
    <cellStyle name="Normal 2 4 6" xfId="31894"/>
    <cellStyle name="Normal 2 4 6 2" xfId="31895"/>
    <cellStyle name="Normal 2 4 6 3" xfId="31896"/>
    <cellStyle name="Normal 2 4 6 4" xfId="31897"/>
    <cellStyle name="Normal 2 4 7" xfId="31898"/>
    <cellStyle name="Normal 2 4 8" xfId="31899"/>
    <cellStyle name="Normal 2 40" xfId="31900"/>
    <cellStyle name="Normal 2 41" xfId="31901"/>
    <cellStyle name="Normal 2 42" xfId="31902"/>
    <cellStyle name="Normal 2 43" xfId="31903"/>
    <cellStyle name="Normal 2 44" xfId="31904"/>
    <cellStyle name="Normal 2 45" xfId="31905"/>
    <cellStyle name="Normal 2 46" xfId="31906"/>
    <cellStyle name="Normal 2 47" xfId="31907"/>
    <cellStyle name="Normal 2 48" xfId="31908"/>
    <cellStyle name="Normal 2 49" xfId="31909"/>
    <cellStyle name="Normal 2 5" xfId="31910"/>
    <cellStyle name="Normal 2 5 2" xfId="31911"/>
    <cellStyle name="Normal 2 5 2 2" xfId="31912"/>
    <cellStyle name="Normal 2 5 2 2 2" xfId="31913"/>
    <cellStyle name="Normal 2 5 2 3" xfId="31914"/>
    <cellStyle name="Normal 2 5 3" xfId="31915"/>
    <cellStyle name="Normal 2 5 3 2" xfId="31916"/>
    <cellStyle name="Normal 2 5 3 2 2" xfId="31917"/>
    <cellStyle name="Normal 2 5 4" xfId="31918"/>
    <cellStyle name="Normal 2 5 4 2" xfId="31919"/>
    <cellStyle name="Normal 2 50" xfId="31920"/>
    <cellStyle name="Normal 2 51" xfId="31921"/>
    <cellStyle name="Normal 2 52" xfId="31922"/>
    <cellStyle name="Normal 2 53" xfId="31923"/>
    <cellStyle name="Normal 2 54" xfId="31924"/>
    <cellStyle name="Normal 2 55" xfId="31925"/>
    <cellStyle name="Normal 2 56" xfId="31926"/>
    <cellStyle name="Normal 2 57" xfId="31927"/>
    <cellStyle name="Normal 2 58" xfId="31928"/>
    <cellStyle name="Normal 2 59" xfId="31929"/>
    <cellStyle name="Normal 2 6" xfId="31930"/>
    <cellStyle name="Normal 2 6 2" xfId="31931"/>
    <cellStyle name="Normal 2 6 3" xfId="31932"/>
    <cellStyle name="Normal 2 60" xfId="31933"/>
    <cellStyle name="Normal 2 61" xfId="31934"/>
    <cellStyle name="Normal 2 62" xfId="31935"/>
    <cellStyle name="Normal 2 63" xfId="31936"/>
    <cellStyle name="Normal 2 64" xfId="31937"/>
    <cellStyle name="Normal 2 65" xfId="31938"/>
    <cellStyle name="Normal 2 66" xfId="31939"/>
    <cellStyle name="Normal 2 67" xfId="31940"/>
    <cellStyle name="Normal 2 68" xfId="31941"/>
    <cellStyle name="Normal 2 69" xfId="31942"/>
    <cellStyle name="Normal 2 7" xfId="31943"/>
    <cellStyle name="Normal 2 7 2" xfId="31944"/>
    <cellStyle name="Normal 2 7 2 2" xfId="31945"/>
    <cellStyle name="Normal 2 7 2 2 2" xfId="31946"/>
    <cellStyle name="Normal 2 7 2 2 3" xfId="31947"/>
    <cellStyle name="Normal 2 7 2 3" xfId="31948"/>
    <cellStyle name="Normal 2 7 3" xfId="31949"/>
    <cellStyle name="Normal 2 7 3 2" xfId="31950"/>
    <cellStyle name="Normal 2 7 4" xfId="31951"/>
    <cellStyle name="Normal 2 7 5" xfId="31952"/>
    <cellStyle name="Normal 2 7 5 2" xfId="31953"/>
    <cellStyle name="Normal 2 70" xfId="31954"/>
    <cellStyle name="Normal 2 71" xfId="31955"/>
    <cellStyle name="Normal 2 72" xfId="31956"/>
    <cellStyle name="Normal 2 73" xfId="31957"/>
    <cellStyle name="Normal 2 74" xfId="31958"/>
    <cellStyle name="Normal 2 75" xfId="31959"/>
    <cellStyle name="Normal 2 75 2" xfId="31960"/>
    <cellStyle name="Normal 2 75 3" xfId="31961"/>
    <cellStyle name="Normal 2 76" xfId="31962"/>
    <cellStyle name="Normal 2 77" xfId="31963"/>
    <cellStyle name="Normal 2 78" xfId="31964"/>
    <cellStyle name="Normal 2 79" xfId="31965"/>
    <cellStyle name="Normal 2 8" xfId="31966"/>
    <cellStyle name="Normal 2 8 2" xfId="31967"/>
    <cellStyle name="Normal 2 8 2 2" xfId="31968"/>
    <cellStyle name="Normal 2 8 3" xfId="31969"/>
    <cellStyle name="Normal 2 8 3 2" xfId="31970"/>
    <cellStyle name="Normal 2 8 3 3" xfId="31971"/>
    <cellStyle name="Normal 2 8 4" xfId="31972"/>
    <cellStyle name="Normal 2 80" xfId="31973"/>
    <cellStyle name="Normal 2 81" xfId="31974"/>
    <cellStyle name="Normal 2 9" xfId="31975"/>
    <cellStyle name="Normal 2 9 2" xfId="31976"/>
    <cellStyle name="Normal 2 9 3" xfId="31977"/>
    <cellStyle name="Normal 2_03.11 LPSCO" xfId="31978"/>
    <cellStyle name="Normal 20" xfId="31979"/>
    <cellStyle name="Normal 20 2" xfId="31980"/>
    <cellStyle name="Normal 20 2 2" xfId="31981"/>
    <cellStyle name="Normal 20 2 3" xfId="31982"/>
    <cellStyle name="Normal 20 2 4" xfId="31983"/>
    <cellStyle name="Normal 20 2 5" xfId="31984"/>
    <cellStyle name="Normal 20 3" xfId="31985"/>
    <cellStyle name="Normal 20 3 2" xfId="31986"/>
    <cellStyle name="Normal 20 3 3" xfId="31987"/>
    <cellStyle name="Normal 20 4" xfId="31988"/>
    <cellStyle name="Normal 20 4 2" xfId="31989"/>
    <cellStyle name="Normal 20 5" xfId="31990"/>
    <cellStyle name="Normal 20 6" xfId="31991"/>
    <cellStyle name="Normal 20 7" xfId="31992"/>
    <cellStyle name="Normal 20 8" xfId="31993"/>
    <cellStyle name="Normal 200" xfId="31994"/>
    <cellStyle name="Normal 200 2" xfId="31995"/>
    <cellStyle name="Normal 200 3" xfId="31996"/>
    <cellStyle name="Normal 200 4" xfId="31997"/>
    <cellStyle name="Normal 201" xfId="31998"/>
    <cellStyle name="Normal 201 2" xfId="31999"/>
    <cellStyle name="Normal 201 3" xfId="32000"/>
    <cellStyle name="Normal 201 4" xfId="32001"/>
    <cellStyle name="Normal 202" xfId="32002"/>
    <cellStyle name="Normal 202 2" xfId="32003"/>
    <cellStyle name="Normal 202 3" xfId="32004"/>
    <cellStyle name="Normal 202 4" xfId="32005"/>
    <cellStyle name="Normal 203" xfId="32006"/>
    <cellStyle name="Normal 203 2" xfId="32007"/>
    <cellStyle name="Normal 203 3" xfId="32008"/>
    <cellStyle name="Normal 203 4" xfId="32009"/>
    <cellStyle name="Normal 204" xfId="32010"/>
    <cellStyle name="Normal 204 2" xfId="32011"/>
    <cellStyle name="Normal 204 3" xfId="32012"/>
    <cellStyle name="Normal 204 4" xfId="32013"/>
    <cellStyle name="Normal 205" xfId="32014"/>
    <cellStyle name="Normal 205 2" xfId="32015"/>
    <cellStyle name="Normal 205 3" xfId="32016"/>
    <cellStyle name="Normal 205 4" xfId="32017"/>
    <cellStyle name="Normal 206" xfId="32018"/>
    <cellStyle name="Normal 206 2" xfId="32019"/>
    <cellStyle name="Normal 206 3" xfId="32020"/>
    <cellStyle name="Normal 206 4" xfId="32021"/>
    <cellStyle name="Normal 207" xfId="32022"/>
    <cellStyle name="Normal 207 2" xfId="32023"/>
    <cellStyle name="Normal 207 3" xfId="32024"/>
    <cellStyle name="Normal 207 4" xfId="32025"/>
    <cellStyle name="Normal 208" xfId="32026"/>
    <cellStyle name="Normal 208 2" xfId="32027"/>
    <cellStyle name="Normal 208 3" xfId="32028"/>
    <cellStyle name="Normal 208 4" xfId="32029"/>
    <cellStyle name="Normal 209" xfId="32030"/>
    <cellStyle name="Normal 209 2" xfId="32031"/>
    <cellStyle name="Normal 209 3" xfId="32032"/>
    <cellStyle name="Normal 209 4" xfId="32033"/>
    <cellStyle name="Normal 21" xfId="32034"/>
    <cellStyle name="Normal 21 2" xfId="32035"/>
    <cellStyle name="Normal 21 2 2" xfId="32036"/>
    <cellStyle name="Normal 21 3" xfId="32037"/>
    <cellStyle name="Normal 21 3 2" xfId="32038"/>
    <cellStyle name="Normal 21 3 2 2" xfId="32039"/>
    <cellStyle name="Normal 21 3 2 2 2" xfId="32040"/>
    <cellStyle name="Normal 21 3 3" xfId="32041"/>
    <cellStyle name="Normal 21 4" xfId="32042"/>
    <cellStyle name="Normal 21 5" xfId="32043"/>
    <cellStyle name="Normal 21 6" xfId="32044"/>
    <cellStyle name="Normal 21 7" xfId="32045"/>
    <cellStyle name="Normal 210" xfId="32046"/>
    <cellStyle name="Normal 210 2" xfId="32047"/>
    <cellStyle name="Normal 210 3" xfId="32048"/>
    <cellStyle name="Normal 210 4" xfId="32049"/>
    <cellStyle name="Normal 211" xfId="32050"/>
    <cellStyle name="Normal 211 2" xfId="32051"/>
    <cellStyle name="Normal 211 3" xfId="32052"/>
    <cellStyle name="Normal 211 4" xfId="32053"/>
    <cellStyle name="Normal 212" xfId="32054"/>
    <cellStyle name="Normal 212 2" xfId="32055"/>
    <cellStyle name="Normal 212 3" xfId="32056"/>
    <cellStyle name="Normal 212 4" xfId="32057"/>
    <cellStyle name="Normal 213" xfId="32058"/>
    <cellStyle name="Normal 213 2" xfId="32059"/>
    <cellStyle name="Normal 213 3" xfId="32060"/>
    <cellStyle name="Normal 213 4" xfId="32061"/>
    <cellStyle name="Normal 214" xfId="32062"/>
    <cellStyle name="Normal 214 2" xfId="32063"/>
    <cellStyle name="Normal 214 3" xfId="32064"/>
    <cellStyle name="Normal 214 4" xfId="32065"/>
    <cellStyle name="Normal 215" xfId="32066"/>
    <cellStyle name="Normal 215 2" xfId="32067"/>
    <cellStyle name="Normal 215 3" xfId="32068"/>
    <cellStyle name="Normal 215 4" xfId="32069"/>
    <cellStyle name="Normal 216" xfId="32070"/>
    <cellStyle name="Normal 216 2" xfId="32071"/>
    <cellStyle name="Normal 217" xfId="32072"/>
    <cellStyle name="Normal 217 2" xfId="32073"/>
    <cellStyle name="Normal 217 3" xfId="32074"/>
    <cellStyle name="Normal 217 4" xfId="32075"/>
    <cellStyle name="Normal 218" xfId="32076"/>
    <cellStyle name="Normal 218 2" xfId="32077"/>
    <cellStyle name="Normal 218 3" xfId="32078"/>
    <cellStyle name="Normal 218 4" xfId="32079"/>
    <cellStyle name="Normal 219" xfId="32080"/>
    <cellStyle name="Normal 219 2" xfId="32081"/>
    <cellStyle name="Normal 219 3" xfId="32082"/>
    <cellStyle name="Normal 219 4" xfId="32083"/>
    <cellStyle name="Normal 22" xfId="32084"/>
    <cellStyle name="Normal 22 10" xfId="32085"/>
    <cellStyle name="Normal 22 2" xfId="32086"/>
    <cellStyle name="Normal 22 2 2" xfId="32087"/>
    <cellStyle name="Normal 22 2 2 2" xfId="32088"/>
    <cellStyle name="Normal 22 2 2 2 2" xfId="32089"/>
    <cellStyle name="Normal 22 2 2 3" xfId="32090"/>
    <cellStyle name="Normal 22 2 3" xfId="32091"/>
    <cellStyle name="Normal 22 2 4" xfId="32092"/>
    <cellStyle name="Normal 22 2 5" xfId="32093"/>
    <cellStyle name="Normal 22 3" xfId="32094"/>
    <cellStyle name="Normal 22 3 2" xfId="32095"/>
    <cellStyle name="Normal 22 3 2 2" xfId="32096"/>
    <cellStyle name="Normal 22 3 3" xfId="32097"/>
    <cellStyle name="Normal 22 3 4" xfId="32098"/>
    <cellStyle name="Normal 22 4" xfId="32099"/>
    <cellStyle name="Normal 22 4 2" xfId="32100"/>
    <cellStyle name="Normal 22 4 3" xfId="32101"/>
    <cellStyle name="Normal 22 5" xfId="32102"/>
    <cellStyle name="Normal 22 5 2" xfId="32103"/>
    <cellStyle name="Normal 22 6" xfId="32104"/>
    <cellStyle name="Normal 22 6 2" xfId="32105"/>
    <cellStyle name="Normal 22 6 3" xfId="32106"/>
    <cellStyle name="Normal 22 7" xfId="32107"/>
    <cellStyle name="Normal 22 8" xfId="32108"/>
    <cellStyle name="Normal 22 9" xfId="32109"/>
    <cellStyle name="Normal 220" xfId="32110"/>
    <cellStyle name="Normal 220 2" xfId="32111"/>
    <cellStyle name="Normal 221" xfId="32112"/>
    <cellStyle name="Normal 221 2" xfId="32113"/>
    <cellStyle name="Normal 221 3" xfId="32114"/>
    <cellStyle name="Normal 221 4" xfId="32115"/>
    <cellStyle name="Normal 222" xfId="32116"/>
    <cellStyle name="Normal 222 2" xfId="32117"/>
    <cellStyle name="Normal 222 3" xfId="32118"/>
    <cellStyle name="Normal 222 4" xfId="32119"/>
    <cellStyle name="Normal 223" xfId="32120"/>
    <cellStyle name="Normal 223 2" xfId="32121"/>
    <cellStyle name="Normal 224" xfId="32122"/>
    <cellStyle name="Normal 224 2" xfId="32123"/>
    <cellStyle name="Normal 225" xfId="32124"/>
    <cellStyle name="Normal 225 2" xfId="32125"/>
    <cellStyle name="Normal 225 3" xfId="32126"/>
    <cellStyle name="Normal 225 4" xfId="32127"/>
    <cellStyle name="Normal 226" xfId="32128"/>
    <cellStyle name="Normal 226 2" xfId="32129"/>
    <cellStyle name="Normal 226 3" xfId="32130"/>
    <cellStyle name="Normal 226 4" xfId="32131"/>
    <cellStyle name="Normal 227" xfId="32132"/>
    <cellStyle name="Normal 227 2" xfId="32133"/>
    <cellStyle name="Normal 227 3" xfId="32134"/>
    <cellStyle name="Normal 227 4" xfId="32135"/>
    <cellStyle name="Normal 228" xfId="32136"/>
    <cellStyle name="Normal 228 2" xfId="32137"/>
    <cellStyle name="Normal 228 3" xfId="32138"/>
    <cellStyle name="Normal 228 4" xfId="32139"/>
    <cellStyle name="Normal 229" xfId="32140"/>
    <cellStyle name="Normal 229 2" xfId="32141"/>
    <cellStyle name="Normal 229 3" xfId="32142"/>
    <cellStyle name="Normal 229 4" xfId="32143"/>
    <cellStyle name="Normal 23" xfId="32144"/>
    <cellStyle name="Normal 23 2" xfId="32145"/>
    <cellStyle name="Normal 23 2 2" xfId="32146"/>
    <cellStyle name="Normal 23 2 3" xfId="32147"/>
    <cellStyle name="Normal 23 3" xfId="32148"/>
    <cellStyle name="Normal 23 3 2" xfId="32149"/>
    <cellStyle name="Normal 23 3 2 2" xfId="32150"/>
    <cellStyle name="Normal 23 3 2 2 2" xfId="32151"/>
    <cellStyle name="Normal 23 3 3" xfId="32152"/>
    <cellStyle name="Normal 23 4" xfId="32153"/>
    <cellStyle name="Normal 23 4 2" xfId="32154"/>
    <cellStyle name="Normal 23 5" xfId="32155"/>
    <cellStyle name="Normal 23 6" xfId="32156"/>
    <cellStyle name="Normal 23 7" xfId="32157"/>
    <cellStyle name="Normal 230" xfId="32158"/>
    <cellStyle name="Normal 230 2" xfId="32159"/>
    <cellStyle name="Normal 230 3" xfId="32160"/>
    <cellStyle name="Normal 230 4" xfId="32161"/>
    <cellStyle name="Normal 231" xfId="32162"/>
    <cellStyle name="Normal 231 2" xfId="32163"/>
    <cellStyle name="Normal 231 3" xfId="32164"/>
    <cellStyle name="Normal 231 4" xfId="32165"/>
    <cellStyle name="Normal 232" xfId="32166"/>
    <cellStyle name="Normal 232 2" xfId="32167"/>
    <cellStyle name="Normal 232 3" xfId="32168"/>
    <cellStyle name="Normal 232 4" xfId="32169"/>
    <cellStyle name="Normal 233" xfId="32170"/>
    <cellStyle name="Normal 233 2" xfId="32171"/>
    <cellStyle name="Normal 233 3" xfId="32172"/>
    <cellStyle name="Normal 233 4" xfId="32173"/>
    <cellStyle name="Normal 234" xfId="32174"/>
    <cellStyle name="Normal 234 2" xfId="32175"/>
    <cellStyle name="Normal 234 3" xfId="32176"/>
    <cellStyle name="Normal 235" xfId="32177"/>
    <cellStyle name="Normal 235 2" xfId="32178"/>
    <cellStyle name="Normal 235 3" xfId="32179"/>
    <cellStyle name="Normal 236" xfId="32180"/>
    <cellStyle name="Normal 236 2" xfId="32181"/>
    <cellStyle name="Normal 236 3" xfId="32182"/>
    <cellStyle name="Normal 236 4" xfId="32183"/>
    <cellStyle name="Normal 237" xfId="32184"/>
    <cellStyle name="Normal 237 2" xfId="32185"/>
    <cellStyle name="Normal 237 3" xfId="32186"/>
    <cellStyle name="Normal 238" xfId="32187"/>
    <cellStyle name="Normal 238 2" xfId="32188"/>
    <cellStyle name="Normal 238 3" xfId="32189"/>
    <cellStyle name="Normal 239" xfId="32190"/>
    <cellStyle name="Normal 239 2" xfId="32191"/>
    <cellStyle name="Normal 239 3" xfId="32192"/>
    <cellStyle name="Normal 24" xfId="32193"/>
    <cellStyle name="Normal 24 2" xfId="32194"/>
    <cellStyle name="Normal 24 2 2" xfId="32195"/>
    <cellStyle name="Normal 24 2 2 2" xfId="32196"/>
    <cellStyle name="Normal 24 2 2 3" xfId="32197"/>
    <cellStyle name="Normal 24 2 3" xfId="32198"/>
    <cellStyle name="Normal 24 2 4" xfId="32199"/>
    <cellStyle name="Normal 24 2 5" xfId="32200"/>
    <cellStyle name="Normal 24 2 6" xfId="32201"/>
    <cellStyle name="Normal 24 3" xfId="32202"/>
    <cellStyle name="Normal 24 3 2" xfId="32203"/>
    <cellStyle name="Normal 24 3 2 2" xfId="32204"/>
    <cellStyle name="Normal 24 3 2 2 2" xfId="32205"/>
    <cellStyle name="Normal 24 3 3" xfId="32206"/>
    <cellStyle name="Normal 24 4" xfId="32207"/>
    <cellStyle name="Normal 24 4 2" xfId="32208"/>
    <cellStyle name="Normal 24 5" xfId="32209"/>
    <cellStyle name="Normal 24 6" xfId="32210"/>
    <cellStyle name="Normal 24 7" xfId="32211"/>
    <cellStyle name="Normal 240" xfId="32212"/>
    <cellStyle name="Normal 240 2" xfId="32213"/>
    <cellStyle name="Normal 240 3" xfId="32214"/>
    <cellStyle name="Normal 241" xfId="32215"/>
    <cellStyle name="Normal 241 2" xfId="32216"/>
    <cellStyle name="Normal 242" xfId="32217"/>
    <cellStyle name="Normal 242 2" xfId="32218"/>
    <cellStyle name="Normal 243" xfId="32219"/>
    <cellStyle name="Normal 243 2" xfId="32220"/>
    <cellStyle name="Normal 244" xfId="32221"/>
    <cellStyle name="Normal 244 2" xfId="32222"/>
    <cellStyle name="Normal 245" xfId="32223"/>
    <cellStyle name="Normal 245 2" xfId="32224"/>
    <cellStyle name="Normal 246" xfId="32225"/>
    <cellStyle name="Normal 246 2" xfId="32226"/>
    <cellStyle name="Normal 247" xfId="32227"/>
    <cellStyle name="Normal 247 2" xfId="32228"/>
    <cellStyle name="Normal 248" xfId="32229"/>
    <cellStyle name="Normal 248 2" xfId="32230"/>
    <cellStyle name="Normal 249" xfId="32231"/>
    <cellStyle name="Normal 249 2" xfId="32232"/>
    <cellStyle name="Normal 25" xfId="32233"/>
    <cellStyle name="Normal 25 2" xfId="32234"/>
    <cellStyle name="Normal 25 2 2" xfId="32235"/>
    <cellStyle name="Normal 25 3" xfId="32236"/>
    <cellStyle name="Normal 25 3 2" xfId="32237"/>
    <cellStyle name="Normal 25 3 2 2" xfId="32238"/>
    <cellStyle name="Normal 25 3 2 2 2" xfId="32239"/>
    <cellStyle name="Normal 25 3 3" xfId="32240"/>
    <cellStyle name="Normal 25 4" xfId="32241"/>
    <cellStyle name="Normal 25 5" xfId="32242"/>
    <cellStyle name="Normal 25 6" xfId="32243"/>
    <cellStyle name="Normal 25 7" xfId="32244"/>
    <cellStyle name="Normal 250" xfId="32245"/>
    <cellStyle name="Normal 250 2" xfId="32246"/>
    <cellStyle name="Normal 251" xfId="32247"/>
    <cellStyle name="Normal 251 2" xfId="32248"/>
    <cellStyle name="Normal 252" xfId="32249"/>
    <cellStyle name="Normal 252 2" xfId="32250"/>
    <cellStyle name="Normal 253" xfId="32251"/>
    <cellStyle name="Normal 253 2" xfId="32252"/>
    <cellStyle name="Normal 254" xfId="32253"/>
    <cellStyle name="Normal 254 2" xfId="32254"/>
    <cellStyle name="Normal 255" xfId="32255"/>
    <cellStyle name="Normal 255 2" xfId="32256"/>
    <cellStyle name="Normal 256" xfId="32257"/>
    <cellStyle name="Normal 256 2" xfId="32258"/>
    <cellStyle name="Normal 257" xfId="32259"/>
    <cellStyle name="Normal 257 2" xfId="32260"/>
    <cellStyle name="Normal 258" xfId="32261"/>
    <cellStyle name="Normal 258 2" xfId="32262"/>
    <cellStyle name="Normal 259" xfId="32263"/>
    <cellStyle name="Normal 259 2" xfId="32264"/>
    <cellStyle name="Normal 26" xfId="32265"/>
    <cellStyle name="Normal 26 10" xfId="32266"/>
    <cellStyle name="Normal 26 2" xfId="32267"/>
    <cellStyle name="Normal 26 2 2" xfId="32268"/>
    <cellStyle name="Normal 26 2 2 2" xfId="32269"/>
    <cellStyle name="Normal 26 2 2 3" xfId="32270"/>
    <cellStyle name="Normal 26 2 3" xfId="32271"/>
    <cellStyle name="Normal 26 2 4" xfId="32272"/>
    <cellStyle name="Normal 26 3" xfId="32273"/>
    <cellStyle name="Normal 26 3 2" xfId="32274"/>
    <cellStyle name="Normal 26 3 2 2" xfId="32275"/>
    <cellStyle name="Normal 26 3 3" xfId="32276"/>
    <cellStyle name="Normal 26 4" xfId="32277"/>
    <cellStyle name="Normal 26 4 2" xfId="32278"/>
    <cellStyle name="Normal 26 5" xfId="32279"/>
    <cellStyle name="Normal 26 5 2" xfId="32280"/>
    <cellStyle name="Normal 26 6" xfId="32281"/>
    <cellStyle name="Normal 26 6 2" xfId="32282"/>
    <cellStyle name="Normal 26 6 3" xfId="32283"/>
    <cellStyle name="Normal 26 7" xfId="32284"/>
    <cellStyle name="Normal 26 8" xfId="32285"/>
    <cellStyle name="Normal 26 9" xfId="32286"/>
    <cellStyle name="Normal 260" xfId="32287"/>
    <cellStyle name="Normal 260 2" xfId="32288"/>
    <cellStyle name="Normal 261" xfId="32289"/>
    <cellStyle name="Normal 261 2" xfId="32290"/>
    <cellStyle name="Normal 262" xfId="32291"/>
    <cellStyle name="Normal 262 2" xfId="32292"/>
    <cellStyle name="Normal 263" xfId="32293"/>
    <cellStyle name="Normal 263 2" xfId="32294"/>
    <cellStyle name="Normal 264" xfId="32295"/>
    <cellStyle name="Normal 264 2" xfId="32296"/>
    <cellStyle name="Normal 265" xfId="32297"/>
    <cellStyle name="Normal 265 2" xfId="32298"/>
    <cellStyle name="Normal 266" xfId="32299"/>
    <cellStyle name="Normal 266 2" xfId="32300"/>
    <cellStyle name="Normal 267" xfId="32301"/>
    <cellStyle name="Normal 267 2" xfId="32302"/>
    <cellStyle name="Normal 268" xfId="32303"/>
    <cellStyle name="Normal 268 2" xfId="32304"/>
    <cellStyle name="Normal 269" xfId="32305"/>
    <cellStyle name="Normal 269 2" xfId="32306"/>
    <cellStyle name="Normal 27" xfId="32307"/>
    <cellStyle name="Normal 27 2" xfId="32308"/>
    <cellStyle name="Normal 27 2 2" xfId="32309"/>
    <cellStyle name="Normal 27 3" xfId="32310"/>
    <cellStyle name="Normal 27 3 2" xfId="32311"/>
    <cellStyle name="Normal 27 3 2 2" xfId="32312"/>
    <cellStyle name="Normal 27 3 2 2 2" xfId="32313"/>
    <cellStyle name="Normal 27 3 3" xfId="32314"/>
    <cellStyle name="Normal 27 4" xfId="32315"/>
    <cellStyle name="Normal 27 5" xfId="32316"/>
    <cellStyle name="Normal 27 6" xfId="32317"/>
    <cellStyle name="Normal 27 7" xfId="32318"/>
    <cellStyle name="Normal 270" xfId="32319"/>
    <cellStyle name="Normal 270 2" xfId="32320"/>
    <cellStyle name="Normal 271" xfId="32321"/>
    <cellStyle name="Normal 271 2" xfId="32322"/>
    <cellStyle name="Normal 272" xfId="32323"/>
    <cellStyle name="Normal 272 2" xfId="32324"/>
    <cellStyle name="Normal 273" xfId="32325"/>
    <cellStyle name="Normal 273 2" xfId="32326"/>
    <cellStyle name="Normal 274" xfId="32327"/>
    <cellStyle name="Normal 274 2" xfId="32328"/>
    <cellStyle name="Normal 275" xfId="32329"/>
    <cellStyle name="Normal 275 2" xfId="32330"/>
    <cellStyle name="Normal 276" xfId="32331"/>
    <cellStyle name="Normal 276 2" xfId="32332"/>
    <cellStyle name="Normal 277" xfId="32333"/>
    <cellStyle name="Normal 277 2" xfId="32334"/>
    <cellStyle name="Normal 278" xfId="32335"/>
    <cellStyle name="Normal 278 2" xfId="32336"/>
    <cellStyle name="Normal 279" xfId="32337"/>
    <cellStyle name="Normal 279 2" xfId="32338"/>
    <cellStyle name="Normal 28" xfId="32339"/>
    <cellStyle name="Normal 28 2" xfId="32340"/>
    <cellStyle name="Normal 28 2 2" xfId="32341"/>
    <cellStyle name="Normal 28 3" xfId="32342"/>
    <cellStyle name="Normal 28 3 2" xfId="32343"/>
    <cellStyle name="Normal 28 3 3" xfId="32344"/>
    <cellStyle name="Normal 28 4" xfId="32345"/>
    <cellStyle name="Normal 28 5" xfId="32346"/>
    <cellStyle name="Normal 28 6" xfId="32347"/>
    <cellStyle name="Normal 28 7" xfId="32348"/>
    <cellStyle name="Normal 280" xfId="32349"/>
    <cellStyle name="Normal 280 2" xfId="32350"/>
    <cellStyle name="Normal 281" xfId="32351"/>
    <cellStyle name="Normal 281 2" xfId="32352"/>
    <cellStyle name="Normal 282" xfId="32353"/>
    <cellStyle name="Normal 282 2" xfId="32354"/>
    <cellStyle name="Normal 283" xfId="32355"/>
    <cellStyle name="Normal 283 2" xfId="32356"/>
    <cellStyle name="Normal 284" xfId="32357"/>
    <cellStyle name="Normal 284 2" xfId="32358"/>
    <cellStyle name="Normal 285" xfId="32359"/>
    <cellStyle name="Normal 285 2" xfId="32360"/>
    <cellStyle name="Normal 286" xfId="32361"/>
    <cellStyle name="Normal 286 2" xfId="32362"/>
    <cellStyle name="Normal 287" xfId="32363"/>
    <cellStyle name="Normal 287 2" xfId="32364"/>
    <cellStyle name="Normal 288" xfId="32365"/>
    <cellStyle name="Normal 288 2" xfId="32366"/>
    <cellStyle name="Normal 289" xfId="32367"/>
    <cellStyle name="Normal 289 2" xfId="32368"/>
    <cellStyle name="Normal 29" xfId="32369"/>
    <cellStyle name="Normal 29 2" xfId="32370"/>
    <cellStyle name="Normal 29 2 2" xfId="32371"/>
    <cellStyle name="Normal 29 2 3" xfId="32372"/>
    <cellStyle name="Normal 29 2 4" xfId="32373"/>
    <cellStyle name="Normal 29 3" xfId="32374"/>
    <cellStyle name="Normal 29 4" xfId="32375"/>
    <cellStyle name="Normal 29 5" xfId="32376"/>
    <cellStyle name="Normal 29 6" xfId="32377"/>
    <cellStyle name="Normal 290" xfId="32378"/>
    <cellStyle name="Normal 290 2" xfId="32379"/>
    <cellStyle name="Normal 291" xfId="32380"/>
    <cellStyle name="Normal 291 2" xfId="32381"/>
    <cellStyle name="Normal 292" xfId="32382"/>
    <cellStyle name="Normal 292 2" xfId="32383"/>
    <cellStyle name="Normal 293" xfId="32384"/>
    <cellStyle name="Normal 293 2" xfId="32385"/>
    <cellStyle name="Normal 294" xfId="32386"/>
    <cellStyle name="Normal 294 2" xfId="32387"/>
    <cellStyle name="Normal 295" xfId="32388"/>
    <cellStyle name="Normal 295 2" xfId="32389"/>
    <cellStyle name="Normal 296" xfId="32390"/>
    <cellStyle name="Normal 296 2" xfId="32391"/>
    <cellStyle name="Normal 297" xfId="32392"/>
    <cellStyle name="Normal 297 2" xfId="32393"/>
    <cellStyle name="Normal 298" xfId="32394"/>
    <cellStyle name="Normal 298 2" xfId="32395"/>
    <cellStyle name="Normal 299" xfId="32396"/>
    <cellStyle name="Normal 299 2" xfId="32397"/>
    <cellStyle name="Normal 3" xfId="32398"/>
    <cellStyle name="Normal 3 10" xfId="32399"/>
    <cellStyle name="Normal 3 10 2" xfId="32400"/>
    <cellStyle name="Normal 3 11" xfId="32401"/>
    <cellStyle name="Normal 3 11 2" xfId="32402"/>
    <cellStyle name="Normal 3 11 2 2" xfId="32403"/>
    <cellStyle name="Normal 3 11 2 2 2" xfId="32404"/>
    <cellStyle name="Normal 3 11 2 3" xfId="32405"/>
    <cellStyle name="Normal 3 11 2 4" xfId="32406"/>
    <cellStyle name="Normal 3 11 2 5" xfId="32407"/>
    <cellStyle name="Normal 3 11 2 6" xfId="32408"/>
    <cellStyle name="Normal 3 11 3" xfId="32409"/>
    <cellStyle name="Normal 3 11 3 2" xfId="32410"/>
    <cellStyle name="Normal 3 11 4" xfId="32411"/>
    <cellStyle name="Normal 3 12" xfId="32412"/>
    <cellStyle name="Normal 3 12 2" xfId="32413"/>
    <cellStyle name="Normal 3 12 2 2" xfId="32414"/>
    <cellStyle name="Normal 3 12 2 3" xfId="32415"/>
    <cellStyle name="Normal 3 12 2 4" xfId="32416"/>
    <cellStyle name="Normal 3 12 2 5" xfId="32417"/>
    <cellStyle name="Normal 3 12 3" xfId="32418"/>
    <cellStyle name="Normal 3 12 4" xfId="32419"/>
    <cellStyle name="Normal 3 13" xfId="32420"/>
    <cellStyle name="Normal 3 13 2" xfId="32421"/>
    <cellStyle name="Normal 3 13 2 2" xfId="32422"/>
    <cellStyle name="Normal 3 13 3" xfId="32423"/>
    <cellStyle name="Normal 3 13 4" xfId="32424"/>
    <cellStyle name="Normal 3 13 5" xfId="32425"/>
    <cellStyle name="Normal 3 13 6" xfId="32426"/>
    <cellStyle name="Normal 3 14" xfId="32427"/>
    <cellStyle name="Normal 3 14 2" xfId="32428"/>
    <cellStyle name="Normal 3 15" xfId="32429"/>
    <cellStyle name="Normal 3 15 2" xfId="32430"/>
    <cellStyle name="Normal 3 16" xfId="32431"/>
    <cellStyle name="Normal 3 17" xfId="32432"/>
    <cellStyle name="Normal 3 18" xfId="32433"/>
    <cellStyle name="Normal 3 19" xfId="32434"/>
    <cellStyle name="Normal 3 2" xfId="32435"/>
    <cellStyle name="Normal 3 2 2" xfId="32436"/>
    <cellStyle name="Normal 3 2 2 10" xfId="32437"/>
    <cellStyle name="Normal 3 2 2 11" xfId="32438"/>
    <cellStyle name="Normal 3 2 2 12" xfId="32439"/>
    <cellStyle name="Normal 3 2 2 13" xfId="32440"/>
    <cellStyle name="Normal 3 2 2 14" xfId="32441"/>
    <cellStyle name="Normal 3 2 2 2" xfId="32442"/>
    <cellStyle name="Normal 3 2 2 2 2" xfId="32443"/>
    <cellStyle name="Normal 3 2 2 2 2 2" xfId="32444"/>
    <cellStyle name="Normal 3 2 2 2 3" xfId="32445"/>
    <cellStyle name="Normal 3 2 2 2 4" xfId="32446"/>
    <cellStyle name="Normal 3 2 2 3" xfId="32447"/>
    <cellStyle name="Normal 3 2 2 3 2" xfId="32448"/>
    <cellStyle name="Normal 3 2 2 3 2 2" xfId="32449"/>
    <cellStyle name="Normal 3 2 2 3 3" xfId="32450"/>
    <cellStyle name="Normal 3 2 2 3 3 2" xfId="32451"/>
    <cellStyle name="Normal 3 2 2 3 4" xfId="32452"/>
    <cellStyle name="Normal 3 2 2 3 5" xfId="32453"/>
    <cellStyle name="Normal 3 2 2 4" xfId="32454"/>
    <cellStyle name="Normal 3 2 2 4 2" xfId="32455"/>
    <cellStyle name="Normal 3 2 2 4 2 2" xfId="32456"/>
    <cellStyle name="Normal 3 2 2 4 2 3" xfId="32457"/>
    <cellStyle name="Normal 3 2 2 4 3" xfId="32458"/>
    <cellStyle name="Normal 3 2 2 4 3 2" xfId="32459"/>
    <cellStyle name="Normal 3 2 2 4 4" xfId="32460"/>
    <cellStyle name="Normal 3 2 2 4 5" xfId="32461"/>
    <cellStyle name="Normal 3 2 2 5" xfId="32462"/>
    <cellStyle name="Normal 3 2 2 5 2" xfId="32463"/>
    <cellStyle name="Normal 3 2 2 5 2 2" xfId="32464"/>
    <cellStyle name="Normal 3 2 2 5 3" xfId="32465"/>
    <cellStyle name="Normal 3 2 2 6" xfId="32466"/>
    <cellStyle name="Normal 3 2 2 6 2" xfId="32467"/>
    <cellStyle name="Normal 3 2 2 6 3" xfId="32468"/>
    <cellStyle name="Normal 3 2 2 7" xfId="32469"/>
    <cellStyle name="Normal 3 2 2 7 2" xfId="32470"/>
    <cellStyle name="Normal 3 2 2 8" xfId="32471"/>
    <cellStyle name="Normal 3 2 2 9" xfId="32472"/>
    <cellStyle name="Normal 3 2 3" xfId="32473"/>
    <cellStyle name="Normal 3 2 3 2" xfId="32474"/>
    <cellStyle name="Normal 3 2 3 2 2" xfId="32475"/>
    <cellStyle name="Normal 3 2 3 3" xfId="32476"/>
    <cellStyle name="Normal 3 2 3 3 2" xfId="32477"/>
    <cellStyle name="Normal 3 2 3 4" xfId="32478"/>
    <cellStyle name="Normal 3 2 4" xfId="32479"/>
    <cellStyle name="Normal 3 2 4 2" xfId="32480"/>
    <cellStyle name="Normal 3 2 4 2 2" xfId="32481"/>
    <cellStyle name="Normal 3 2 4 2 2 2" xfId="32482"/>
    <cellStyle name="Normal 3 2 4 2 2 3" xfId="32483"/>
    <cellStyle name="Normal 3 2 4 3" xfId="32484"/>
    <cellStyle name="Normal 3 2 4 4" xfId="32485"/>
    <cellStyle name="Normal 3 2 4 4 2" xfId="32486"/>
    <cellStyle name="Normal 3 2 4 5" xfId="32487"/>
    <cellStyle name="Normal 3 2 5" xfId="32488"/>
    <cellStyle name="Normal 3 2 5 2" xfId="32489"/>
    <cellStyle name="Normal 3 2 5 2 2" xfId="32490"/>
    <cellStyle name="Normal 3 2 6" xfId="32491"/>
    <cellStyle name="Normal 3 2 6 2" xfId="32492"/>
    <cellStyle name="Normal 3 2 7" xfId="32493"/>
    <cellStyle name="Normal 3 2 7 2" xfId="32494"/>
    <cellStyle name="Normal 3 2 7 2 2" xfId="32495"/>
    <cellStyle name="Normal 3 2 8" xfId="32496"/>
    <cellStyle name="Normal 3 2 9" xfId="32497"/>
    <cellStyle name="Normal 3 2_Comparison" xfId="32498"/>
    <cellStyle name="Normal 3 20" xfId="32499"/>
    <cellStyle name="Normal 3 21" xfId="32500"/>
    <cellStyle name="Normal 3 22" xfId="32501"/>
    <cellStyle name="Normal 3 23" xfId="32502"/>
    <cellStyle name="Normal 3 24" xfId="32503"/>
    <cellStyle name="Normal 3 25" xfId="32504"/>
    <cellStyle name="Normal 3 26" xfId="32505"/>
    <cellStyle name="Normal 3 27" xfId="32506"/>
    <cellStyle name="Normal 3 28" xfId="32507"/>
    <cellStyle name="Normal 3 29" xfId="32508"/>
    <cellStyle name="Normal 3 3" xfId="32509"/>
    <cellStyle name="Normal 3 3 2" xfId="32510"/>
    <cellStyle name="Normal 3 3 2 2" xfId="32511"/>
    <cellStyle name="Normal 3 3 2 3" xfId="32512"/>
    <cellStyle name="Normal 3 3 3" xfId="32513"/>
    <cellStyle name="Normal 3 3 3 2" xfId="32514"/>
    <cellStyle name="Normal 3 3 3 3" xfId="32515"/>
    <cellStyle name="Normal 3 3 4" xfId="32516"/>
    <cellStyle name="Normal 3 3 4 2" xfId="32517"/>
    <cellStyle name="Normal 3 3 5" xfId="32518"/>
    <cellStyle name="Normal 3 3 5 2" xfId="32519"/>
    <cellStyle name="Normal 3 30" xfId="32520"/>
    <cellStyle name="Normal 3 31" xfId="32521"/>
    <cellStyle name="Normal 3 32" xfId="32522"/>
    <cellStyle name="Normal 3 33" xfId="32523"/>
    <cellStyle name="Normal 3 34" xfId="32524"/>
    <cellStyle name="Normal 3 35" xfId="32525"/>
    <cellStyle name="Normal 3 36" xfId="32526"/>
    <cellStyle name="Normal 3 37" xfId="32527"/>
    <cellStyle name="Normal 3 38" xfId="32528"/>
    <cellStyle name="Normal 3 39" xfId="32529"/>
    <cellStyle name="Normal 3 4" xfId="32530"/>
    <cellStyle name="Normal 3 4 2" xfId="32531"/>
    <cellStyle name="Normal 3 4 2 2" xfId="32532"/>
    <cellStyle name="Normal 3 4 2 3" xfId="32533"/>
    <cellStyle name="Normal 3 4 2 4" xfId="32534"/>
    <cellStyle name="Normal 3 4 3" xfId="32535"/>
    <cellStyle name="Normal 3 4 3 2" xfId="32536"/>
    <cellStyle name="Normal 3 4 3 3" xfId="32537"/>
    <cellStyle name="Normal 3 4 3 4" xfId="32538"/>
    <cellStyle name="Normal 3 4 4" xfId="32539"/>
    <cellStyle name="Normal 3 4 4 2" xfId="32540"/>
    <cellStyle name="Normal 3 4 5" xfId="32541"/>
    <cellStyle name="Normal 3 4 5 2" xfId="32542"/>
    <cellStyle name="Normal 3 4 5 3" xfId="32543"/>
    <cellStyle name="Normal 3 40" xfId="32544"/>
    <cellStyle name="Normal 3 41" xfId="32545"/>
    <cellStyle name="Normal 3 42" xfId="32546"/>
    <cellStyle name="Normal 3 43" xfId="32547"/>
    <cellStyle name="Normal 3 44" xfId="32548"/>
    <cellStyle name="Normal 3 45" xfId="32549"/>
    <cellStyle name="Normal 3 46" xfId="32550"/>
    <cellStyle name="Normal 3 47" xfId="32551"/>
    <cellStyle name="Normal 3 48" xfId="32552"/>
    <cellStyle name="Normal 3 49" xfId="32553"/>
    <cellStyle name="Normal 3 5" xfId="32554"/>
    <cellStyle name="Normal 3 5 2" xfId="32555"/>
    <cellStyle name="Normal 3 5 2 2" xfId="32556"/>
    <cellStyle name="Normal 3 5 2 2 2" xfId="32557"/>
    <cellStyle name="Normal 3 5 2 3" xfId="32558"/>
    <cellStyle name="Normal 3 5 3" xfId="32559"/>
    <cellStyle name="Normal 3 5 3 2" xfId="32560"/>
    <cellStyle name="Normal 3 5 3 2 2" xfId="32561"/>
    <cellStyle name="Normal 3 5 3 3" xfId="32562"/>
    <cellStyle name="Normal 3 5 4" xfId="32563"/>
    <cellStyle name="Normal 3 5 4 2" xfId="32564"/>
    <cellStyle name="Normal 3 5 4 3" xfId="32565"/>
    <cellStyle name="Normal 3 50" xfId="32566"/>
    <cellStyle name="Normal 3 51" xfId="32567"/>
    <cellStyle name="Normal 3 52" xfId="32568"/>
    <cellStyle name="Normal 3 53" xfId="32569"/>
    <cellStyle name="Normal 3 54" xfId="32570"/>
    <cellStyle name="Normal 3 55" xfId="32571"/>
    <cellStyle name="Normal 3 56" xfId="32572"/>
    <cellStyle name="Normal 3 57" xfId="32573"/>
    <cellStyle name="Normal 3 58" xfId="32574"/>
    <cellStyle name="Normal 3 59" xfId="32575"/>
    <cellStyle name="Normal 3 6" xfId="32576"/>
    <cellStyle name="Normal 3 6 2" xfId="32577"/>
    <cellStyle name="Normal 3 60" xfId="32578"/>
    <cellStyle name="Normal 3 61" xfId="32579"/>
    <cellStyle name="Normal 3 62" xfId="32580"/>
    <cellStyle name="Normal 3 63" xfId="32581"/>
    <cellStyle name="Normal 3 64" xfId="32582"/>
    <cellStyle name="Normal 3 65" xfId="32583"/>
    <cellStyle name="Normal 3 66" xfId="32584"/>
    <cellStyle name="Normal 3 67" xfId="32585"/>
    <cellStyle name="Normal 3 68" xfId="32586"/>
    <cellStyle name="Normal 3 69" xfId="32587"/>
    <cellStyle name="Normal 3 7" xfId="32588"/>
    <cellStyle name="Normal 3 7 2" xfId="32589"/>
    <cellStyle name="Normal 3 70" xfId="32590"/>
    <cellStyle name="Normal 3 71" xfId="32591"/>
    <cellStyle name="Normal 3 72" xfId="32592"/>
    <cellStyle name="Normal 3 73" xfId="32593"/>
    <cellStyle name="Normal 3 74" xfId="32594"/>
    <cellStyle name="Normal 3 75" xfId="32595"/>
    <cellStyle name="Normal 3 76" xfId="32596"/>
    <cellStyle name="Normal 3 77" xfId="32597"/>
    <cellStyle name="Normal 3 78" xfId="32598"/>
    <cellStyle name="Normal 3 79" xfId="32599"/>
    <cellStyle name="Normal 3 8" xfId="32600"/>
    <cellStyle name="Normal 3 8 2" xfId="32601"/>
    <cellStyle name="Normal 3 8 2 2" xfId="32602"/>
    <cellStyle name="Normal 3 8 2 3" xfId="32603"/>
    <cellStyle name="Normal 3 8 3" xfId="32604"/>
    <cellStyle name="Normal 3 8 3 2" xfId="32605"/>
    <cellStyle name="Normal 3 8 4" xfId="32606"/>
    <cellStyle name="Normal 3 8 4 2" xfId="32607"/>
    <cellStyle name="Normal 3 9" xfId="32608"/>
    <cellStyle name="Normal 3 9 2" xfId="32609"/>
    <cellStyle name="Normal 30" xfId="32610"/>
    <cellStyle name="Normal 30 2" xfId="32611"/>
    <cellStyle name="Normal 30 2 2" xfId="32612"/>
    <cellStyle name="Normal 30 2 3" xfId="32613"/>
    <cellStyle name="Normal 30 2 4" xfId="32614"/>
    <cellStyle name="Normal 30 3" xfId="32615"/>
    <cellStyle name="Normal 30 4" xfId="32616"/>
    <cellStyle name="Normal 30 5" xfId="32617"/>
    <cellStyle name="Normal 30 6" xfId="32618"/>
    <cellStyle name="Normal 300" xfId="32619"/>
    <cellStyle name="Normal 300 2" xfId="32620"/>
    <cellStyle name="Normal 301" xfId="32621"/>
    <cellStyle name="Normal 301 2" xfId="32622"/>
    <cellStyle name="Normal 302" xfId="32623"/>
    <cellStyle name="Normal 302 2" xfId="32624"/>
    <cellStyle name="Normal 303" xfId="32625"/>
    <cellStyle name="Normal 303 2" xfId="32626"/>
    <cellStyle name="Normal 304" xfId="32627"/>
    <cellStyle name="Normal 304 2" xfId="32628"/>
    <cellStyle name="Normal 305" xfId="32629"/>
    <cellStyle name="Normal 305 2" xfId="32630"/>
    <cellStyle name="Normal 306" xfId="32631"/>
    <cellStyle name="Normal 306 2" xfId="32632"/>
    <cellStyle name="Normal 307" xfId="32633"/>
    <cellStyle name="Normal 307 2" xfId="32634"/>
    <cellStyle name="Normal 308" xfId="32635"/>
    <cellStyle name="Normal 308 2" xfId="32636"/>
    <cellStyle name="Normal 309" xfId="32637"/>
    <cellStyle name="Normal 309 2" xfId="32638"/>
    <cellStyle name="Normal 31" xfId="32639"/>
    <cellStyle name="Normal 31 2" xfId="32640"/>
    <cellStyle name="Normal 31 2 2" xfId="32641"/>
    <cellStyle name="Normal 31 2 3" xfId="32642"/>
    <cellStyle name="Normal 31 2 4" xfId="32643"/>
    <cellStyle name="Normal 31 3" xfId="32644"/>
    <cellStyle name="Normal 31 4" xfId="32645"/>
    <cellStyle name="Normal 31 5" xfId="32646"/>
    <cellStyle name="Normal 31 6" xfId="32647"/>
    <cellStyle name="Normal 310" xfId="32648"/>
    <cellStyle name="Normal 310 2" xfId="32649"/>
    <cellStyle name="Normal 311" xfId="32650"/>
    <cellStyle name="Normal 311 2" xfId="32651"/>
    <cellStyle name="Normal 312" xfId="32652"/>
    <cellStyle name="Normal 312 2" xfId="32653"/>
    <cellStyle name="Normal 313" xfId="32654"/>
    <cellStyle name="Normal 313 2" xfId="32655"/>
    <cellStyle name="Normal 314" xfId="32656"/>
    <cellStyle name="Normal 314 2" xfId="32657"/>
    <cellStyle name="Normal 315" xfId="32658"/>
    <cellStyle name="Normal 315 2" xfId="32659"/>
    <cellStyle name="Normal 316" xfId="32660"/>
    <cellStyle name="Normal 316 2" xfId="32661"/>
    <cellStyle name="Normal 317" xfId="32662"/>
    <cellStyle name="Normal 317 2" xfId="32663"/>
    <cellStyle name="Normal 318" xfId="32664"/>
    <cellStyle name="Normal 318 2" xfId="32665"/>
    <cellStyle name="Normal 319" xfId="32666"/>
    <cellStyle name="Normal 319 2" xfId="32667"/>
    <cellStyle name="Normal 32" xfId="32668"/>
    <cellStyle name="Normal 32 2" xfId="32669"/>
    <cellStyle name="Normal 32 2 2" xfId="32670"/>
    <cellStyle name="Normal 32 2 3" xfId="32671"/>
    <cellStyle name="Normal 32 2 4" xfId="32672"/>
    <cellStyle name="Normal 32 3" xfId="32673"/>
    <cellStyle name="Normal 32 3 2" xfId="32674"/>
    <cellStyle name="Normal 32 4" xfId="32675"/>
    <cellStyle name="Normal 32 5" xfId="32676"/>
    <cellStyle name="Normal 32 6" xfId="32677"/>
    <cellStyle name="Normal 320" xfId="32678"/>
    <cellStyle name="Normal 320 2" xfId="32679"/>
    <cellStyle name="Normal 321" xfId="32680"/>
    <cellStyle name="Normal 321 2" xfId="32681"/>
    <cellStyle name="Normal 322" xfId="32682"/>
    <cellStyle name="Normal 322 2" xfId="32683"/>
    <cellStyle name="Normal 323" xfId="32684"/>
    <cellStyle name="Normal 323 2" xfId="32685"/>
    <cellStyle name="Normal 324" xfId="32686"/>
    <cellStyle name="Normal 324 2" xfId="32687"/>
    <cellStyle name="Normal 325" xfId="32688"/>
    <cellStyle name="Normal 325 2" xfId="32689"/>
    <cellStyle name="Normal 326" xfId="32690"/>
    <cellStyle name="Normal 326 2" xfId="32691"/>
    <cellStyle name="Normal 327" xfId="32692"/>
    <cellStyle name="Normal 327 2" xfId="32693"/>
    <cellStyle name="Normal 328" xfId="32694"/>
    <cellStyle name="Normal 328 2" xfId="32695"/>
    <cellStyle name="Normal 329" xfId="32696"/>
    <cellStyle name="Normal 329 2" xfId="32697"/>
    <cellStyle name="Normal 33" xfId="32698"/>
    <cellStyle name="Normal 33 2" xfId="32699"/>
    <cellStyle name="Normal 33 2 2" xfId="32700"/>
    <cellStyle name="Normal 33 2 2 2" xfId="32701"/>
    <cellStyle name="Normal 33 2 2 3" xfId="32702"/>
    <cellStyle name="Normal 33 2 2 4" xfId="32703"/>
    <cellStyle name="Normal 33 2 2 4 2" xfId="32704"/>
    <cellStyle name="Normal 33 2 2 4 2 2" xfId="32705"/>
    <cellStyle name="Normal 33 2 3" xfId="32706"/>
    <cellStyle name="Normal 33 2 4" xfId="32707"/>
    <cellStyle name="Normal 33 2 5" xfId="32708"/>
    <cellStyle name="Normal 33 3" xfId="32709"/>
    <cellStyle name="Normal 33 3 2" xfId="32710"/>
    <cellStyle name="Normal 33 4" xfId="32711"/>
    <cellStyle name="Normal 33 5" xfId="32712"/>
    <cellStyle name="Normal 33 6" xfId="32713"/>
    <cellStyle name="Normal 33 7" xfId="32714"/>
    <cellStyle name="Normal 330" xfId="32715"/>
    <cellStyle name="Normal 330 2" xfId="32716"/>
    <cellStyle name="Normal 331" xfId="32717"/>
    <cellStyle name="Normal 331 2" xfId="32718"/>
    <cellStyle name="Normal 332" xfId="32719"/>
    <cellStyle name="Normal 332 2" xfId="32720"/>
    <cellStyle name="Normal 333" xfId="32721"/>
    <cellStyle name="Normal 333 2" xfId="32722"/>
    <cellStyle name="Normal 334" xfId="32723"/>
    <cellStyle name="Normal 334 2" xfId="32724"/>
    <cellStyle name="Normal 335" xfId="32725"/>
    <cellStyle name="Normal 335 2" xfId="32726"/>
    <cellStyle name="Normal 336" xfId="32727"/>
    <cellStyle name="Normal 336 2" xfId="32728"/>
    <cellStyle name="Normal 337" xfId="32729"/>
    <cellStyle name="Normal 337 2" xfId="32730"/>
    <cellStyle name="Normal 338" xfId="32731"/>
    <cellStyle name="Normal 338 2" xfId="32732"/>
    <cellStyle name="Normal 339" xfId="32733"/>
    <cellStyle name="Normal 339 2" xfId="32734"/>
    <cellStyle name="Normal 34" xfId="32735"/>
    <cellStyle name="Normal 34 2" xfId="32736"/>
    <cellStyle name="Normal 34 2 2" xfId="32737"/>
    <cellStyle name="Normal 34 2 3" xfId="32738"/>
    <cellStyle name="Normal 34 2 4" xfId="32739"/>
    <cellStyle name="Normal 34 3" xfId="32740"/>
    <cellStyle name="Normal 34 3 2" xfId="32741"/>
    <cellStyle name="Normal 34 4" xfId="32742"/>
    <cellStyle name="Normal 34 5" xfId="32743"/>
    <cellStyle name="Normal 34 6" xfId="32744"/>
    <cellStyle name="Normal 340" xfId="32745"/>
    <cellStyle name="Normal 340 2" xfId="32746"/>
    <cellStyle name="Normal 341" xfId="32747"/>
    <cellStyle name="Normal 341 2" xfId="32748"/>
    <cellStyle name="Normal 342" xfId="32749"/>
    <cellStyle name="Normal 342 2" xfId="32750"/>
    <cellStyle name="Normal 343" xfId="32751"/>
    <cellStyle name="Normal 343 2" xfId="32752"/>
    <cellStyle name="Normal 344" xfId="32753"/>
    <cellStyle name="Normal 344 2" xfId="32754"/>
    <cellStyle name="Normal 345" xfId="32755"/>
    <cellStyle name="Normal 345 2" xfId="32756"/>
    <cellStyle name="Normal 346" xfId="32757"/>
    <cellStyle name="Normal 346 2" xfId="32758"/>
    <cellStyle name="Normal 347" xfId="32759"/>
    <cellStyle name="Normal 347 2" xfId="32760"/>
    <cellStyle name="Normal 348" xfId="32761"/>
    <cellStyle name="Normal 348 2" xfId="32762"/>
    <cellStyle name="Normal 349" xfId="32763"/>
    <cellStyle name="Normal 349 2" xfId="32764"/>
    <cellStyle name="Normal 35" xfId="32765"/>
    <cellStyle name="Normal 35 2" xfId="32766"/>
    <cellStyle name="Normal 35 2 2" xfId="32767"/>
    <cellStyle name="Normal 35 2 3" xfId="32768"/>
    <cellStyle name="Normal 35 2 4" xfId="32769"/>
    <cellStyle name="Normal 35 3" xfId="32770"/>
    <cellStyle name="Normal 35 3 2" xfId="32771"/>
    <cellStyle name="Normal 35 4" xfId="32772"/>
    <cellStyle name="Normal 35 5" xfId="32773"/>
    <cellStyle name="Normal 35 6" xfId="32774"/>
    <cellStyle name="Normal 350" xfId="32775"/>
    <cellStyle name="Normal 350 2" xfId="32776"/>
    <cellStyle name="Normal 351" xfId="32777"/>
    <cellStyle name="Normal 351 2" xfId="32778"/>
    <cellStyle name="Normal 352" xfId="32779"/>
    <cellStyle name="Normal 352 2" xfId="32780"/>
    <cellStyle name="Normal 353" xfId="32781"/>
    <cellStyle name="Normal 353 2" xfId="32782"/>
    <cellStyle name="Normal 354" xfId="32783"/>
    <cellStyle name="Normal 354 2" xfId="32784"/>
    <cellStyle name="Normal 355" xfId="32785"/>
    <cellStyle name="Normal 355 2" xfId="32786"/>
    <cellStyle name="Normal 356" xfId="32787"/>
    <cellStyle name="Normal 356 2" xfId="32788"/>
    <cellStyle name="Normal 357" xfId="32789"/>
    <cellStyle name="Normal 357 2" xfId="32790"/>
    <cellStyle name="Normal 358" xfId="32791"/>
    <cellStyle name="Normal 358 2" xfId="32792"/>
    <cellStyle name="Normal 359" xfId="32793"/>
    <cellStyle name="Normal 359 2" xfId="32794"/>
    <cellStyle name="Normal 36" xfId="32795"/>
    <cellStyle name="Normal 36 2" xfId="32796"/>
    <cellStyle name="Normal 36 2 2" xfId="32797"/>
    <cellStyle name="Normal 36 2 3" xfId="32798"/>
    <cellStyle name="Normal 36 2 4" xfId="32799"/>
    <cellStyle name="Normal 36 3" xfId="32800"/>
    <cellStyle name="Normal 36 3 2" xfId="32801"/>
    <cellStyle name="Normal 36 4" xfId="32802"/>
    <cellStyle name="Normal 36 5" xfId="32803"/>
    <cellStyle name="Normal 36 6" xfId="32804"/>
    <cellStyle name="Normal 360" xfId="32805"/>
    <cellStyle name="Normal 360 2" xfId="32806"/>
    <cellStyle name="Normal 361" xfId="32807"/>
    <cellStyle name="Normal 361 2" xfId="32808"/>
    <cellStyle name="Normal 362" xfId="32809"/>
    <cellStyle name="Normal 362 2" xfId="32810"/>
    <cellStyle name="Normal 363" xfId="32811"/>
    <cellStyle name="Normal 363 2" xfId="32812"/>
    <cellStyle name="Normal 364" xfId="32813"/>
    <cellStyle name="Normal 364 2" xfId="32814"/>
    <cellStyle name="Normal 365" xfId="32815"/>
    <cellStyle name="Normal 365 2" xfId="32816"/>
    <cellStyle name="Normal 366" xfId="32817"/>
    <cellStyle name="Normal 366 2" xfId="32818"/>
    <cellStyle name="Normal 367" xfId="32819"/>
    <cellStyle name="Normal 367 2" xfId="32820"/>
    <cellStyle name="Normal 368" xfId="32821"/>
    <cellStyle name="Normal 368 2" xfId="32822"/>
    <cellStyle name="Normal 369" xfId="32823"/>
    <cellStyle name="Normal 369 2" xfId="32824"/>
    <cellStyle name="Normal 37" xfId="32825"/>
    <cellStyle name="Normal 37 2" xfId="32826"/>
    <cellStyle name="Normal 37 2 2" xfId="32827"/>
    <cellStyle name="Normal 37 3" xfId="32828"/>
    <cellStyle name="Normal 37 3 2" xfId="32829"/>
    <cellStyle name="Normal 37 3 3" xfId="32830"/>
    <cellStyle name="Normal 37 3 4" xfId="32831"/>
    <cellStyle name="Normal 37 4" xfId="32832"/>
    <cellStyle name="Normal 37 5" xfId="32833"/>
    <cellStyle name="Normal 37 6" xfId="32834"/>
    <cellStyle name="Normal 37 7" xfId="32835"/>
    <cellStyle name="Normal 370" xfId="32836"/>
    <cellStyle name="Normal 370 2" xfId="32837"/>
    <cellStyle name="Normal 371" xfId="32838"/>
    <cellStyle name="Normal 371 2" xfId="32839"/>
    <cellStyle name="Normal 372" xfId="32840"/>
    <cellStyle name="Normal 372 2" xfId="32841"/>
    <cellStyle name="Normal 373" xfId="32842"/>
    <cellStyle name="Normal 373 2" xfId="32843"/>
    <cellStyle name="Normal 374" xfId="32844"/>
    <cellStyle name="Normal 374 2" xfId="32845"/>
    <cellStyle name="Normal 375" xfId="32846"/>
    <cellStyle name="Normal 375 2" xfId="32847"/>
    <cellStyle name="Normal 376" xfId="32848"/>
    <cellStyle name="Normal 376 2" xfId="32849"/>
    <cellStyle name="Normal 377" xfId="32850"/>
    <cellStyle name="Normal 377 2" xfId="32851"/>
    <cellStyle name="Normal 378" xfId="32852"/>
    <cellStyle name="Normal 378 2" xfId="32853"/>
    <cellStyle name="Normal 379" xfId="32854"/>
    <cellStyle name="Normal 379 2" xfId="32855"/>
    <cellStyle name="Normal 38" xfId="32856"/>
    <cellStyle name="Normal 38 2" xfId="32857"/>
    <cellStyle name="Normal 38 2 2" xfId="32858"/>
    <cellStyle name="Normal 38 3" xfId="32859"/>
    <cellStyle name="Normal 38 3 2" xfId="32860"/>
    <cellStyle name="Normal 38 3 3" xfId="32861"/>
    <cellStyle name="Normal 38 4" xfId="32862"/>
    <cellStyle name="Normal 38 5" xfId="32863"/>
    <cellStyle name="Normal 38 6" xfId="32864"/>
    <cellStyle name="Normal 38 7" xfId="32865"/>
    <cellStyle name="Normal 380" xfId="32866"/>
    <cellStyle name="Normal 380 2" xfId="32867"/>
    <cellStyle name="Normal 381" xfId="32868"/>
    <cellStyle name="Normal 381 2" xfId="32869"/>
    <cellStyle name="Normal 382" xfId="32870"/>
    <cellStyle name="Normal 382 2" xfId="32871"/>
    <cellStyle name="Normal 383" xfId="32872"/>
    <cellStyle name="Normal 383 2" xfId="32873"/>
    <cellStyle name="Normal 384" xfId="32874"/>
    <cellStyle name="Normal 384 2" xfId="32875"/>
    <cellStyle name="Normal 385" xfId="32876"/>
    <cellStyle name="Normal 385 2" xfId="32877"/>
    <cellStyle name="Normal 386" xfId="32878"/>
    <cellStyle name="Normal 386 2" xfId="32879"/>
    <cellStyle name="Normal 387" xfId="32880"/>
    <cellStyle name="Normal 387 2" xfId="32881"/>
    <cellStyle name="Normal 388" xfId="32882"/>
    <cellStyle name="Normal 388 2" xfId="32883"/>
    <cellStyle name="Normal 389" xfId="32884"/>
    <cellStyle name="Normal 389 2" xfId="32885"/>
    <cellStyle name="Normal 39" xfId="32886"/>
    <cellStyle name="Normal 39 2" xfId="32887"/>
    <cellStyle name="Normal 39 2 2" xfId="32888"/>
    <cellStyle name="Normal 39 3" xfId="32889"/>
    <cellStyle name="Normal 39 3 2" xfId="32890"/>
    <cellStyle name="Normal 39 3 3" xfId="32891"/>
    <cellStyle name="Normal 39 4" xfId="32892"/>
    <cellStyle name="Normal 39 5" xfId="32893"/>
    <cellStyle name="Normal 39 6" xfId="32894"/>
    <cellStyle name="Normal 39 7" xfId="32895"/>
    <cellStyle name="Normal 390" xfId="32896"/>
    <cellStyle name="Normal 390 2" xfId="32897"/>
    <cellStyle name="Normal 391" xfId="32898"/>
    <cellStyle name="Normal 391 2" xfId="32899"/>
    <cellStyle name="Normal 392" xfId="32900"/>
    <cellStyle name="Normal 392 2" xfId="32901"/>
    <cellStyle name="Normal 393" xfId="32902"/>
    <cellStyle name="Normal 393 2" xfId="32903"/>
    <cellStyle name="Normal 394" xfId="32904"/>
    <cellStyle name="Normal 394 2" xfId="32905"/>
    <cellStyle name="Normal 395" xfId="32906"/>
    <cellStyle name="Normal 395 2" xfId="32907"/>
    <cellStyle name="Normal 396" xfId="32908"/>
    <cellStyle name="Normal 396 2" xfId="32909"/>
    <cellStyle name="Normal 397" xfId="32910"/>
    <cellStyle name="Normal 397 2" xfId="32911"/>
    <cellStyle name="Normal 398" xfId="32912"/>
    <cellStyle name="Normal 398 2" xfId="32913"/>
    <cellStyle name="Normal 399" xfId="32914"/>
    <cellStyle name="Normal 399 2" xfId="32915"/>
    <cellStyle name="Normal 4" xfId="32916"/>
    <cellStyle name="Normal 4 10" xfId="32917"/>
    <cellStyle name="Normal 4 11" xfId="32918"/>
    <cellStyle name="Normal 4 12" xfId="32919"/>
    <cellStyle name="Normal 4 13" xfId="32920"/>
    <cellStyle name="Normal 4 14" xfId="32921"/>
    <cellStyle name="Normal 4 15" xfId="32922"/>
    <cellStyle name="Normal 4 16" xfId="32923"/>
    <cellStyle name="Normal 4 17" xfId="32924"/>
    <cellStyle name="Normal 4 18" xfId="32925"/>
    <cellStyle name="Normal 4 19" xfId="32926"/>
    <cellStyle name="Normal 4 2" xfId="32927"/>
    <cellStyle name="Normal 4 2 2" xfId="32928"/>
    <cellStyle name="Normal 4 2 2 2" xfId="32929"/>
    <cellStyle name="Normal 4 2 2 2 2" xfId="32930"/>
    <cellStyle name="Normal 4 2 2 2 2 2" xfId="32931"/>
    <cellStyle name="Normal 4 2 2 2 2 3" xfId="32932"/>
    <cellStyle name="Normal 4 2 2 2 3" xfId="32933"/>
    <cellStyle name="Normal 4 2 2 2 3 2" xfId="32934"/>
    <cellStyle name="Normal 4 2 2 2 4" xfId="32935"/>
    <cellStyle name="Normal 4 2 2 2 5" xfId="32936"/>
    <cellStyle name="Normal 4 2 2 3" xfId="32937"/>
    <cellStyle name="Normal 4 2 2 4" xfId="32938"/>
    <cellStyle name="Normal 4 2 2 5" xfId="32939"/>
    <cellStyle name="Normal 4 2 2 6" xfId="32940"/>
    <cellStyle name="Normal 4 2 2 7" xfId="32941"/>
    <cellStyle name="Normal 4 2 3" xfId="32942"/>
    <cellStyle name="Normal 4 2 3 2" xfId="32943"/>
    <cellStyle name="Normal 4 2 3 2 2" xfId="32944"/>
    <cellStyle name="Normal 4 2 3 2 3" xfId="32945"/>
    <cellStyle name="Normal 4 2 3 2 4" xfId="32946"/>
    <cellStyle name="Normal 4 2 3 2 5" xfId="32947"/>
    <cellStyle name="Normal 4 2 3 3" xfId="32948"/>
    <cellStyle name="Normal 4 2 4" xfId="32949"/>
    <cellStyle name="Normal 4 2 4 2" xfId="32950"/>
    <cellStyle name="Normal 4 2 4 2 2" xfId="32951"/>
    <cellStyle name="Normal 4 2 4 3" xfId="32952"/>
    <cellStyle name="Normal 4 2 4 4" xfId="32953"/>
    <cellStyle name="Normal 4 2 4 5" xfId="32954"/>
    <cellStyle name="Normal 4 2 4 6" xfId="32955"/>
    <cellStyle name="Normal 4 2 5" xfId="32956"/>
    <cellStyle name="Normal 4 2 6" xfId="32957"/>
    <cellStyle name="Normal 4 2 7" xfId="32958"/>
    <cellStyle name="Normal 4 2 8" xfId="32959"/>
    <cellStyle name="Normal 4 20" xfId="32960"/>
    <cellStyle name="Normal 4 21" xfId="32961"/>
    <cellStyle name="Normal 4 22" xfId="32962"/>
    <cellStyle name="Normal 4 23" xfId="32963"/>
    <cellStyle name="Normal 4 24" xfId="32964"/>
    <cellStyle name="Normal 4 25" xfId="32965"/>
    <cellStyle name="Normal 4 26" xfId="32966"/>
    <cellStyle name="Normal 4 27" xfId="32967"/>
    <cellStyle name="Normal 4 28" xfId="32968"/>
    <cellStyle name="Normal 4 29" xfId="32969"/>
    <cellStyle name="Normal 4 3" xfId="32970"/>
    <cellStyle name="Normal 4 3 2" xfId="32971"/>
    <cellStyle name="Normal 4 3 2 2" xfId="32972"/>
    <cellStyle name="Normal 4 3 2 3" xfId="32973"/>
    <cellStyle name="Normal 4 3 3" xfId="32974"/>
    <cellStyle name="Normal 4 3 3 2" xfId="32975"/>
    <cellStyle name="Normal 4 3 4" xfId="32976"/>
    <cellStyle name="Normal 4 3 5" xfId="32977"/>
    <cellStyle name="Normal 4 30" xfId="32978"/>
    <cellStyle name="Normal 4 31" xfId="32979"/>
    <cellStyle name="Normal 4 32" xfId="32980"/>
    <cellStyle name="Normal 4 33" xfId="32981"/>
    <cellStyle name="Normal 4 34" xfId="32982"/>
    <cellStyle name="Normal 4 35" xfId="32983"/>
    <cellStyle name="Normal 4 36" xfId="32984"/>
    <cellStyle name="Normal 4 37" xfId="32985"/>
    <cellStyle name="Normal 4 38" xfId="32986"/>
    <cellStyle name="Normal 4 39" xfId="32987"/>
    <cellStyle name="Normal 4 4" xfId="32988"/>
    <cellStyle name="Normal 4 4 2" xfId="32989"/>
    <cellStyle name="Normal 4 4 2 2" xfId="32990"/>
    <cellStyle name="Normal 4 4 3" xfId="32991"/>
    <cellStyle name="Normal 4 4 3 2" xfId="32992"/>
    <cellStyle name="Normal 4 4 3 2 2" xfId="32993"/>
    <cellStyle name="Normal 4 4 3 2 3" xfId="32994"/>
    <cellStyle name="Normal 4 4 3 3" xfId="32995"/>
    <cellStyle name="Normal 4 4 3 3 2" xfId="32996"/>
    <cellStyle name="Normal 4 4 3 4" xfId="32997"/>
    <cellStyle name="Normal 4 4 4" xfId="32998"/>
    <cellStyle name="Normal 4 4 4 2" xfId="32999"/>
    <cellStyle name="Normal 4 4 5" xfId="33000"/>
    <cellStyle name="Normal 4 4 6" xfId="33001"/>
    <cellStyle name="Normal 4 40" xfId="33002"/>
    <cellStyle name="Normal 4 41" xfId="33003"/>
    <cellStyle name="Normal 4 42" xfId="33004"/>
    <cellStyle name="Normal 4 43" xfId="33005"/>
    <cellStyle name="Normal 4 44" xfId="33006"/>
    <cellStyle name="Normal 4 45" xfId="33007"/>
    <cellStyle name="Normal 4 46" xfId="33008"/>
    <cellStyle name="Normal 4 47" xfId="33009"/>
    <cellStyle name="Normal 4 48" xfId="33010"/>
    <cellStyle name="Normal 4 49" xfId="33011"/>
    <cellStyle name="Normal 4 5" xfId="33012"/>
    <cellStyle name="Normal 4 5 2" xfId="33013"/>
    <cellStyle name="Normal 4 5 2 2" xfId="33014"/>
    <cellStyle name="Normal 4 5 3" xfId="33015"/>
    <cellStyle name="Normal 4 5 4" xfId="33016"/>
    <cellStyle name="Normal 4 50" xfId="33017"/>
    <cellStyle name="Normal 4 51" xfId="33018"/>
    <cellStyle name="Normal 4 52" xfId="33019"/>
    <cellStyle name="Normal 4 53" xfId="33020"/>
    <cellStyle name="Normal 4 54" xfId="33021"/>
    <cellStyle name="Normal 4 55" xfId="33022"/>
    <cellStyle name="Normal 4 56" xfId="33023"/>
    <cellStyle name="Normal 4 57" xfId="33024"/>
    <cellStyle name="Normal 4 58" xfId="33025"/>
    <cellStyle name="Normal 4 59" xfId="33026"/>
    <cellStyle name="Normal 4 6" xfId="33027"/>
    <cellStyle name="Normal 4 6 2" xfId="33028"/>
    <cellStyle name="Normal 4 60" xfId="33029"/>
    <cellStyle name="Normal 4 61" xfId="33030"/>
    <cellStyle name="Normal 4 62" xfId="33031"/>
    <cellStyle name="Normal 4 63" xfId="33032"/>
    <cellStyle name="Normal 4 64" xfId="33033"/>
    <cellStyle name="Normal 4 65" xfId="33034"/>
    <cellStyle name="Normal 4 66" xfId="33035"/>
    <cellStyle name="Normal 4 67" xfId="33036"/>
    <cellStyle name="Normal 4 68" xfId="33037"/>
    <cellStyle name="Normal 4 69" xfId="33038"/>
    <cellStyle name="Normal 4 7" xfId="33039"/>
    <cellStyle name="Normal 4 7 2" xfId="33040"/>
    <cellStyle name="Normal 4 7 3" xfId="33041"/>
    <cellStyle name="Normal 4 70" xfId="33042"/>
    <cellStyle name="Normal 4 71" xfId="33043"/>
    <cellStyle name="Normal 4 72" xfId="33044"/>
    <cellStyle name="Normal 4 73" xfId="33045"/>
    <cellStyle name="Normal 4 74" xfId="33046"/>
    <cellStyle name="Normal 4 75" xfId="33047"/>
    <cellStyle name="Normal 4 76" xfId="33048"/>
    <cellStyle name="Normal 4 77" xfId="33049"/>
    <cellStyle name="Normal 4 8" xfId="33050"/>
    <cellStyle name="Normal 4 8 2" xfId="33051"/>
    <cellStyle name="Normal 4 8 3" xfId="33052"/>
    <cellStyle name="Normal 4 9" xfId="33053"/>
    <cellStyle name="Normal 40" xfId="33054"/>
    <cellStyle name="Normal 40 2" xfId="33055"/>
    <cellStyle name="Normal 40 2 2" xfId="33056"/>
    <cellStyle name="Normal 40 3" xfId="33057"/>
    <cellStyle name="Normal 40 4" xfId="33058"/>
    <cellStyle name="Normal 400" xfId="33059"/>
    <cellStyle name="Normal 400 2" xfId="33060"/>
    <cellStyle name="Normal 401" xfId="33061"/>
    <cellStyle name="Normal 401 2" xfId="33062"/>
    <cellStyle name="Normal 402" xfId="33063"/>
    <cellStyle name="Normal 402 2" xfId="33064"/>
    <cellStyle name="Normal 403" xfId="33065"/>
    <cellStyle name="Normal 403 2" xfId="33066"/>
    <cellStyle name="Normal 404" xfId="33067"/>
    <cellStyle name="Normal 404 2" xfId="33068"/>
    <cellStyle name="Normal 405" xfId="33069"/>
    <cellStyle name="Normal 405 2" xfId="33070"/>
    <cellStyle name="Normal 406" xfId="33071"/>
    <cellStyle name="Normal 406 2" xfId="33072"/>
    <cellStyle name="Normal 407" xfId="33073"/>
    <cellStyle name="Normal 407 2" xfId="33074"/>
    <cellStyle name="Normal 408" xfId="33075"/>
    <cellStyle name="Normal 408 2" xfId="33076"/>
    <cellStyle name="Normal 409" xfId="33077"/>
    <cellStyle name="Normal 409 2" xfId="33078"/>
    <cellStyle name="Normal 41" xfId="33079"/>
    <cellStyle name="Normal 41 2" xfId="33080"/>
    <cellStyle name="Normal 41 2 2" xfId="33081"/>
    <cellStyle name="Normal 41 3" xfId="33082"/>
    <cellStyle name="Normal 41 3 2" xfId="33083"/>
    <cellStyle name="Normal 41 3 3" xfId="33084"/>
    <cellStyle name="Normal 41 4" xfId="33085"/>
    <cellStyle name="Normal 41 5" xfId="33086"/>
    <cellStyle name="Normal 41 6" xfId="33087"/>
    <cellStyle name="Normal 41 7" xfId="33088"/>
    <cellStyle name="Normal 410" xfId="33089"/>
    <cellStyle name="Normal 410 2" xfId="33090"/>
    <cellStyle name="Normal 411" xfId="33091"/>
    <cellStyle name="Normal 411 2" xfId="33092"/>
    <cellStyle name="Normal 412" xfId="33093"/>
    <cellStyle name="Normal 412 2" xfId="33094"/>
    <cellStyle name="Normal 413" xfId="33095"/>
    <cellStyle name="Normal 413 2" xfId="33096"/>
    <cellStyle name="Normal 414" xfId="33097"/>
    <cellStyle name="Normal 414 2" xfId="33098"/>
    <cellStyle name="Normal 415" xfId="33099"/>
    <cellStyle name="Normal 415 2" xfId="33100"/>
    <cellStyle name="Normal 416" xfId="33101"/>
    <cellStyle name="Normal 416 2" xfId="33102"/>
    <cellStyle name="Normal 417" xfId="33103"/>
    <cellStyle name="Normal 417 2" xfId="33104"/>
    <cellStyle name="Normal 418" xfId="33105"/>
    <cellStyle name="Normal 418 2" xfId="33106"/>
    <cellStyle name="Normal 419" xfId="33107"/>
    <cellStyle name="Normal 419 2" xfId="33108"/>
    <cellStyle name="Normal 42" xfId="33109"/>
    <cellStyle name="Normal 42 2" xfId="33110"/>
    <cellStyle name="Normal 42 2 2" xfId="33111"/>
    <cellStyle name="Normal 42 3" xfId="33112"/>
    <cellStyle name="Normal 42 3 2" xfId="33113"/>
    <cellStyle name="Normal 42 3 3" xfId="33114"/>
    <cellStyle name="Normal 42 4" xfId="33115"/>
    <cellStyle name="Normal 42 5" xfId="33116"/>
    <cellStyle name="Normal 42 6" xfId="33117"/>
    <cellStyle name="Normal 42 7" xfId="33118"/>
    <cellStyle name="Normal 420" xfId="33119"/>
    <cellStyle name="Normal 420 2" xfId="33120"/>
    <cellStyle name="Normal 421" xfId="33121"/>
    <cellStyle name="Normal 421 2" xfId="33122"/>
    <cellStyle name="Normal 422" xfId="33123"/>
    <cellStyle name="Normal 422 2" xfId="33124"/>
    <cellStyle name="Normal 423" xfId="33125"/>
    <cellStyle name="Normal 423 2" xfId="33126"/>
    <cellStyle name="Normal 424" xfId="33127"/>
    <cellStyle name="Normal 424 2" xfId="33128"/>
    <cellStyle name="Normal 425" xfId="33129"/>
    <cellStyle name="Normal 425 2" xfId="33130"/>
    <cellStyle name="Normal 426" xfId="33131"/>
    <cellStyle name="Normal 426 2" xfId="33132"/>
    <cellStyle name="Normal 427" xfId="33133"/>
    <cellStyle name="Normal 427 2" xfId="33134"/>
    <cellStyle name="Normal 428" xfId="33135"/>
    <cellStyle name="Normal 428 2" xfId="33136"/>
    <cellStyle name="Normal 429" xfId="33137"/>
    <cellStyle name="Normal 429 2" xfId="33138"/>
    <cellStyle name="Normal 43" xfId="33139"/>
    <cellStyle name="Normal 43 2" xfId="33140"/>
    <cellStyle name="Normal 43 2 2" xfId="33141"/>
    <cellStyle name="Normal 43 3" xfId="33142"/>
    <cellStyle name="Normal 430" xfId="33143"/>
    <cellStyle name="Normal 430 2" xfId="33144"/>
    <cellStyle name="Normal 431" xfId="33145"/>
    <cellStyle name="Normal 431 2" xfId="33146"/>
    <cellStyle name="Normal 432" xfId="33147"/>
    <cellStyle name="Normal 432 2" xfId="33148"/>
    <cellStyle name="Normal 433" xfId="33149"/>
    <cellStyle name="Normal 433 2" xfId="33150"/>
    <cellStyle name="Normal 434" xfId="33151"/>
    <cellStyle name="Normal 434 2" xfId="33152"/>
    <cellStyle name="Normal 435" xfId="33153"/>
    <cellStyle name="Normal 435 2" xfId="33154"/>
    <cellStyle name="Normal 436" xfId="33155"/>
    <cellStyle name="Normal 436 2" xfId="33156"/>
    <cellStyle name="Normal 437" xfId="33157"/>
    <cellStyle name="Normal 437 2" xfId="33158"/>
    <cellStyle name="Normal 438" xfId="33159"/>
    <cellStyle name="Normal 438 2" xfId="33160"/>
    <cellStyle name="Normal 439" xfId="33161"/>
    <cellStyle name="Normal 439 2" xfId="33162"/>
    <cellStyle name="Normal 44" xfId="33163"/>
    <cellStyle name="Normal 44 2" xfId="33164"/>
    <cellStyle name="Normal 44 2 2" xfId="33165"/>
    <cellStyle name="Normal 44 3" xfId="33166"/>
    <cellStyle name="Normal 440" xfId="33167"/>
    <cellStyle name="Normal 440 2" xfId="33168"/>
    <cellStyle name="Normal 441" xfId="33169"/>
    <cellStyle name="Normal 441 2" xfId="33170"/>
    <cellStyle name="Normal 442" xfId="33171"/>
    <cellStyle name="Normal 442 2" xfId="33172"/>
    <cellStyle name="Normal 443" xfId="33173"/>
    <cellStyle name="Normal 443 2" xfId="33174"/>
    <cellStyle name="Normal 444" xfId="33175"/>
    <cellStyle name="Normal 444 2" xfId="33176"/>
    <cellStyle name="Normal 445" xfId="33177"/>
    <cellStyle name="Normal 445 2" xfId="33178"/>
    <cellStyle name="Normal 446" xfId="33179"/>
    <cellStyle name="Normal 446 2" xfId="33180"/>
    <cellStyle name="Normal 447" xfId="33181"/>
    <cellStyle name="Normal 447 2" xfId="33182"/>
    <cellStyle name="Normal 448" xfId="33183"/>
    <cellStyle name="Normal 448 2" xfId="33184"/>
    <cellStyle name="Normal 449" xfId="33185"/>
    <cellStyle name="Normal 449 2" xfId="33186"/>
    <cellStyle name="Normal 45" xfId="33187"/>
    <cellStyle name="Normal 45 2" xfId="33188"/>
    <cellStyle name="Normal 45 2 2" xfId="33189"/>
    <cellStyle name="Normal 45 3" xfId="33190"/>
    <cellStyle name="Normal 450" xfId="33191"/>
    <cellStyle name="Normal 450 2" xfId="33192"/>
    <cellStyle name="Normal 451" xfId="33193"/>
    <cellStyle name="Normal 451 2" xfId="33194"/>
    <cellStyle name="Normal 452" xfId="33195"/>
    <cellStyle name="Normal 452 2" xfId="33196"/>
    <cellStyle name="Normal 453" xfId="33197"/>
    <cellStyle name="Normal 453 2" xfId="33198"/>
    <cellStyle name="Normal 454" xfId="33199"/>
    <cellStyle name="Normal 454 2" xfId="33200"/>
    <cellStyle name="Normal 455" xfId="33201"/>
    <cellStyle name="Normal 455 2" xfId="33202"/>
    <cellStyle name="Normal 456" xfId="33203"/>
    <cellStyle name="Normal 456 2" xfId="33204"/>
    <cellStyle name="Normal 457" xfId="33205"/>
    <cellStyle name="Normal 457 2" xfId="33206"/>
    <cellStyle name="Normal 458" xfId="33207"/>
    <cellStyle name="Normal 458 2" xfId="33208"/>
    <cellStyle name="Normal 459" xfId="33209"/>
    <cellStyle name="Normal 459 2" xfId="33210"/>
    <cellStyle name="Normal 46" xfId="33211"/>
    <cellStyle name="Normal 46 2" xfId="33212"/>
    <cellStyle name="Normal 46 2 2" xfId="33213"/>
    <cellStyle name="Normal 46 3" xfId="33214"/>
    <cellStyle name="Normal 460" xfId="33215"/>
    <cellStyle name="Normal 460 2" xfId="33216"/>
    <cellStyle name="Normal 461" xfId="33217"/>
    <cellStyle name="Normal 461 2" xfId="33218"/>
    <cellStyle name="Normal 462" xfId="33219"/>
    <cellStyle name="Normal 462 2" xfId="33220"/>
    <cellStyle name="Normal 463" xfId="33221"/>
    <cellStyle name="Normal 463 2" xfId="33222"/>
    <cellStyle name="Normal 464" xfId="33223"/>
    <cellStyle name="Normal 464 2" xfId="33224"/>
    <cellStyle name="Normal 465" xfId="33225"/>
    <cellStyle name="Normal 465 2" xfId="33226"/>
    <cellStyle name="Normal 466" xfId="33227"/>
    <cellStyle name="Normal 466 2" xfId="33228"/>
    <cellStyle name="Normal 467" xfId="33229"/>
    <cellStyle name="Normal 467 2" xfId="33230"/>
    <cellStyle name="Normal 468" xfId="33231"/>
    <cellStyle name="Normal 468 2" xfId="33232"/>
    <cellStyle name="Normal 469" xfId="33233"/>
    <cellStyle name="Normal 469 2" xfId="33234"/>
    <cellStyle name="Normal 47" xfId="33235"/>
    <cellStyle name="Normal 47 10" xfId="33236"/>
    <cellStyle name="Normal 47 10 2" xfId="33237"/>
    <cellStyle name="Normal 47 11" xfId="33238"/>
    <cellStyle name="Normal 47 11 2" xfId="33239"/>
    <cellStyle name="Normal 47 12" xfId="33240"/>
    <cellStyle name="Normal 47 12 2" xfId="33241"/>
    <cellStyle name="Normal 47 13" xfId="33242"/>
    <cellStyle name="Normal 47 13 2" xfId="33243"/>
    <cellStyle name="Normal 47 14" xfId="33244"/>
    <cellStyle name="Normal 47 14 2" xfId="33245"/>
    <cellStyle name="Normal 47 15" xfId="33246"/>
    <cellStyle name="Normal 47 15 2" xfId="33247"/>
    <cellStyle name="Normal 47 16" xfId="33248"/>
    <cellStyle name="Normal 47 16 2" xfId="33249"/>
    <cellStyle name="Normal 47 17" xfId="33250"/>
    <cellStyle name="Normal 47 17 2" xfId="33251"/>
    <cellStyle name="Normal 47 18" xfId="33252"/>
    <cellStyle name="Normal 47 18 2" xfId="33253"/>
    <cellStyle name="Normal 47 19" xfId="33254"/>
    <cellStyle name="Normal 47 19 2" xfId="33255"/>
    <cellStyle name="Normal 47 2" xfId="33256"/>
    <cellStyle name="Normal 47 2 2" xfId="33257"/>
    <cellStyle name="Normal 47 2 3" xfId="33258"/>
    <cellStyle name="Normal 47 20" xfId="33259"/>
    <cellStyle name="Normal 47 20 2" xfId="33260"/>
    <cellStyle name="Normal 47 21" xfId="33261"/>
    <cellStyle name="Normal 47 21 2" xfId="33262"/>
    <cellStyle name="Normal 47 22" xfId="33263"/>
    <cellStyle name="Normal 47 22 2" xfId="33264"/>
    <cellStyle name="Normal 47 23" xfId="33265"/>
    <cellStyle name="Normal 47 23 2" xfId="33266"/>
    <cellStyle name="Normal 47 24" xfId="33267"/>
    <cellStyle name="Normal 47 24 2" xfId="33268"/>
    <cellStyle name="Normal 47 25" xfId="33269"/>
    <cellStyle name="Normal 47 25 2" xfId="33270"/>
    <cellStyle name="Normal 47 26" xfId="33271"/>
    <cellStyle name="Normal 47 26 2" xfId="33272"/>
    <cellStyle name="Normal 47 27" xfId="33273"/>
    <cellStyle name="Normal 47 27 2" xfId="33274"/>
    <cellStyle name="Normal 47 28" xfId="33275"/>
    <cellStyle name="Normal 47 28 2" xfId="33276"/>
    <cellStyle name="Normal 47 29" xfId="33277"/>
    <cellStyle name="Normal 47 29 2" xfId="33278"/>
    <cellStyle name="Normal 47 3" xfId="33279"/>
    <cellStyle name="Normal 47 3 2" xfId="33280"/>
    <cellStyle name="Normal 47 30" xfId="33281"/>
    <cellStyle name="Normal 47 30 2" xfId="33282"/>
    <cellStyle name="Normal 47 31" xfId="33283"/>
    <cellStyle name="Normal 47 31 2" xfId="33284"/>
    <cellStyle name="Normal 47 32" xfId="33285"/>
    <cellStyle name="Normal 47 32 2" xfId="33286"/>
    <cellStyle name="Normal 47 33" xfId="33287"/>
    <cellStyle name="Normal 47 33 2" xfId="33288"/>
    <cellStyle name="Normal 47 34" xfId="33289"/>
    <cellStyle name="Normal 47 34 2" xfId="33290"/>
    <cellStyle name="Normal 47 35" xfId="33291"/>
    <cellStyle name="Normal 47 35 2" xfId="33292"/>
    <cellStyle name="Normal 47 36" xfId="33293"/>
    <cellStyle name="Normal 47 36 2" xfId="33294"/>
    <cellStyle name="Normal 47 37" xfId="33295"/>
    <cellStyle name="Normal 47 37 2" xfId="33296"/>
    <cellStyle name="Normal 47 38" xfId="33297"/>
    <cellStyle name="Normal 47 38 2" xfId="33298"/>
    <cellStyle name="Normal 47 39" xfId="33299"/>
    <cellStyle name="Normal 47 39 2" xfId="33300"/>
    <cellStyle name="Normal 47 4" xfId="33301"/>
    <cellStyle name="Normal 47 4 2" xfId="33302"/>
    <cellStyle name="Normal 47 40" xfId="33303"/>
    <cellStyle name="Normal 47 40 2" xfId="33304"/>
    <cellStyle name="Normal 47 41" xfId="33305"/>
    <cellStyle name="Normal 47 41 2" xfId="33306"/>
    <cellStyle name="Normal 47 42" xfId="33307"/>
    <cellStyle name="Normal 47 42 2" xfId="33308"/>
    <cellStyle name="Normal 47 43" xfId="33309"/>
    <cellStyle name="Normal 47 43 2" xfId="33310"/>
    <cellStyle name="Normal 47 44" xfId="33311"/>
    <cellStyle name="Normal 47 44 2" xfId="33312"/>
    <cellStyle name="Normal 47 45" xfId="33313"/>
    <cellStyle name="Normal 47 46" xfId="33314"/>
    <cellStyle name="Normal 47 5" xfId="33315"/>
    <cellStyle name="Normal 47 5 2" xfId="33316"/>
    <cellStyle name="Normal 47 6" xfId="33317"/>
    <cellStyle name="Normal 47 6 2" xfId="33318"/>
    <cellStyle name="Normal 47 7" xfId="33319"/>
    <cellStyle name="Normal 47 7 2" xfId="33320"/>
    <cellStyle name="Normal 47 8" xfId="33321"/>
    <cellStyle name="Normal 47 8 2" xfId="33322"/>
    <cellStyle name="Normal 47 9" xfId="33323"/>
    <cellStyle name="Normal 47 9 2" xfId="33324"/>
    <cellStyle name="Normal 470" xfId="33325"/>
    <cellStyle name="Normal 470 2" xfId="33326"/>
    <cellStyle name="Normal 471" xfId="33327"/>
    <cellStyle name="Normal 471 2" xfId="33328"/>
    <cellStyle name="Normal 472" xfId="33329"/>
    <cellStyle name="Normal 472 2" xfId="33330"/>
    <cellStyle name="Normal 473" xfId="33331"/>
    <cellStyle name="Normal 473 2" xfId="33332"/>
    <cellStyle name="Normal 474" xfId="33333"/>
    <cellStyle name="Normal 474 2" xfId="33334"/>
    <cellStyle name="Normal 475" xfId="33335"/>
    <cellStyle name="Normal 475 2" xfId="33336"/>
    <cellStyle name="Normal 476" xfId="33337"/>
    <cellStyle name="Normal 476 2" xfId="33338"/>
    <cellStyle name="Normal 477" xfId="33339"/>
    <cellStyle name="Normal 477 2" xfId="33340"/>
    <cellStyle name="Normal 478" xfId="33341"/>
    <cellStyle name="Normal 478 2" xfId="33342"/>
    <cellStyle name="Normal 479" xfId="33343"/>
    <cellStyle name="Normal 479 2" xfId="33344"/>
    <cellStyle name="Normal 48" xfId="33345"/>
    <cellStyle name="Normal 48 2" xfId="33346"/>
    <cellStyle name="Normal 48 2 2" xfId="33347"/>
    <cellStyle name="Normal 48 3" xfId="33348"/>
    <cellStyle name="Normal 480" xfId="33349"/>
    <cellStyle name="Normal 480 2" xfId="33350"/>
    <cellStyle name="Normal 481" xfId="33351"/>
    <cellStyle name="Normal 481 2" xfId="33352"/>
    <cellStyle name="Normal 482" xfId="33353"/>
    <cellStyle name="Normal 482 2" xfId="33354"/>
    <cellStyle name="Normal 483" xfId="33355"/>
    <cellStyle name="Normal 483 2" xfId="33356"/>
    <cellStyle name="Normal 484" xfId="33357"/>
    <cellStyle name="Normal 484 2" xfId="33358"/>
    <cellStyle name="Normal 485" xfId="33359"/>
    <cellStyle name="Normal 485 2" xfId="33360"/>
    <cellStyle name="Normal 486" xfId="33361"/>
    <cellStyle name="Normal 486 2" xfId="33362"/>
    <cellStyle name="Normal 487" xfId="33363"/>
    <cellStyle name="Normal 487 2" xfId="33364"/>
    <cellStyle name="Normal 488" xfId="33365"/>
    <cellStyle name="Normal 488 2" xfId="33366"/>
    <cellStyle name="Normal 489" xfId="33367"/>
    <cellStyle name="Normal 489 2" xfId="33368"/>
    <cellStyle name="Normal 49" xfId="33369"/>
    <cellStyle name="Normal 49 2" xfId="33370"/>
    <cellStyle name="Normal 49 2 2" xfId="33371"/>
    <cellStyle name="Normal 49 3" xfId="33372"/>
    <cellStyle name="Normal 490" xfId="33373"/>
    <cellStyle name="Normal 490 2" xfId="33374"/>
    <cellStyle name="Normal 491" xfId="33375"/>
    <cellStyle name="Normal 491 2" xfId="33376"/>
    <cellStyle name="Normal 492" xfId="33377"/>
    <cellStyle name="Normal 492 2" xfId="33378"/>
    <cellStyle name="Normal 493" xfId="33379"/>
    <cellStyle name="Normal 493 2" xfId="33380"/>
    <cellStyle name="Normal 494" xfId="33381"/>
    <cellStyle name="Normal 494 2" xfId="33382"/>
    <cellStyle name="Normal 495" xfId="33383"/>
    <cellStyle name="Normal 495 2" xfId="33384"/>
    <cellStyle name="Normal 496" xfId="33385"/>
    <cellStyle name="Normal 496 2" xfId="33386"/>
    <cellStyle name="Normal 497" xfId="33387"/>
    <cellStyle name="Normal 497 2" xfId="33388"/>
    <cellStyle name="Normal 498" xfId="33389"/>
    <cellStyle name="Normal 498 2" xfId="33390"/>
    <cellStyle name="Normal 499" xfId="33391"/>
    <cellStyle name="Normal 499 2" xfId="33392"/>
    <cellStyle name="Normal 5" xfId="3"/>
    <cellStyle name="Normal 5 10" xfId="33393"/>
    <cellStyle name="Normal 5 2" xfId="33394"/>
    <cellStyle name="Normal 5 2 10" xfId="33395"/>
    <cellStyle name="Normal 5 2 11" xfId="33396"/>
    <cellStyle name="Normal 5 2 12" xfId="33397"/>
    <cellStyle name="Normal 5 2 13" xfId="33398"/>
    <cellStyle name="Normal 5 2 2" xfId="33399"/>
    <cellStyle name="Normal 5 2 2 2" xfId="33400"/>
    <cellStyle name="Normal 5 2 2 3" xfId="33401"/>
    <cellStyle name="Normal 5 2 2 4" xfId="33402"/>
    <cellStyle name="Normal 5 2 2 5" xfId="33403"/>
    <cellStyle name="Normal 5 2 3" xfId="33404"/>
    <cellStyle name="Normal 5 2 3 2" xfId="33405"/>
    <cellStyle name="Normal 5 2 3 2 2" xfId="33406"/>
    <cellStyle name="Normal 5 2 3 2 3" xfId="33407"/>
    <cellStyle name="Normal 5 2 3 3" xfId="33408"/>
    <cellStyle name="Normal 5 2 3 4" xfId="33409"/>
    <cellStyle name="Normal 5 2 4" xfId="33410"/>
    <cellStyle name="Normal 5 2 4 2" xfId="33411"/>
    <cellStyle name="Normal 5 2 4 2 2" xfId="33412"/>
    <cellStyle name="Normal 5 2 4 3" xfId="33413"/>
    <cellStyle name="Normal 5 2 5" xfId="33414"/>
    <cellStyle name="Normal 5 2 5 2" xfId="33415"/>
    <cellStyle name="Normal 5 2 5 3" xfId="33416"/>
    <cellStyle name="Normal 5 2 6" xfId="33417"/>
    <cellStyle name="Normal 5 2 6 2" xfId="33418"/>
    <cellStyle name="Normal 5 2 7" xfId="33419"/>
    <cellStyle name="Normal 5 2 8" xfId="33420"/>
    <cellStyle name="Normal 5 2 9" xfId="33421"/>
    <cellStyle name="Normal 5 3" xfId="33422"/>
    <cellStyle name="Normal 5 3 2" xfId="33423"/>
    <cellStyle name="Normal 5 3 2 2" xfId="33424"/>
    <cellStyle name="Normal 5 3 2 3" xfId="33425"/>
    <cellStyle name="Normal 5 3 3" xfId="33426"/>
    <cellStyle name="Normal 5 3 3 2" xfId="33427"/>
    <cellStyle name="Normal 5 4" xfId="33428"/>
    <cellStyle name="Normal 5 4 2" xfId="33429"/>
    <cellStyle name="Normal 5 4 3" xfId="33430"/>
    <cellStyle name="Normal 5 4 4" xfId="33431"/>
    <cellStyle name="Normal 5 5" xfId="33432"/>
    <cellStyle name="Normal 5 5 2" xfId="33433"/>
    <cellStyle name="Normal 5 5 3" xfId="33434"/>
    <cellStyle name="Normal 5 5 4" xfId="33435"/>
    <cellStyle name="Normal 5 5 5" xfId="33436"/>
    <cellStyle name="Normal 5 6" xfId="33437"/>
    <cellStyle name="Normal 5 6 2" xfId="33438"/>
    <cellStyle name="Normal 5 6 2 2" xfId="33439"/>
    <cellStyle name="Normal 5 6 3" xfId="33440"/>
    <cellStyle name="Normal 5 6 4" xfId="33441"/>
    <cellStyle name="Normal 5 6 5" xfId="33442"/>
    <cellStyle name="Normal 5 6 6" xfId="33443"/>
    <cellStyle name="Normal 5 7" xfId="33444"/>
    <cellStyle name="Normal 5 8" xfId="33445"/>
    <cellStyle name="Normal 5 9" xfId="33446"/>
    <cellStyle name="Normal 5_Comparison" xfId="33447"/>
    <cellStyle name="Normal 50" xfId="33448"/>
    <cellStyle name="Normal 50 2" xfId="33449"/>
    <cellStyle name="Normal 50 2 2" xfId="33450"/>
    <cellStyle name="Normal 50 3" xfId="33451"/>
    <cellStyle name="Normal 500" xfId="33452"/>
    <cellStyle name="Normal 500 2" xfId="33453"/>
    <cellStyle name="Normal 501" xfId="33454"/>
    <cellStyle name="Normal 501 2" xfId="33455"/>
    <cellStyle name="Normal 502" xfId="33456"/>
    <cellStyle name="Normal 502 2" xfId="33457"/>
    <cellStyle name="Normal 503" xfId="33458"/>
    <cellStyle name="Normal 503 2" xfId="33459"/>
    <cellStyle name="Normal 504" xfId="33460"/>
    <cellStyle name="Normal 504 2" xfId="33461"/>
    <cellStyle name="Normal 505" xfId="33462"/>
    <cellStyle name="Normal 505 2" xfId="33463"/>
    <cellStyle name="Normal 506" xfId="33464"/>
    <cellStyle name="Normal 506 2" xfId="33465"/>
    <cellStyle name="Normal 507" xfId="33466"/>
    <cellStyle name="Normal 507 2" xfId="33467"/>
    <cellStyle name="Normal 508" xfId="33468"/>
    <cellStyle name="Normal 508 2" xfId="33469"/>
    <cellStyle name="Normal 509" xfId="33470"/>
    <cellStyle name="Normal 509 2" xfId="33471"/>
    <cellStyle name="Normal 51" xfId="33472"/>
    <cellStyle name="Normal 51 2" xfId="33473"/>
    <cellStyle name="Normal 51 2 2" xfId="33474"/>
    <cellStyle name="Normal 51 3" xfId="33475"/>
    <cellStyle name="Normal 510" xfId="33476"/>
    <cellStyle name="Normal 510 2" xfId="33477"/>
    <cellStyle name="Normal 511" xfId="33478"/>
    <cellStyle name="Normal 511 2" xfId="33479"/>
    <cellStyle name="Normal 512" xfId="33480"/>
    <cellStyle name="Normal 512 2" xfId="33481"/>
    <cellStyle name="Normal 513" xfId="33482"/>
    <cellStyle name="Normal 513 2" xfId="33483"/>
    <cellStyle name="Normal 514" xfId="33484"/>
    <cellStyle name="Normal 514 2" xfId="33485"/>
    <cellStyle name="Normal 515" xfId="33486"/>
    <cellStyle name="Normal 515 2" xfId="33487"/>
    <cellStyle name="Normal 516" xfId="33488"/>
    <cellStyle name="Normal 516 2" xfId="33489"/>
    <cellStyle name="Normal 516 2 2" xfId="33490"/>
    <cellStyle name="Normal 516 3" xfId="33491"/>
    <cellStyle name="Normal 516 4" xfId="33492"/>
    <cellStyle name="Normal 516 5" xfId="33493"/>
    <cellStyle name="Normal 516 6" xfId="33494"/>
    <cellStyle name="Normal 516 7" xfId="33495"/>
    <cellStyle name="Normal 517" xfId="33496"/>
    <cellStyle name="Normal 517 2" xfId="33497"/>
    <cellStyle name="Normal 517 2 2" xfId="33498"/>
    <cellStyle name="Normal 518" xfId="33499"/>
    <cellStyle name="Normal 518 2" xfId="33500"/>
    <cellStyle name="Normal 518 2 2" xfId="33501"/>
    <cellStyle name="Normal 518 3" xfId="33502"/>
    <cellStyle name="Normal 519" xfId="33503"/>
    <cellStyle name="Normal 519 2" xfId="33504"/>
    <cellStyle name="Normal 52" xfId="33505"/>
    <cellStyle name="Normal 52 2" xfId="33506"/>
    <cellStyle name="Normal 52 2 2" xfId="33507"/>
    <cellStyle name="Normal 52 2 2 2" xfId="33508"/>
    <cellStyle name="Normal 52 2 3" xfId="33509"/>
    <cellStyle name="Normal 52 2 4" xfId="33510"/>
    <cellStyle name="Normal 52 2 5" xfId="33511"/>
    <cellStyle name="Normal 52 2 6" xfId="33512"/>
    <cellStyle name="Normal 52 3" xfId="33513"/>
    <cellStyle name="Normal 52 3 2" xfId="33514"/>
    <cellStyle name="Normal 52 3 3" xfId="33515"/>
    <cellStyle name="Normal 52 4" xfId="33516"/>
    <cellStyle name="Normal 52 5" xfId="33517"/>
    <cellStyle name="Normal 52 6" xfId="33518"/>
    <cellStyle name="Normal 52 7" xfId="33519"/>
    <cellStyle name="Normal 52 8" xfId="33520"/>
    <cellStyle name="Normal 520" xfId="33521"/>
    <cellStyle name="Normal 520 2" xfId="33522"/>
    <cellStyle name="Normal 521" xfId="33523"/>
    <cellStyle name="Normal 521 2" xfId="33524"/>
    <cellStyle name="Normal 522" xfId="33525"/>
    <cellStyle name="Normal 522 2" xfId="33526"/>
    <cellStyle name="Normal 523" xfId="33527"/>
    <cellStyle name="Normal 523 2" xfId="33528"/>
    <cellStyle name="Normal 524" xfId="33529"/>
    <cellStyle name="Normal 524 2" xfId="33530"/>
    <cellStyle name="Normal 525" xfId="33531"/>
    <cellStyle name="Normal 525 2" xfId="33532"/>
    <cellStyle name="Normal 526" xfId="33533"/>
    <cellStyle name="Normal 526 2" xfId="33534"/>
    <cellStyle name="Normal 527" xfId="33535"/>
    <cellStyle name="Normal 527 2" xfId="33536"/>
    <cellStyle name="Normal 528" xfId="33537"/>
    <cellStyle name="Normal 528 2" xfId="33538"/>
    <cellStyle name="Normal 529" xfId="33539"/>
    <cellStyle name="Normal 529 2" xfId="33540"/>
    <cellStyle name="Normal 53" xfId="33541"/>
    <cellStyle name="Normal 53 2" xfId="33542"/>
    <cellStyle name="Normal 53 2 2" xfId="33543"/>
    <cellStyle name="Normal 53 2 2 2" xfId="33544"/>
    <cellStyle name="Normal 53 2 3" xfId="33545"/>
    <cellStyle name="Normal 53 2 4" xfId="33546"/>
    <cellStyle name="Normal 53 2 5" xfId="33547"/>
    <cellStyle name="Normal 53 2 6" xfId="33548"/>
    <cellStyle name="Normal 53 3" xfId="33549"/>
    <cellStyle name="Normal 53 3 2" xfId="33550"/>
    <cellStyle name="Normal 53 3 3" xfId="33551"/>
    <cellStyle name="Normal 53 4" xfId="33552"/>
    <cellStyle name="Normal 53 5" xfId="33553"/>
    <cellStyle name="Normal 53 6" xfId="33554"/>
    <cellStyle name="Normal 53 7" xfId="33555"/>
    <cellStyle name="Normal 53 8" xfId="33556"/>
    <cellStyle name="Normal 530" xfId="33557"/>
    <cellStyle name="Normal 530 2" xfId="33558"/>
    <cellStyle name="Normal 531" xfId="33559"/>
    <cellStyle name="Normal 531 2" xfId="33560"/>
    <cellStyle name="Normal 532" xfId="33561"/>
    <cellStyle name="Normal 532 2" xfId="33562"/>
    <cellStyle name="Normal 533" xfId="33563"/>
    <cellStyle name="Normal 533 2" xfId="33564"/>
    <cellStyle name="Normal 534" xfId="33565"/>
    <cellStyle name="Normal 534 2" xfId="33566"/>
    <cellStyle name="Normal 535" xfId="33567"/>
    <cellStyle name="Normal 535 2" xfId="33568"/>
    <cellStyle name="Normal 536" xfId="33569"/>
    <cellStyle name="Normal 537" xfId="33570"/>
    <cellStyle name="Normal 538" xfId="33571"/>
    <cellStyle name="Normal 539" xfId="33572"/>
    <cellStyle name="Normal 54" xfId="33573"/>
    <cellStyle name="Normal 54 2" xfId="33574"/>
    <cellStyle name="Normal 54 2 2" xfId="33575"/>
    <cellStyle name="Normal 54 3" xfId="33576"/>
    <cellStyle name="Normal 540" xfId="33577"/>
    <cellStyle name="Normal 541" xfId="33578"/>
    <cellStyle name="Normal 542" xfId="33579"/>
    <cellStyle name="Normal 543" xfId="33580"/>
    <cellStyle name="Normal 543 2" xfId="33581"/>
    <cellStyle name="Normal 544" xfId="33582"/>
    <cellStyle name="Normal 544 2" xfId="33583"/>
    <cellStyle name="Normal 545" xfId="33584"/>
    <cellStyle name="Normal 545 2" xfId="33585"/>
    <cellStyle name="Normal 546" xfId="33586"/>
    <cellStyle name="Normal 546 2" xfId="33587"/>
    <cellStyle name="Normal 547" xfId="33588"/>
    <cellStyle name="Normal 547 2" xfId="33589"/>
    <cellStyle name="Normal 548" xfId="33590"/>
    <cellStyle name="Normal 548 2" xfId="33591"/>
    <cellStyle name="Normal 549" xfId="33592"/>
    <cellStyle name="Normal 549 2" xfId="33593"/>
    <cellStyle name="Normal 55" xfId="33594"/>
    <cellStyle name="Normal 55 10" xfId="33595"/>
    <cellStyle name="Normal 55 11" xfId="33596"/>
    <cellStyle name="Normal 55 2" xfId="33597"/>
    <cellStyle name="Normal 55 2 2" xfId="33598"/>
    <cellStyle name="Normal 55 2 2 2" xfId="33599"/>
    <cellStyle name="Normal 55 2 3" xfId="33600"/>
    <cellStyle name="Normal 55 2 4" xfId="33601"/>
    <cellStyle name="Normal 55 2 5" xfId="33602"/>
    <cellStyle name="Normal 55 2 6" xfId="33603"/>
    <cellStyle name="Normal 55 2 7" xfId="33604"/>
    <cellStyle name="Normal 55 3" xfId="33605"/>
    <cellStyle name="Normal 55 3 2" xfId="33606"/>
    <cellStyle name="Normal 55 3 3" xfId="33607"/>
    <cellStyle name="Normal 55 4" xfId="33608"/>
    <cellStyle name="Normal 55 4 2" xfId="33609"/>
    <cellStyle name="Normal 55 4 3" xfId="33610"/>
    <cellStyle name="Normal 55 4 4" xfId="33611"/>
    <cellStyle name="Normal 55 4 5" xfId="33612"/>
    <cellStyle name="Normal 55 5" xfId="33613"/>
    <cellStyle name="Normal 55 6" xfId="33614"/>
    <cellStyle name="Normal 55 7" xfId="33615"/>
    <cellStyle name="Normal 55 8" xfId="33616"/>
    <cellStyle name="Normal 55 9" xfId="33617"/>
    <cellStyle name="Normal 550" xfId="33618"/>
    <cellStyle name="Normal 550 2" xfId="33619"/>
    <cellStyle name="Normal 551" xfId="33620"/>
    <cellStyle name="Normal 551 2" xfId="33621"/>
    <cellStyle name="Normal 552" xfId="33622"/>
    <cellStyle name="Normal 552 2" xfId="33623"/>
    <cellStyle name="Normal 553" xfId="33624"/>
    <cellStyle name="Normal 553 2" xfId="33625"/>
    <cellStyle name="Normal 554" xfId="33626"/>
    <cellStyle name="Normal 554 2" xfId="33627"/>
    <cellStyle name="Normal 555" xfId="33628"/>
    <cellStyle name="Normal 555 2" xfId="33629"/>
    <cellStyle name="Normal 556" xfId="33630"/>
    <cellStyle name="Normal 556 2" xfId="33631"/>
    <cellStyle name="Normal 557" xfId="33632"/>
    <cellStyle name="Normal 557 2" xfId="33633"/>
    <cellStyle name="Normal 558" xfId="33634"/>
    <cellStyle name="Normal 558 2" xfId="33635"/>
    <cellStyle name="Normal 559" xfId="33636"/>
    <cellStyle name="Normal 559 2" xfId="33637"/>
    <cellStyle name="Normal 56" xfId="33638"/>
    <cellStyle name="Normal 56 10" xfId="33639"/>
    <cellStyle name="Normal 56 10 2" xfId="33640"/>
    <cellStyle name="Normal 56 11" xfId="33641"/>
    <cellStyle name="Normal 56 11 2" xfId="33642"/>
    <cellStyle name="Normal 56 12" xfId="33643"/>
    <cellStyle name="Normal 56 12 2" xfId="33644"/>
    <cellStyle name="Normal 56 13" xfId="33645"/>
    <cellStyle name="Normal 56 13 2" xfId="33646"/>
    <cellStyle name="Normal 56 14" xfId="33647"/>
    <cellStyle name="Normal 56 14 2" xfId="33648"/>
    <cellStyle name="Normal 56 15" xfId="33649"/>
    <cellStyle name="Normal 56 15 2" xfId="33650"/>
    <cellStyle name="Normal 56 16" xfId="33651"/>
    <cellStyle name="Normal 56 16 2" xfId="33652"/>
    <cellStyle name="Normal 56 17" xfId="33653"/>
    <cellStyle name="Normal 56 17 2" xfId="33654"/>
    <cellStyle name="Normal 56 18" xfId="33655"/>
    <cellStyle name="Normal 56 18 2" xfId="33656"/>
    <cellStyle name="Normal 56 19" xfId="33657"/>
    <cellStyle name="Normal 56 19 2" xfId="33658"/>
    <cellStyle name="Normal 56 2" xfId="33659"/>
    <cellStyle name="Normal 56 2 2" xfId="33660"/>
    <cellStyle name="Normal 56 2 2 2" xfId="33661"/>
    <cellStyle name="Normal 56 2 3" xfId="33662"/>
    <cellStyle name="Normal 56 2 4" xfId="33663"/>
    <cellStyle name="Normal 56 2 5" xfId="33664"/>
    <cellStyle name="Normal 56 2 6" xfId="33665"/>
    <cellStyle name="Normal 56 2 7" xfId="33666"/>
    <cellStyle name="Normal 56 20" xfId="33667"/>
    <cellStyle name="Normal 56 20 2" xfId="33668"/>
    <cellStyle name="Normal 56 21" xfId="33669"/>
    <cellStyle name="Normal 56 21 2" xfId="33670"/>
    <cellStyle name="Normal 56 22" xfId="33671"/>
    <cellStyle name="Normal 56 22 2" xfId="33672"/>
    <cellStyle name="Normal 56 23" xfId="33673"/>
    <cellStyle name="Normal 56 23 2" xfId="33674"/>
    <cellStyle name="Normal 56 24" xfId="33675"/>
    <cellStyle name="Normal 56 24 2" xfId="33676"/>
    <cellStyle name="Normal 56 25" xfId="33677"/>
    <cellStyle name="Normal 56 25 2" xfId="33678"/>
    <cellStyle name="Normal 56 26" xfId="33679"/>
    <cellStyle name="Normal 56 26 2" xfId="33680"/>
    <cellStyle name="Normal 56 27" xfId="33681"/>
    <cellStyle name="Normal 56 27 2" xfId="33682"/>
    <cellStyle name="Normal 56 28" xfId="33683"/>
    <cellStyle name="Normal 56 28 2" xfId="33684"/>
    <cellStyle name="Normal 56 29" xfId="33685"/>
    <cellStyle name="Normal 56 29 2" xfId="33686"/>
    <cellStyle name="Normal 56 3" xfId="33687"/>
    <cellStyle name="Normal 56 3 2" xfId="33688"/>
    <cellStyle name="Normal 56 3 2 2" xfId="33689"/>
    <cellStyle name="Normal 56 3 3" xfId="33690"/>
    <cellStyle name="Normal 56 30" xfId="33691"/>
    <cellStyle name="Normal 56 30 2" xfId="33692"/>
    <cellStyle name="Normal 56 31" xfId="33693"/>
    <cellStyle name="Normal 56 31 2" xfId="33694"/>
    <cellStyle name="Normal 56 32" xfId="33695"/>
    <cellStyle name="Normal 56 32 2" xfId="33696"/>
    <cellStyle name="Normal 56 33" xfId="33697"/>
    <cellStyle name="Normal 56 33 2" xfId="33698"/>
    <cellStyle name="Normal 56 34" xfId="33699"/>
    <cellStyle name="Normal 56 34 2" xfId="33700"/>
    <cellStyle name="Normal 56 35" xfId="33701"/>
    <cellStyle name="Normal 56 35 2" xfId="33702"/>
    <cellStyle name="Normal 56 36" xfId="33703"/>
    <cellStyle name="Normal 56 36 2" xfId="33704"/>
    <cellStyle name="Normal 56 37" xfId="33705"/>
    <cellStyle name="Normal 56 37 2" xfId="33706"/>
    <cellStyle name="Normal 56 38" xfId="33707"/>
    <cellStyle name="Normal 56 38 2" xfId="33708"/>
    <cellStyle name="Normal 56 39" xfId="33709"/>
    <cellStyle name="Normal 56 39 2" xfId="33710"/>
    <cellStyle name="Normal 56 4" xfId="33711"/>
    <cellStyle name="Normal 56 4 2" xfId="33712"/>
    <cellStyle name="Normal 56 4 3" xfId="33713"/>
    <cellStyle name="Normal 56 40" xfId="33714"/>
    <cellStyle name="Normal 56 40 2" xfId="33715"/>
    <cellStyle name="Normal 56 41" xfId="33716"/>
    <cellStyle name="Normal 56 41 2" xfId="33717"/>
    <cellStyle name="Normal 56 42" xfId="33718"/>
    <cellStyle name="Normal 56 42 2" xfId="33719"/>
    <cellStyle name="Normal 56 43" xfId="33720"/>
    <cellStyle name="Normal 56 43 2" xfId="33721"/>
    <cellStyle name="Normal 56 44" xfId="33722"/>
    <cellStyle name="Normal 56 44 2" xfId="33723"/>
    <cellStyle name="Normal 56 45" xfId="33724"/>
    <cellStyle name="Normal 56 46" xfId="33725"/>
    <cellStyle name="Normal 56 47" xfId="33726"/>
    <cellStyle name="Normal 56 48" xfId="33727"/>
    <cellStyle name="Normal 56 49" xfId="33728"/>
    <cellStyle name="Normal 56 5" xfId="33729"/>
    <cellStyle name="Normal 56 5 2" xfId="33730"/>
    <cellStyle name="Normal 56 50" xfId="33731"/>
    <cellStyle name="Normal 56 51" xfId="33732"/>
    <cellStyle name="Normal 56 6" xfId="33733"/>
    <cellStyle name="Normal 56 6 2" xfId="33734"/>
    <cellStyle name="Normal 56 7" xfId="33735"/>
    <cellStyle name="Normal 56 7 2" xfId="33736"/>
    <cellStyle name="Normal 56 8" xfId="33737"/>
    <cellStyle name="Normal 56 8 2" xfId="33738"/>
    <cellStyle name="Normal 56 9" xfId="33739"/>
    <cellStyle name="Normal 56 9 2" xfId="33740"/>
    <cellStyle name="Normal 560" xfId="33741"/>
    <cellStyle name="Normal 560 2" xfId="33742"/>
    <cellStyle name="Normal 561" xfId="33743"/>
    <cellStyle name="Normal 561 2" xfId="33744"/>
    <cellStyle name="Normal 562" xfId="33745"/>
    <cellStyle name="Normal 562 2" xfId="33746"/>
    <cellStyle name="Normal 563" xfId="33747"/>
    <cellStyle name="Normal 563 2" xfId="33748"/>
    <cellStyle name="Normal 564" xfId="33749"/>
    <cellStyle name="Normal 564 2" xfId="33750"/>
    <cellStyle name="Normal 565" xfId="33751"/>
    <cellStyle name="Normal 565 2" xfId="33752"/>
    <cellStyle name="Normal 566" xfId="33753"/>
    <cellStyle name="Normal 566 2" xfId="33754"/>
    <cellStyle name="Normal 567" xfId="33755"/>
    <cellStyle name="Normal 567 2" xfId="33756"/>
    <cellStyle name="Normal 568" xfId="33757"/>
    <cellStyle name="Normal 568 2" xfId="33758"/>
    <cellStyle name="Normal 569" xfId="33759"/>
    <cellStyle name="Normal 569 2" xfId="33760"/>
    <cellStyle name="Normal 57" xfId="33761"/>
    <cellStyle name="Normal 57 2" xfId="33762"/>
    <cellStyle name="Normal 57 2 2" xfId="33763"/>
    <cellStyle name="Normal 57 2 2 2" xfId="33764"/>
    <cellStyle name="Normal 57 2 3" xfId="33765"/>
    <cellStyle name="Normal 57 2 4" xfId="33766"/>
    <cellStyle name="Normal 57 2 5" xfId="33767"/>
    <cellStyle name="Normal 57 2 6" xfId="33768"/>
    <cellStyle name="Normal 57 3" xfId="33769"/>
    <cellStyle name="Normal 57 3 2" xfId="33770"/>
    <cellStyle name="Normal 57 3 3" xfId="33771"/>
    <cellStyle name="Normal 57 4" xfId="33772"/>
    <cellStyle name="Normal 57 5" xfId="33773"/>
    <cellStyle name="Normal 57 6" xfId="33774"/>
    <cellStyle name="Normal 57 7" xfId="33775"/>
    <cellStyle name="Normal 57 8" xfId="33776"/>
    <cellStyle name="Normal 570" xfId="33777"/>
    <cellStyle name="Normal 570 2" xfId="33778"/>
    <cellStyle name="Normal 571" xfId="33779"/>
    <cellStyle name="Normal 571 2" xfId="33780"/>
    <cellStyle name="Normal 572" xfId="33781"/>
    <cellStyle name="Normal 572 2" xfId="33782"/>
    <cellStyle name="Normal 573" xfId="33783"/>
    <cellStyle name="Normal 573 2" xfId="33784"/>
    <cellStyle name="Normal 574" xfId="33785"/>
    <cellStyle name="Normal 574 2" xfId="33786"/>
    <cellStyle name="Normal 575" xfId="33787"/>
    <cellStyle name="Normal 575 2" xfId="33788"/>
    <cellStyle name="Normal 576" xfId="33789"/>
    <cellStyle name="Normal 576 2" xfId="33790"/>
    <cellStyle name="Normal 577" xfId="33791"/>
    <cellStyle name="Normal 577 2" xfId="33792"/>
    <cellStyle name="Normal 578" xfId="33793"/>
    <cellStyle name="Normal 578 2" xfId="33794"/>
    <cellStyle name="Normal 579" xfId="33795"/>
    <cellStyle name="Normal 579 2" xfId="33796"/>
    <cellStyle name="Normal 58" xfId="33797"/>
    <cellStyle name="Normal 58 2" xfId="33798"/>
    <cellStyle name="Normal 58 2 2" xfId="33799"/>
    <cellStyle name="Normal 58 2 2 2" xfId="33800"/>
    <cellStyle name="Normal 58 2 3" xfId="33801"/>
    <cellStyle name="Normal 58 2 4" xfId="33802"/>
    <cellStyle name="Normal 58 2 5" xfId="33803"/>
    <cellStyle name="Normal 58 2 6" xfId="33804"/>
    <cellStyle name="Normal 58 3" xfId="33805"/>
    <cellStyle name="Normal 58 3 2" xfId="33806"/>
    <cellStyle name="Normal 58 3 3" xfId="33807"/>
    <cellStyle name="Normal 58 4" xfId="33808"/>
    <cellStyle name="Normal 58 5" xfId="33809"/>
    <cellStyle name="Normal 58 6" xfId="33810"/>
    <cellStyle name="Normal 58 7" xfId="33811"/>
    <cellStyle name="Normal 58 8" xfId="33812"/>
    <cellStyle name="Normal 580" xfId="33813"/>
    <cellStyle name="Normal 580 2" xfId="33814"/>
    <cellStyle name="Normal 581" xfId="33815"/>
    <cellStyle name="Normal 581 2" xfId="33816"/>
    <cellStyle name="Normal 582" xfId="33817"/>
    <cellStyle name="Normal 582 2" xfId="33818"/>
    <cellStyle name="Normal 583" xfId="33819"/>
    <cellStyle name="Normal 583 2" xfId="33820"/>
    <cellStyle name="Normal 584" xfId="33821"/>
    <cellStyle name="Normal 584 2" xfId="33822"/>
    <cellStyle name="Normal 585" xfId="33823"/>
    <cellStyle name="Normal 585 2" xfId="33824"/>
    <cellStyle name="Normal 586" xfId="33825"/>
    <cellStyle name="Normal 586 2" xfId="33826"/>
    <cellStyle name="Normal 587" xfId="33827"/>
    <cellStyle name="Normal 587 2" xfId="33828"/>
    <cellStyle name="Normal 588" xfId="33829"/>
    <cellStyle name="Normal 588 2" xfId="33830"/>
    <cellStyle name="Normal 589" xfId="33831"/>
    <cellStyle name="Normal 589 2" xfId="33832"/>
    <cellStyle name="Normal 59" xfId="33833"/>
    <cellStyle name="Normal 59 2" xfId="33834"/>
    <cellStyle name="Normal 59 2 2" xfId="33835"/>
    <cellStyle name="Normal 59 2 2 2" xfId="33836"/>
    <cellStyle name="Normal 59 2 3" xfId="33837"/>
    <cellStyle name="Normal 59 2 4" xfId="33838"/>
    <cellStyle name="Normal 59 2 5" xfId="33839"/>
    <cellStyle name="Normal 59 2 6" xfId="33840"/>
    <cellStyle name="Normal 59 3" xfId="33841"/>
    <cellStyle name="Normal 59 3 2" xfId="33842"/>
    <cellStyle name="Normal 59 3 3" xfId="33843"/>
    <cellStyle name="Normal 59 4" xfId="33844"/>
    <cellStyle name="Normal 59 5" xfId="33845"/>
    <cellStyle name="Normal 59 6" xfId="33846"/>
    <cellStyle name="Normal 59 7" xfId="33847"/>
    <cellStyle name="Normal 59 8" xfId="33848"/>
    <cellStyle name="Normal 590" xfId="33849"/>
    <cellStyle name="Normal 590 2" xfId="33850"/>
    <cellStyle name="Normal 591" xfId="33851"/>
    <cellStyle name="Normal 591 2" xfId="33852"/>
    <cellStyle name="Normal 592" xfId="33853"/>
    <cellStyle name="Normal 592 2" xfId="33854"/>
    <cellStyle name="Normal 593" xfId="33855"/>
    <cellStyle name="Normal 593 2" xfId="33856"/>
    <cellStyle name="Normal 594" xfId="33857"/>
    <cellStyle name="Normal 594 2" xfId="33858"/>
    <cellStyle name="Normal 595" xfId="33859"/>
    <cellStyle name="Normal 595 2" xfId="33860"/>
    <cellStyle name="Normal 596" xfId="33861"/>
    <cellStyle name="Normal 596 2" xfId="33862"/>
    <cellStyle name="Normal 597" xfId="33863"/>
    <cellStyle name="Normal 597 2" xfId="33864"/>
    <cellStyle name="Normal 598" xfId="33865"/>
    <cellStyle name="Normal 598 2" xfId="33866"/>
    <cellStyle name="Normal 599" xfId="33867"/>
    <cellStyle name="Normal 599 2" xfId="33868"/>
    <cellStyle name="Normal 6" xfId="7"/>
    <cellStyle name="Normal 6 10" xfId="33869"/>
    <cellStyle name="Normal 6 11" xfId="33870"/>
    <cellStyle name="Normal 6 12" xfId="33871"/>
    <cellStyle name="Normal 6 13" xfId="33872"/>
    <cellStyle name="Normal 6 14" xfId="33873"/>
    <cellStyle name="Normal 6 15" xfId="33874"/>
    <cellStyle name="Normal 6 16" xfId="33875"/>
    <cellStyle name="Normal 6 17" xfId="33876"/>
    <cellStyle name="Normal 6 18" xfId="33877"/>
    <cellStyle name="Normal 6 19" xfId="33878"/>
    <cellStyle name="Normal 6 2" xfId="33879"/>
    <cellStyle name="Normal 6 2 2" xfId="33880"/>
    <cellStyle name="Normal 6 2 2 2" xfId="33881"/>
    <cellStyle name="Normal 6 2 2 2 2" xfId="33882"/>
    <cellStyle name="Normal 6 2 2 3" xfId="33883"/>
    <cellStyle name="Normal 6 2 2 3 2" xfId="33884"/>
    <cellStyle name="Normal 6 2 2 4" xfId="33885"/>
    <cellStyle name="Normal 6 2 2 5" xfId="33886"/>
    <cellStyle name="Normal 6 2 3" xfId="33887"/>
    <cellStyle name="Normal 6 2 3 2" xfId="33888"/>
    <cellStyle name="Normal 6 2 3 2 2" xfId="33889"/>
    <cellStyle name="Normal 6 2 3 2 3" xfId="33890"/>
    <cellStyle name="Normal 6 2 3 3" xfId="33891"/>
    <cellStyle name="Normal 6 2 3 4" xfId="33892"/>
    <cellStyle name="Normal 6 2 4" xfId="33893"/>
    <cellStyle name="Normal 6 2 4 2" xfId="33894"/>
    <cellStyle name="Normal 6 2 5" xfId="33895"/>
    <cellStyle name="Normal 6 20" xfId="33896"/>
    <cellStyle name="Normal 6 21" xfId="33897"/>
    <cellStyle name="Normal 6 22" xfId="33898"/>
    <cellStyle name="Normal 6 23" xfId="33899"/>
    <cellStyle name="Normal 6 24" xfId="33900"/>
    <cellStyle name="Normal 6 25" xfId="33901"/>
    <cellStyle name="Normal 6 26" xfId="33902"/>
    <cellStyle name="Normal 6 27" xfId="33903"/>
    <cellStyle name="Normal 6 28" xfId="33904"/>
    <cellStyle name="Normal 6 29" xfId="33905"/>
    <cellStyle name="Normal 6 3" xfId="33906"/>
    <cellStyle name="Normal 6 3 10" xfId="33907"/>
    <cellStyle name="Normal 6 3 11" xfId="33908"/>
    <cellStyle name="Normal 6 3 12" xfId="33909"/>
    <cellStyle name="Normal 6 3 2" xfId="33910"/>
    <cellStyle name="Normal 6 3 2 2" xfId="33911"/>
    <cellStyle name="Normal 6 3 2 2 2" xfId="33912"/>
    <cellStyle name="Normal 6 3 2 3" xfId="33913"/>
    <cellStyle name="Normal 6 3 2 3 2" xfId="33914"/>
    <cellStyle name="Normal 6 3 2 3 3" xfId="33915"/>
    <cellStyle name="Normal 6 3 2 4" xfId="33916"/>
    <cellStyle name="Normal 6 3 2 5" xfId="33917"/>
    <cellStyle name="Normal 6 3 2 6" xfId="33918"/>
    <cellStyle name="Normal 6 3 3" xfId="33919"/>
    <cellStyle name="Normal 6 3 3 2" xfId="33920"/>
    <cellStyle name="Normal 6 3 3 3" xfId="33921"/>
    <cellStyle name="Normal 6 3 4" xfId="33922"/>
    <cellStyle name="Normal 6 3 4 2" xfId="33923"/>
    <cellStyle name="Normal 6 3 5" xfId="33924"/>
    <cellStyle name="Normal 6 3 5 2" xfId="33925"/>
    <cellStyle name="Normal 6 3 5 3" xfId="33926"/>
    <cellStyle name="Normal 6 3 6" xfId="33927"/>
    <cellStyle name="Normal 6 3 7" xfId="33928"/>
    <cellStyle name="Normal 6 3 8" xfId="33929"/>
    <cellStyle name="Normal 6 3 9" xfId="33930"/>
    <cellStyle name="Normal 6 30" xfId="33931"/>
    <cellStyle name="Normal 6 31" xfId="33932"/>
    <cellStyle name="Normal 6 32" xfId="33933"/>
    <cellStyle name="Normal 6 33" xfId="33934"/>
    <cellStyle name="Normal 6 34" xfId="33935"/>
    <cellStyle name="Normal 6 35" xfId="33936"/>
    <cellStyle name="Normal 6 36" xfId="33937"/>
    <cellStyle name="Normal 6 37" xfId="33938"/>
    <cellStyle name="Normal 6 38" xfId="33939"/>
    <cellStyle name="Normal 6 39" xfId="33940"/>
    <cellStyle name="Normal 6 4" xfId="33941"/>
    <cellStyle name="Normal 6 4 2" xfId="33942"/>
    <cellStyle name="Normal 6 4 3" xfId="33943"/>
    <cellStyle name="Normal 6 40" xfId="33944"/>
    <cellStyle name="Normal 6 41" xfId="33945"/>
    <cellStyle name="Normal 6 42" xfId="33946"/>
    <cellStyle name="Normal 6 43" xfId="33947"/>
    <cellStyle name="Normal 6 44" xfId="33948"/>
    <cellStyle name="Normal 6 45" xfId="33949"/>
    <cellStyle name="Normal 6 46" xfId="33950"/>
    <cellStyle name="Normal 6 47" xfId="33951"/>
    <cellStyle name="Normal 6 48" xfId="33952"/>
    <cellStyle name="Normal 6 49" xfId="33953"/>
    <cellStyle name="Normal 6 5" xfId="33954"/>
    <cellStyle name="Normal 6 5 2" xfId="33955"/>
    <cellStyle name="Normal 6 50" xfId="33956"/>
    <cellStyle name="Normal 6 51" xfId="33957"/>
    <cellStyle name="Normal 6 52" xfId="33958"/>
    <cellStyle name="Normal 6 53" xfId="33959"/>
    <cellStyle name="Normal 6 54" xfId="33960"/>
    <cellStyle name="Normal 6 55" xfId="33961"/>
    <cellStyle name="Normal 6 56" xfId="33962"/>
    <cellStyle name="Normal 6 57" xfId="33963"/>
    <cellStyle name="Normal 6 58" xfId="33964"/>
    <cellStyle name="Normal 6 59" xfId="33965"/>
    <cellStyle name="Normal 6 6" xfId="33966"/>
    <cellStyle name="Normal 6 6 2" xfId="33967"/>
    <cellStyle name="Normal 6 60" xfId="33968"/>
    <cellStyle name="Normal 6 61" xfId="33969"/>
    <cellStyle name="Normal 6 62" xfId="33970"/>
    <cellStyle name="Normal 6 63" xfId="33971"/>
    <cellStyle name="Normal 6 64" xfId="33972"/>
    <cellStyle name="Normal 6 65" xfId="33973"/>
    <cellStyle name="Normal 6 66" xfId="33974"/>
    <cellStyle name="Normal 6 67" xfId="33975"/>
    <cellStyle name="Normal 6 68" xfId="33976"/>
    <cellStyle name="Normal 6 69" xfId="33977"/>
    <cellStyle name="Normal 6 7" xfId="33978"/>
    <cellStyle name="Normal 6 7 2" xfId="33979"/>
    <cellStyle name="Normal 6 70" xfId="33980"/>
    <cellStyle name="Normal 6 71" xfId="33981"/>
    <cellStyle name="Normal 6 72" xfId="33982"/>
    <cellStyle name="Normal 6 73" xfId="33983"/>
    <cellStyle name="Normal 6 74" xfId="33984"/>
    <cellStyle name="Normal 6 75" xfId="33985"/>
    <cellStyle name="Normal 6 8" xfId="33986"/>
    <cellStyle name="Normal 6 8 2" xfId="33987"/>
    <cellStyle name="Normal 6 8 3" xfId="33988"/>
    <cellStyle name="Normal 6 9" xfId="33989"/>
    <cellStyle name="Normal 6 9 2" xfId="33990"/>
    <cellStyle name="Normal 6_LU - FIT" xfId="33991"/>
    <cellStyle name="Normal 60" xfId="33992"/>
    <cellStyle name="Normal 60 2" xfId="33993"/>
    <cellStyle name="Normal 60 2 2" xfId="33994"/>
    <cellStyle name="Normal 60 2 2 2" xfId="33995"/>
    <cellStyle name="Normal 60 2 3" xfId="33996"/>
    <cellStyle name="Normal 60 2 4" xfId="33997"/>
    <cellStyle name="Normal 60 2 5" xfId="33998"/>
    <cellStyle name="Normal 60 2 6" xfId="33999"/>
    <cellStyle name="Normal 60 3" xfId="34000"/>
    <cellStyle name="Normal 60 3 2" xfId="34001"/>
    <cellStyle name="Normal 60 3 3" xfId="34002"/>
    <cellStyle name="Normal 60 4" xfId="34003"/>
    <cellStyle name="Normal 60 5" xfId="34004"/>
    <cellStyle name="Normal 60 6" xfId="34005"/>
    <cellStyle name="Normal 60 7" xfId="34006"/>
    <cellStyle name="Normal 60 8" xfId="34007"/>
    <cellStyle name="Normal 600" xfId="34008"/>
    <cellStyle name="Normal 600 2" xfId="34009"/>
    <cellStyle name="Normal 601" xfId="34010"/>
    <cellStyle name="Normal 601 2" xfId="34011"/>
    <cellStyle name="Normal 602" xfId="34012"/>
    <cellStyle name="Normal 602 2" xfId="34013"/>
    <cellStyle name="Normal 603" xfId="34014"/>
    <cellStyle name="Normal 603 2" xfId="34015"/>
    <cellStyle name="Normal 604" xfId="34016"/>
    <cellStyle name="Normal 604 2" xfId="34017"/>
    <cellStyle name="Normal 605" xfId="34018"/>
    <cellStyle name="Normal 605 2" xfId="34019"/>
    <cellStyle name="Normal 606" xfId="34020"/>
    <cellStyle name="Normal 606 2" xfId="34021"/>
    <cellStyle name="Normal 607" xfId="34022"/>
    <cellStyle name="Normal 607 2" xfId="34023"/>
    <cellStyle name="Normal 608" xfId="34024"/>
    <cellStyle name="Normal 608 2" xfId="34025"/>
    <cellStyle name="Normal 609" xfId="34026"/>
    <cellStyle name="Normal 609 2" xfId="34027"/>
    <cellStyle name="Normal 61" xfId="34028"/>
    <cellStyle name="Normal 61 2" xfId="34029"/>
    <cellStyle name="Normal 61 2 2" xfId="34030"/>
    <cellStyle name="Normal 61 2 2 2" xfId="34031"/>
    <cellStyle name="Normal 61 2 3" xfId="34032"/>
    <cellStyle name="Normal 61 2 4" xfId="34033"/>
    <cellStyle name="Normal 61 2 5" xfId="34034"/>
    <cellStyle name="Normal 61 2 6" xfId="34035"/>
    <cellStyle name="Normal 61 3" xfId="34036"/>
    <cellStyle name="Normal 61 3 2" xfId="34037"/>
    <cellStyle name="Normal 61 3 3" xfId="34038"/>
    <cellStyle name="Normal 61 4" xfId="34039"/>
    <cellStyle name="Normal 61 5" xfId="34040"/>
    <cellStyle name="Normal 61 6" xfId="34041"/>
    <cellStyle name="Normal 61 7" xfId="34042"/>
    <cellStyle name="Normal 61 8" xfId="34043"/>
    <cellStyle name="Normal 610" xfId="34044"/>
    <cellStyle name="Normal 610 2" xfId="34045"/>
    <cellStyle name="Normal 611" xfId="34046"/>
    <cellStyle name="Normal 611 2" xfId="34047"/>
    <cellStyle name="Normal 612" xfId="34048"/>
    <cellStyle name="Normal 612 2" xfId="34049"/>
    <cellStyle name="Normal 613" xfId="34050"/>
    <cellStyle name="Normal 613 2" xfId="34051"/>
    <cellStyle name="Normal 614" xfId="34052"/>
    <cellStyle name="Normal 614 2" xfId="34053"/>
    <cellStyle name="Normal 615" xfId="34054"/>
    <cellStyle name="Normal 615 2" xfId="34055"/>
    <cellStyle name="Normal 616" xfId="34056"/>
    <cellStyle name="Normal 616 2" xfId="34057"/>
    <cellStyle name="Normal 617" xfId="34058"/>
    <cellStyle name="Normal 617 2" xfId="34059"/>
    <cellStyle name="Normal 618" xfId="34060"/>
    <cellStyle name="Normal 618 2" xfId="34061"/>
    <cellStyle name="Normal 619" xfId="34062"/>
    <cellStyle name="Normal 619 2" xfId="34063"/>
    <cellStyle name="Normal 62" xfId="34064"/>
    <cellStyle name="Normal 62 2" xfId="34065"/>
    <cellStyle name="Normal 62 2 2" xfId="34066"/>
    <cellStyle name="Normal 62 2 2 2" xfId="34067"/>
    <cellStyle name="Normal 62 2 3" xfId="34068"/>
    <cellStyle name="Normal 62 2 4" xfId="34069"/>
    <cellStyle name="Normal 62 2 5" xfId="34070"/>
    <cellStyle name="Normal 62 2 6" xfId="34071"/>
    <cellStyle name="Normal 62 3" xfId="34072"/>
    <cellStyle name="Normal 62 3 2" xfId="34073"/>
    <cellStyle name="Normal 62 3 3" xfId="34074"/>
    <cellStyle name="Normal 62 4" xfId="34075"/>
    <cellStyle name="Normal 62 5" xfId="34076"/>
    <cellStyle name="Normal 62 6" xfId="34077"/>
    <cellStyle name="Normal 62 7" xfId="34078"/>
    <cellStyle name="Normal 62 8" xfId="34079"/>
    <cellStyle name="Normal 620" xfId="34080"/>
    <cellStyle name="Normal 620 2" xfId="34081"/>
    <cellStyle name="Normal 621" xfId="34082"/>
    <cellStyle name="Normal 621 2" xfId="34083"/>
    <cellStyle name="Normal 622" xfId="34084"/>
    <cellStyle name="Normal 622 2" xfId="34085"/>
    <cellStyle name="Normal 623" xfId="34086"/>
    <cellStyle name="Normal 623 2" xfId="34087"/>
    <cellStyle name="Normal 624" xfId="34088"/>
    <cellStyle name="Normal 624 2" xfId="34089"/>
    <cellStyle name="Normal 625" xfId="34090"/>
    <cellStyle name="Normal 625 2" xfId="34091"/>
    <cellStyle name="Normal 626" xfId="34092"/>
    <cellStyle name="Normal 626 2" xfId="34093"/>
    <cellStyle name="Normal 627" xfId="34094"/>
    <cellStyle name="Normal 627 2" xfId="34095"/>
    <cellStyle name="Normal 628" xfId="34096"/>
    <cellStyle name="Normal 628 2" xfId="34097"/>
    <cellStyle name="Normal 629" xfId="34098"/>
    <cellStyle name="Normal 629 2" xfId="34099"/>
    <cellStyle name="Normal 63" xfId="34100"/>
    <cellStyle name="Normal 63 2" xfId="34101"/>
    <cellStyle name="Normal 63 2 2" xfId="34102"/>
    <cellStyle name="Normal 63 2 2 2" xfId="34103"/>
    <cellStyle name="Normal 63 2 3" xfId="34104"/>
    <cellStyle name="Normal 63 2 4" xfId="34105"/>
    <cellStyle name="Normal 63 2 5" xfId="34106"/>
    <cellStyle name="Normal 63 2 6" xfId="34107"/>
    <cellStyle name="Normal 63 3" xfId="34108"/>
    <cellStyle name="Normal 63 3 2" xfId="34109"/>
    <cellStyle name="Normal 63 3 3" xfId="34110"/>
    <cellStyle name="Normal 63 4" xfId="34111"/>
    <cellStyle name="Normal 63 5" xfId="34112"/>
    <cellStyle name="Normal 63 6" xfId="34113"/>
    <cellStyle name="Normal 63 7" xfId="34114"/>
    <cellStyle name="Normal 63 8" xfId="34115"/>
    <cellStyle name="Normal 630" xfId="34116"/>
    <cellStyle name="Normal 630 2" xfId="34117"/>
    <cellStyle name="Normal 631" xfId="34118"/>
    <cellStyle name="Normal 631 2" xfId="34119"/>
    <cellStyle name="Normal 632" xfId="34120"/>
    <cellStyle name="Normal 632 2" xfId="34121"/>
    <cellStyle name="Normal 633" xfId="34122"/>
    <cellStyle name="Normal 633 2" xfId="34123"/>
    <cellStyle name="Normal 634" xfId="34124"/>
    <cellStyle name="Normal 634 2" xfId="34125"/>
    <cellStyle name="Normal 635" xfId="34126"/>
    <cellStyle name="Normal 635 2" xfId="34127"/>
    <cellStyle name="Normal 636" xfId="34128"/>
    <cellStyle name="Normal 636 2" xfId="34129"/>
    <cellStyle name="Normal 637" xfId="34130"/>
    <cellStyle name="Normal 637 2" xfId="34131"/>
    <cellStyle name="Normal 638" xfId="34132"/>
    <cellStyle name="Normal 638 2" xfId="34133"/>
    <cellStyle name="Normal 639" xfId="34134"/>
    <cellStyle name="Normal 639 2" xfId="34135"/>
    <cellStyle name="Normal 64" xfId="34136"/>
    <cellStyle name="Normal 64 2" xfId="34137"/>
    <cellStyle name="Normal 64 2 2" xfId="34138"/>
    <cellStyle name="Normal 64 2 2 2" xfId="34139"/>
    <cellStyle name="Normal 64 2 2 3" xfId="34140"/>
    <cellStyle name="Normal 64 2 3" xfId="34141"/>
    <cellStyle name="Normal 64 2 4" xfId="34142"/>
    <cellStyle name="Normal 64 2 5" xfId="34143"/>
    <cellStyle name="Normal 64 2 6" xfId="34144"/>
    <cellStyle name="Normal 64 3" xfId="34145"/>
    <cellStyle name="Normal 64 3 2" xfId="34146"/>
    <cellStyle name="Normal 64 3 3" xfId="34147"/>
    <cellStyle name="Normal 64 4" xfId="34148"/>
    <cellStyle name="Normal 64 5" xfId="34149"/>
    <cellStyle name="Normal 64 6" xfId="34150"/>
    <cellStyle name="Normal 64 7" xfId="34151"/>
    <cellStyle name="Normal 64 8" xfId="34152"/>
    <cellStyle name="Normal 640" xfId="34153"/>
    <cellStyle name="Normal 640 2" xfId="34154"/>
    <cellStyle name="Normal 641" xfId="34155"/>
    <cellStyle name="Normal 641 2" xfId="34156"/>
    <cellStyle name="Normal 642" xfId="34157"/>
    <cellStyle name="Normal 642 2" xfId="34158"/>
    <cellStyle name="Normal 643" xfId="34159"/>
    <cellStyle name="Normal 643 2" xfId="34160"/>
    <cellStyle name="Normal 644" xfId="34161"/>
    <cellStyle name="Normal 644 2" xfId="34162"/>
    <cellStyle name="Normal 645" xfId="34163"/>
    <cellStyle name="Normal 645 2" xfId="34164"/>
    <cellStyle name="Normal 646" xfId="34165"/>
    <cellStyle name="Normal 646 2" xfId="34166"/>
    <cellStyle name="Normal 647" xfId="34167"/>
    <cellStyle name="Normal 647 2" xfId="34168"/>
    <cellStyle name="Normal 648" xfId="34169"/>
    <cellStyle name="Normal 648 2" xfId="34170"/>
    <cellStyle name="Normal 649" xfId="34171"/>
    <cellStyle name="Normal 649 2" xfId="34172"/>
    <cellStyle name="Normal 65" xfId="34173"/>
    <cellStyle name="Normal 65 10" xfId="34174"/>
    <cellStyle name="Normal 65 10 2" xfId="34175"/>
    <cellStyle name="Normal 65 11" xfId="34176"/>
    <cellStyle name="Normal 65 11 2" xfId="34177"/>
    <cellStyle name="Normal 65 12" xfId="34178"/>
    <cellStyle name="Normal 65 12 2" xfId="34179"/>
    <cellStyle name="Normal 65 13" xfId="34180"/>
    <cellStyle name="Normal 65 13 2" xfId="34181"/>
    <cellStyle name="Normal 65 14" xfId="34182"/>
    <cellStyle name="Normal 65 14 2" xfId="34183"/>
    <cellStyle name="Normal 65 15" xfId="34184"/>
    <cellStyle name="Normal 65 15 2" xfId="34185"/>
    <cellStyle name="Normal 65 16" xfId="34186"/>
    <cellStyle name="Normal 65 16 2" xfId="34187"/>
    <cellStyle name="Normal 65 17" xfId="34188"/>
    <cellStyle name="Normal 65 17 2" xfId="34189"/>
    <cellStyle name="Normal 65 18" xfId="34190"/>
    <cellStyle name="Normal 65 18 2" xfId="34191"/>
    <cellStyle name="Normal 65 19" xfId="34192"/>
    <cellStyle name="Normal 65 19 2" xfId="34193"/>
    <cellStyle name="Normal 65 2" xfId="34194"/>
    <cellStyle name="Normal 65 2 2" xfId="34195"/>
    <cellStyle name="Normal 65 2 2 2" xfId="34196"/>
    <cellStyle name="Normal 65 2 2 3" xfId="34197"/>
    <cellStyle name="Normal 65 2 3" xfId="34198"/>
    <cellStyle name="Normal 65 2 4" xfId="34199"/>
    <cellStyle name="Normal 65 2 5" xfId="34200"/>
    <cellStyle name="Normal 65 2 6" xfId="34201"/>
    <cellStyle name="Normal 65 2 7" xfId="34202"/>
    <cellStyle name="Normal 65 20" xfId="34203"/>
    <cellStyle name="Normal 65 20 2" xfId="34204"/>
    <cellStyle name="Normal 65 21" xfId="34205"/>
    <cellStyle name="Normal 65 21 2" xfId="34206"/>
    <cellStyle name="Normal 65 22" xfId="34207"/>
    <cellStyle name="Normal 65 22 2" xfId="34208"/>
    <cellStyle name="Normal 65 23" xfId="34209"/>
    <cellStyle name="Normal 65 23 2" xfId="34210"/>
    <cellStyle name="Normal 65 24" xfId="34211"/>
    <cellStyle name="Normal 65 24 2" xfId="34212"/>
    <cellStyle name="Normal 65 25" xfId="34213"/>
    <cellStyle name="Normal 65 25 2" xfId="34214"/>
    <cellStyle name="Normal 65 26" xfId="34215"/>
    <cellStyle name="Normal 65 26 2" xfId="34216"/>
    <cellStyle name="Normal 65 27" xfId="34217"/>
    <cellStyle name="Normal 65 27 2" xfId="34218"/>
    <cellStyle name="Normal 65 28" xfId="34219"/>
    <cellStyle name="Normal 65 28 2" xfId="34220"/>
    <cellStyle name="Normal 65 29" xfId="34221"/>
    <cellStyle name="Normal 65 29 2" xfId="34222"/>
    <cellStyle name="Normal 65 3" xfId="34223"/>
    <cellStyle name="Normal 65 3 2" xfId="34224"/>
    <cellStyle name="Normal 65 3 2 2" xfId="34225"/>
    <cellStyle name="Normal 65 3 3" xfId="34226"/>
    <cellStyle name="Normal 65 30" xfId="34227"/>
    <cellStyle name="Normal 65 30 2" xfId="34228"/>
    <cellStyle name="Normal 65 31" xfId="34229"/>
    <cellStyle name="Normal 65 31 2" xfId="34230"/>
    <cellStyle name="Normal 65 32" xfId="34231"/>
    <cellStyle name="Normal 65 32 2" xfId="34232"/>
    <cellStyle name="Normal 65 33" xfId="34233"/>
    <cellStyle name="Normal 65 33 2" xfId="34234"/>
    <cellStyle name="Normal 65 34" xfId="34235"/>
    <cellStyle name="Normal 65 34 2" xfId="34236"/>
    <cellStyle name="Normal 65 35" xfId="34237"/>
    <cellStyle name="Normal 65 35 2" xfId="34238"/>
    <cellStyle name="Normal 65 36" xfId="34239"/>
    <cellStyle name="Normal 65 36 2" xfId="34240"/>
    <cellStyle name="Normal 65 37" xfId="34241"/>
    <cellStyle name="Normal 65 37 2" xfId="34242"/>
    <cellStyle name="Normal 65 38" xfId="34243"/>
    <cellStyle name="Normal 65 38 2" xfId="34244"/>
    <cellStyle name="Normal 65 39" xfId="34245"/>
    <cellStyle name="Normal 65 39 2" xfId="34246"/>
    <cellStyle name="Normal 65 4" xfId="34247"/>
    <cellStyle name="Normal 65 4 2" xfId="34248"/>
    <cellStyle name="Normal 65 4 3" xfId="34249"/>
    <cellStyle name="Normal 65 40" xfId="34250"/>
    <cellStyle name="Normal 65 40 2" xfId="34251"/>
    <cellStyle name="Normal 65 41" xfId="34252"/>
    <cellStyle name="Normal 65 41 2" xfId="34253"/>
    <cellStyle name="Normal 65 42" xfId="34254"/>
    <cellStyle name="Normal 65 42 2" xfId="34255"/>
    <cellStyle name="Normal 65 43" xfId="34256"/>
    <cellStyle name="Normal 65 43 2" xfId="34257"/>
    <cellStyle name="Normal 65 44" xfId="34258"/>
    <cellStyle name="Normal 65 44 2" xfId="34259"/>
    <cellStyle name="Normal 65 45" xfId="34260"/>
    <cellStyle name="Normal 65 46" xfId="34261"/>
    <cellStyle name="Normal 65 47" xfId="34262"/>
    <cellStyle name="Normal 65 48" xfId="34263"/>
    <cellStyle name="Normal 65 49" xfId="34264"/>
    <cellStyle name="Normal 65 5" xfId="34265"/>
    <cellStyle name="Normal 65 5 2" xfId="34266"/>
    <cellStyle name="Normal 65 5 3" xfId="34267"/>
    <cellStyle name="Normal 65 50" xfId="34268"/>
    <cellStyle name="Normal 65 51" xfId="34269"/>
    <cellStyle name="Normal 65 52" xfId="34270"/>
    <cellStyle name="Normal 65 6" xfId="34271"/>
    <cellStyle name="Normal 65 6 2" xfId="34272"/>
    <cellStyle name="Normal 65 7" xfId="34273"/>
    <cellStyle name="Normal 65 7 2" xfId="34274"/>
    <cellStyle name="Normal 65 8" xfId="34275"/>
    <cellStyle name="Normal 65 8 2" xfId="34276"/>
    <cellStyle name="Normal 65 9" xfId="34277"/>
    <cellStyle name="Normal 65 9 2" xfId="34278"/>
    <cellStyle name="Normal 650" xfId="34279"/>
    <cellStyle name="Normal 650 2" xfId="34280"/>
    <cellStyle name="Normal 651" xfId="34281"/>
    <cellStyle name="Normal 651 2" xfId="34282"/>
    <cellStyle name="Normal 652" xfId="34283"/>
    <cellStyle name="Normal 652 2" xfId="34284"/>
    <cellStyle name="Normal 653" xfId="34285"/>
    <cellStyle name="Normal 653 2" xfId="34286"/>
    <cellStyle name="Normal 654" xfId="34287"/>
    <cellStyle name="Normal 654 2" xfId="34288"/>
    <cellStyle name="Normal 655" xfId="34289"/>
    <cellStyle name="Normal 655 2" xfId="34290"/>
    <cellStyle name="Normal 656" xfId="34291"/>
    <cellStyle name="Normal 656 2" xfId="34292"/>
    <cellStyle name="Normal 657" xfId="34293"/>
    <cellStyle name="Normal 657 2" xfId="34294"/>
    <cellStyle name="Normal 658" xfId="34295"/>
    <cellStyle name="Normal 658 2" xfId="34296"/>
    <cellStyle name="Normal 659" xfId="34297"/>
    <cellStyle name="Normal 659 2" xfId="34298"/>
    <cellStyle name="Normal 66" xfId="34299"/>
    <cellStyle name="Normal 66 2" xfId="34300"/>
    <cellStyle name="Normal 66 2 2" xfId="34301"/>
    <cellStyle name="Normal 66 2 2 2" xfId="34302"/>
    <cellStyle name="Normal 66 2 3" xfId="34303"/>
    <cellStyle name="Normal 66 2 3 2" xfId="34304"/>
    <cellStyle name="Normal 66 2 4" xfId="34305"/>
    <cellStyle name="Normal 66 2 5" xfId="34306"/>
    <cellStyle name="Normal 66 2 6" xfId="34307"/>
    <cellStyle name="Normal 66 3" xfId="34308"/>
    <cellStyle name="Normal 66 3 2" xfId="34309"/>
    <cellStyle name="Normal 66 4" xfId="34310"/>
    <cellStyle name="Normal 66 5" xfId="34311"/>
    <cellStyle name="Normal 66 6" xfId="34312"/>
    <cellStyle name="Normal 66 7" xfId="34313"/>
    <cellStyle name="Normal 66 8" xfId="34314"/>
    <cellStyle name="Normal 66 9" xfId="34315"/>
    <cellStyle name="Normal 660" xfId="34316"/>
    <cellStyle name="Normal 660 2" xfId="34317"/>
    <cellStyle name="Normal 661" xfId="34318"/>
    <cellStyle name="Normal 661 2" xfId="34319"/>
    <cellStyle name="Normal 662" xfId="34320"/>
    <cellStyle name="Normal 662 2" xfId="34321"/>
    <cellStyle name="Normal 663" xfId="34322"/>
    <cellStyle name="Normal 663 2" xfId="34323"/>
    <cellStyle name="Normal 664" xfId="34324"/>
    <cellStyle name="Normal 664 2" xfId="34325"/>
    <cellStyle name="Normal 665" xfId="34326"/>
    <cellStyle name="Normal 665 2" xfId="34327"/>
    <cellStyle name="Normal 666" xfId="34328"/>
    <cellStyle name="Normal 666 2" xfId="34329"/>
    <cellStyle name="Normal 667" xfId="34330"/>
    <cellStyle name="Normal 667 2" xfId="34331"/>
    <cellStyle name="Normal 668" xfId="34332"/>
    <cellStyle name="Normal 668 2" xfId="34333"/>
    <cellStyle name="Normal 669" xfId="34334"/>
    <cellStyle name="Normal 669 2" xfId="34335"/>
    <cellStyle name="Normal 67" xfId="34336"/>
    <cellStyle name="Normal 67 10" xfId="34337"/>
    <cellStyle name="Normal 67 10 2" xfId="34338"/>
    <cellStyle name="Normal 67 11" xfId="34339"/>
    <cellStyle name="Normal 67 11 2" xfId="34340"/>
    <cellStyle name="Normal 67 12" xfId="34341"/>
    <cellStyle name="Normal 67 12 2" xfId="34342"/>
    <cellStyle name="Normal 67 13" xfId="34343"/>
    <cellStyle name="Normal 67 13 2" xfId="34344"/>
    <cellStyle name="Normal 67 14" xfId="34345"/>
    <cellStyle name="Normal 67 14 2" xfId="34346"/>
    <cellStyle name="Normal 67 15" xfId="34347"/>
    <cellStyle name="Normal 67 15 2" xfId="34348"/>
    <cellStyle name="Normal 67 16" xfId="34349"/>
    <cellStyle name="Normal 67 16 2" xfId="34350"/>
    <cellStyle name="Normal 67 17" xfId="34351"/>
    <cellStyle name="Normal 67 17 2" xfId="34352"/>
    <cellStyle name="Normal 67 18" xfId="34353"/>
    <cellStyle name="Normal 67 18 2" xfId="34354"/>
    <cellStyle name="Normal 67 19" xfId="34355"/>
    <cellStyle name="Normal 67 19 2" xfId="34356"/>
    <cellStyle name="Normal 67 2" xfId="34357"/>
    <cellStyle name="Normal 67 2 2" xfId="34358"/>
    <cellStyle name="Normal 67 2 3" xfId="34359"/>
    <cellStyle name="Normal 67 20" xfId="34360"/>
    <cellStyle name="Normal 67 20 2" xfId="34361"/>
    <cellStyle name="Normal 67 21" xfId="34362"/>
    <cellStyle name="Normal 67 21 2" xfId="34363"/>
    <cellStyle name="Normal 67 22" xfId="34364"/>
    <cellStyle name="Normal 67 22 2" xfId="34365"/>
    <cellStyle name="Normal 67 23" xfId="34366"/>
    <cellStyle name="Normal 67 23 2" xfId="34367"/>
    <cellStyle name="Normal 67 24" xfId="34368"/>
    <cellStyle name="Normal 67 24 2" xfId="34369"/>
    <cellStyle name="Normal 67 25" xfId="34370"/>
    <cellStyle name="Normal 67 25 2" xfId="34371"/>
    <cellStyle name="Normal 67 26" xfId="34372"/>
    <cellStyle name="Normal 67 26 2" xfId="34373"/>
    <cellStyle name="Normal 67 27" xfId="34374"/>
    <cellStyle name="Normal 67 27 2" xfId="34375"/>
    <cellStyle name="Normal 67 28" xfId="34376"/>
    <cellStyle name="Normal 67 28 2" xfId="34377"/>
    <cellStyle name="Normal 67 29" xfId="34378"/>
    <cellStyle name="Normal 67 29 2" xfId="34379"/>
    <cellStyle name="Normal 67 3" xfId="34380"/>
    <cellStyle name="Normal 67 3 2" xfId="34381"/>
    <cellStyle name="Normal 67 3 2 2" xfId="34382"/>
    <cellStyle name="Normal 67 3 3" xfId="34383"/>
    <cellStyle name="Normal 67 3 3 2" xfId="34384"/>
    <cellStyle name="Normal 67 3 4" xfId="34385"/>
    <cellStyle name="Normal 67 3 5" xfId="34386"/>
    <cellStyle name="Normal 67 3 6" xfId="34387"/>
    <cellStyle name="Normal 67 3 7" xfId="34388"/>
    <cellStyle name="Normal 67 30" xfId="34389"/>
    <cellStyle name="Normal 67 30 2" xfId="34390"/>
    <cellStyle name="Normal 67 31" xfId="34391"/>
    <cellStyle name="Normal 67 31 2" xfId="34392"/>
    <cellStyle name="Normal 67 32" xfId="34393"/>
    <cellStyle name="Normal 67 32 2" xfId="34394"/>
    <cellStyle name="Normal 67 33" xfId="34395"/>
    <cellStyle name="Normal 67 33 2" xfId="34396"/>
    <cellStyle name="Normal 67 34" xfId="34397"/>
    <cellStyle name="Normal 67 34 2" xfId="34398"/>
    <cellStyle name="Normal 67 35" xfId="34399"/>
    <cellStyle name="Normal 67 35 2" xfId="34400"/>
    <cellStyle name="Normal 67 36" xfId="34401"/>
    <cellStyle name="Normal 67 36 2" xfId="34402"/>
    <cellStyle name="Normal 67 37" xfId="34403"/>
    <cellStyle name="Normal 67 37 2" xfId="34404"/>
    <cellStyle name="Normal 67 38" xfId="34405"/>
    <cellStyle name="Normal 67 38 2" xfId="34406"/>
    <cellStyle name="Normal 67 39" xfId="34407"/>
    <cellStyle name="Normal 67 39 2" xfId="34408"/>
    <cellStyle name="Normal 67 4" xfId="34409"/>
    <cellStyle name="Normal 67 4 2" xfId="34410"/>
    <cellStyle name="Normal 67 4 3" xfId="34411"/>
    <cellStyle name="Normal 67 40" xfId="34412"/>
    <cellStyle name="Normal 67 40 2" xfId="34413"/>
    <cellStyle name="Normal 67 41" xfId="34414"/>
    <cellStyle name="Normal 67 41 2" xfId="34415"/>
    <cellStyle name="Normal 67 42" xfId="34416"/>
    <cellStyle name="Normal 67 42 2" xfId="34417"/>
    <cellStyle name="Normal 67 43" xfId="34418"/>
    <cellStyle name="Normal 67 43 2" xfId="34419"/>
    <cellStyle name="Normal 67 44" xfId="34420"/>
    <cellStyle name="Normal 67 44 2" xfId="34421"/>
    <cellStyle name="Normal 67 45" xfId="34422"/>
    <cellStyle name="Normal 67 46" xfId="34423"/>
    <cellStyle name="Normal 67 47" xfId="34424"/>
    <cellStyle name="Normal 67 48" xfId="34425"/>
    <cellStyle name="Normal 67 49" xfId="34426"/>
    <cellStyle name="Normal 67 5" xfId="34427"/>
    <cellStyle name="Normal 67 5 2" xfId="34428"/>
    <cellStyle name="Normal 67 50" xfId="34429"/>
    <cellStyle name="Normal 67 51" xfId="34430"/>
    <cellStyle name="Normal 67 6" xfId="34431"/>
    <cellStyle name="Normal 67 6 2" xfId="34432"/>
    <cellStyle name="Normal 67 7" xfId="34433"/>
    <cellStyle name="Normal 67 7 2" xfId="34434"/>
    <cellStyle name="Normal 67 8" xfId="34435"/>
    <cellStyle name="Normal 67 8 2" xfId="34436"/>
    <cellStyle name="Normal 67 9" xfId="34437"/>
    <cellStyle name="Normal 67 9 2" xfId="34438"/>
    <cellStyle name="Normal 670" xfId="34439"/>
    <cellStyle name="Normal 670 2" xfId="34440"/>
    <cellStyle name="Normal 671" xfId="34441"/>
    <cellStyle name="Normal 671 2" xfId="34442"/>
    <cellStyle name="Normal 672" xfId="34443"/>
    <cellStyle name="Normal 672 2" xfId="34444"/>
    <cellStyle name="Normal 673" xfId="34445"/>
    <cellStyle name="Normal 673 2" xfId="34446"/>
    <cellStyle name="Normal 674" xfId="34447"/>
    <cellStyle name="Normal 674 2" xfId="34448"/>
    <cellStyle name="Normal 675" xfId="34449"/>
    <cellStyle name="Normal 675 2" xfId="34450"/>
    <cellStyle name="Normal 676" xfId="34451"/>
    <cellStyle name="Normal 676 2" xfId="34452"/>
    <cellStyle name="Normal 677" xfId="34453"/>
    <cellStyle name="Normal 677 2" xfId="34454"/>
    <cellStyle name="Normal 678" xfId="34455"/>
    <cellStyle name="Normal 678 2" xfId="34456"/>
    <cellStyle name="Normal 679" xfId="34457"/>
    <cellStyle name="Normal 679 2" xfId="34458"/>
    <cellStyle name="Normal 68" xfId="34459"/>
    <cellStyle name="Normal 68 2" xfId="34460"/>
    <cellStyle name="Normal 68 2 2" xfId="34461"/>
    <cellStyle name="Normal 68 2 2 2" xfId="34462"/>
    <cellStyle name="Normal 68 2 3" xfId="34463"/>
    <cellStyle name="Normal 68 2 3 2" xfId="34464"/>
    <cellStyle name="Normal 68 2 4" xfId="34465"/>
    <cellStyle name="Normal 68 2 5" xfId="34466"/>
    <cellStyle name="Normal 68 2 6" xfId="34467"/>
    <cellStyle name="Normal 68 3" xfId="34468"/>
    <cellStyle name="Normal 68 3 2" xfId="34469"/>
    <cellStyle name="Normal 68 4" xfId="34470"/>
    <cellStyle name="Normal 68 5" xfId="34471"/>
    <cellStyle name="Normal 68 6" xfId="34472"/>
    <cellStyle name="Normal 68 7" xfId="34473"/>
    <cellStyle name="Normal 68 8" xfId="34474"/>
    <cellStyle name="Normal 68 9" xfId="34475"/>
    <cellStyle name="Normal 680" xfId="34476"/>
    <cellStyle name="Normal 680 2" xfId="34477"/>
    <cellStyle name="Normal 681" xfId="34478"/>
    <cellStyle name="Normal 681 2" xfId="34479"/>
    <cellStyle name="Normal 682" xfId="34480"/>
    <cellStyle name="Normal 682 2" xfId="34481"/>
    <cellStyle name="Normal 683" xfId="34482"/>
    <cellStyle name="Normal 683 2" xfId="34483"/>
    <cellStyle name="Normal 684" xfId="34484"/>
    <cellStyle name="Normal 684 2" xfId="34485"/>
    <cellStyle name="Normal 685" xfId="34486"/>
    <cellStyle name="Normal 685 2" xfId="34487"/>
    <cellStyle name="Normal 686" xfId="34488"/>
    <cellStyle name="Normal 686 2" xfId="34489"/>
    <cellStyle name="Normal 687" xfId="34490"/>
    <cellStyle name="Normal 687 2" xfId="34491"/>
    <cellStyle name="Normal 688" xfId="34492"/>
    <cellStyle name="Normal 688 2" xfId="34493"/>
    <cellStyle name="Normal 689" xfId="34494"/>
    <cellStyle name="Normal 689 2" xfId="34495"/>
    <cellStyle name="Normal 69" xfId="34496"/>
    <cellStyle name="Normal 69 10" xfId="34497"/>
    <cellStyle name="Normal 69 10 2" xfId="34498"/>
    <cellStyle name="Normal 69 11" xfId="34499"/>
    <cellStyle name="Normal 69 11 2" xfId="34500"/>
    <cellStyle name="Normal 69 12" xfId="34501"/>
    <cellStyle name="Normal 69 12 2" xfId="34502"/>
    <cellStyle name="Normal 69 13" xfId="34503"/>
    <cellStyle name="Normal 69 13 2" xfId="34504"/>
    <cellStyle name="Normal 69 14" xfId="34505"/>
    <cellStyle name="Normal 69 14 2" xfId="34506"/>
    <cellStyle name="Normal 69 15" xfId="34507"/>
    <cellStyle name="Normal 69 15 2" xfId="34508"/>
    <cellStyle name="Normal 69 16" xfId="34509"/>
    <cellStyle name="Normal 69 16 2" xfId="34510"/>
    <cellStyle name="Normal 69 17" xfId="34511"/>
    <cellStyle name="Normal 69 17 2" xfId="34512"/>
    <cellStyle name="Normal 69 18" xfId="34513"/>
    <cellStyle name="Normal 69 18 2" xfId="34514"/>
    <cellStyle name="Normal 69 19" xfId="34515"/>
    <cellStyle name="Normal 69 19 2" xfId="34516"/>
    <cellStyle name="Normal 69 2" xfId="34517"/>
    <cellStyle name="Normal 69 2 2" xfId="34518"/>
    <cellStyle name="Normal 69 2 2 2" xfId="34519"/>
    <cellStyle name="Normal 69 2 3" xfId="34520"/>
    <cellStyle name="Normal 69 2 4" xfId="34521"/>
    <cellStyle name="Normal 69 2 5" xfId="34522"/>
    <cellStyle name="Normal 69 2 6" xfId="34523"/>
    <cellStyle name="Normal 69 2 7" xfId="34524"/>
    <cellStyle name="Normal 69 20" xfId="34525"/>
    <cellStyle name="Normal 69 20 2" xfId="34526"/>
    <cellStyle name="Normal 69 21" xfId="34527"/>
    <cellStyle name="Normal 69 21 2" xfId="34528"/>
    <cellStyle name="Normal 69 22" xfId="34529"/>
    <cellStyle name="Normal 69 22 2" xfId="34530"/>
    <cellStyle name="Normal 69 23" xfId="34531"/>
    <cellStyle name="Normal 69 23 2" xfId="34532"/>
    <cellStyle name="Normal 69 24" xfId="34533"/>
    <cellStyle name="Normal 69 24 2" xfId="34534"/>
    <cellStyle name="Normal 69 25" xfId="34535"/>
    <cellStyle name="Normal 69 25 2" xfId="34536"/>
    <cellStyle name="Normal 69 26" xfId="34537"/>
    <cellStyle name="Normal 69 26 2" xfId="34538"/>
    <cellStyle name="Normal 69 27" xfId="34539"/>
    <cellStyle name="Normal 69 27 2" xfId="34540"/>
    <cellStyle name="Normal 69 28" xfId="34541"/>
    <cellStyle name="Normal 69 28 2" xfId="34542"/>
    <cellStyle name="Normal 69 29" xfId="34543"/>
    <cellStyle name="Normal 69 29 2" xfId="34544"/>
    <cellStyle name="Normal 69 3" xfId="34545"/>
    <cellStyle name="Normal 69 3 2" xfId="34546"/>
    <cellStyle name="Normal 69 3 3" xfId="34547"/>
    <cellStyle name="Normal 69 30" xfId="34548"/>
    <cellStyle name="Normal 69 30 2" xfId="34549"/>
    <cellStyle name="Normal 69 31" xfId="34550"/>
    <cellStyle name="Normal 69 31 2" xfId="34551"/>
    <cellStyle name="Normal 69 32" xfId="34552"/>
    <cellStyle name="Normal 69 32 2" xfId="34553"/>
    <cellStyle name="Normal 69 33" xfId="34554"/>
    <cellStyle name="Normal 69 33 2" xfId="34555"/>
    <cellStyle name="Normal 69 34" xfId="34556"/>
    <cellStyle name="Normal 69 34 2" xfId="34557"/>
    <cellStyle name="Normal 69 35" xfId="34558"/>
    <cellStyle name="Normal 69 35 2" xfId="34559"/>
    <cellStyle name="Normal 69 36" xfId="34560"/>
    <cellStyle name="Normal 69 36 2" xfId="34561"/>
    <cellStyle name="Normal 69 37" xfId="34562"/>
    <cellStyle name="Normal 69 37 2" xfId="34563"/>
    <cellStyle name="Normal 69 38" xfId="34564"/>
    <cellStyle name="Normal 69 38 2" xfId="34565"/>
    <cellStyle name="Normal 69 39" xfId="34566"/>
    <cellStyle name="Normal 69 39 2" xfId="34567"/>
    <cellStyle name="Normal 69 4" xfId="34568"/>
    <cellStyle name="Normal 69 4 2" xfId="34569"/>
    <cellStyle name="Normal 69 40" xfId="34570"/>
    <cellStyle name="Normal 69 40 2" xfId="34571"/>
    <cellStyle name="Normal 69 41" xfId="34572"/>
    <cellStyle name="Normal 69 41 2" xfId="34573"/>
    <cellStyle name="Normal 69 42" xfId="34574"/>
    <cellStyle name="Normal 69 42 2" xfId="34575"/>
    <cellStyle name="Normal 69 43" xfId="34576"/>
    <cellStyle name="Normal 69 43 2" xfId="34577"/>
    <cellStyle name="Normal 69 44" xfId="34578"/>
    <cellStyle name="Normal 69 44 2" xfId="34579"/>
    <cellStyle name="Normal 69 45" xfId="34580"/>
    <cellStyle name="Normal 69 46" xfId="34581"/>
    <cellStyle name="Normal 69 47" xfId="34582"/>
    <cellStyle name="Normal 69 48" xfId="34583"/>
    <cellStyle name="Normal 69 49" xfId="34584"/>
    <cellStyle name="Normal 69 5" xfId="34585"/>
    <cellStyle name="Normal 69 5 2" xfId="34586"/>
    <cellStyle name="Normal 69 50" xfId="34587"/>
    <cellStyle name="Normal 69 51" xfId="34588"/>
    <cellStyle name="Normal 69 52" xfId="34589"/>
    <cellStyle name="Normal 69 6" xfId="34590"/>
    <cellStyle name="Normal 69 6 2" xfId="34591"/>
    <cellStyle name="Normal 69 7" xfId="34592"/>
    <cellStyle name="Normal 69 7 2" xfId="34593"/>
    <cellStyle name="Normal 69 8" xfId="34594"/>
    <cellStyle name="Normal 69 8 2" xfId="34595"/>
    <cellStyle name="Normal 69 9" xfId="34596"/>
    <cellStyle name="Normal 69 9 2" xfId="34597"/>
    <cellStyle name="Normal 690" xfId="34598"/>
    <cellStyle name="Normal 690 2" xfId="34599"/>
    <cellStyle name="Normal 691" xfId="34600"/>
    <cellStyle name="Normal 691 2" xfId="34601"/>
    <cellStyle name="Normal 692" xfId="34602"/>
    <cellStyle name="Normal 692 2" xfId="34603"/>
    <cellStyle name="Normal 693" xfId="34604"/>
    <cellStyle name="Normal 693 2" xfId="34605"/>
    <cellStyle name="Normal 694" xfId="34606"/>
    <cellStyle name="Normal 694 2" xfId="34607"/>
    <cellStyle name="Normal 695" xfId="34608"/>
    <cellStyle name="Normal 695 2" xfId="34609"/>
    <cellStyle name="Normal 696" xfId="34610"/>
    <cellStyle name="Normal 696 2" xfId="34611"/>
    <cellStyle name="Normal 696 3" xfId="34612"/>
    <cellStyle name="Normal 696 4" xfId="34613"/>
    <cellStyle name="Normal 696 5" xfId="34614"/>
    <cellStyle name="Normal 696 6" xfId="34615"/>
    <cellStyle name="Normal 697" xfId="34616"/>
    <cellStyle name="Normal 697 2" xfId="34617"/>
    <cellStyle name="Normal 697 3" xfId="34618"/>
    <cellStyle name="Normal 697 4" xfId="34619"/>
    <cellStyle name="Normal 697 5" xfId="34620"/>
    <cellStyle name="Normal 697 6" xfId="34621"/>
    <cellStyle name="Normal 698" xfId="34622"/>
    <cellStyle name="Normal 698 2" xfId="34623"/>
    <cellStyle name="Normal 698 3" xfId="34624"/>
    <cellStyle name="Normal 698 4" xfId="34625"/>
    <cellStyle name="Normal 698 5" xfId="34626"/>
    <cellStyle name="Normal 698 6" xfId="34627"/>
    <cellStyle name="Normal 699" xfId="34628"/>
    <cellStyle name="Normal 699 2" xfId="34629"/>
    <cellStyle name="Normal 699 3" xfId="34630"/>
    <cellStyle name="Normal 699 4" xfId="34631"/>
    <cellStyle name="Normal 699 5" xfId="34632"/>
    <cellStyle name="Normal 699 6" xfId="34633"/>
    <cellStyle name="Normal 7" xfId="34634"/>
    <cellStyle name="Normal 7 10" xfId="34635"/>
    <cellStyle name="Normal 7 11" xfId="34636"/>
    <cellStyle name="Normal 7 12" xfId="34637"/>
    <cellStyle name="Normal 7 13" xfId="34638"/>
    <cellStyle name="Normal 7 14" xfId="34639"/>
    <cellStyle name="Normal 7 15" xfId="34640"/>
    <cellStyle name="Normal 7 16" xfId="34641"/>
    <cellStyle name="Normal 7 17" xfId="34642"/>
    <cellStyle name="Normal 7 18" xfId="34643"/>
    <cellStyle name="Normal 7 19" xfId="34644"/>
    <cellStyle name="Normal 7 2" xfId="34645"/>
    <cellStyle name="Normal 7 2 2" xfId="34646"/>
    <cellStyle name="Normal 7 2 2 2" xfId="34647"/>
    <cellStyle name="Normal 7 2 2 2 2" xfId="34648"/>
    <cellStyle name="Normal 7 2 2 2 3" xfId="34649"/>
    <cellStyle name="Normal 7 2 2 3" xfId="34650"/>
    <cellStyle name="Normal 7 2 2 3 2" xfId="34651"/>
    <cellStyle name="Normal 7 2 2 4" xfId="34652"/>
    <cellStyle name="Normal 7 2 2 5" xfId="34653"/>
    <cellStyle name="Normal 7 2 3" xfId="34654"/>
    <cellStyle name="Normal 7 2 3 2" xfId="34655"/>
    <cellStyle name="Normal 7 2 3 3" xfId="34656"/>
    <cellStyle name="Normal 7 2 4" xfId="34657"/>
    <cellStyle name="Normal 7 2 4 2" xfId="34658"/>
    <cellStyle name="Normal 7 2 5" xfId="34659"/>
    <cellStyle name="Normal 7 2 6" xfId="34660"/>
    <cellStyle name="Normal 7 2 7" xfId="34661"/>
    <cellStyle name="Normal 7 2 8" xfId="34662"/>
    <cellStyle name="Normal 7 20" xfId="34663"/>
    <cellStyle name="Normal 7 21" xfId="34664"/>
    <cellStyle name="Normal 7 22" xfId="34665"/>
    <cellStyle name="Normal 7 23" xfId="34666"/>
    <cellStyle name="Normal 7 24" xfId="34667"/>
    <cellStyle name="Normal 7 25" xfId="34668"/>
    <cellStyle name="Normal 7 26" xfId="34669"/>
    <cellStyle name="Normal 7 27" xfId="34670"/>
    <cellStyle name="Normal 7 28" xfId="34671"/>
    <cellStyle name="Normal 7 29" xfId="34672"/>
    <cellStyle name="Normal 7 3" xfId="34673"/>
    <cellStyle name="Normal 7 3 2" xfId="34674"/>
    <cellStyle name="Normal 7 3 2 2" xfId="34675"/>
    <cellStyle name="Normal 7 3 2 3" xfId="34676"/>
    <cellStyle name="Normal 7 3 3" xfId="34677"/>
    <cellStyle name="Normal 7 3 4" xfId="34678"/>
    <cellStyle name="Normal 7 3 4 2" xfId="34679"/>
    <cellStyle name="Normal 7 3 5" xfId="34680"/>
    <cellStyle name="Normal 7 30" xfId="34681"/>
    <cellStyle name="Normal 7 31" xfId="34682"/>
    <cellStyle name="Normal 7 32" xfId="34683"/>
    <cellStyle name="Normal 7 33" xfId="34684"/>
    <cellStyle name="Normal 7 34" xfId="34685"/>
    <cellStyle name="Normal 7 35" xfId="34686"/>
    <cellStyle name="Normal 7 36" xfId="34687"/>
    <cellStyle name="Normal 7 37" xfId="34688"/>
    <cellStyle name="Normal 7 38" xfId="34689"/>
    <cellStyle name="Normal 7 39" xfId="34690"/>
    <cellStyle name="Normal 7 4" xfId="34691"/>
    <cellStyle name="Normal 7 4 2" xfId="34692"/>
    <cellStyle name="Normal 7 4 2 2" xfId="34693"/>
    <cellStyle name="Normal 7 4 3" xfId="34694"/>
    <cellStyle name="Normal 7 40" xfId="34695"/>
    <cellStyle name="Normal 7 41" xfId="34696"/>
    <cellStyle name="Normal 7 42" xfId="34697"/>
    <cellStyle name="Normal 7 43" xfId="34698"/>
    <cellStyle name="Normal 7 44" xfId="34699"/>
    <cellStyle name="Normal 7 45" xfId="34700"/>
    <cellStyle name="Normal 7 46" xfId="34701"/>
    <cellStyle name="Normal 7 47" xfId="34702"/>
    <cellStyle name="Normal 7 48" xfId="34703"/>
    <cellStyle name="Normal 7 49" xfId="34704"/>
    <cellStyle name="Normal 7 5" xfId="34705"/>
    <cellStyle name="Normal 7 5 2" xfId="34706"/>
    <cellStyle name="Normal 7 5 2 2" xfId="34707"/>
    <cellStyle name="Normal 7 5 2 3" xfId="34708"/>
    <cellStyle name="Normal 7 5 3" xfId="34709"/>
    <cellStyle name="Normal 7 5 3 2" xfId="34710"/>
    <cellStyle name="Normal 7 5 3 3" xfId="34711"/>
    <cellStyle name="Normal 7 5 4" xfId="34712"/>
    <cellStyle name="Normal 7 50" xfId="34713"/>
    <cellStyle name="Normal 7 51" xfId="34714"/>
    <cellStyle name="Normal 7 52" xfId="34715"/>
    <cellStyle name="Normal 7 53" xfId="34716"/>
    <cellStyle name="Normal 7 54" xfId="34717"/>
    <cellStyle name="Normal 7 55" xfId="34718"/>
    <cellStyle name="Normal 7 56" xfId="34719"/>
    <cellStyle name="Normal 7 57" xfId="34720"/>
    <cellStyle name="Normal 7 58" xfId="34721"/>
    <cellStyle name="Normal 7 59" xfId="34722"/>
    <cellStyle name="Normal 7 6" xfId="34723"/>
    <cellStyle name="Normal 7 6 2" xfId="34724"/>
    <cellStyle name="Normal 7 6 3" xfId="34725"/>
    <cellStyle name="Normal 7 60" xfId="34726"/>
    <cellStyle name="Normal 7 61" xfId="34727"/>
    <cellStyle name="Normal 7 62" xfId="34728"/>
    <cellStyle name="Normal 7 63" xfId="34729"/>
    <cellStyle name="Normal 7 64" xfId="34730"/>
    <cellStyle name="Normal 7 65" xfId="34731"/>
    <cellStyle name="Normal 7 66" xfId="34732"/>
    <cellStyle name="Normal 7 67" xfId="34733"/>
    <cellStyle name="Normal 7 68" xfId="34734"/>
    <cellStyle name="Normal 7 69" xfId="34735"/>
    <cellStyle name="Normal 7 7" xfId="34736"/>
    <cellStyle name="Normal 7 7 2" xfId="34737"/>
    <cellStyle name="Normal 7 70" xfId="34738"/>
    <cellStyle name="Normal 7 71" xfId="34739"/>
    <cellStyle name="Normal 7 72" xfId="34740"/>
    <cellStyle name="Normal 7 73" xfId="34741"/>
    <cellStyle name="Normal 7 74" xfId="34742"/>
    <cellStyle name="Normal 7 75" xfId="34743"/>
    <cellStyle name="Normal 7 8" xfId="34744"/>
    <cellStyle name="Normal 7 8 2" xfId="34745"/>
    <cellStyle name="Normal 7 9" xfId="34746"/>
    <cellStyle name="Normal 70" xfId="34747"/>
    <cellStyle name="Normal 70 10" xfId="34748"/>
    <cellStyle name="Normal 70 10 2" xfId="34749"/>
    <cellStyle name="Normal 70 11" xfId="34750"/>
    <cellStyle name="Normal 70 11 2" xfId="34751"/>
    <cellStyle name="Normal 70 12" xfId="34752"/>
    <cellStyle name="Normal 70 12 2" xfId="34753"/>
    <cellStyle name="Normal 70 13" xfId="34754"/>
    <cellStyle name="Normal 70 13 2" xfId="34755"/>
    <cellStyle name="Normal 70 14" xfId="34756"/>
    <cellStyle name="Normal 70 14 2" xfId="34757"/>
    <cellStyle name="Normal 70 15" xfId="34758"/>
    <cellStyle name="Normal 70 15 2" xfId="34759"/>
    <cellStyle name="Normal 70 16" xfId="34760"/>
    <cellStyle name="Normal 70 16 2" xfId="34761"/>
    <cellStyle name="Normal 70 17" xfId="34762"/>
    <cellStyle name="Normal 70 17 2" xfId="34763"/>
    <cellStyle name="Normal 70 18" xfId="34764"/>
    <cellStyle name="Normal 70 18 2" xfId="34765"/>
    <cellStyle name="Normal 70 19" xfId="34766"/>
    <cellStyle name="Normal 70 19 2" xfId="34767"/>
    <cellStyle name="Normal 70 2" xfId="34768"/>
    <cellStyle name="Normal 70 2 2" xfId="34769"/>
    <cellStyle name="Normal 70 2 2 2" xfId="34770"/>
    <cellStyle name="Normal 70 2 3" xfId="34771"/>
    <cellStyle name="Normal 70 2 4" xfId="34772"/>
    <cellStyle name="Normal 70 2 5" xfId="34773"/>
    <cellStyle name="Normal 70 2 6" xfId="34774"/>
    <cellStyle name="Normal 70 2 7" xfId="34775"/>
    <cellStyle name="Normal 70 20" xfId="34776"/>
    <cellStyle name="Normal 70 20 2" xfId="34777"/>
    <cellStyle name="Normal 70 21" xfId="34778"/>
    <cellStyle name="Normal 70 21 2" xfId="34779"/>
    <cellStyle name="Normal 70 22" xfId="34780"/>
    <cellStyle name="Normal 70 22 2" xfId="34781"/>
    <cellStyle name="Normal 70 23" xfId="34782"/>
    <cellStyle name="Normal 70 23 2" xfId="34783"/>
    <cellStyle name="Normal 70 24" xfId="34784"/>
    <cellStyle name="Normal 70 24 2" xfId="34785"/>
    <cellStyle name="Normal 70 25" xfId="34786"/>
    <cellStyle name="Normal 70 25 2" xfId="34787"/>
    <cellStyle name="Normal 70 26" xfId="34788"/>
    <cellStyle name="Normal 70 26 2" xfId="34789"/>
    <cellStyle name="Normal 70 27" xfId="34790"/>
    <cellStyle name="Normal 70 27 2" xfId="34791"/>
    <cellStyle name="Normal 70 28" xfId="34792"/>
    <cellStyle name="Normal 70 28 2" xfId="34793"/>
    <cellStyle name="Normal 70 29" xfId="34794"/>
    <cellStyle name="Normal 70 29 2" xfId="34795"/>
    <cellStyle name="Normal 70 3" xfId="34796"/>
    <cellStyle name="Normal 70 3 2" xfId="34797"/>
    <cellStyle name="Normal 70 3 3" xfId="34798"/>
    <cellStyle name="Normal 70 30" xfId="34799"/>
    <cellStyle name="Normal 70 30 2" xfId="34800"/>
    <cellStyle name="Normal 70 31" xfId="34801"/>
    <cellStyle name="Normal 70 31 2" xfId="34802"/>
    <cellStyle name="Normal 70 32" xfId="34803"/>
    <cellStyle name="Normal 70 32 2" xfId="34804"/>
    <cellStyle name="Normal 70 33" xfId="34805"/>
    <cellStyle name="Normal 70 33 2" xfId="34806"/>
    <cellStyle name="Normal 70 34" xfId="34807"/>
    <cellStyle name="Normal 70 34 2" xfId="34808"/>
    <cellStyle name="Normal 70 35" xfId="34809"/>
    <cellStyle name="Normal 70 35 2" xfId="34810"/>
    <cellStyle name="Normal 70 36" xfId="34811"/>
    <cellStyle name="Normal 70 36 2" xfId="34812"/>
    <cellStyle name="Normal 70 37" xfId="34813"/>
    <cellStyle name="Normal 70 37 2" xfId="34814"/>
    <cellStyle name="Normal 70 38" xfId="34815"/>
    <cellStyle name="Normal 70 38 2" xfId="34816"/>
    <cellStyle name="Normal 70 39" xfId="34817"/>
    <cellStyle name="Normal 70 39 2" xfId="34818"/>
    <cellStyle name="Normal 70 4" xfId="34819"/>
    <cellStyle name="Normal 70 4 2" xfId="34820"/>
    <cellStyle name="Normal 70 40" xfId="34821"/>
    <cellStyle name="Normal 70 40 2" xfId="34822"/>
    <cellStyle name="Normal 70 41" xfId="34823"/>
    <cellStyle name="Normal 70 41 2" xfId="34824"/>
    <cellStyle name="Normal 70 42" xfId="34825"/>
    <cellStyle name="Normal 70 42 2" xfId="34826"/>
    <cellStyle name="Normal 70 43" xfId="34827"/>
    <cellStyle name="Normal 70 43 2" xfId="34828"/>
    <cellStyle name="Normal 70 44" xfId="34829"/>
    <cellStyle name="Normal 70 44 2" xfId="34830"/>
    <cellStyle name="Normal 70 45" xfId="34831"/>
    <cellStyle name="Normal 70 46" xfId="34832"/>
    <cellStyle name="Normal 70 47" xfId="34833"/>
    <cellStyle name="Normal 70 48" xfId="34834"/>
    <cellStyle name="Normal 70 49" xfId="34835"/>
    <cellStyle name="Normal 70 5" xfId="34836"/>
    <cellStyle name="Normal 70 5 2" xfId="34837"/>
    <cellStyle name="Normal 70 50" xfId="34838"/>
    <cellStyle name="Normal 70 51" xfId="34839"/>
    <cellStyle name="Normal 70 52" xfId="34840"/>
    <cellStyle name="Normal 70 6" xfId="34841"/>
    <cellStyle name="Normal 70 6 2" xfId="34842"/>
    <cellStyle name="Normal 70 7" xfId="34843"/>
    <cellStyle name="Normal 70 7 2" xfId="34844"/>
    <cellStyle name="Normal 70 8" xfId="34845"/>
    <cellStyle name="Normal 70 8 2" xfId="34846"/>
    <cellStyle name="Normal 70 9" xfId="34847"/>
    <cellStyle name="Normal 70 9 2" xfId="34848"/>
    <cellStyle name="Normal 700" xfId="34849"/>
    <cellStyle name="Normal 700 2" xfId="34850"/>
    <cellStyle name="Normal 700 3" xfId="34851"/>
    <cellStyle name="Normal 700 4" xfId="34852"/>
    <cellStyle name="Normal 700 5" xfId="34853"/>
    <cellStyle name="Normal 700 6" xfId="34854"/>
    <cellStyle name="Normal 701" xfId="34855"/>
    <cellStyle name="Normal 701 2" xfId="34856"/>
    <cellStyle name="Normal 701 3" xfId="34857"/>
    <cellStyle name="Normal 701 4" xfId="34858"/>
    <cellStyle name="Normal 701 5" xfId="34859"/>
    <cellStyle name="Normal 701 6" xfId="34860"/>
    <cellStyle name="Normal 702" xfId="34861"/>
    <cellStyle name="Normal 702 2" xfId="34862"/>
    <cellStyle name="Normal 702 3" xfId="34863"/>
    <cellStyle name="Normal 702 4" xfId="34864"/>
    <cellStyle name="Normal 702 5" xfId="34865"/>
    <cellStyle name="Normal 702 6" xfId="34866"/>
    <cellStyle name="Normal 703" xfId="34867"/>
    <cellStyle name="Normal 703 2" xfId="34868"/>
    <cellStyle name="Normal 703 2 2" xfId="34869"/>
    <cellStyle name="Normal 703 3" xfId="34870"/>
    <cellStyle name="Normal 703 3 2" xfId="34871"/>
    <cellStyle name="Normal 703 3 3" xfId="34872"/>
    <cellStyle name="Normal 703 4" xfId="34873"/>
    <cellStyle name="Normal 703 5" xfId="34874"/>
    <cellStyle name="Normal 703 6" xfId="34875"/>
    <cellStyle name="Normal 703 7" xfId="34876"/>
    <cellStyle name="Normal 704" xfId="34877"/>
    <cellStyle name="Normal 704 2" xfId="34878"/>
    <cellStyle name="Normal 704 2 2" xfId="34879"/>
    <cellStyle name="Normal 704 3" xfId="34880"/>
    <cellStyle name="Normal 704 3 2" xfId="34881"/>
    <cellStyle name="Normal 704 3 3" xfId="34882"/>
    <cellStyle name="Normal 704 4" xfId="34883"/>
    <cellStyle name="Normal 704 5" xfId="34884"/>
    <cellStyle name="Normal 704 6" xfId="34885"/>
    <cellStyle name="Normal 704 7" xfId="34886"/>
    <cellStyle name="Normal 705" xfId="34887"/>
    <cellStyle name="Normal 705 2" xfId="34888"/>
    <cellStyle name="Normal 705 2 2" xfId="34889"/>
    <cellStyle name="Normal 705 3" xfId="34890"/>
    <cellStyle name="Normal 705 3 2" xfId="34891"/>
    <cellStyle name="Normal 705 3 3" xfId="34892"/>
    <cellStyle name="Normal 705 4" xfId="34893"/>
    <cellStyle name="Normal 705 5" xfId="34894"/>
    <cellStyle name="Normal 705 6" xfId="34895"/>
    <cellStyle name="Normal 705 7" xfId="34896"/>
    <cellStyle name="Normal 705 8" xfId="34897"/>
    <cellStyle name="Normal 706" xfId="34898"/>
    <cellStyle name="Normal 706 2" xfId="34899"/>
    <cellStyle name="Normal 706 2 2" xfId="34900"/>
    <cellStyle name="Normal 706 2 3" xfId="34901"/>
    <cellStyle name="Normal 706 3" xfId="34902"/>
    <cellStyle name="Normal 706 3 2" xfId="34903"/>
    <cellStyle name="Normal 706 3 3" xfId="34904"/>
    <cellStyle name="Normal 706 4" xfId="34905"/>
    <cellStyle name="Normal 706 4 2" xfId="34906"/>
    <cellStyle name="Normal 706 5" xfId="34907"/>
    <cellStyle name="Normal 706 6" xfId="34908"/>
    <cellStyle name="Normal 706 7" xfId="34909"/>
    <cellStyle name="Normal 706 8" xfId="34910"/>
    <cellStyle name="Normal 707" xfId="34911"/>
    <cellStyle name="Normal 707 2" xfId="34912"/>
    <cellStyle name="Normal 707 2 2" xfId="34913"/>
    <cellStyle name="Normal 707 3" xfId="34914"/>
    <cellStyle name="Normal 707 3 2" xfId="34915"/>
    <cellStyle name="Normal 707 4" xfId="34916"/>
    <cellStyle name="Normal 707 5" xfId="34917"/>
    <cellStyle name="Normal 707 6" xfId="34918"/>
    <cellStyle name="Normal 707 7" xfId="34919"/>
    <cellStyle name="Normal 708" xfId="34920"/>
    <cellStyle name="Normal 708 2" xfId="34921"/>
    <cellStyle name="Normal 708 2 2" xfId="34922"/>
    <cellStyle name="Normal 708 3" xfId="34923"/>
    <cellStyle name="Normal 708 3 2" xfId="34924"/>
    <cellStyle name="Normal 708 4" xfId="34925"/>
    <cellStyle name="Normal 708 5" xfId="34926"/>
    <cellStyle name="Normal 708 6" xfId="34927"/>
    <cellStyle name="Normal 708 7" xfId="34928"/>
    <cellStyle name="Normal 709" xfId="34929"/>
    <cellStyle name="Normal 709 2" xfId="34930"/>
    <cellStyle name="Normal 709 2 2" xfId="34931"/>
    <cellStyle name="Normal 709 3" xfId="34932"/>
    <cellStyle name="Normal 709 3 2" xfId="34933"/>
    <cellStyle name="Normal 709 4" xfId="34934"/>
    <cellStyle name="Normal 709 5" xfId="34935"/>
    <cellStyle name="Normal 709 6" xfId="34936"/>
    <cellStyle name="Normal 709 7" xfId="34937"/>
    <cellStyle name="Normal 71" xfId="34938"/>
    <cellStyle name="Normal 71 10" xfId="34939"/>
    <cellStyle name="Normal 71 10 2" xfId="34940"/>
    <cellStyle name="Normal 71 11" xfId="34941"/>
    <cellStyle name="Normal 71 11 2" xfId="34942"/>
    <cellStyle name="Normal 71 12" xfId="34943"/>
    <cellStyle name="Normal 71 12 2" xfId="34944"/>
    <cellStyle name="Normal 71 13" xfId="34945"/>
    <cellStyle name="Normal 71 13 2" xfId="34946"/>
    <cellStyle name="Normal 71 14" xfId="34947"/>
    <cellStyle name="Normal 71 14 2" xfId="34948"/>
    <cellStyle name="Normal 71 15" xfId="34949"/>
    <cellStyle name="Normal 71 15 2" xfId="34950"/>
    <cellStyle name="Normal 71 16" xfId="34951"/>
    <cellStyle name="Normal 71 16 2" xfId="34952"/>
    <cellStyle name="Normal 71 17" xfId="34953"/>
    <cellStyle name="Normal 71 17 2" xfId="34954"/>
    <cellStyle name="Normal 71 18" xfId="34955"/>
    <cellStyle name="Normal 71 18 2" xfId="34956"/>
    <cellStyle name="Normal 71 19" xfId="34957"/>
    <cellStyle name="Normal 71 19 2" xfId="34958"/>
    <cellStyle name="Normal 71 2" xfId="34959"/>
    <cellStyle name="Normal 71 2 2" xfId="34960"/>
    <cellStyle name="Normal 71 2 2 2" xfId="34961"/>
    <cellStyle name="Normal 71 2 3" xfId="34962"/>
    <cellStyle name="Normal 71 2 4" xfId="34963"/>
    <cellStyle name="Normal 71 2 5" xfId="34964"/>
    <cellStyle name="Normal 71 2 6" xfId="34965"/>
    <cellStyle name="Normal 71 2 7" xfId="34966"/>
    <cellStyle name="Normal 71 20" xfId="34967"/>
    <cellStyle name="Normal 71 20 2" xfId="34968"/>
    <cellStyle name="Normal 71 21" xfId="34969"/>
    <cellStyle name="Normal 71 21 2" xfId="34970"/>
    <cellStyle name="Normal 71 22" xfId="34971"/>
    <cellStyle name="Normal 71 22 2" xfId="34972"/>
    <cellStyle name="Normal 71 23" xfId="34973"/>
    <cellStyle name="Normal 71 23 2" xfId="34974"/>
    <cellStyle name="Normal 71 24" xfId="34975"/>
    <cellStyle name="Normal 71 24 2" xfId="34976"/>
    <cellStyle name="Normal 71 25" xfId="34977"/>
    <cellStyle name="Normal 71 25 2" xfId="34978"/>
    <cellStyle name="Normal 71 26" xfId="34979"/>
    <cellStyle name="Normal 71 26 2" xfId="34980"/>
    <cellStyle name="Normal 71 27" xfId="34981"/>
    <cellStyle name="Normal 71 27 2" xfId="34982"/>
    <cellStyle name="Normal 71 28" xfId="34983"/>
    <cellStyle name="Normal 71 28 2" xfId="34984"/>
    <cellStyle name="Normal 71 29" xfId="34985"/>
    <cellStyle name="Normal 71 29 2" xfId="34986"/>
    <cellStyle name="Normal 71 3" xfId="34987"/>
    <cellStyle name="Normal 71 3 2" xfId="34988"/>
    <cellStyle name="Normal 71 3 3" xfId="34989"/>
    <cellStyle name="Normal 71 30" xfId="34990"/>
    <cellStyle name="Normal 71 30 2" xfId="34991"/>
    <cellStyle name="Normal 71 31" xfId="34992"/>
    <cellStyle name="Normal 71 31 2" xfId="34993"/>
    <cellStyle name="Normal 71 32" xfId="34994"/>
    <cellStyle name="Normal 71 32 2" xfId="34995"/>
    <cellStyle name="Normal 71 33" xfId="34996"/>
    <cellStyle name="Normal 71 33 2" xfId="34997"/>
    <cellStyle name="Normal 71 34" xfId="34998"/>
    <cellStyle name="Normal 71 34 2" xfId="34999"/>
    <cellStyle name="Normal 71 35" xfId="35000"/>
    <cellStyle name="Normal 71 35 2" xfId="35001"/>
    <cellStyle name="Normal 71 36" xfId="35002"/>
    <cellStyle name="Normal 71 36 2" xfId="35003"/>
    <cellStyle name="Normal 71 37" xfId="35004"/>
    <cellStyle name="Normal 71 37 2" xfId="35005"/>
    <cellStyle name="Normal 71 38" xfId="35006"/>
    <cellStyle name="Normal 71 38 2" xfId="35007"/>
    <cellStyle name="Normal 71 39" xfId="35008"/>
    <cellStyle name="Normal 71 39 2" xfId="35009"/>
    <cellStyle name="Normal 71 4" xfId="35010"/>
    <cellStyle name="Normal 71 4 2" xfId="35011"/>
    <cellStyle name="Normal 71 40" xfId="35012"/>
    <cellStyle name="Normal 71 40 2" xfId="35013"/>
    <cellStyle name="Normal 71 41" xfId="35014"/>
    <cellStyle name="Normal 71 41 2" xfId="35015"/>
    <cellStyle name="Normal 71 42" xfId="35016"/>
    <cellStyle name="Normal 71 42 2" xfId="35017"/>
    <cellStyle name="Normal 71 43" xfId="35018"/>
    <cellStyle name="Normal 71 43 2" xfId="35019"/>
    <cellStyle name="Normal 71 44" xfId="35020"/>
    <cellStyle name="Normal 71 44 2" xfId="35021"/>
    <cellStyle name="Normal 71 45" xfId="35022"/>
    <cellStyle name="Normal 71 46" xfId="35023"/>
    <cellStyle name="Normal 71 47" xfId="35024"/>
    <cellStyle name="Normal 71 48" xfId="35025"/>
    <cellStyle name="Normal 71 49" xfId="35026"/>
    <cellStyle name="Normal 71 5" xfId="35027"/>
    <cellStyle name="Normal 71 5 2" xfId="35028"/>
    <cellStyle name="Normal 71 50" xfId="35029"/>
    <cellStyle name="Normal 71 51" xfId="35030"/>
    <cellStyle name="Normal 71 52" xfId="35031"/>
    <cellStyle name="Normal 71 6" xfId="35032"/>
    <cellStyle name="Normal 71 6 2" xfId="35033"/>
    <cellStyle name="Normal 71 7" xfId="35034"/>
    <cellStyle name="Normal 71 7 2" xfId="35035"/>
    <cellStyle name="Normal 71 8" xfId="35036"/>
    <cellStyle name="Normal 71 8 2" xfId="35037"/>
    <cellStyle name="Normal 71 9" xfId="35038"/>
    <cellStyle name="Normal 71 9 2" xfId="35039"/>
    <cellStyle name="Normal 710" xfId="35040"/>
    <cellStyle name="Normal 710 2" xfId="35041"/>
    <cellStyle name="Normal 710 2 2" xfId="35042"/>
    <cellStyle name="Normal 710 2 3" xfId="35043"/>
    <cellStyle name="Normal 710 2 4" xfId="35044"/>
    <cellStyle name="Normal 710 2 5" xfId="35045"/>
    <cellStyle name="Normal 710 3" xfId="35046"/>
    <cellStyle name="Normal 710 3 2" xfId="35047"/>
    <cellStyle name="Normal 710 3 3" xfId="35048"/>
    <cellStyle name="Normal 710 4" xfId="35049"/>
    <cellStyle name="Normal 710 4 2" xfId="35050"/>
    <cellStyle name="Normal 710 5" xfId="35051"/>
    <cellStyle name="Normal 710 6" xfId="35052"/>
    <cellStyle name="Normal 710 7" xfId="35053"/>
    <cellStyle name="Normal 710 8" xfId="35054"/>
    <cellStyle name="Normal 711" xfId="35055"/>
    <cellStyle name="Normal 711 2" xfId="35056"/>
    <cellStyle name="Normal 711 2 2" xfId="35057"/>
    <cellStyle name="Normal 711 2 3" xfId="35058"/>
    <cellStyle name="Normal 711 2 4" xfId="35059"/>
    <cellStyle name="Normal 711 2 5" xfId="35060"/>
    <cellStyle name="Normal 711 3" xfId="35061"/>
    <cellStyle name="Normal 711 3 2" xfId="35062"/>
    <cellStyle name="Normal 711 3 3" xfId="35063"/>
    <cellStyle name="Normal 711 4" xfId="35064"/>
    <cellStyle name="Normal 711 4 2" xfId="35065"/>
    <cellStyle name="Normal 711 5" xfId="35066"/>
    <cellStyle name="Normal 711 6" xfId="35067"/>
    <cellStyle name="Normal 711 7" xfId="35068"/>
    <cellStyle name="Normal 711 8" xfId="35069"/>
    <cellStyle name="Normal 712" xfId="35070"/>
    <cellStyle name="Normal 712 2" xfId="35071"/>
    <cellStyle name="Normal 712 2 2" xfId="35072"/>
    <cellStyle name="Normal 712 2 3" xfId="35073"/>
    <cellStyle name="Normal 712 2 4" xfId="35074"/>
    <cellStyle name="Normal 712 2 5" xfId="35075"/>
    <cellStyle name="Normal 712 3" xfId="35076"/>
    <cellStyle name="Normal 712 3 2" xfId="35077"/>
    <cellStyle name="Normal 712 3 3" xfId="35078"/>
    <cellStyle name="Normal 712 4" xfId="35079"/>
    <cellStyle name="Normal 712 4 2" xfId="35080"/>
    <cellStyle name="Normal 712 5" xfId="35081"/>
    <cellStyle name="Normal 712 6" xfId="35082"/>
    <cellStyle name="Normal 712 7" xfId="35083"/>
    <cellStyle name="Normal 712 8" xfId="35084"/>
    <cellStyle name="Normal 713" xfId="35085"/>
    <cellStyle name="Normal 713 2" xfId="35086"/>
    <cellStyle name="Normal 713 2 2" xfId="35087"/>
    <cellStyle name="Normal 713 2 3" xfId="35088"/>
    <cellStyle name="Normal 713 2 4" xfId="35089"/>
    <cellStyle name="Normal 713 2 5" xfId="35090"/>
    <cellStyle name="Normal 713 3" xfId="35091"/>
    <cellStyle name="Normal 713 3 2" xfId="35092"/>
    <cellStyle name="Normal 713 3 3" xfId="35093"/>
    <cellStyle name="Normal 713 4" xfId="35094"/>
    <cellStyle name="Normal 713 5" xfId="35095"/>
    <cellStyle name="Normal 714" xfId="35096"/>
    <cellStyle name="Normal 714 2" xfId="35097"/>
    <cellStyle name="Normal 714 2 2" xfId="35098"/>
    <cellStyle name="Normal 714 2 3" xfId="35099"/>
    <cellStyle name="Normal 714 2 4" xfId="35100"/>
    <cellStyle name="Normal 714 2 5" xfId="35101"/>
    <cellStyle name="Normal 714 3" xfId="35102"/>
    <cellStyle name="Normal 714 3 2" xfId="35103"/>
    <cellStyle name="Normal 714 3 3" xfId="35104"/>
    <cellStyle name="Normal 714 4" xfId="35105"/>
    <cellStyle name="Normal 714 4 2" xfId="35106"/>
    <cellStyle name="Normal 714 5" xfId="35107"/>
    <cellStyle name="Normal 714 6" xfId="35108"/>
    <cellStyle name="Normal 714 7" xfId="35109"/>
    <cellStyle name="Normal 714 8" xfId="35110"/>
    <cellStyle name="Normal 715" xfId="35111"/>
    <cellStyle name="Normal 715 2" xfId="35112"/>
    <cellStyle name="Normal 715 2 2" xfId="35113"/>
    <cellStyle name="Normal 715 2 3" xfId="35114"/>
    <cellStyle name="Normal 715 3" xfId="35115"/>
    <cellStyle name="Normal 715 3 2" xfId="35116"/>
    <cellStyle name="Normal 715 3 3" xfId="35117"/>
    <cellStyle name="Normal 715 4" xfId="35118"/>
    <cellStyle name="Normal 715 4 2" xfId="35119"/>
    <cellStyle name="Normal 715 5" xfId="35120"/>
    <cellStyle name="Normal 715 6" xfId="35121"/>
    <cellStyle name="Normal 715 7" xfId="35122"/>
    <cellStyle name="Normal 715 8" xfId="35123"/>
    <cellStyle name="Normal 716" xfId="35124"/>
    <cellStyle name="Normal 716 2" xfId="35125"/>
    <cellStyle name="Normal 716 2 2" xfId="35126"/>
    <cellStyle name="Normal 716 3" xfId="35127"/>
    <cellStyle name="Normal 716 4" xfId="35128"/>
    <cellStyle name="Normal 716 5" xfId="35129"/>
    <cellStyle name="Normal 716 6" xfId="35130"/>
    <cellStyle name="Normal 716 7" xfId="35131"/>
    <cellStyle name="Normal 716 8" xfId="35132"/>
    <cellStyle name="Normal 717" xfId="35133"/>
    <cellStyle name="Normal 717 2" xfId="35134"/>
    <cellStyle name="Normal 717 2 2" xfId="35135"/>
    <cellStyle name="Normal 717 3" xfId="35136"/>
    <cellStyle name="Normal 717 4" xfId="35137"/>
    <cellStyle name="Normal 717 5" xfId="35138"/>
    <cellStyle name="Normal 717 6" xfId="35139"/>
    <cellStyle name="Normal 717 7" xfId="35140"/>
    <cellStyle name="Normal 717 8" xfId="35141"/>
    <cellStyle name="Normal 718" xfId="35142"/>
    <cellStyle name="Normal 718 2" xfId="35143"/>
    <cellStyle name="Normal 718 2 2" xfId="35144"/>
    <cellStyle name="Normal 718 3" xfId="35145"/>
    <cellStyle name="Normal 718 4" xfId="35146"/>
    <cellStyle name="Normal 718 5" xfId="35147"/>
    <cellStyle name="Normal 718 6" xfId="35148"/>
    <cellStyle name="Normal 718 7" xfId="35149"/>
    <cellStyle name="Normal 718 8" xfId="35150"/>
    <cellStyle name="Normal 719" xfId="35151"/>
    <cellStyle name="Normal 719 2" xfId="35152"/>
    <cellStyle name="Normal 719 2 2" xfId="35153"/>
    <cellStyle name="Normal 719 3" xfId="35154"/>
    <cellStyle name="Normal 719 4" xfId="35155"/>
    <cellStyle name="Normal 719 5" xfId="35156"/>
    <cellStyle name="Normal 719 6" xfId="35157"/>
    <cellStyle name="Normal 719 7" xfId="35158"/>
    <cellStyle name="Normal 72" xfId="35159"/>
    <cellStyle name="Normal 72 10" xfId="35160"/>
    <cellStyle name="Normal 72 10 2" xfId="35161"/>
    <cellStyle name="Normal 72 11" xfId="35162"/>
    <cellStyle name="Normal 72 11 2" xfId="35163"/>
    <cellStyle name="Normal 72 12" xfId="35164"/>
    <cellStyle name="Normal 72 12 2" xfId="35165"/>
    <cellStyle name="Normal 72 13" xfId="35166"/>
    <cellStyle name="Normal 72 13 2" xfId="35167"/>
    <cellStyle name="Normal 72 14" xfId="35168"/>
    <cellStyle name="Normal 72 14 2" xfId="35169"/>
    <cellStyle name="Normal 72 15" xfId="35170"/>
    <cellStyle name="Normal 72 15 2" xfId="35171"/>
    <cellStyle name="Normal 72 16" xfId="35172"/>
    <cellStyle name="Normal 72 16 2" xfId="35173"/>
    <cellStyle name="Normal 72 17" xfId="35174"/>
    <cellStyle name="Normal 72 17 2" xfId="35175"/>
    <cellStyle name="Normal 72 18" xfId="35176"/>
    <cellStyle name="Normal 72 18 2" xfId="35177"/>
    <cellStyle name="Normal 72 19" xfId="35178"/>
    <cellStyle name="Normal 72 19 2" xfId="35179"/>
    <cellStyle name="Normal 72 2" xfId="35180"/>
    <cellStyle name="Normal 72 2 2" xfId="35181"/>
    <cellStyle name="Normal 72 2 2 2" xfId="35182"/>
    <cellStyle name="Normal 72 2 3" xfId="35183"/>
    <cellStyle name="Normal 72 2 4" xfId="35184"/>
    <cellStyle name="Normal 72 2 5" xfId="35185"/>
    <cellStyle name="Normal 72 2 6" xfId="35186"/>
    <cellStyle name="Normal 72 2 7" xfId="35187"/>
    <cellStyle name="Normal 72 20" xfId="35188"/>
    <cellStyle name="Normal 72 20 2" xfId="35189"/>
    <cellStyle name="Normal 72 21" xfId="35190"/>
    <cellStyle name="Normal 72 21 2" xfId="35191"/>
    <cellStyle name="Normal 72 22" xfId="35192"/>
    <cellStyle name="Normal 72 22 2" xfId="35193"/>
    <cellStyle name="Normal 72 23" xfId="35194"/>
    <cellStyle name="Normal 72 23 2" xfId="35195"/>
    <cellStyle name="Normal 72 24" xfId="35196"/>
    <cellStyle name="Normal 72 24 2" xfId="35197"/>
    <cellStyle name="Normal 72 25" xfId="35198"/>
    <cellStyle name="Normal 72 25 2" xfId="35199"/>
    <cellStyle name="Normal 72 26" xfId="35200"/>
    <cellStyle name="Normal 72 26 2" xfId="35201"/>
    <cellStyle name="Normal 72 27" xfId="35202"/>
    <cellStyle name="Normal 72 27 2" xfId="35203"/>
    <cellStyle name="Normal 72 28" xfId="35204"/>
    <cellStyle name="Normal 72 28 2" xfId="35205"/>
    <cellStyle name="Normal 72 29" xfId="35206"/>
    <cellStyle name="Normal 72 29 2" xfId="35207"/>
    <cellStyle name="Normal 72 3" xfId="35208"/>
    <cellStyle name="Normal 72 3 2" xfId="35209"/>
    <cellStyle name="Normal 72 3 3" xfId="35210"/>
    <cellStyle name="Normal 72 30" xfId="35211"/>
    <cellStyle name="Normal 72 30 2" xfId="35212"/>
    <cellStyle name="Normal 72 31" xfId="35213"/>
    <cellStyle name="Normal 72 31 2" xfId="35214"/>
    <cellStyle name="Normal 72 32" xfId="35215"/>
    <cellStyle name="Normal 72 32 2" xfId="35216"/>
    <cellStyle name="Normal 72 33" xfId="35217"/>
    <cellStyle name="Normal 72 33 2" xfId="35218"/>
    <cellStyle name="Normal 72 34" xfId="35219"/>
    <cellStyle name="Normal 72 34 2" xfId="35220"/>
    <cellStyle name="Normal 72 35" xfId="35221"/>
    <cellStyle name="Normal 72 35 2" xfId="35222"/>
    <cellStyle name="Normal 72 36" xfId="35223"/>
    <cellStyle name="Normal 72 36 2" xfId="35224"/>
    <cellStyle name="Normal 72 37" xfId="35225"/>
    <cellStyle name="Normal 72 37 2" xfId="35226"/>
    <cellStyle name="Normal 72 38" xfId="35227"/>
    <cellStyle name="Normal 72 38 2" xfId="35228"/>
    <cellStyle name="Normal 72 39" xfId="35229"/>
    <cellStyle name="Normal 72 39 2" xfId="35230"/>
    <cellStyle name="Normal 72 4" xfId="35231"/>
    <cellStyle name="Normal 72 4 2" xfId="35232"/>
    <cellStyle name="Normal 72 40" xfId="35233"/>
    <cellStyle name="Normal 72 40 2" xfId="35234"/>
    <cellStyle name="Normal 72 41" xfId="35235"/>
    <cellStyle name="Normal 72 41 2" xfId="35236"/>
    <cellStyle name="Normal 72 42" xfId="35237"/>
    <cellStyle name="Normal 72 42 2" xfId="35238"/>
    <cellStyle name="Normal 72 43" xfId="35239"/>
    <cellStyle name="Normal 72 43 2" xfId="35240"/>
    <cellStyle name="Normal 72 44" xfId="35241"/>
    <cellStyle name="Normal 72 44 2" xfId="35242"/>
    <cellStyle name="Normal 72 45" xfId="35243"/>
    <cellStyle name="Normal 72 46" xfId="35244"/>
    <cellStyle name="Normal 72 47" xfId="35245"/>
    <cellStyle name="Normal 72 48" xfId="35246"/>
    <cellStyle name="Normal 72 49" xfId="35247"/>
    <cellStyle name="Normal 72 5" xfId="35248"/>
    <cellStyle name="Normal 72 5 2" xfId="35249"/>
    <cellStyle name="Normal 72 50" xfId="35250"/>
    <cellStyle name="Normal 72 51" xfId="35251"/>
    <cellStyle name="Normal 72 52" xfId="35252"/>
    <cellStyle name="Normal 72 6" xfId="35253"/>
    <cellStyle name="Normal 72 6 2" xfId="35254"/>
    <cellStyle name="Normal 72 7" xfId="35255"/>
    <cellStyle name="Normal 72 7 2" xfId="35256"/>
    <cellStyle name="Normal 72 8" xfId="35257"/>
    <cellStyle name="Normal 72 8 2" xfId="35258"/>
    <cellStyle name="Normal 72 9" xfId="35259"/>
    <cellStyle name="Normal 72 9 2" xfId="35260"/>
    <cellStyle name="Normal 720" xfId="35261"/>
    <cellStyle name="Normal 720 2" xfId="35262"/>
    <cellStyle name="Normal 720 2 2" xfId="35263"/>
    <cellStyle name="Normal 720 3" xfId="35264"/>
    <cellStyle name="Normal 720 4" xfId="35265"/>
    <cellStyle name="Normal 720 5" xfId="35266"/>
    <cellStyle name="Normal 720 6" xfId="35267"/>
    <cellStyle name="Normal 720 7" xfId="35268"/>
    <cellStyle name="Normal 721" xfId="35269"/>
    <cellStyle name="Normal 721 2" xfId="35270"/>
    <cellStyle name="Normal 721 2 2" xfId="35271"/>
    <cellStyle name="Normal 721 3" xfId="35272"/>
    <cellStyle name="Normal 721 4" xfId="35273"/>
    <cellStyle name="Normal 721 5" xfId="35274"/>
    <cellStyle name="Normal 721 6" xfId="35275"/>
    <cellStyle name="Normal 721 7" xfId="35276"/>
    <cellStyle name="Normal 722" xfId="35277"/>
    <cellStyle name="Normal 722 2" xfId="35278"/>
    <cellStyle name="Normal 722 2 2" xfId="35279"/>
    <cellStyle name="Normal 722 3" xfId="35280"/>
    <cellStyle name="Normal 722 4" xfId="35281"/>
    <cellStyle name="Normal 722 5" xfId="35282"/>
    <cellStyle name="Normal 722 6" xfId="35283"/>
    <cellStyle name="Normal 722 7" xfId="35284"/>
    <cellStyle name="Normal 723" xfId="35285"/>
    <cellStyle name="Normal 723 2" xfId="35286"/>
    <cellStyle name="Normal 723 2 2" xfId="35287"/>
    <cellStyle name="Normal 723 3" xfId="35288"/>
    <cellStyle name="Normal 723 4" xfId="35289"/>
    <cellStyle name="Normal 723 5" xfId="35290"/>
    <cellStyle name="Normal 723 6" xfId="35291"/>
    <cellStyle name="Normal 723 7" xfId="35292"/>
    <cellStyle name="Normal 724" xfId="35293"/>
    <cellStyle name="Normal 724 2" xfId="35294"/>
    <cellStyle name="Normal 724 2 2" xfId="35295"/>
    <cellStyle name="Normal 724 3" xfId="35296"/>
    <cellStyle name="Normal 724 4" xfId="35297"/>
    <cellStyle name="Normal 724 5" xfId="35298"/>
    <cellStyle name="Normal 724 6" xfId="35299"/>
    <cellStyle name="Normal 724 7" xfId="35300"/>
    <cellStyle name="Normal 725" xfId="35301"/>
    <cellStyle name="Normal 725 2" xfId="35302"/>
    <cellStyle name="Normal 725 2 2" xfId="35303"/>
    <cellStyle name="Normal 725 3" xfId="35304"/>
    <cellStyle name="Normal 725 4" xfId="35305"/>
    <cellStyle name="Normal 725 5" xfId="35306"/>
    <cellStyle name="Normal 725 6" xfId="35307"/>
    <cellStyle name="Normal 725 7" xfId="35308"/>
    <cellStyle name="Normal 726" xfId="35309"/>
    <cellStyle name="Normal 726 2" xfId="35310"/>
    <cellStyle name="Normal 726 2 2" xfId="35311"/>
    <cellStyle name="Normal 726 3" xfId="35312"/>
    <cellStyle name="Normal 726 4" xfId="35313"/>
    <cellStyle name="Normal 726 5" xfId="35314"/>
    <cellStyle name="Normal 726 6" xfId="35315"/>
    <cellStyle name="Normal 726 7" xfId="35316"/>
    <cellStyle name="Normal 727" xfId="35317"/>
    <cellStyle name="Normal 727 2" xfId="35318"/>
    <cellStyle name="Normal 727 2 2" xfId="35319"/>
    <cellStyle name="Normal 727 3" xfId="35320"/>
    <cellStyle name="Normal 727 4" xfId="35321"/>
    <cellStyle name="Normal 727 5" xfId="35322"/>
    <cellStyle name="Normal 727 6" xfId="35323"/>
    <cellStyle name="Normal 727 7" xfId="35324"/>
    <cellStyle name="Normal 728" xfId="35325"/>
    <cellStyle name="Normal 728 2" xfId="35326"/>
    <cellStyle name="Normal 728 2 2" xfId="35327"/>
    <cellStyle name="Normal 728 3" xfId="35328"/>
    <cellStyle name="Normal 728 4" xfId="35329"/>
    <cellStyle name="Normal 728 5" xfId="35330"/>
    <cellStyle name="Normal 728 6" xfId="35331"/>
    <cellStyle name="Normal 728 7" xfId="35332"/>
    <cellStyle name="Normal 729" xfId="35333"/>
    <cellStyle name="Normal 729 2" xfId="35334"/>
    <cellStyle name="Normal 729 2 2" xfId="35335"/>
    <cellStyle name="Normal 729 3" xfId="35336"/>
    <cellStyle name="Normal 729 4" xfId="35337"/>
    <cellStyle name="Normal 729 5" xfId="35338"/>
    <cellStyle name="Normal 729 6" xfId="35339"/>
    <cellStyle name="Normal 729 7" xfId="35340"/>
    <cellStyle name="Normal 73" xfId="35341"/>
    <cellStyle name="Normal 73 10" xfId="35342"/>
    <cellStyle name="Normal 73 10 2" xfId="35343"/>
    <cellStyle name="Normal 73 11" xfId="35344"/>
    <cellStyle name="Normal 73 11 2" xfId="35345"/>
    <cellStyle name="Normal 73 12" xfId="35346"/>
    <cellStyle name="Normal 73 12 2" xfId="35347"/>
    <cellStyle name="Normal 73 13" xfId="35348"/>
    <cellStyle name="Normal 73 13 2" xfId="35349"/>
    <cellStyle name="Normal 73 14" xfId="35350"/>
    <cellStyle name="Normal 73 14 2" xfId="35351"/>
    <cellStyle name="Normal 73 15" xfId="35352"/>
    <cellStyle name="Normal 73 15 2" xfId="35353"/>
    <cellStyle name="Normal 73 16" xfId="35354"/>
    <cellStyle name="Normal 73 16 2" xfId="35355"/>
    <cellStyle name="Normal 73 17" xfId="35356"/>
    <cellStyle name="Normal 73 17 2" xfId="35357"/>
    <cellStyle name="Normal 73 18" xfId="35358"/>
    <cellStyle name="Normal 73 18 2" xfId="35359"/>
    <cellStyle name="Normal 73 19" xfId="35360"/>
    <cellStyle name="Normal 73 19 2" xfId="35361"/>
    <cellStyle name="Normal 73 2" xfId="35362"/>
    <cellStyle name="Normal 73 2 2" xfId="35363"/>
    <cellStyle name="Normal 73 2 2 2" xfId="35364"/>
    <cellStyle name="Normal 73 2 3" xfId="35365"/>
    <cellStyle name="Normal 73 2 4" xfId="35366"/>
    <cellStyle name="Normal 73 2 5" xfId="35367"/>
    <cellStyle name="Normal 73 2 6" xfId="35368"/>
    <cellStyle name="Normal 73 2 7" xfId="35369"/>
    <cellStyle name="Normal 73 20" xfId="35370"/>
    <cellStyle name="Normal 73 20 2" xfId="35371"/>
    <cellStyle name="Normal 73 21" xfId="35372"/>
    <cellStyle name="Normal 73 21 2" xfId="35373"/>
    <cellStyle name="Normal 73 22" xfId="35374"/>
    <cellStyle name="Normal 73 22 2" xfId="35375"/>
    <cellStyle name="Normal 73 23" xfId="35376"/>
    <cellStyle name="Normal 73 23 2" xfId="35377"/>
    <cellStyle name="Normal 73 24" xfId="35378"/>
    <cellStyle name="Normal 73 24 2" xfId="35379"/>
    <cellStyle name="Normal 73 25" xfId="35380"/>
    <cellStyle name="Normal 73 25 2" xfId="35381"/>
    <cellStyle name="Normal 73 26" xfId="35382"/>
    <cellStyle name="Normal 73 26 2" xfId="35383"/>
    <cellStyle name="Normal 73 27" xfId="35384"/>
    <cellStyle name="Normal 73 27 2" xfId="35385"/>
    <cellStyle name="Normal 73 28" xfId="35386"/>
    <cellStyle name="Normal 73 28 2" xfId="35387"/>
    <cellStyle name="Normal 73 29" xfId="35388"/>
    <cellStyle name="Normal 73 29 2" xfId="35389"/>
    <cellStyle name="Normal 73 3" xfId="35390"/>
    <cellStyle name="Normal 73 3 2" xfId="35391"/>
    <cellStyle name="Normal 73 3 3" xfId="35392"/>
    <cellStyle name="Normal 73 30" xfId="35393"/>
    <cellStyle name="Normal 73 30 2" xfId="35394"/>
    <cellStyle name="Normal 73 31" xfId="35395"/>
    <cellStyle name="Normal 73 31 2" xfId="35396"/>
    <cellStyle name="Normal 73 32" xfId="35397"/>
    <cellStyle name="Normal 73 32 2" xfId="35398"/>
    <cellStyle name="Normal 73 33" xfId="35399"/>
    <cellStyle name="Normal 73 33 2" xfId="35400"/>
    <cellStyle name="Normal 73 34" xfId="35401"/>
    <cellStyle name="Normal 73 34 2" xfId="35402"/>
    <cellStyle name="Normal 73 35" xfId="35403"/>
    <cellStyle name="Normal 73 35 2" xfId="35404"/>
    <cellStyle name="Normal 73 36" xfId="35405"/>
    <cellStyle name="Normal 73 36 2" xfId="35406"/>
    <cellStyle name="Normal 73 37" xfId="35407"/>
    <cellStyle name="Normal 73 37 2" xfId="35408"/>
    <cellStyle name="Normal 73 38" xfId="35409"/>
    <cellStyle name="Normal 73 38 2" xfId="35410"/>
    <cellStyle name="Normal 73 39" xfId="35411"/>
    <cellStyle name="Normal 73 39 2" xfId="35412"/>
    <cellStyle name="Normal 73 4" xfId="35413"/>
    <cellStyle name="Normal 73 4 2" xfId="35414"/>
    <cellStyle name="Normal 73 40" xfId="35415"/>
    <cellStyle name="Normal 73 40 2" xfId="35416"/>
    <cellStyle name="Normal 73 41" xfId="35417"/>
    <cellStyle name="Normal 73 41 2" xfId="35418"/>
    <cellStyle name="Normal 73 42" xfId="35419"/>
    <cellStyle name="Normal 73 42 2" xfId="35420"/>
    <cellStyle name="Normal 73 43" xfId="35421"/>
    <cellStyle name="Normal 73 43 2" xfId="35422"/>
    <cellStyle name="Normal 73 44" xfId="35423"/>
    <cellStyle name="Normal 73 44 2" xfId="35424"/>
    <cellStyle name="Normal 73 45" xfId="35425"/>
    <cellStyle name="Normal 73 46" xfId="35426"/>
    <cellStyle name="Normal 73 47" xfId="35427"/>
    <cellStyle name="Normal 73 48" xfId="35428"/>
    <cellStyle name="Normal 73 49" xfId="35429"/>
    <cellStyle name="Normal 73 5" xfId="35430"/>
    <cellStyle name="Normal 73 5 2" xfId="35431"/>
    <cellStyle name="Normal 73 50" xfId="35432"/>
    <cellStyle name="Normal 73 51" xfId="35433"/>
    <cellStyle name="Normal 73 52" xfId="35434"/>
    <cellStyle name="Normal 73 6" xfId="35435"/>
    <cellStyle name="Normal 73 6 2" xfId="35436"/>
    <cellStyle name="Normal 73 7" xfId="35437"/>
    <cellStyle name="Normal 73 7 2" xfId="35438"/>
    <cellStyle name="Normal 73 8" xfId="35439"/>
    <cellStyle name="Normal 73 8 2" xfId="35440"/>
    <cellStyle name="Normal 73 9" xfId="35441"/>
    <cellStyle name="Normal 73 9 2" xfId="35442"/>
    <cellStyle name="Normal 730" xfId="35443"/>
    <cellStyle name="Normal 730 2" xfId="35444"/>
    <cellStyle name="Normal 730 2 2" xfId="35445"/>
    <cellStyle name="Normal 730 3" xfId="35446"/>
    <cellStyle name="Normal 730 4" xfId="35447"/>
    <cellStyle name="Normal 730 5" xfId="35448"/>
    <cellStyle name="Normal 730 6" xfId="35449"/>
    <cellStyle name="Normal 730 7" xfId="35450"/>
    <cellStyle name="Normal 731" xfId="35451"/>
    <cellStyle name="Normal 731 2" xfId="35452"/>
    <cellStyle name="Normal 731 2 2" xfId="35453"/>
    <cellStyle name="Normal 731 3" xfId="35454"/>
    <cellStyle name="Normal 731 4" xfId="35455"/>
    <cellStyle name="Normal 731 5" xfId="35456"/>
    <cellStyle name="Normal 731 6" xfId="35457"/>
    <cellStyle name="Normal 731 7" xfId="35458"/>
    <cellStyle name="Normal 732" xfId="35459"/>
    <cellStyle name="Normal 732 2" xfId="35460"/>
    <cellStyle name="Normal 732 2 2" xfId="35461"/>
    <cellStyle name="Normal 732 3" xfId="35462"/>
    <cellStyle name="Normal 732 4" xfId="35463"/>
    <cellStyle name="Normal 732 5" xfId="35464"/>
    <cellStyle name="Normal 732 6" xfId="35465"/>
    <cellStyle name="Normal 732 7" xfId="35466"/>
    <cellStyle name="Normal 733" xfId="35467"/>
    <cellStyle name="Normal 733 2" xfId="35468"/>
    <cellStyle name="Normal 733 2 2" xfId="35469"/>
    <cellStyle name="Normal 733 3" xfId="35470"/>
    <cellStyle name="Normal 733 4" xfId="35471"/>
    <cellStyle name="Normal 733 5" xfId="35472"/>
    <cellStyle name="Normal 733 6" xfId="35473"/>
    <cellStyle name="Normal 733 7" xfId="35474"/>
    <cellStyle name="Normal 734" xfId="35475"/>
    <cellStyle name="Normal 734 2" xfId="35476"/>
    <cellStyle name="Normal 734 2 2" xfId="35477"/>
    <cellStyle name="Normal 734 3" xfId="35478"/>
    <cellStyle name="Normal 734 4" xfId="35479"/>
    <cellStyle name="Normal 734 5" xfId="35480"/>
    <cellStyle name="Normal 734 6" xfId="35481"/>
    <cellStyle name="Normal 734 7" xfId="35482"/>
    <cellStyle name="Normal 735" xfId="35483"/>
    <cellStyle name="Normal 735 2" xfId="35484"/>
    <cellStyle name="Normal 735 2 2" xfId="35485"/>
    <cellStyle name="Normal 735 3" xfId="35486"/>
    <cellStyle name="Normal 735 4" xfId="35487"/>
    <cellStyle name="Normal 735 5" xfId="35488"/>
    <cellStyle name="Normal 735 6" xfId="35489"/>
    <cellStyle name="Normal 735 7" xfId="35490"/>
    <cellStyle name="Normal 736" xfId="35491"/>
    <cellStyle name="Normal 736 2" xfId="35492"/>
    <cellStyle name="Normal 736 2 2" xfId="35493"/>
    <cellStyle name="Normal 736 3" xfId="35494"/>
    <cellStyle name="Normal 736 4" xfId="35495"/>
    <cellStyle name="Normal 736 5" xfId="35496"/>
    <cellStyle name="Normal 736 6" xfId="35497"/>
    <cellStyle name="Normal 736 7" xfId="35498"/>
    <cellStyle name="Normal 737" xfId="35499"/>
    <cellStyle name="Normal 737 2" xfId="35500"/>
    <cellStyle name="Normal 737 2 2" xfId="35501"/>
    <cellStyle name="Normal 737 3" xfId="35502"/>
    <cellStyle name="Normal 737 4" xfId="35503"/>
    <cellStyle name="Normal 737 5" xfId="35504"/>
    <cellStyle name="Normal 737 6" xfId="35505"/>
    <cellStyle name="Normal 737 7" xfId="35506"/>
    <cellStyle name="Normal 738" xfId="35507"/>
    <cellStyle name="Normal 738 2" xfId="35508"/>
    <cellStyle name="Normal 738 2 2" xfId="35509"/>
    <cellStyle name="Normal 738 3" xfId="35510"/>
    <cellStyle name="Normal 738 4" xfId="35511"/>
    <cellStyle name="Normal 738 5" xfId="35512"/>
    <cellStyle name="Normal 738 6" xfId="35513"/>
    <cellStyle name="Normal 738 7" xfId="35514"/>
    <cellStyle name="Normal 739" xfId="35515"/>
    <cellStyle name="Normal 739 2" xfId="35516"/>
    <cellStyle name="Normal 739 2 2" xfId="35517"/>
    <cellStyle name="Normal 739 3" xfId="35518"/>
    <cellStyle name="Normal 739 4" xfId="35519"/>
    <cellStyle name="Normal 739 5" xfId="35520"/>
    <cellStyle name="Normal 739 6" xfId="35521"/>
    <cellStyle name="Normal 739 7" xfId="35522"/>
    <cellStyle name="Normal 74" xfId="35523"/>
    <cellStyle name="Normal 74 10" xfId="35524"/>
    <cellStyle name="Normal 74 10 2" xfId="35525"/>
    <cellStyle name="Normal 74 11" xfId="35526"/>
    <cellStyle name="Normal 74 11 2" xfId="35527"/>
    <cellStyle name="Normal 74 12" xfId="35528"/>
    <cellStyle name="Normal 74 12 2" xfId="35529"/>
    <cellStyle name="Normal 74 13" xfId="35530"/>
    <cellStyle name="Normal 74 13 2" xfId="35531"/>
    <cellStyle name="Normal 74 14" xfId="35532"/>
    <cellStyle name="Normal 74 14 2" xfId="35533"/>
    <cellStyle name="Normal 74 15" xfId="35534"/>
    <cellStyle name="Normal 74 15 2" xfId="35535"/>
    <cellStyle name="Normal 74 16" xfId="35536"/>
    <cellStyle name="Normal 74 16 2" xfId="35537"/>
    <cellStyle name="Normal 74 17" xfId="35538"/>
    <cellStyle name="Normal 74 17 2" xfId="35539"/>
    <cellStyle name="Normal 74 18" xfId="35540"/>
    <cellStyle name="Normal 74 18 2" xfId="35541"/>
    <cellStyle name="Normal 74 19" xfId="35542"/>
    <cellStyle name="Normal 74 19 2" xfId="35543"/>
    <cellStyle name="Normal 74 2" xfId="35544"/>
    <cellStyle name="Normal 74 2 2" xfId="35545"/>
    <cellStyle name="Normal 74 2 2 2" xfId="35546"/>
    <cellStyle name="Normal 74 2 3" xfId="35547"/>
    <cellStyle name="Normal 74 2 4" xfId="35548"/>
    <cellStyle name="Normal 74 2 5" xfId="35549"/>
    <cellStyle name="Normal 74 2 6" xfId="35550"/>
    <cellStyle name="Normal 74 2 7" xfId="35551"/>
    <cellStyle name="Normal 74 20" xfId="35552"/>
    <cellStyle name="Normal 74 20 2" xfId="35553"/>
    <cellStyle name="Normal 74 21" xfId="35554"/>
    <cellStyle name="Normal 74 21 2" xfId="35555"/>
    <cellStyle name="Normal 74 22" xfId="35556"/>
    <cellStyle name="Normal 74 22 2" xfId="35557"/>
    <cellStyle name="Normal 74 23" xfId="35558"/>
    <cellStyle name="Normal 74 23 2" xfId="35559"/>
    <cellStyle name="Normal 74 24" xfId="35560"/>
    <cellStyle name="Normal 74 24 2" xfId="35561"/>
    <cellStyle name="Normal 74 25" xfId="35562"/>
    <cellStyle name="Normal 74 25 2" xfId="35563"/>
    <cellStyle name="Normal 74 26" xfId="35564"/>
    <cellStyle name="Normal 74 26 2" xfId="35565"/>
    <cellStyle name="Normal 74 27" xfId="35566"/>
    <cellStyle name="Normal 74 27 2" xfId="35567"/>
    <cellStyle name="Normal 74 28" xfId="35568"/>
    <cellStyle name="Normal 74 28 2" xfId="35569"/>
    <cellStyle name="Normal 74 29" xfId="35570"/>
    <cellStyle name="Normal 74 29 2" xfId="35571"/>
    <cellStyle name="Normal 74 3" xfId="35572"/>
    <cellStyle name="Normal 74 3 2" xfId="35573"/>
    <cellStyle name="Normal 74 3 3" xfId="35574"/>
    <cellStyle name="Normal 74 30" xfId="35575"/>
    <cellStyle name="Normal 74 30 2" xfId="35576"/>
    <cellStyle name="Normal 74 31" xfId="35577"/>
    <cellStyle name="Normal 74 31 2" xfId="35578"/>
    <cellStyle name="Normal 74 32" xfId="35579"/>
    <cellStyle name="Normal 74 32 2" xfId="35580"/>
    <cellStyle name="Normal 74 33" xfId="35581"/>
    <cellStyle name="Normal 74 33 2" xfId="35582"/>
    <cellStyle name="Normal 74 34" xfId="35583"/>
    <cellStyle name="Normal 74 34 2" xfId="35584"/>
    <cellStyle name="Normal 74 35" xfId="35585"/>
    <cellStyle name="Normal 74 35 2" xfId="35586"/>
    <cellStyle name="Normal 74 36" xfId="35587"/>
    <cellStyle name="Normal 74 36 2" xfId="35588"/>
    <cellStyle name="Normal 74 37" xfId="35589"/>
    <cellStyle name="Normal 74 37 2" xfId="35590"/>
    <cellStyle name="Normal 74 38" xfId="35591"/>
    <cellStyle name="Normal 74 38 2" xfId="35592"/>
    <cellStyle name="Normal 74 39" xfId="35593"/>
    <cellStyle name="Normal 74 39 2" xfId="35594"/>
    <cellStyle name="Normal 74 4" xfId="35595"/>
    <cellStyle name="Normal 74 4 2" xfId="35596"/>
    <cellStyle name="Normal 74 40" xfId="35597"/>
    <cellStyle name="Normal 74 40 2" xfId="35598"/>
    <cellStyle name="Normal 74 41" xfId="35599"/>
    <cellStyle name="Normal 74 41 2" xfId="35600"/>
    <cellStyle name="Normal 74 42" xfId="35601"/>
    <cellStyle name="Normal 74 42 2" xfId="35602"/>
    <cellStyle name="Normal 74 43" xfId="35603"/>
    <cellStyle name="Normal 74 43 2" xfId="35604"/>
    <cellStyle name="Normal 74 44" xfId="35605"/>
    <cellStyle name="Normal 74 44 2" xfId="35606"/>
    <cellStyle name="Normal 74 45" xfId="35607"/>
    <cellStyle name="Normal 74 46" xfId="35608"/>
    <cellStyle name="Normal 74 47" xfId="35609"/>
    <cellStyle name="Normal 74 48" xfId="35610"/>
    <cellStyle name="Normal 74 49" xfId="35611"/>
    <cellStyle name="Normal 74 5" xfId="35612"/>
    <cellStyle name="Normal 74 5 2" xfId="35613"/>
    <cellStyle name="Normal 74 50" xfId="35614"/>
    <cellStyle name="Normal 74 51" xfId="35615"/>
    <cellStyle name="Normal 74 52" xfId="35616"/>
    <cellStyle name="Normal 74 6" xfId="35617"/>
    <cellStyle name="Normal 74 6 2" xfId="35618"/>
    <cellStyle name="Normal 74 7" xfId="35619"/>
    <cellStyle name="Normal 74 7 2" xfId="35620"/>
    <cellStyle name="Normal 74 8" xfId="35621"/>
    <cellStyle name="Normal 74 8 2" xfId="35622"/>
    <cellStyle name="Normal 74 9" xfId="35623"/>
    <cellStyle name="Normal 74 9 2" xfId="35624"/>
    <cellStyle name="Normal 740" xfId="35625"/>
    <cellStyle name="Normal 740 2" xfId="35626"/>
    <cellStyle name="Normal 740 2 2" xfId="35627"/>
    <cellStyle name="Normal 740 3" xfId="35628"/>
    <cellStyle name="Normal 740 4" xfId="35629"/>
    <cellStyle name="Normal 740 5" xfId="35630"/>
    <cellStyle name="Normal 740 6" xfId="35631"/>
    <cellStyle name="Normal 740 7" xfId="35632"/>
    <cellStyle name="Normal 741" xfId="35633"/>
    <cellStyle name="Normal 741 2" xfId="35634"/>
    <cellStyle name="Normal 741 2 2" xfId="35635"/>
    <cellStyle name="Normal 741 3" xfId="35636"/>
    <cellStyle name="Normal 741 4" xfId="35637"/>
    <cellStyle name="Normal 741 5" xfId="35638"/>
    <cellStyle name="Normal 741 6" xfId="35639"/>
    <cellStyle name="Normal 741 7" xfId="35640"/>
    <cellStyle name="Normal 742" xfId="35641"/>
    <cellStyle name="Normal 742 2" xfId="35642"/>
    <cellStyle name="Normal 742 2 2" xfId="35643"/>
    <cellStyle name="Normal 742 3" xfId="35644"/>
    <cellStyle name="Normal 742 4" xfId="35645"/>
    <cellStyle name="Normal 742 5" xfId="35646"/>
    <cellStyle name="Normal 742 6" xfId="35647"/>
    <cellStyle name="Normal 742 7" xfId="35648"/>
    <cellStyle name="Normal 743" xfId="35649"/>
    <cellStyle name="Normal 743 2" xfId="35650"/>
    <cellStyle name="Normal 743 2 2" xfId="35651"/>
    <cellStyle name="Normal 743 3" xfId="35652"/>
    <cellStyle name="Normal 743 4" xfId="35653"/>
    <cellStyle name="Normal 743 5" xfId="35654"/>
    <cellStyle name="Normal 743 6" xfId="35655"/>
    <cellStyle name="Normal 743 7" xfId="35656"/>
    <cellStyle name="Normal 744" xfId="35657"/>
    <cellStyle name="Normal 744 2" xfId="35658"/>
    <cellStyle name="Normal 744 2 2" xfId="35659"/>
    <cellStyle name="Normal 744 3" xfId="35660"/>
    <cellStyle name="Normal 744 4" xfId="35661"/>
    <cellStyle name="Normal 744 5" xfId="35662"/>
    <cellStyle name="Normal 744 6" xfId="35663"/>
    <cellStyle name="Normal 744 7" xfId="35664"/>
    <cellStyle name="Normal 745" xfId="35665"/>
    <cellStyle name="Normal 745 2" xfId="35666"/>
    <cellStyle name="Normal 745 2 2" xfId="35667"/>
    <cellStyle name="Normal 745 3" xfId="35668"/>
    <cellStyle name="Normal 745 4" xfId="35669"/>
    <cellStyle name="Normal 745 5" xfId="35670"/>
    <cellStyle name="Normal 745 6" xfId="35671"/>
    <cellStyle name="Normal 745 7" xfId="35672"/>
    <cellStyle name="Normal 746" xfId="35673"/>
    <cellStyle name="Normal 746 2" xfId="35674"/>
    <cellStyle name="Normal 746 2 2" xfId="35675"/>
    <cellStyle name="Normal 746 3" xfId="35676"/>
    <cellStyle name="Normal 746 4" xfId="35677"/>
    <cellStyle name="Normal 746 5" xfId="35678"/>
    <cellStyle name="Normal 746 6" xfId="35679"/>
    <cellStyle name="Normal 746 7" xfId="35680"/>
    <cellStyle name="Normal 747" xfId="35681"/>
    <cellStyle name="Normal 747 2" xfId="35682"/>
    <cellStyle name="Normal 747 2 2" xfId="35683"/>
    <cellStyle name="Normal 747 3" xfId="35684"/>
    <cellStyle name="Normal 747 4" xfId="35685"/>
    <cellStyle name="Normal 747 5" xfId="35686"/>
    <cellStyle name="Normal 747 6" xfId="35687"/>
    <cellStyle name="Normal 747 7" xfId="35688"/>
    <cellStyle name="Normal 748" xfId="35689"/>
    <cellStyle name="Normal 748 2" xfId="35690"/>
    <cellStyle name="Normal 748 2 2" xfId="35691"/>
    <cellStyle name="Normal 748 3" xfId="35692"/>
    <cellStyle name="Normal 748 4" xfId="35693"/>
    <cellStyle name="Normal 748 5" xfId="35694"/>
    <cellStyle name="Normal 748 6" xfId="35695"/>
    <cellStyle name="Normal 748 7" xfId="35696"/>
    <cellStyle name="Normal 749" xfId="35697"/>
    <cellStyle name="Normal 749 2" xfId="35698"/>
    <cellStyle name="Normal 749 2 2" xfId="35699"/>
    <cellStyle name="Normal 749 3" xfId="35700"/>
    <cellStyle name="Normal 749 4" xfId="35701"/>
    <cellStyle name="Normal 749 5" xfId="35702"/>
    <cellStyle name="Normal 749 6" xfId="35703"/>
    <cellStyle name="Normal 749 7" xfId="35704"/>
    <cellStyle name="Normal 75" xfId="35705"/>
    <cellStyle name="Normal 75 10" xfId="35706"/>
    <cellStyle name="Normal 75 10 2" xfId="35707"/>
    <cellStyle name="Normal 75 11" xfId="35708"/>
    <cellStyle name="Normal 75 11 2" xfId="35709"/>
    <cellStyle name="Normal 75 12" xfId="35710"/>
    <cellStyle name="Normal 75 12 2" xfId="35711"/>
    <cellStyle name="Normal 75 13" xfId="35712"/>
    <cellStyle name="Normal 75 13 2" xfId="35713"/>
    <cellStyle name="Normal 75 14" xfId="35714"/>
    <cellStyle name="Normal 75 14 2" xfId="35715"/>
    <cellStyle name="Normal 75 15" xfId="35716"/>
    <cellStyle name="Normal 75 15 2" xfId="35717"/>
    <cellStyle name="Normal 75 16" xfId="35718"/>
    <cellStyle name="Normal 75 16 2" xfId="35719"/>
    <cellStyle name="Normal 75 17" xfId="35720"/>
    <cellStyle name="Normal 75 17 2" xfId="35721"/>
    <cellStyle name="Normal 75 18" xfId="35722"/>
    <cellStyle name="Normal 75 18 2" xfId="35723"/>
    <cellStyle name="Normal 75 19" xfId="35724"/>
    <cellStyle name="Normal 75 19 2" xfId="35725"/>
    <cellStyle name="Normal 75 2" xfId="35726"/>
    <cellStyle name="Normal 75 2 2" xfId="35727"/>
    <cellStyle name="Normal 75 2 2 2" xfId="35728"/>
    <cellStyle name="Normal 75 2 3" xfId="35729"/>
    <cellStyle name="Normal 75 2 4" xfId="35730"/>
    <cellStyle name="Normal 75 2 5" xfId="35731"/>
    <cellStyle name="Normal 75 2 6" xfId="35732"/>
    <cellStyle name="Normal 75 2 7" xfId="35733"/>
    <cellStyle name="Normal 75 20" xfId="35734"/>
    <cellStyle name="Normal 75 20 2" xfId="35735"/>
    <cellStyle name="Normal 75 21" xfId="35736"/>
    <cellStyle name="Normal 75 21 2" xfId="35737"/>
    <cellStyle name="Normal 75 22" xfId="35738"/>
    <cellStyle name="Normal 75 22 2" xfId="35739"/>
    <cellStyle name="Normal 75 23" xfId="35740"/>
    <cellStyle name="Normal 75 23 2" xfId="35741"/>
    <cellStyle name="Normal 75 24" xfId="35742"/>
    <cellStyle name="Normal 75 24 2" xfId="35743"/>
    <cellStyle name="Normal 75 25" xfId="35744"/>
    <cellStyle name="Normal 75 25 2" xfId="35745"/>
    <cellStyle name="Normal 75 26" xfId="35746"/>
    <cellStyle name="Normal 75 26 2" xfId="35747"/>
    <cellStyle name="Normal 75 27" xfId="35748"/>
    <cellStyle name="Normal 75 27 2" xfId="35749"/>
    <cellStyle name="Normal 75 28" xfId="35750"/>
    <cellStyle name="Normal 75 28 2" xfId="35751"/>
    <cellStyle name="Normal 75 29" xfId="35752"/>
    <cellStyle name="Normal 75 29 2" xfId="35753"/>
    <cellStyle name="Normal 75 3" xfId="35754"/>
    <cellStyle name="Normal 75 3 2" xfId="35755"/>
    <cellStyle name="Normal 75 3 3" xfId="35756"/>
    <cellStyle name="Normal 75 30" xfId="35757"/>
    <cellStyle name="Normal 75 30 2" xfId="35758"/>
    <cellStyle name="Normal 75 31" xfId="35759"/>
    <cellStyle name="Normal 75 31 2" xfId="35760"/>
    <cellStyle name="Normal 75 32" xfId="35761"/>
    <cellStyle name="Normal 75 32 2" xfId="35762"/>
    <cellStyle name="Normal 75 33" xfId="35763"/>
    <cellStyle name="Normal 75 33 2" xfId="35764"/>
    <cellStyle name="Normal 75 34" xfId="35765"/>
    <cellStyle name="Normal 75 34 2" xfId="35766"/>
    <cellStyle name="Normal 75 35" xfId="35767"/>
    <cellStyle name="Normal 75 35 2" xfId="35768"/>
    <cellStyle name="Normal 75 36" xfId="35769"/>
    <cellStyle name="Normal 75 36 2" xfId="35770"/>
    <cellStyle name="Normal 75 37" xfId="35771"/>
    <cellStyle name="Normal 75 37 2" xfId="35772"/>
    <cellStyle name="Normal 75 38" xfId="35773"/>
    <cellStyle name="Normal 75 38 2" xfId="35774"/>
    <cellStyle name="Normal 75 39" xfId="35775"/>
    <cellStyle name="Normal 75 39 2" xfId="35776"/>
    <cellStyle name="Normal 75 4" xfId="35777"/>
    <cellStyle name="Normal 75 4 2" xfId="35778"/>
    <cellStyle name="Normal 75 40" xfId="35779"/>
    <cellStyle name="Normal 75 40 2" xfId="35780"/>
    <cellStyle name="Normal 75 41" xfId="35781"/>
    <cellStyle name="Normal 75 41 2" xfId="35782"/>
    <cellStyle name="Normal 75 42" xfId="35783"/>
    <cellStyle name="Normal 75 42 2" xfId="35784"/>
    <cellStyle name="Normal 75 43" xfId="35785"/>
    <cellStyle name="Normal 75 43 2" xfId="35786"/>
    <cellStyle name="Normal 75 44" xfId="35787"/>
    <cellStyle name="Normal 75 44 2" xfId="35788"/>
    <cellStyle name="Normal 75 45" xfId="35789"/>
    <cellStyle name="Normal 75 46" xfId="35790"/>
    <cellStyle name="Normal 75 47" xfId="35791"/>
    <cellStyle name="Normal 75 48" xfId="35792"/>
    <cellStyle name="Normal 75 49" xfId="35793"/>
    <cellStyle name="Normal 75 5" xfId="35794"/>
    <cellStyle name="Normal 75 5 2" xfId="35795"/>
    <cellStyle name="Normal 75 50" xfId="35796"/>
    <cellStyle name="Normal 75 51" xfId="35797"/>
    <cellStyle name="Normal 75 52" xfId="35798"/>
    <cellStyle name="Normal 75 6" xfId="35799"/>
    <cellStyle name="Normal 75 6 2" xfId="35800"/>
    <cellStyle name="Normal 75 7" xfId="35801"/>
    <cellStyle name="Normal 75 7 2" xfId="35802"/>
    <cellStyle name="Normal 75 8" xfId="35803"/>
    <cellStyle name="Normal 75 8 2" xfId="35804"/>
    <cellStyle name="Normal 75 9" xfId="35805"/>
    <cellStyle name="Normal 75 9 2" xfId="35806"/>
    <cellStyle name="Normal 750" xfId="35807"/>
    <cellStyle name="Normal 750 2" xfId="35808"/>
    <cellStyle name="Normal 750 2 2" xfId="35809"/>
    <cellStyle name="Normal 750 3" xfId="35810"/>
    <cellStyle name="Normal 750 4" xfId="35811"/>
    <cellStyle name="Normal 750 5" xfId="35812"/>
    <cellStyle name="Normal 750 6" xfId="35813"/>
    <cellStyle name="Normal 750 7" xfId="35814"/>
    <cellStyle name="Normal 751" xfId="35815"/>
    <cellStyle name="Normal 751 2" xfId="35816"/>
    <cellStyle name="Normal 751 2 2" xfId="35817"/>
    <cellStyle name="Normal 751 3" xfId="35818"/>
    <cellStyle name="Normal 751 4" xfId="35819"/>
    <cellStyle name="Normal 751 5" xfId="35820"/>
    <cellStyle name="Normal 751 6" xfId="35821"/>
    <cellStyle name="Normal 751 7" xfId="35822"/>
    <cellStyle name="Normal 752" xfId="35823"/>
    <cellStyle name="Normal 752 2" xfId="35824"/>
    <cellStyle name="Normal 752 2 2" xfId="35825"/>
    <cellStyle name="Normal 752 3" xfId="35826"/>
    <cellStyle name="Normal 752 4" xfId="35827"/>
    <cellStyle name="Normal 752 5" xfId="35828"/>
    <cellStyle name="Normal 752 6" xfId="35829"/>
    <cellStyle name="Normal 752 7" xfId="35830"/>
    <cellStyle name="Normal 753" xfId="35831"/>
    <cellStyle name="Normal 753 2" xfId="35832"/>
    <cellStyle name="Normal 753 2 2" xfId="35833"/>
    <cellStyle name="Normal 753 3" xfId="35834"/>
    <cellStyle name="Normal 753 4" xfId="35835"/>
    <cellStyle name="Normal 753 5" xfId="35836"/>
    <cellStyle name="Normal 753 6" xfId="35837"/>
    <cellStyle name="Normal 753 7" xfId="35838"/>
    <cellStyle name="Normal 754" xfId="35839"/>
    <cellStyle name="Normal 754 2" xfId="35840"/>
    <cellStyle name="Normal 754 2 2" xfId="35841"/>
    <cellStyle name="Normal 754 3" xfId="35842"/>
    <cellStyle name="Normal 754 4" xfId="35843"/>
    <cellStyle name="Normal 754 5" xfId="35844"/>
    <cellStyle name="Normal 754 6" xfId="35845"/>
    <cellStyle name="Normal 754 7" xfId="35846"/>
    <cellStyle name="Normal 755" xfId="35847"/>
    <cellStyle name="Normal 755 2" xfId="35848"/>
    <cellStyle name="Normal 755 2 2" xfId="35849"/>
    <cellStyle name="Normal 755 3" xfId="35850"/>
    <cellStyle name="Normal 755 4" xfId="35851"/>
    <cellStyle name="Normal 755 5" xfId="35852"/>
    <cellStyle name="Normal 755 6" xfId="35853"/>
    <cellStyle name="Normal 755 7" xfId="35854"/>
    <cellStyle name="Normal 756" xfId="35855"/>
    <cellStyle name="Normal 756 2" xfId="35856"/>
    <cellStyle name="Normal 756 2 2" xfId="35857"/>
    <cellStyle name="Normal 756 3" xfId="35858"/>
    <cellStyle name="Normal 756 4" xfId="35859"/>
    <cellStyle name="Normal 756 5" xfId="35860"/>
    <cellStyle name="Normal 756 6" xfId="35861"/>
    <cellStyle name="Normal 756 7" xfId="35862"/>
    <cellStyle name="Normal 757" xfId="35863"/>
    <cellStyle name="Normal 757 2" xfId="35864"/>
    <cellStyle name="Normal 757 2 2" xfId="35865"/>
    <cellStyle name="Normal 757 3" xfId="35866"/>
    <cellStyle name="Normal 757 4" xfId="35867"/>
    <cellStyle name="Normal 757 5" xfId="35868"/>
    <cellStyle name="Normal 757 6" xfId="35869"/>
    <cellStyle name="Normal 757 7" xfId="35870"/>
    <cellStyle name="Normal 758" xfId="35871"/>
    <cellStyle name="Normal 758 2" xfId="35872"/>
    <cellStyle name="Normal 758 2 2" xfId="35873"/>
    <cellStyle name="Normal 758 3" xfId="35874"/>
    <cellStyle name="Normal 758 4" xfId="35875"/>
    <cellStyle name="Normal 758 5" xfId="35876"/>
    <cellStyle name="Normal 758 6" xfId="35877"/>
    <cellStyle name="Normal 758 7" xfId="35878"/>
    <cellStyle name="Normal 759" xfId="35879"/>
    <cellStyle name="Normal 759 2" xfId="35880"/>
    <cellStyle name="Normal 759 2 2" xfId="35881"/>
    <cellStyle name="Normal 759 3" xfId="35882"/>
    <cellStyle name="Normal 759 4" xfId="35883"/>
    <cellStyle name="Normal 759 5" xfId="35884"/>
    <cellStyle name="Normal 759 6" xfId="35885"/>
    <cellStyle name="Normal 759 7" xfId="35886"/>
    <cellStyle name="Normal 76" xfId="35887"/>
    <cellStyle name="Normal 76 10" xfId="35888"/>
    <cellStyle name="Normal 76 10 2" xfId="35889"/>
    <cellStyle name="Normal 76 11" xfId="35890"/>
    <cellStyle name="Normal 76 11 2" xfId="35891"/>
    <cellStyle name="Normal 76 12" xfId="35892"/>
    <cellStyle name="Normal 76 12 2" xfId="35893"/>
    <cellStyle name="Normal 76 13" xfId="35894"/>
    <cellStyle name="Normal 76 13 2" xfId="35895"/>
    <cellStyle name="Normal 76 14" xfId="35896"/>
    <cellStyle name="Normal 76 14 2" xfId="35897"/>
    <cellStyle name="Normal 76 15" xfId="35898"/>
    <cellStyle name="Normal 76 15 2" xfId="35899"/>
    <cellStyle name="Normal 76 16" xfId="35900"/>
    <cellStyle name="Normal 76 16 2" xfId="35901"/>
    <cellStyle name="Normal 76 17" xfId="35902"/>
    <cellStyle name="Normal 76 17 2" xfId="35903"/>
    <cellStyle name="Normal 76 18" xfId="35904"/>
    <cellStyle name="Normal 76 18 2" xfId="35905"/>
    <cellStyle name="Normal 76 19" xfId="35906"/>
    <cellStyle name="Normal 76 19 2" xfId="35907"/>
    <cellStyle name="Normal 76 2" xfId="35908"/>
    <cellStyle name="Normal 76 2 2" xfId="35909"/>
    <cellStyle name="Normal 76 2 2 2" xfId="35910"/>
    <cellStyle name="Normal 76 2 3" xfId="35911"/>
    <cellStyle name="Normal 76 2 4" xfId="35912"/>
    <cellStyle name="Normal 76 2 5" xfId="35913"/>
    <cellStyle name="Normal 76 2 6" xfId="35914"/>
    <cellStyle name="Normal 76 2 7" xfId="35915"/>
    <cellStyle name="Normal 76 20" xfId="35916"/>
    <cellStyle name="Normal 76 20 2" xfId="35917"/>
    <cellStyle name="Normal 76 21" xfId="35918"/>
    <cellStyle name="Normal 76 21 2" xfId="35919"/>
    <cellStyle name="Normal 76 22" xfId="35920"/>
    <cellStyle name="Normal 76 22 2" xfId="35921"/>
    <cellStyle name="Normal 76 23" xfId="35922"/>
    <cellStyle name="Normal 76 23 2" xfId="35923"/>
    <cellStyle name="Normal 76 24" xfId="35924"/>
    <cellStyle name="Normal 76 24 2" xfId="35925"/>
    <cellStyle name="Normal 76 25" xfId="35926"/>
    <cellStyle name="Normal 76 25 2" xfId="35927"/>
    <cellStyle name="Normal 76 26" xfId="35928"/>
    <cellStyle name="Normal 76 26 2" xfId="35929"/>
    <cellStyle name="Normal 76 27" xfId="35930"/>
    <cellStyle name="Normal 76 27 2" xfId="35931"/>
    <cellStyle name="Normal 76 28" xfId="35932"/>
    <cellStyle name="Normal 76 28 2" xfId="35933"/>
    <cellStyle name="Normal 76 29" xfId="35934"/>
    <cellStyle name="Normal 76 29 2" xfId="35935"/>
    <cellStyle name="Normal 76 3" xfId="35936"/>
    <cellStyle name="Normal 76 3 2" xfId="35937"/>
    <cellStyle name="Normal 76 3 3" xfId="35938"/>
    <cellStyle name="Normal 76 30" xfId="35939"/>
    <cellStyle name="Normal 76 30 2" xfId="35940"/>
    <cellStyle name="Normal 76 31" xfId="35941"/>
    <cellStyle name="Normal 76 31 2" xfId="35942"/>
    <cellStyle name="Normal 76 32" xfId="35943"/>
    <cellStyle name="Normal 76 32 2" xfId="35944"/>
    <cellStyle name="Normal 76 33" xfId="35945"/>
    <cellStyle name="Normal 76 33 2" xfId="35946"/>
    <cellStyle name="Normal 76 34" xfId="35947"/>
    <cellStyle name="Normal 76 34 2" xfId="35948"/>
    <cellStyle name="Normal 76 35" xfId="35949"/>
    <cellStyle name="Normal 76 35 2" xfId="35950"/>
    <cellStyle name="Normal 76 36" xfId="35951"/>
    <cellStyle name="Normal 76 36 2" xfId="35952"/>
    <cellStyle name="Normal 76 37" xfId="35953"/>
    <cellStyle name="Normal 76 37 2" xfId="35954"/>
    <cellStyle name="Normal 76 38" xfId="35955"/>
    <cellStyle name="Normal 76 38 2" xfId="35956"/>
    <cellStyle name="Normal 76 39" xfId="35957"/>
    <cellStyle name="Normal 76 39 2" xfId="35958"/>
    <cellStyle name="Normal 76 4" xfId="35959"/>
    <cellStyle name="Normal 76 4 2" xfId="35960"/>
    <cellStyle name="Normal 76 40" xfId="35961"/>
    <cellStyle name="Normal 76 40 2" xfId="35962"/>
    <cellStyle name="Normal 76 41" xfId="35963"/>
    <cellStyle name="Normal 76 41 2" xfId="35964"/>
    <cellStyle name="Normal 76 42" xfId="35965"/>
    <cellStyle name="Normal 76 42 2" xfId="35966"/>
    <cellStyle name="Normal 76 43" xfId="35967"/>
    <cellStyle name="Normal 76 43 2" xfId="35968"/>
    <cellStyle name="Normal 76 44" xfId="35969"/>
    <cellStyle name="Normal 76 44 2" xfId="35970"/>
    <cellStyle name="Normal 76 45" xfId="35971"/>
    <cellStyle name="Normal 76 46" xfId="35972"/>
    <cellStyle name="Normal 76 47" xfId="35973"/>
    <cellStyle name="Normal 76 48" xfId="35974"/>
    <cellStyle name="Normal 76 49" xfId="35975"/>
    <cellStyle name="Normal 76 5" xfId="35976"/>
    <cellStyle name="Normal 76 5 2" xfId="35977"/>
    <cellStyle name="Normal 76 50" xfId="35978"/>
    <cellStyle name="Normal 76 51" xfId="35979"/>
    <cellStyle name="Normal 76 52" xfId="35980"/>
    <cellStyle name="Normal 76 6" xfId="35981"/>
    <cellStyle name="Normal 76 6 2" xfId="35982"/>
    <cellStyle name="Normal 76 7" xfId="35983"/>
    <cellStyle name="Normal 76 7 2" xfId="35984"/>
    <cellStyle name="Normal 76 8" xfId="35985"/>
    <cellStyle name="Normal 76 8 2" xfId="35986"/>
    <cellStyle name="Normal 76 9" xfId="35987"/>
    <cellStyle name="Normal 76 9 2" xfId="35988"/>
    <cellStyle name="Normal 760" xfId="35989"/>
    <cellStyle name="Normal 760 2" xfId="35990"/>
    <cellStyle name="Normal 760 2 2" xfId="35991"/>
    <cellStyle name="Normal 760 3" xfId="35992"/>
    <cellStyle name="Normal 760 4" xfId="35993"/>
    <cellStyle name="Normal 760 5" xfId="35994"/>
    <cellStyle name="Normal 760 6" xfId="35995"/>
    <cellStyle name="Normal 760 7" xfId="35996"/>
    <cellStyle name="Normal 761" xfId="35997"/>
    <cellStyle name="Normal 761 2" xfId="35998"/>
    <cellStyle name="Normal 761 2 2" xfId="35999"/>
    <cellStyle name="Normal 761 3" xfId="36000"/>
    <cellStyle name="Normal 761 4" xfId="36001"/>
    <cellStyle name="Normal 761 5" xfId="36002"/>
    <cellStyle name="Normal 761 6" xfId="36003"/>
    <cellStyle name="Normal 761 7" xfId="36004"/>
    <cellStyle name="Normal 762" xfId="36005"/>
    <cellStyle name="Normal 762 2" xfId="36006"/>
    <cellStyle name="Normal 762 2 2" xfId="36007"/>
    <cellStyle name="Normal 762 3" xfId="36008"/>
    <cellStyle name="Normal 762 4" xfId="36009"/>
    <cellStyle name="Normal 762 5" xfId="36010"/>
    <cellStyle name="Normal 762 6" xfId="36011"/>
    <cellStyle name="Normal 762 7" xfId="36012"/>
    <cellStyle name="Normal 763" xfId="36013"/>
    <cellStyle name="Normal 763 2" xfId="36014"/>
    <cellStyle name="Normal 763 2 2" xfId="36015"/>
    <cellStyle name="Normal 763 3" xfId="36016"/>
    <cellStyle name="Normal 763 4" xfId="36017"/>
    <cellStyle name="Normal 763 5" xfId="36018"/>
    <cellStyle name="Normal 763 6" xfId="36019"/>
    <cellStyle name="Normal 763 7" xfId="36020"/>
    <cellStyle name="Normal 764" xfId="36021"/>
    <cellStyle name="Normal 764 2" xfId="36022"/>
    <cellStyle name="Normal 764 2 2" xfId="36023"/>
    <cellStyle name="Normal 764 3" xfId="36024"/>
    <cellStyle name="Normal 764 4" xfId="36025"/>
    <cellStyle name="Normal 764 5" xfId="36026"/>
    <cellStyle name="Normal 764 6" xfId="36027"/>
    <cellStyle name="Normal 764 7" xfId="36028"/>
    <cellStyle name="Normal 765" xfId="36029"/>
    <cellStyle name="Normal 765 2" xfId="36030"/>
    <cellStyle name="Normal 765 2 2" xfId="36031"/>
    <cellStyle name="Normal 765 3" xfId="36032"/>
    <cellStyle name="Normal 765 4" xfId="36033"/>
    <cellStyle name="Normal 765 5" xfId="36034"/>
    <cellStyle name="Normal 765 6" xfId="36035"/>
    <cellStyle name="Normal 765 7" xfId="36036"/>
    <cellStyle name="Normal 766" xfId="36037"/>
    <cellStyle name="Normal 766 2" xfId="36038"/>
    <cellStyle name="Normal 766 2 2" xfId="36039"/>
    <cellStyle name="Normal 766 3" xfId="36040"/>
    <cellStyle name="Normal 766 4" xfId="36041"/>
    <cellStyle name="Normal 766 5" xfId="36042"/>
    <cellStyle name="Normal 766 6" xfId="36043"/>
    <cellStyle name="Normal 766 7" xfId="36044"/>
    <cellStyle name="Normal 767" xfId="36045"/>
    <cellStyle name="Normal 767 2" xfId="36046"/>
    <cellStyle name="Normal 767 2 2" xfId="36047"/>
    <cellStyle name="Normal 767 3" xfId="36048"/>
    <cellStyle name="Normal 767 4" xfId="36049"/>
    <cellStyle name="Normal 767 5" xfId="36050"/>
    <cellStyle name="Normal 767 6" xfId="36051"/>
    <cellStyle name="Normal 767 7" xfId="36052"/>
    <cellStyle name="Normal 768" xfId="36053"/>
    <cellStyle name="Normal 768 2" xfId="36054"/>
    <cellStyle name="Normal 768 2 2" xfId="36055"/>
    <cellStyle name="Normal 768 3" xfId="36056"/>
    <cellStyle name="Normal 768 4" xfId="36057"/>
    <cellStyle name="Normal 768 5" xfId="36058"/>
    <cellStyle name="Normal 768 6" xfId="36059"/>
    <cellStyle name="Normal 768 7" xfId="36060"/>
    <cellStyle name="Normal 769" xfId="36061"/>
    <cellStyle name="Normal 769 2" xfId="36062"/>
    <cellStyle name="Normal 769 2 2" xfId="36063"/>
    <cellStyle name="Normal 769 3" xfId="36064"/>
    <cellStyle name="Normal 769 4" xfId="36065"/>
    <cellStyle name="Normal 769 5" xfId="36066"/>
    <cellStyle name="Normal 769 6" xfId="36067"/>
    <cellStyle name="Normal 769 7" xfId="36068"/>
    <cellStyle name="Normal 77" xfId="36069"/>
    <cellStyle name="Normal 77 10" xfId="36070"/>
    <cellStyle name="Normal 77 10 2" xfId="36071"/>
    <cellStyle name="Normal 77 11" xfId="36072"/>
    <cellStyle name="Normal 77 11 2" xfId="36073"/>
    <cellStyle name="Normal 77 12" xfId="36074"/>
    <cellStyle name="Normal 77 12 2" xfId="36075"/>
    <cellStyle name="Normal 77 13" xfId="36076"/>
    <cellStyle name="Normal 77 13 2" xfId="36077"/>
    <cellStyle name="Normal 77 14" xfId="36078"/>
    <cellStyle name="Normal 77 14 2" xfId="36079"/>
    <cellStyle name="Normal 77 15" xfId="36080"/>
    <cellStyle name="Normal 77 15 2" xfId="36081"/>
    <cellStyle name="Normal 77 16" xfId="36082"/>
    <cellStyle name="Normal 77 16 2" xfId="36083"/>
    <cellStyle name="Normal 77 17" xfId="36084"/>
    <cellStyle name="Normal 77 17 2" xfId="36085"/>
    <cellStyle name="Normal 77 18" xfId="36086"/>
    <cellStyle name="Normal 77 18 2" xfId="36087"/>
    <cellStyle name="Normal 77 19" xfId="36088"/>
    <cellStyle name="Normal 77 19 2" xfId="36089"/>
    <cellStyle name="Normal 77 2" xfId="36090"/>
    <cellStyle name="Normal 77 2 2" xfId="36091"/>
    <cellStyle name="Normal 77 2 2 2" xfId="36092"/>
    <cellStyle name="Normal 77 2 3" xfId="36093"/>
    <cellStyle name="Normal 77 2 4" xfId="36094"/>
    <cellStyle name="Normal 77 2 5" xfId="36095"/>
    <cellStyle name="Normal 77 2 6" xfId="36096"/>
    <cellStyle name="Normal 77 2 7" xfId="36097"/>
    <cellStyle name="Normal 77 20" xfId="36098"/>
    <cellStyle name="Normal 77 20 2" xfId="36099"/>
    <cellStyle name="Normal 77 21" xfId="36100"/>
    <cellStyle name="Normal 77 21 2" xfId="36101"/>
    <cellStyle name="Normal 77 22" xfId="36102"/>
    <cellStyle name="Normal 77 22 2" xfId="36103"/>
    <cellStyle name="Normal 77 23" xfId="36104"/>
    <cellStyle name="Normal 77 23 2" xfId="36105"/>
    <cellStyle name="Normal 77 24" xfId="36106"/>
    <cellStyle name="Normal 77 24 2" xfId="36107"/>
    <cellStyle name="Normal 77 25" xfId="36108"/>
    <cellStyle name="Normal 77 25 2" xfId="36109"/>
    <cellStyle name="Normal 77 26" xfId="36110"/>
    <cellStyle name="Normal 77 26 2" xfId="36111"/>
    <cellStyle name="Normal 77 27" xfId="36112"/>
    <cellStyle name="Normal 77 27 2" xfId="36113"/>
    <cellStyle name="Normal 77 28" xfId="36114"/>
    <cellStyle name="Normal 77 28 2" xfId="36115"/>
    <cellStyle name="Normal 77 29" xfId="36116"/>
    <cellStyle name="Normal 77 29 2" xfId="36117"/>
    <cellStyle name="Normal 77 3" xfId="36118"/>
    <cellStyle name="Normal 77 3 2" xfId="36119"/>
    <cellStyle name="Normal 77 3 3" xfId="36120"/>
    <cellStyle name="Normal 77 30" xfId="36121"/>
    <cellStyle name="Normal 77 30 2" xfId="36122"/>
    <cellStyle name="Normal 77 31" xfId="36123"/>
    <cellStyle name="Normal 77 31 2" xfId="36124"/>
    <cellStyle name="Normal 77 32" xfId="36125"/>
    <cellStyle name="Normal 77 32 2" xfId="36126"/>
    <cellStyle name="Normal 77 33" xfId="36127"/>
    <cellStyle name="Normal 77 33 2" xfId="36128"/>
    <cellStyle name="Normal 77 34" xfId="36129"/>
    <cellStyle name="Normal 77 34 2" xfId="36130"/>
    <cellStyle name="Normal 77 35" xfId="36131"/>
    <cellStyle name="Normal 77 35 2" xfId="36132"/>
    <cellStyle name="Normal 77 36" xfId="36133"/>
    <cellStyle name="Normal 77 36 2" xfId="36134"/>
    <cellStyle name="Normal 77 37" xfId="36135"/>
    <cellStyle name="Normal 77 37 2" xfId="36136"/>
    <cellStyle name="Normal 77 38" xfId="36137"/>
    <cellStyle name="Normal 77 38 2" xfId="36138"/>
    <cellStyle name="Normal 77 39" xfId="36139"/>
    <cellStyle name="Normal 77 39 2" xfId="36140"/>
    <cellStyle name="Normal 77 4" xfId="36141"/>
    <cellStyle name="Normal 77 4 2" xfId="36142"/>
    <cellStyle name="Normal 77 40" xfId="36143"/>
    <cellStyle name="Normal 77 40 2" xfId="36144"/>
    <cellStyle name="Normal 77 41" xfId="36145"/>
    <cellStyle name="Normal 77 41 2" xfId="36146"/>
    <cellStyle name="Normal 77 42" xfId="36147"/>
    <cellStyle name="Normal 77 42 2" xfId="36148"/>
    <cellStyle name="Normal 77 43" xfId="36149"/>
    <cellStyle name="Normal 77 43 2" xfId="36150"/>
    <cellStyle name="Normal 77 44" xfId="36151"/>
    <cellStyle name="Normal 77 44 2" xfId="36152"/>
    <cellStyle name="Normal 77 45" xfId="36153"/>
    <cellStyle name="Normal 77 46" xfId="36154"/>
    <cellStyle name="Normal 77 47" xfId="36155"/>
    <cellStyle name="Normal 77 48" xfId="36156"/>
    <cellStyle name="Normal 77 49" xfId="36157"/>
    <cellStyle name="Normal 77 5" xfId="36158"/>
    <cellStyle name="Normal 77 5 2" xfId="36159"/>
    <cellStyle name="Normal 77 50" xfId="36160"/>
    <cellStyle name="Normal 77 51" xfId="36161"/>
    <cellStyle name="Normal 77 52" xfId="36162"/>
    <cellStyle name="Normal 77 6" xfId="36163"/>
    <cellStyle name="Normal 77 6 2" xfId="36164"/>
    <cellStyle name="Normal 77 7" xfId="36165"/>
    <cellStyle name="Normal 77 7 2" xfId="36166"/>
    <cellStyle name="Normal 77 8" xfId="36167"/>
    <cellStyle name="Normal 77 8 2" xfId="36168"/>
    <cellStyle name="Normal 77 9" xfId="36169"/>
    <cellStyle name="Normal 77 9 2" xfId="36170"/>
    <cellStyle name="Normal 770" xfId="36171"/>
    <cellStyle name="Normal 770 2" xfId="36172"/>
    <cellStyle name="Normal 770 2 2" xfId="36173"/>
    <cellStyle name="Normal 770 3" xfId="36174"/>
    <cellStyle name="Normal 770 4" xfId="36175"/>
    <cellStyle name="Normal 770 5" xfId="36176"/>
    <cellStyle name="Normal 770 6" xfId="36177"/>
    <cellStyle name="Normal 770 7" xfId="36178"/>
    <cellStyle name="Normal 771" xfId="36179"/>
    <cellStyle name="Normal 771 2" xfId="36180"/>
    <cellStyle name="Normal 771 2 2" xfId="36181"/>
    <cellStyle name="Normal 771 3" xfId="36182"/>
    <cellStyle name="Normal 771 4" xfId="36183"/>
    <cellStyle name="Normal 771 5" xfId="36184"/>
    <cellStyle name="Normal 771 6" xfId="36185"/>
    <cellStyle name="Normal 771 7" xfId="36186"/>
    <cellStyle name="Normal 772" xfId="36187"/>
    <cellStyle name="Normal 772 2" xfId="36188"/>
    <cellStyle name="Normal 772 2 2" xfId="36189"/>
    <cellStyle name="Normal 772 3" xfId="36190"/>
    <cellStyle name="Normal 772 4" xfId="36191"/>
    <cellStyle name="Normal 772 5" xfId="36192"/>
    <cellStyle name="Normal 772 6" xfId="36193"/>
    <cellStyle name="Normal 772 7" xfId="36194"/>
    <cellStyle name="Normal 773" xfId="36195"/>
    <cellStyle name="Normal 773 2" xfId="36196"/>
    <cellStyle name="Normal 773 2 2" xfId="36197"/>
    <cellStyle name="Normal 773 3" xfId="36198"/>
    <cellStyle name="Normal 773 4" xfId="36199"/>
    <cellStyle name="Normal 773 5" xfId="36200"/>
    <cellStyle name="Normal 773 6" xfId="36201"/>
    <cellStyle name="Normal 773 7" xfId="36202"/>
    <cellStyle name="Normal 774" xfId="36203"/>
    <cellStyle name="Normal 774 2" xfId="36204"/>
    <cellStyle name="Normal 774 2 2" xfId="36205"/>
    <cellStyle name="Normal 774 3" xfId="36206"/>
    <cellStyle name="Normal 774 4" xfId="36207"/>
    <cellStyle name="Normal 774 5" xfId="36208"/>
    <cellStyle name="Normal 774 6" xfId="36209"/>
    <cellStyle name="Normal 774 7" xfId="36210"/>
    <cellStyle name="Normal 775" xfId="36211"/>
    <cellStyle name="Normal 775 2" xfId="36212"/>
    <cellStyle name="Normal 775 2 2" xfId="36213"/>
    <cellStyle name="Normal 775 3" xfId="36214"/>
    <cellStyle name="Normal 775 4" xfId="36215"/>
    <cellStyle name="Normal 775 5" xfId="36216"/>
    <cellStyle name="Normal 775 6" xfId="36217"/>
    <cellStyle name="Normal 775 7" xfId="36218"/>
    <cellStyle name="Normal 776" xfId="36219"/>
    <cellStyle name="Normal 776 2" xfId="36220"/>
    <cellStyle name="Normal 776 2 2" xfId="36221"/>
    <cellStyle name="Normal 776 3" xfId="36222"/>
    <cellStyle name="Normal 776 4" xfId="36223"/>
    <cellStyle name="Normal 776 5" xfId="36224"/>
    <cellStyle name="Normal 776 6" xfId="36225"/>
    <cellStyle name="Normal 776 7" xfId="36226"/>
    <cellStyle name="Normal 777" xfId="36227"/>
    <cellStyle name="Normal 777 2" xfId="36228"/>
    <cellStyle name="Normal 777 2 2" xfId="36229"/>
    <cellStyle name="Normal 777 3" xfId="36230"/>
    <cellStyle name="Normal 777 4" xfId="36231"/>
    <cellStyle name="Normal 777 5" xfId="36232"/>
    <cellStyle name="Normal 777 6" xfId="36233"/>
    <cellStyle name="Normal 777 7" xfId="36234"/>
    <cellStyle name="Normal 778" xfId="36235"/>
    <cellStyle name="Normal 778 2" xfId="36236"/>
    <cellStyle name="Normal 778 2 2" xfId="36237"/>
    <cellStyle name="Normal 778 3" xfId="36238"/>
    <cellStyle name="Normal 778 4" xfId="36239"/>
    <cellStyle name="Normal 778 5" xfId="36240"/>
    <cellStyle name="Normal 778 6" xfId="36241"/>
    <cellStyle name="Normal 778 7" xfId="36242"/>
    <cellStyle name="Normal 779" xfId="36243"/>
    <cellStyle name="Normal 779 2" xfId="36244"/>
    <cellStyle name="Normal 779 2 2" xfId="36245"/>
    <cellStyle name="Normal 779 3" xfId="36246"/>
    <cellStyle name="Normal 779 4" xfId="36247"/>
    <cellStyle name="Normal 779 5" xfId="36248"/>
    <cellStyle name="Normal 779 6" xfId="36249"/>
    <cellStyle name="Normal 779 7" xfId="36250"/>
    <cellStyle name="Normal 78" xfId="36251"/>
    <cellStyle name="Normal 78 10" xfId="36252"/>
    <cellStyle name="Normal 78 10 2" xfId="36253"/>
    <cellStyle name="Normal 78 11" xfId="36254"/>
    <cellStyle name="Normal 78 11 2" xfId="36255"/>
    <cellStyle name="Normal 78 12" xfId="36256"/>
    <cellStyle name="Normal 78 12 2" xfId="36257"/>
    <cellStyle name="Normal 78 13" xfId="36258"/>
    <cellStyle name="Normal 78 13 2" xfId="36259"/>
    <cellStyle name="Normal 78 14" xfId="36260"/>
    <cellStyle name="Normal 78 14 2" xfId="36261"/>
    <cellStyle name="Normal 78 15" xfId="36262"/>
    <cellStyle name="Normal 78 15 2" xfId="36263"/>
    <cellStyle name="Normal 78 16" xfId="36264"/>
    <cellStyle name="Normal 78 16 2" xfId="36265"/>
    <cellStyle name="Normal 78 17" xfId="36266"/>
    <cellStyle name="Normal 78 17 2" xfId="36267"/>
    <cellStyle name="Normal 78 18" xfId="36268"/>
    <cellStyle name="Normal 78 18 2" xfId="36269"/>
    <cellStyle name="Normal 78 19" xfId="36270"/>
    <cellStyle name="Normal 78 19 2" xfId="36271"/>
    <cellStyle name="Normal 78 2" xfId="36272"/>
    <cellStyle name="Normal 78 2 2" xfId="36273"/>
    <cellStyle name="Normal 78 2 2 2" xfId="36274"/>
    <cellStyle name="Normal 78 2 3" xfId="36275"/>
    <cellStyle name="Normal 78 2 4" xfId="36276"/>
    <cellStyle name="Normal 78 2 5" xfId="36277"/>
    <cellStyle name="Normal 78 2 6" xfId="36278"/>
    <cellStyle name="Normal 78 2 7" xfId="36279"/>
    <cellStyle name="Normal 78 20" xfId="36280"/>
    <cellStyle name="Normal 78 20 2" xfId="36281"/>
    <cellStyle name="Normal 78 21" xfId="36282"/>
    <cellStyle name="Normal 78 21 2" xfId="36283"/>
    <cellStyle name="Normal 78 22" xfId="36284"/>
    <cellStyle name="Normal 78 22 2" xfId="36285"/>
    <cellStyle name="Normal 78 23" xfId="36286"/>
    <cellStyle name="Normal 78 23 2" xfId="36287"/>
    <cellStyle name="Normal 78 24" xfId="36288"/>
    <cellStyle name="Normal 78 24 2" xfId="36289"/>
    <cellStyle name="Normal 78 25" xfId="36290"/>
    <cellStyle name="Normal 78 25 2" xfId="36291"/>
    <cellStyle name="Normal 78 26" xfId="36292"/>
    <cellStyle name="Normal 78 26 2" xfId="36293"/>
    <cellStyle name="Normal 78 27" xfId="36294"/>
    <cellStyle name="Normal 78 27 2" xfId="36295"/>
    <cellStyle name="Normal 78 28" xfId="36296"/>
    <cellStyle name="Normal 78 28 2" xfId="36297"/>
    <cellStyle name="Normal 78 29" xfId="36298"/>
    <cellStyle name="Normal 78 29 2" xfId="36299"/>
    <cellStyle name="Normal 78 3" xfId="36300"/>
    <cellStyle name="Normal 78 3 2" xfId="36301"/>
    <cellStyle name="Normal 78 3 3" xfId="36302"/>
    <cellStyle name="Normal 78 30" xfId="36303"/>
    <cellStyle name="Normal 78 30 2" xfId="36304"/>
    <cellStyle name="Normal 78 31" xfId="36305"/>
    <cellStyle name="Normal 78 31 2" xfId="36306"/>
    <cellStyle name="Normal 78 32" xfId="36307"/>
    <cellStyle name="Normal 78 32 2" xfId="36308"/>
    <cellStyle name="Normal 78 33" xfId="36309"/>
    <cellStyle name="Normal 78 33 2" xfId="36310"/>
    <cellStyle name="Normal 78 34" xfId="36311"/>
    <cellStyle name="Normal 78 34 2" xfId="36312"/>
    <cellStyle name="Normal 78 35" xfId="36313"/>
    <cellStyle name="Normal 78 35 2" xfId="36314"/>
    <cellStyle name="Normal 78 36" xfId="36315"/>
    <cellStyle name="Normal 78 36 2" xfId="36316"/>
    <cellStyle name="Normal 78 37" xfId="36317"/>
    <cellStyle name="Normal 78 37 2" xfId="36318"/>
    <cellStyle name="Normal 78 38" xfId="36319"/>
    <cellStyle name="Normal 78 38 2" xfId="36320"/>
    <cellStyle name="Normal 78 39" xfId="36321"/>
    <cellStyle name="Normal 78 39 2" xfId="36322"/>
    <cellStyle name="Normal 78 4" xfId="36323"/>
    <cellStyle name="Normal 78 4 2" xfId="36324"/>
    <cellStyle name="Normal 78 40" xfId="36325"/>
    <cellStyle name="Normal 78 40 2" xfId="36326"/>
    <cellStyle name="Normal 78 41" xfId="36327"/>
    <cellStyle name="Normal 78 41 2" xfId="36328"/>
    <cellStyle name="Normal 78 42" xfId="36329"/>
    <cellStyle name="Normal 78 42 2" xfId="36330"/>
    <cellStyle name="Normal 78 43" xfId="36331"/>
    <cellStyle name="Normal 78 43 2" xfId="36332"/>
    <cellStyle name="Normal 78 44" xfId="36333"/>
    <cellStyle name="Normal 78 44 2" xfId="36334"/>
    <cellStyle name="Normal 78 45" xfId="36335"/>
    <cellStyle name="Normal 78 46" xfId="36336"/>
    <cellStyle name="Normal 78 47" xfId="36337"/>
    <cellStyle name="Normal 78 48" xfId="36338"/>
    <cellStyle name="Normal 78 49" xfId="36339"/>
    <cellStyle name="Normal 78 5" xfId="36340"/>
    <cellStyle name="Normal 78 5 2" xfId="36341"/>
    <cellStyle name="Normal 78 50" xfId="36342"/>
    <cellStyle name="Normal 78 51" xfId="36343"/>
    <cellStyle name="Normal 78 52" xfId="36344"/>
    <cellStyle name="Normal 78 6" xfId="36345"/>
    <cellStyle name="Normal 78 6 2" xfId="36346"/>
    <cellStyle name="Normal 78 7" xfId="36347"/>
    <cellStyle name="Normal 78 7 2" xfId="36348"/>
    <cellStyle name="Normal 78 8" xfId="36349"/>
    <cellStyle name="Normal 78 8 2" xfId="36350"/>
    <cellStyle name="Normal 78 9" xfId="36351"/>
    <cellStyle name="Normal 78 9 2" xfId="36352"/>
    <cellStyle name="Normal 780" xfId="36353"/>
    <cellStyle name="Normal 780 2" xfId="36354"/>
    <cellStyle name="Normal 780 2 2" xfId="36355"/>
    <cellStyle name="Normal 780 3" xfId="36356"/>
    <cellStyle name="Normal 780 4" xfId="36357"/>
    <cellStyle name="Normal 781" xfId="36358"/>
    <cellStyle name="Normal 781 2" xfId="36359"/>
    <cellStyle name="Normal 781 2 2" xfId="36360"/>
    <cellStyle name="Normal 781 3" xfId="36361"/>
    <cellStyle name="Normal 781 4" xfId="36362"/>
    <cellStyle name="Normal 781 5" xfId="36363"/>
    <cellStyle name="Normal 781 6" xfId="36364"/>
    <cellStyle name="Normal 781 7" xfId="36365"/>
    <cellStyle name="Normal 782" xfId="36366"/>
    <cellStyle name="Normal 782 2" xfId="36367"/>
    <cellStyle name="Normal 782 2 2" xfId="36368"/>
    <cellStyle name="Normal 782 3" xfId="36369"/>
    <cellStyle name="Normal 782 4" xfId="36370"/>
    <cellStyle name="Normal 782 5" xfId="36371"/>
    <cellStyle name="Normal 782 6" xfId="36372"/>
    <cellStyle name="Normal 782 7" xfId="36373"/>
    <cellStyle name="Normal 783" xfId="36374"/>
    <cellStyle name="Normal 783 2" xfId="36375"/>
    <cellStyle name="Normal 783 2 2" xfId="36376"/>
    <cellStyle name="Normal 783 3" xfId="36377"/>
    <cellStyle name="Normal 783 4" xfId="36378"/>
    <cellStyle name="Normal 783 5" xfId="36379"/>
    <cellStyle name="Normal 783 6" xfId="36380"/>
    <cellStyle name="Normal 783 7" xfId="36381"/>
    <cellStyle name="Normal 784" xfId="36382"/>
    <cellStyle name="Normal 784 2" xfId="36383"/>
    <cellStyle name="Normal 784 2 2" xfId="36384"/>
    <cellStyle name="Normal 784 3" xfId="36385"/>
    <cellStyle name="Normal 784 4" xfId="36386"/>
    <cellStyle name="Normal 785" xfId="36387"/>
    <cellStyle name="Normal 785 2" xfId="36388"/>
    <cellStyle name="Normal 785 2 2" xfId="36389"/>
    <cellStyle name="Normal 785 3" xfId="36390"/>
    <cellStyle name="Normal 785 4" xfId="36391"/>
    <cellStyle name="Normal 786" xfId="36392"/>
    <cellStyle name="Normal 786 2" xfId="36393"/>
    <cellStyle name="Normal 786 2 2" xfId="36394"/>
    <cellStyle name="Normal 786 3" xfId="36395"/>
    <cellStyle name="Normal 786 4" xfId="36396"/>
    <cellStyle name="Normal 787" xfId="36397"/>
    <cellStyle name="Normal 787 2" xfId="36398"/>
    <cellStyle name="Normal 787 2 2" xfId="36399"/>
    <cellStyle name="Normal 787 3" xfId="36400"/>
    <cellStyle name="Normal 787 4" xfId="36401"/>
    <cellStyle name="Normal 788" xfId="36402"/>
    <cellStyle name="Normal 788 2" xfId="36403"/>
    <cellStyle name="Normal 788 2 2" xfId="36404"/>
    <cellStyle name="Normal 788 3" xfId="36405"/>
    <cellStyle name="Normal 788 4" xfId="36406"/>
    <cellStyle name="Normal 789" xfId="36407"/>
    <cellStyle name="Normal 789 2" xfId="36408"/>
    <cellStyle name="Normal 789 2 2" xfId="36409"/>
    <cellStyle name="Normal 789 3" xfId="36410"/>
    <cellStyle name="Normal 79" xfId="36411"/>
    <cellStyle name="Normal 79 10" xfId="36412"/>
    <cellStyle name="Normal 79 10 2" xfId="36413"/>
    <cellStyle name="Normal 79 11" xfId="36414"/>
    <cellStyle name="Normal 79 11 2" xfId="36415"/>
    <cellStyle name="Normal 79 12" xfId="36416"/>
    <cellStyle name="Normal 79 12 2" xfId="36417"/>
    <cellStyle name="Normal 79 13" xfId="36418"/>
    <cellStyle name="Normal 79 13 2" xfId="36419"/>
    <cellStyle name="Normal 79 14" xfId="36420"/>
    <cellStyle name="Normal 79 14 2" xfId="36421"/>
    <cellStyle name="Normal 79 15" xfId="36422"/>
    <cellStyle name="Normal 79 15 2" xfId="36423"/>
    <cellStyle name="Normal 79 16" xfId="36424"/>
    <cellStyle name="Normal 79 16 2" xfId="36425"/>
    <cellStyle name="Normal 79 17" xfId="36426"/>
    <cellStyle name="Normal 79 17 2" xfId="36427"/>
    <cellStyle name="Normal 79 18" xfId="36428"/>
    <cellStyle name="Normal 79 18 2" xfId="36429"/>
    <cellStyle name="Normal 79 19" xfId="36430"/>
    <cellStyle name="Normal 79 19 2" xfId="36431"/>
    <cellStyle name="Normal 79 2" xfId="36432"/>
    <cellStyle name="Normal 79 2 2" xfId="36433"/>
    <cellStyle name="Normal 79 2 2 2" xfId="36434"/>
    <cellStyle name="Normal 79 2 3" xfId="36435"/>
    <cellStyle name="Normal 79 2 4" xfId="36436"/>
    <cellStyle name="Normal 79 2 5" xfId="36437"/>
    <cellStyle name="Normal 79 2 6" xfId="36438"/>
    <cellStyle name="Normal 79 2 7" xfId="36439"/>
    <cellStyle name="Normal 79 20" xfId="36440"/>
    <cellStyle name="Normal 79 20 2" xfId="36441"/>
    <cellStyle name="Normal 79 21" xfId="36442"/>
    <cellStyle name="Normal 79 21 2" xfId="36443"/>
    <cellStyle name="Normal 79 22" xfId="36444"/>
    <cellStyle name="Normal 79 22 2" xfId="36445"/>
    <cellStyle name="Normal 79 23" xfId="36446"/>
    <cellStyle name="Normal 79 23 2" xfId="36447"/>
    <cellStyle name="Normal 79 24" xfId="36448"/>
    <cellStyle name="Normal 79 24 2" xfId="36449"/>
    <cellStyle name="Normal 79 25" xfId="36450"/>
    <cellStyle name="Normal 79 25 2" xfId="36451"/>
    <cellStyle name="Normal 79 26" xfId="36452"/>
    <cellStyle name="Normal 79 26 2" xfId="36453"/>
    <cellStyle name="Normal 79 27" xfId="36454"/>
    <cellStyle name="Normal 79 27 2" xfId="36455"/>
    <cellStyle name="Normal 79 28" xfId="36456"/>
    <cellStyle name="Normal 79 28 2" xfId="36457"/>
    <cellStyle name="Normal 79 29" xfId="36458"/>
    <cellStyle name="Normal 79 29 2" xfId="36459"/>
    <cellStyle name="Normal 79 3" xfId="36460"/>
    <cellStyle name="Normal 79 3 2" xfId="36461"/>
    <cellStyle name="Normal 79 3 3" xfId="36462"/>
    <cellStyle name="Normal 79 30" xfId="36463"/>
    <cellStyle name="Normal 79 30 2" xfId="36464"/>
    <cellStyle name="Normal 79 31" xfId="36465"/>
    <cellStyle name="Normal 79 31 2" xfId="36466"/>
    <cellStyle name="Normal 79 32" xfId="36467"/>
    <cellStyle name="Normal 79 32 2" xfId="36468"/>
    <cellStyle name="Normal 79 33" xfId="36469"/>
    <cellStyle name="Normal 79 33 2" xfId="36470"/>
    <cellStyle name="Normal 79 34" xfId="36471"/>
    <cellStyle name="Normal 79 34 2" xfId="36472"/>
    <cellStyle name="Normal 79 35" xfId="36473"/>
    <cellStyle name="Normal 79 35 2" xfId="36474"/>
    <cellStyle name="Normal 79 36" xfId="36475"/>
    <cellStyle name="Normal 79 36 2" xfId="36476"/>
    <cellStyle name="Normal 79 37" xfId="36477"/>
    <cellStyle name="Normal 79 37 2" xfId="36478"/>
    <cellStyle name="Normal 79 38" xfId="36479"/>
    <cellStyle name="Normal 79 38 2" xfId="36480"/>
    <cellStyle name="Normal 79 39" xfId="36481"/>
    <cellStyle name="Normal 79 39 2" xfId="36482"/>
    <cellStyle name="Normal 79 4" xfId="36483"/>
    <cellStyle name="Normal 79 4 2" xfId="36484"/>
    <cellStyle name="Normal 79 40" xfId="36485"/>
    <cellStyle name="Normal 79 40 2" xfId="36486"/>
    <cellStyle name="Normal 79 41" xfId="36487"/>
    <cellStyle name="Normal 79 41 2" xfId="36488"/>
    <cellStyle name="Normal 79 42" xfId="36489"/>
    <cellStyle name="Normal 79 42 2" xfId="36490"/>
    <cellStyle name="Normal 79 43" xfId="36491"/>
    <cellStyle name="Normal 79 43 2" xfId="36492"/>
    <cellStyle name="Normal 79 44" xfId="36493"/>
    <cellStyle name="Normal 79 44 2" xfId="36494"/>
    <cellStyle name="Normal 79 45" xfId="36495"/>
    <cellStyle name="Normal 79 46" xfId="36496"/>
    <cellStyle name="Normal 79 47" xfId="36497"/>
    <cellStyle name="Normal 79 48" xfId="36498"/>
    <cellStyle name="Normal 79 49" xfId="36499"/>
    <cellStyle name="Normal 79 5" xfId="36500"/>
    <cellStyle name="Normal 79 5 2" xfId="36501"/>
    <cellStyle name="Normal 79 50" xfId="36502"/>
    <cellStyle name="Normal 79 51" xfId="36503"/>
    <cellStyle name="Normal 79 52" xfId="36504"/>
    <cellStyle name="Normal 79 6" xfId="36505"/>
    <cellStyle name="Normal 79 6 2" xfId="36506"/>
    <cellStyle name="Normal 79 7" xfId="36507"/>
    <cellStyle name="Normal 79 7 2" xfId="36508"/>
    <cellStyle name="Normal 79 8" xfId="36509"/>
    <cellStyle name="Normal 79 8 2" xfId="36510"/>
    <cellStyle name="Normal 79 9" xfId="36511"/>
    <cellStyle name="Normal 79 9 2" xfId="36512"/>
    <cellStyle name="Normal 790" xfId="36513"/>
    <cellStyle name="Normal 790 2" xfId="36514"/>
    <cellStyle name="Normal 790 2 2" xfId="36515"/>
    <cellStyle name="Normal 790 3" xfId="36516"/>
    <cellStyle name="Normal 791" xfId="36517"/>
    <cellStyle name="Normal 791 2" xfId="36518"/>
    <cellStyle name="Normal 791 2 2" xfId="36519"/>
    <cellStyle name="Normal 791 3" xfId="36520"/>
    <cellStyle name="Normal 792" xfId="36521"/>
    <cellStyle name="Normal 792 2" xfId="36522"/>
    <cellStyle name="Normal 792 2 2" xfId="36523"/>
    <cellStyle name="Normal 792 3" xfId="36524"/>
    <cellStyle name="Normal 793" xfId="36525"/>
    <cellStyle name="Normal 793 2" xfId="36526"/>
    <cellStyle name="Normal 793 2 2" xfId="36527"/>
    <cellStyle name="Normal 793 3" xfId="36528"/>
    <cellStyle name="Normal 794" xfId="36529"/>
    <cellStyle name="Normal 794 2" xfId="36530"/>
    <cellStyle name="Normal 794 2 2" xfId="36531"/>
    <cellStyle name="Normal 794 3" xfId="36532"/>
    <cellStyle name="Normal 795" xfId="36533"/>
    <cellStyle name="Normal 795 2" xfId="36534"/>
    <cellStyle name="Normal 795 2 2" xfId="36535"/>
    <cellStyle name="Normal 795 3" xfId="36536"/>
    <cellStyle name="Normal 796" xfId="36537"/>
    <cellStyle name="Normal 796 2" xfId="36538"/>
    <cellStyle name="Normal 796 2 2" xfId="36539"/>
    <cellStyle name="Normal 796 3" xfId="36540"/>
    <cellStyle name="Normal 797" xfId="36541"/>
    <cellStyle name="Normal 797 2" xfId="36542"/>
    <cellStyle name="Normal 797 2 2" xfId="36543"/>
    <cellStyle name="Normal 797 3" xfId="36544"/>
    <cellStyle name="Normal 797 3 2" xfId="36545"/>
    <cellStyle name="Normal 797 4" xfId="36546"/>
    <cellStyle name="Normal 798" xfId="36547"/>
    <cellStyle name="Normal 798 2" xfId="36548"/>
    <cellStyle name="Normal 798 2 2" xfId="36549"/>
    <cellStyle name="Normal 798 3" xfId="36550"/>
    <cellStyle name="Normal 798 3 2" xfId="36551"/>
    <cellStyle name="Normal 798 4" xfId="36552"/>
    <cellStyle name="Normal 799" xfId="36553"/>
    <cellStyle name="Normal 799 2" xfId="36554"/>
    <cellStyle name="Normal 799 2 2" xfId="36555"/>
    <cellStyle name="Normal 799 3" xfId="36556"/>
    <cellStyle name="Normal 799 3 2" xfId="36557"/>
    <cellStyle name="Normal 799 4" xfId="36558"/>
    <cellStyle name="Normal 8" xfId="36559"/>
    <cellStyle name="Normal 8 2" xfId="36560"/>
    <cellStyle name="Normal 8 2 2" xfId="36561"/>
    <cellStyle name="Normal 8 2 2 2" xfId="36562"/>
    <cellStyle name="Normal 8 2 3" xfId="36563"/>
    <cellStyle name="Normal 8 2 4" xfId="36564"/>
    <cellStyle name="Normal 8 3" xfId="36565"/>
    <cellStyle name="Normal 8 3 2" xfId="36566"/>
    <cellStyle name="Normal 8 3 2 2" xfId="36567"/>
    <cellStyle name="Normal 8 3 3" xfId="36568"/>
    <cellStyle name="Normal 8 3 3 2" xfId="36569"/>
    <cellStyle name="Normal 8 3 4" xfId="36570"/>
    <cellStyle name="Normal 8 4" xfId="36571"/>
    <cellStyle name="Normal 8 4 2" xfId="36572"/>
    <cellStyle name="Normal 8 4 2 2" xfId="36573"/>
    <cellStyle name="Normal 8 5" xfId="36574"/>
    <cellStyle name="Normal 8 5 2" xfId="36575"/>
    <cellStyle name="Normal 8 5 2 2" xfId="36576"/>
    <cellStyle name="Normal 8 6" xfId="36577"/>
    <cellStyle name="Normal 80" xfId="36578"/>
    <cellStyle name="Normal 80 10" xfId="36579"/>
    <cellStyle name="Normal 80 10 2" xfId="36580"/>
    <cellStyle name="Normal 80 11" xfId="36581"/>
    <cellStyle name="Normal 80 11 2" xfId="36582"/>
    <cellStyle name="Normal 80 12" xfId="36583"/>
    <cellStyle name="Normal 80 12 2" xfId="36584"/>
    <cellStyle name="Normal 80 13" xfId="36585"/>
    <cellStyle name="Normal 80 13 2" xfId="36586"/>
    <cellStyle name="Normal 80 14" xfId="36587"/>
    <cellStyle name="Normal 80 14 2" xfId="36588"/>
    <cellStyle name="Normal 80 15" xfId="36589"/>
    <cellStyle name="Normal 80 15 2" xfId="36590"/>
    <cellStyle name="Normal 80 16" xfId="36591"/>
    <cellStyle name="Normal 80 16 2" xfId="36592"/>
    <cellStyle name="Normal 80 17" xfId="36593"/>
    <cellStyle name="Normal 80 17 2" xfId="36594"/>
    <cellStyle name="Normal 80 18" xfId="36595"/>
    <cellStyle name="Normal 80 18 2" xfId="36596"/>
    <cellStyle name="Normal 80 19" xfId="36597"/>
    <cellStyle name="Normal 80 19 2" xfId="36598"/>
    <cellStyle name="Normal 80 2" xfId="36599"/>
    <cellStyle name="Normal 80 2 2" xfId="36600"/>
    <cellStyle name="Normal 80 2 2 2" xfId="36601"/>
    <cellStyle name="Normal 80 2 3" xfId="36602"/>
    <cellStyle name="Normal 80 2 4" xfId="36603"/>
    <cellStyle name="Normal 80 2 5" xfId="36604"/>
    <cellStyle name="Normal 80 2 6" xfId="36605"/>
    <cellStyle name="Normal 80 2 7" xfId="36606"/>
    <cellStyle name="Normal 80 20" xfId="36607"/>
    <cellStyle name="Normal 80 20 2" xfId="36608"/>
    <cellStyle name="Normal 80 21" xfId="36609"/>
    <cellStyle name="Normal 80 21 2" xfId="36610"/>
    <cellStyle name="Normal 80 22" xfId="36611"/>
    <cellStyle name="Normal 80 22 2" xfId="36612"/>
    <cellStyle name="Normal 80 23" xfId="36613"/>
    <cellStyle name="Normal 80 23 2" xfId="36614"/>
    <cellStyle name="Normal 80 24" xfId="36615"/>
    <cellStyle name="Normal 80 24 2" xfId="36616"/>
    <cellStyle name="Normal 80 25" xfId="36617"/>
    <cellStyle name="Normal 80 25 2" xfId="36618"/>
    <cellStyle name="Normal 80 26" xfId="36619"/>
    <cellStyle name="Normal 80 26 2" xfId="36620"/>
    <cellStyle name="Normal 80 27" xfId="36621"/>
    <cellStyle name="Normal 80 27 2" xfId="36622"/>
    <cellStyle name="Normal 80 28" xfId="36623"/>
    <cellStyle name="Normal 80 28 2" xfId="36624"/>
    <cellStyle name="Normal 80 29" xfId="36625"/>
    <cellStyle name="Normal 80 29 2" xfId="36626"/>
    <cellStyle name="Normal 80 3" xfId="36627"/>
    <cellStyle name="Normal 80 3 2" xfId="36628"/>
    <cellStyle name="Normal 80 3 3" xfId="36629"/>
    <cellStyle name="Normal 80 30" xfId="36630"/>
    <cellStyle name="Normal 80 30 2" xfId="36631"/>
    <cellStyle name="Normal 80 31" xfId="36632"/>
    <cellStyle name="Normal 80 31 2" xfId="36633"/>
    <cellStyle name="Normal 80 32" xfId="36634"/>
    <cellStyle name="Normal 80 32 2" xfId="36635"/>
    <cellStyle name="Normal 80 33" xfId="36636"/>
    <cellStyle name="Normal 80 33 2" xfId="36637"/>
    <cellStyle name="Normal 80 34" xfId="36638"/>
    <cellStyle name="Normal 80 34 2" xfId="36639"/>
    <cellStyle name="Normal 80 35" xfId="36640"/>
    <cellStyle name="Normal 80 35 2" xfId="36641"/>
    <cellStyle name="Normal 80 36" xfId="36642"/>
    <cellStyle name="Normal 80 36 2" xfId="36643"/>
    <cellStyle name="Normal 80 37" xfId="36644"/>
    <cellStyle name="Normal 80 37 2" xfId="36645"/>
    <cellStyle name="Normal 80 38" xfId="36646"/>
    <cellStyle name="Normal 80 38 2" xfId="36647"/>
    <cellStyle name="Normal 80 39" xfId="36648"/>
    <cellStyle name="Normal 80 39 2" xfId="36649"/>
    <cellStyle name="Normal 80 4" xfId="36650"/>
    <cellStyle name="Normal 80 4 2" xfId="36651"/>
    <cellStyle name="Normal 80 40" xfId="36652"/>
    <cellStyle name="Normal 80 40 2" xfId="36653"/>
    <cellStyle name="Normal 80 41" xfId="36654"/>
    <cellStyle name="Normal 80 41 2" xfId="36655"/>
    <cellStyle name="Normal 80 42" xfId="36656"/>
    <cellStyle name="Normal 80 42 2" xfId="36657"/>
    <cellStyle name="Normal 80 43" xfId="36658"/>
    <cellStyle name="Normal 80 43 2" xfId="36659"/>
    <cellStyle name="Normal 80 44" xfId="36660"/>
    <cellStyle name="Normal 80 44 2" xfId="36661"/>
    <cellStyle name="Normal 80 45" xfId="36662"/>
    <cellStyle name="Normal 80 46" xfId="36663"/>
    <cellStyle name="Normal 80 47" xfId="36664"/>
    <cellStyle name="Normal 80 48" xfId="36665"/>
    <cellStyle name="Normal 80 49" xfId="36666"/>
    <cellStyle name="Normal 80 5" xfId="36667"/>
    <cellStyle name="Normal 80 5 2" xfId="36668"/>
    <cellStyle name="Normal 80 50" xfId="36669"/>
    <cellStyle name="Normal 80 51" xfId="36670"/>
    <cellStyle name="Normal 80 52" xfId="36671"/>
    <cellStyle name="Normal 80 6" xfId="36672"/>
    <cellStyle name="Normal 80 6 2" xfId="36673"/>
    <cellStyle name="Normal 80 7" xfId="36674"/>
    <cellStyle name="Normal 80 7 2" xfId="36675"/>
    <cellStyle name="Normal 80 8" xfId="36676"/>
    <cellStyle name="Normal 80 8 2" xfId="36677"/>
    <cellStyle name="Normal 80 9" xfId="36678"/>
    <cellStyle name="Normal 80 9 2" xfId="36679"/>
    <cellStyle name="Normal 800" xfId="36680"/>
    <cellStyle name="Normal 800 2" xfId="36681"/>
    <cellStyle name="Normal 800 2 2" xfId="36682"/>
    <cellStyle name="Normal 800 3" xfId="36683"/>
    <cellStyle name="Normal 800 3 2" xfId="36684"/>
    <cellStyle name="Normal 800 4" xfId="36685"/>
    <cellStyle name="Normal 801" xfId="36686"/>
    <cellStyle name="Normal 801 2" xfId="36687"/>
    <cellStyle name="Normal 802" xfId="36688"/>
    <cellStyle name="Normal 802 2" xfId="36689"/>
    <cellStyle name="Normal 803" xfId="36690"/>
    <cellStyle name="Normal 803 2" xfId="36691"/>
    <cellStyle name="Normal 803 3" xfId="36692"/>
    <cellStyle name="Normal 804" xfId="36693"/>
    <cellStyle name="Normal 804 2" xfId="36694"/>
    <cellStyle name="Normal 804 3" xfId="36695"/>
    <cellStyle name="Normal 805" xfId="36696"/>
    <cellStyle name="Normal 805 2" xfId="36697"/>
    <cellStyle name="Normal 805 3" xfId="36698"/>
    <cellStyle name="Normal 806" xfId="36699"/>
    <cellStyle name="Normal 806 2" xfId="36700"/>
    <cellStyle name="Normal 807" xfId="36701"/>
    <cellStyle name="Normal 807 2" xfId="36702"/>
    <cellStyle name="Normal 808" xfId="36703"/>
    <cellStyle name="Normal 808 2" xfId="36704"/>
    <cellStyle name="Normal 809" xfId="36705"/>
    <cellStyle name="Normal 809 2" xfId="36706"/>
    <cellStyle name="Normal 81" xfId="36707"/>
    <cellStyle name="Normal 81 10" xfId="36708"/>
    <cellStyle name="Normal 81 10 2" xfId="36709"/>
    <cellStyle name="Normal 81 11" xfId="36710"/>
    <cellStyle name="Normal 81 11 2" xfId="36711"/>
    <cellStyle name="Normal 81 12" xfId="36712"/>
    <cellStyle name="Normal 81 12 2" xfId="36713"/>
    <cellStyle name="Normal 81 13" xfId="36714"/>
    <cellStyle name="Normal 81 13 2" xfId="36715"/>
    <cellStyle name="Normal 81 14" xfId="36716"/>
    <cellStyle name="Normal 81 14 2" xfId="36717"/>
    <cellStyle name="Normal 81 15" xfId="36718"/>
    <cellStyle name="Normal 81 15 2" xfId="36719"/>
    <cellStyle name="Normal 81 16" xfId="36720"/>
    <cellStyle name="Normal 81 16 2" xfId="36721"/>
    <cellStyle name="Normal 81 17" xfId="36722"/>
    <cellStyle name="Normal 81 17 2" xfId="36723"/>
    <cellStyle name="Normal 81 18" xfId="36724"/>
    <cellStyle name="Normal 81 18 2" xfId="36725"/>
    <cellStyle name="Normal 81 19" xfId="36726"/>
    <cellStyle name="Normal 81 19 2" xfId="36727"/>
    <cellStyle name="Normal 81 2" xfId="36728"/>
    <cellStyle name="Normal 81 2 2" xfId="36729"/>
    <cellStyle name="Normal 81 2 2 2" xfId="36730"/>
    <cellStyle name="Normal 81 2 3" xfId="36731"/>
    <cellStyle name="Normal 81 2 4" xfId="36732"/>
    <cellStyle name="Normal 81 2 5" xfId="36733"/>
    <cellStyle name="Normal 81 2 6" xfId="36734"/>
    <cellStyle name="Normal 81 2 7" xfId="36735"/>
    <cellStyle name="Normal 81 20" xfId="36736"/>
    <cellStyle name="Normal 81 20 2" xfId="36737"/>
    <cellStyle name="Normal 81 21" xfId="36738"/>
    <cellStyle name="Normal 81 21 2" xfId="36739"/>
    <cellStyle name="Normal 81 22" xfId="36740"/>
    <cellStyle name="Normal 81 22 2" xfId="36741"/>
    <cellStyle name="Normal 81 23" xfId="36742"/>
    <cellStyle name="Normal 81 23 2" xfId="36743"/>
    <cellStyle name="Normal 81 24" xfId="36744"/>
    <cellStyle name="Normal 81 24 2" xfId="36745"/>
    <cellStyle name="Normal 81 25" xfId="36746"/>
    <cellStyle name="Normal 81 25 2" xfId="36747"/>
    <cellStyle name="Normal 81 26" xfId="36748"/>
    <cellStyle name="Normal 81 26 2" xfId="36749"/>
    <cellStyle name="Normal 81 27" xfId="36750"/>
    <cellStyle name="Normal 81 27 2" xfId="36751"/>
    <cellStyle name="Normal 81 28" xfId="36752"/>
    <cellStyle name="Normal 81 28 2" xfId="36753"/>
    <cellStyle name="Normal 81 29" xfId="36754"/>
    <cellStyle name="Normal 81 29 2" xfId="36755"/>
    <cellStyle name="Normal 81 3" xfId="36756"/>
    <cellStyle name="Normal 81 3 2" xfId="36757"/>
    <cellStyle name="Normal 81 3 3" xfId="36758"/>
    <cellStyle name="Normal 81 30" xfId="36759"/>
    <cellStyle name="Normal 81 30 2" xfId="36760"/>
    <cellStyle name="Normal 81 31" xfId="36761"/>
    <cellStyle name="Normal 81 31 2" xfId="36762"/>
    <cellStyle name="Normal 81 32" xfId="36763"/>
    <cellStyle name="Normal 81 32 2" xfId="36764"/>
    <cellStyle name="Normal 81 33" xfId="36765"/>
    <cellStyle name="Normal 81 33 2" xfId="36766"/>
    <cellStyle name="Normal 81 34" xfId="36767"/>
    <cellStyle name="Normal 81 34 2" xfId="36768"/>
    <cellStyle name="Normal 81 35" xfId="36769"/>
    <cellStyle name="Normal 81 35 2" xfId="36770"/>
    <cellStyle name="Normal 81 36" xfId="36771"/>
    <cellStyle name="Normal 81 36 2" xfId="36772"/>
    <cellStyle name="Normal 81 37" xfId="36773"/>
    <cellStyle name="Normal 81 37 2" xfId="36774"/>
    <cellStyle name="Normal 81 38" xfId="36775"/>
    <cellStyle name="Normal 81 38 2" xfId="36776"/>
    <cellStyle name="Normal 81 39" xfId="36777"/>
    <cellStyle name="Normal 81 39 2" xfId="36778"/>
    <cellStyle name="Normal 81 4" xfId="36779"/>
    <cellStyle name="Normal 81 4 2" xfId="36780"/>
    <cellStyle name="Normal 81 40" xfId="36781"/>
    <cellStyle name="Normal 81 40 2" xfId="36782"/>
    <cellStyle name="Normal 81 41" xfId="36783"/>
    <cellStyle name="Normal 81 41 2" xfId="36784"/>
    <cellStyle name="Normal 81 42" xfId="36785"/>
    <cellStyle name="Normal 81 42 2" xfId="36786"/>
    <cellStyle name="Normal 81 43" xfId="36787"/>
    <cellStyle name="Normal 81 43 2" xfId="36788"/>
    <cellStyle name="Normal 81 44" xfId="36789"/>
    <cellStyle name="Normal 81 44 2" xfId="36790"/>
    <cellStyle name="Normal 81 45" xfId="36791"/>
    <cellStyle name="Normal 81 46" xfId="36792"/>
    <cellStyle name="Normal 81 47" xfId="36793"/>
    <cellStyle name="Normal 81 48" xfId="36794"/>
    <cellStyle name="Normal 81 49" xfId="36795"/>
    <cellStyle name="Normal 81 5" xfId="36796"/>
    <cellStyle name="Normal 81 5 2" xfId="36797"/>
    <cellStyle name="Normal 81 50" xfId="36798"/>
    <cellStyle name="Normal 81 51" xfId="36799"/>
    <cellStyle name="Normal 81 52" xfId="36800"/>
    <cellStyle name="Normal 81 6" xfId="36801"/>
    <cellStyle name="Normal 81 6 2" xfId="36802"/>
    <cellStyle name="Normal 81 7" xfId="36803"/>
    <cellStyle name="Normal 81 7 2" xfId="36804"/>
    <cellStyle name="Normal 81 8" xfId="36805"/>
    <cellStyle name="Normal 81 8 2" xfId="36806"/>
    <cellStyle name="Normal 81 9" xfId="36807"/>
    <cellStyle name="Normal 81 9 2" xfId="36808"/>
    <cellStyle name="Normal 810" xfId="36809"/>
    <cellStyle name="Normal 810 2" xfId="36810"/>
    <cellStyle name="Normal 810 3" xfId="36811"/>
    <cellStyle name="Normal 811" xfId="36812"/>
    <cellStyle name="Normal 811 2" xfId="36813"/>
    <cellStyle name="Normal 811 3" xfId="36814"/>
    <cellStyle name="Normal 812" xfId="36815"/>
    <cellStyle name="Normal 812 2" xfId="36816"/>
    <cellStyle name="Normal 812 3" xfId="36817"/>
    <cellStyle name="Normal 813" xfId="36818"/>
    <cellStyle name="Normal 813 2" xfId="36819"/>
    <cellStyle name="Normal 813 3" xfId="36820"/>
    <cellStyle name="Normal 814" xfId="36821"/>
    <cellStyle name="Normal 814 2" xfId="36822"/>
    <cellStyle name="Normal 814 3" xfId="36823"/>
    <cellStyle name="Normal 815" xfId="36824"/>
    <cellStyle name="Normal 815 2" xfId="36825"/>
    <cellStyle name="Normal 815 3" xfId="36826"/>
    <cellStyle name="Normal 816" xfId="36827"/>
    <cellStyle name="Normal 816 2" xfId="36828"/>
    <cellStyle name="Normal 816 3" xfId="36829"/>
    <cellStyle name="Normal 817" xfId="36830"/>
    <cellStyle name="Normal 817 2" xfId="36831"/>
    <cellStyle name="Normal 817 3" xfId="36832"/>
    <cellStyle name="Normal 818" xfId="36833"/>
    <cellStyle name="Normal 818 2" xfId="36834"/>
    <cellStyle name="Normal 818 3" xfId="36835"/>
    <cellStyle name="Normal 819" xfId="36836"/>
    <cellStyle name="Normal 819 2" xfId="36837"/>
    <cellStyle name="Normal 82" xfId="36838"/>
    <cellStyle name="Normal 82 10" xfId="36839"/>
    <cellStyle name="Normal 82 10 2" xfId="36840"/>
    <cellStyle name="Normal 82 11" xfId="36841"/>
    <cellStyle name="Normal 82 11 2" xfId="36842"/>
    <cellStyle name="Normal 82 12" xfId="36843"/>
    <cellStyle name="Normal 82 12 2" xfId="36844"/>
    <cellStyle name="Normal 82 13" xfId="36845"/>
    <cellStyle name="Normal 82 13 2" xfId="36846"/>
    <cellStyle name="Normal 82 14" xfId="36847"/>
    <cellStyle name="Normal 82 14 2" xfId="36848"/>
    <cellStyle name="Normal 82 15" xfId="36849"/>
    <cellStyle name="Normal 82 15 2" xfId="36850"/>
    <cellStyle name="Normal 82 16" xfId="36851"/>
    <cellStyle name="Normal 82 16 2" xfId="36852"/>
    <cellStyle name="Normal 82 17" xfId="36853"/>
    <cellStyle name="Normal 82 17 2" xfId="36854"/>
    <cellStyle name="Normal 82 18" xfId="36855"/>
    <cellStyle name="Normal 82 18 2" xfId="36856"/>
    <cellStyle name="Normal 82 19" xfId="36857"/>
    <cellStyle name="Normal 82 19 2" xfId="36858"/>
    <cellStyle name="Normal 82 2" xfId="36859"/>
    <cellStyle name="Normal 82 2 2" xfId="36860"/>
    <cellStyle name="Normal 82 2 2 2" xfId="36861"/>
    <cellStyle name="Normal 82 2 3" xfId="36862"/>
    <cellStyle name="Normal 82 2 4" xfId="36863"/>
    <cellStyle name="Normal 82 2 5" xfId="36864"/>
    <cellStyle name="Normal 82 2 6" xfId="36865"/>
    <cellStyle name="Normal 82 2 7" xfId="36866"/>
    <cellStyle name="Normal 82 20" xfId="36867"/>
    <cellStyle name="Normal 82 20 2" xfId="36868"/>
    <cellStyle name="Normal 82 21" xfId="36869"/>
    <cellStyle name="Normal 82 21 2" xfId="36870"/>
    <cellStyle name="Normal 82 22" xfId="36871"/>
    <cellStyle name="Normal 82 22 2" xfId="36872"/>
    <cellStyle name="Normal 82 23" xfId="36873"/>
    <cellStyle name="Normal 82 23 2" xfId="36874"/>
    <cellStyle name="Normal 82 24" xfId="36875"/>
    <cellStyle name="Normal 82 24 2" xfId="36876"/>
    <cellStyle name="Normal 82 25" xfId="36877"/>
    <cellStyle name="Normal 82 25 2" xfId="36878"/>
    <cellStyle name="Normal 82 26" xfId="36879"/>
    <cellStyle name="Normal 82 26 2" xfId="36880"/>
    <cellStyle name="Normal 82 27" xfId="36881"/>
    <cellStyle name="Normal 82 27 2" xfId="36882"/>
    <cellStyle name="Normal 82 28" xfId="36883"/>
    <cellStyle name="Normal 82 28 2" xfId="36884"/>
    <cellStyle name="Normal 82 29" xfId="36885"/>
    <cellStyle name="Normal 82 29 2" xfId="36886"/>
    <cellStyle name="Normal 82 3" xfId="36887"/>
    <cellStyle name="Normal 82 3 2" xfId="36888"/>
    <cellStyle name="Normal 82 3 3" xfId="36889"/>
    <cellStyle name="Normal 82 30" xfId="36890"/>
    <cellStyle name="Normal 82 30 2" xfId="36891"/>
    <cellStyle name="Normal 82 31" xfId="36892"/>
    <cellStyle name="Normal 82 31 2" xfId="36893"/>
    <cellStyle name="Normal 82 32" xfId="36894"/>
    <cellStyle name="Normal 82 32 2" xfId="36895"/>
    <cellStyle name="Normal 82 33" xfId="36896"/>
    <cellStyle name="Normal 82 33 2" xfId="36897"/>
    <cellStyle name="Normal 82 34" xfId="36898"/>
    <cellStyle name="Normal 82 34 2" xfId="36899"/>
    <cellStyle name="Normal 82 35" xfId="36900"/>
    <cellStyle name="Normal 82 35 2" xfId="36901"/>
    <cellStyle name="Normal 82 36" xfId="36902"/>
    <cellStyle name="Normal 82 36 2" xfId="36903"/>
    <cellStyle name="Normal 82 37" xfId="36904"/>
    <cellStyle name="Normal 82 37 2" xfId="36905"/>
    <cellStyle name="Normal 82 38" xfId="36906"/>
    <cellStyle name="Normal 82 38 2" xfId="36907"/>
    <cellStyle name="Normal 82 39" xfId="36908"/>
    <cellStyle name="Normal 82 39 2" xfId="36909"/>
    <cellStyle name="Normal 82 4" xfId="36910"/>
    <cellStyle name="Normal 82 4 2" xfId="36911"/>
    <cellStyle name="Normal 82 40" xfId="36912"/>
    <cellStyle name="Normal 82 40 2" xfId="36913"/>
    <cellStyle name="Normal 82 41" xfId="36914"/>
    <cellStyle name="Normal 82 41 2" xfId="36915"/>
    <cellStyle name="Normal 82 42" xfId="36916"/>
    <cellStyle name="Normal 82 42 2" xfId="36917"/>
    <cellStyle name="Normal 82 43" xfId="36918"/>
    <cellStyle name="Normal 82 43 2" xfId="36919"/>
    <cellStyle name="Normal 82 44" xfId="36920"/>
    <cellStyle name="Normal 82 44 2" xfId="36921"/>
    <cellStyle name="Normal 82 45" xfId="36922"/>
    <cellStyle name="Normal 82 46" xfId="36923"/>
    <cellStyle name="Normal 82 47" xfId="36924"/>
    <cellStyle name="Normal 82 48" xfId="36925"/>
    <cellStyle name="Normal 82 49" xfId="36926"/>
    <cellStyle name="Normal 82 5" xfId="36927"/>
    <cellStyle name="Normal 82 5 2" xfId="36928"/>
    <cellStyle name="Normal 82 50" xfId="36929"/>
    <cellStyle name="Normal 82 51" xfId="36930"/>
    <cellStyle name="Normal 82 52" xfId="36931"/>
    <cellStyle name="Normal 82 6" xfId="36932"/>
    <cellStyle name="Normal 82 6 2" xfId="36933"/>
    <cellStyle name="Normal 82 7" xfId="36934"/>
    <cellStyle name="Normal 82 7 2" xfId="36935"/>
    <cellStyle name="Normal 82 8" xfId="36936"/>
    <cellStyle name="Normal 82 8 2" xfId="36937"/>
    <cellStyle name="Normal 82 9" xfId="36938"/>
    <cellStyle name="Normal 82 9 2" xfId="36939"/>
    <cellStyle name="Normal 820" xfId="36940"/>
    <cellStyle name="Normal 820 2" xfId="36941"/>
    <cellStyle name="Normal 821" xfId="36942"/>
    <cellStyle name="Normal 821 2" xfId="36943"/>
    <cellStyle name="Normal 822" xfId="36944"/>
    <cellStyle name="Normal 822 2" xfId="36945"/>
    <cellStyle name="Normal 823" xfId="36946"/>
    <cellStyle name="Normal 823 2" xfId="36947"/>
    <cellStyle name="Normal 824" xfId="36948"/>
    <cellStyle name="Normal 825" xfId="36949"/>
    <cellStyle name="Normal 826" xfId="36950"/>
    <cellStyle name="Normal 827" xfId="36951"/>
    <cellStyle name="Normal 828" xfId="36952"/>
    <cellStyle name="Normal 829" xfId="36953"/>
    <cellStyle name="Normal 83" xfId="36954"/>
    <cellStyle name="Normal 83 10" xfId="36955"/>
    <cellStyle name="Normal 83 10 2" xfId="36956"/>
    <cellStyle name="Normal 83 11" xfId="36957"/>
    <cellStyle name="Normal 83 11 2" xfId="36958"/>
    <cellStyle name="Normal 83 12" xfId="36959"/>
    <cellStyle name="Normal 83 12 2" xfId="36960"/>
    <cellStyle name="Normal 83 13" xfId="36961"/>
    <cellStyle name="Normal 83 13 2" xfId="36962"/>
    <cellStyle name="Normal 83 14" xfId="36963"/>
    <cellStyle name="Normal 83 14 2" xfId="36964"/>
    <cellStyle name="Normal 83 15" xfId="36965"/>
    <cellStyle name="Normal 83 15 2" xfId="36966"/>
    <cellStyle name="Normal 83 16" xfId="36967"/>
    <cellStyle name="Normal 83 16 2" xfId="36968"/>
    <cellStyle name="Normal 83 17" xfId="36969"/>
    <cellStyle name="Normal 83 17 2" xfId="36970"/>
    <cellStyle name="Normal 83 18" xfId="36971"/>
    <cellStyle name="Normal 83 18 2" xfId="36972"/>
    <cellStyle name="Normal 83 19" xfId="36973"/>
    <cellStyle name="Normal 83 19 2" xfId="36974"/>
    <cellStyle name="Normal 83 2" xfId="36975"/>
    <cellStyle name="Normal 83 2 2" xfId="36976"/>
    <cellStyle name="Normal 83 2 2 2" xfId="36977"/>
    <cellStyle name="Normal 83 2 3" xfId="36978"/>
    <cellStyle name="Normal 83 2 4" xfId="36979"/>
    <cellStyle name="Normal 83 2 5" xfId="36980"/>
    <cellStyle name="Normal 83 2 6" xfId="36981"/>
    <cellStyle name="Normal 83 2 7" xfId="36982"/>
    <cellStyle name="Normal 83 20" xfId="36983"/>
    <cellStyle name="Normal 83 20 2" xfId="36984"/>
    <cellStyle name="Normal 83 21" xfId="36985"/>
    <cellStyle name="Normal 83 21 2" xfId="36986"/>
    <cellStyle name="Normal 83 22" xfId="36987"/>
    <cellStyle name="Normal 83 22 2" xfId="36988"/>
    <cellStyle name="Normal 83 23" xfId="36989"/>
    <cellStyle name="Normal 83 23 2" xfId="36990"/>
    <cellStyle name="Normal 83 24" xfId="36991"/>
    <cellStyle name="Normal 83 24 2" xfId="36992"/>
    <cellStyle name="Normal 83 25" xfId="36993"/>
    <cellStyle name="Normal 83 25 2" xfId="36994"/>
    <cellStyle name="Normal 83 26" xfId="36995"/>
    <cellStyle name="Normal 83 26 2" xfId="36996"/>
    <cellStyle name="Normal 83 27" xfId="36997"/>
    <cellStyle name="Normal 83 27 2" xfId="36998"/>
    <cellStyle name="Normal 83 28" xfId="36999"/>
    <cellStyle name="Normal 83 28 2" xfId="37000"/>
    <cellStyle name="Normal 83 29" xfId="37001"/>
    <cellStyle name="Normal 83 29 2" xfId="37002"/>
    <cellStyle name="Normal 83 3" xfId="37003"/>
    <cellStyle name="Normal 83 3 2" xfId="37004"/>
    <cellStyle name="Normal 83 3 3" xfId="37005"/>
    <cellStyle name="Normal 83 30" xfId="37006"/>
    <cellStyle name="Normal 83 30 2" xfId="37007"/>
    <cellStyle name="Normal 83 31" xfId="37008"/>
    <cellStyle name="Normal 83 31 2" xfId="37009"/>
    <cellStyle name="Normal 83 32" xfId="37010"/>
    <cellStyle name="Normal 83 32 2" xfId="37011"/>
    <cellStyle name="Normal 83 33" xfId="37012"/>
    <cellStyle name="Normal 83 33 2" xfId="37013"/>
    <cellStyle name="Normal 83 34" xfId="37014"/>
    <cellStyle name="Normal 83 34 2" xfId="37015"/>
    <cellStyle name="Normal 83 35" xfId="37016"/>
    <cellStyle name="Normal 83 35 2" xfId="37017"/>
    <cellStyle name="Normal 83 36" xfId="37018"/>
    <cellStyle name="Normal 83 36 2" xfId="37019"/>
    <cellStyle name="Normal 83 37" xfId="37020"/>
    <cellStyle name="Normal 83 37 2" xfId="37021"/>
    <cellStyle name="Normal 83 38" xfId="37022"/>
    <cellStyle name="Normal 83 38 2" xfId="37023"/>
    <cellStyle name="Normal 83 39" xfId="37024"/>
    <cellStyle name="Normal 83 39 2" xfId="37025"/>
    <cellStyle name="Normal 83 4" xfId="37026"/>
    <cellStyle name="Normal 83 4 2" xfId="37027"/>
    <cellStyle name="Normal 83 40" xfId="37028"/>
    <cellStyle name="Normal 83 40 2" xfId="37029"/>
    <cellStyle name="Normal 83 41" xfId="37030"/>
    <cellStyle name="Normal 83 41 2" xfId="37031"/>
    <cellStyle name="Normal 83 42" xfId="37032"/>
    <cellStyle name="Normal 83 42 2" xfId="37033"/>
    <cellStyle name="Normal 83 43" xfId="37034"/>
    <cellStyle name="Normal 83 43 2" xfId="37035"/>
    <cellStyle name="Normal 83 44" xfId="37036"/>
    <cellStyle name="Normal 83 44 2" xfId="37037"/>
    <cellStyle name="Normal 83 45" xfId="37038"/>
    <cellStyle name="Normal 83 46" xfId="37039"/>
    <cellStyle name="Normal 83 47" xfId="37040"/>
    <cellStyle name="Normal 83 48" xfId="37041"/>
    <cellStyle name="Normal 83 49" xfId="37042"/>
    <cellStyle name="Normal 83 5" xfId="37043"/>
    <cellStyle name="Normal 83 5 2" xfId="37044"/>
    <cellStyle name="Normal 83 50" xfId="37045"/>
    <cellStyle name="Normal 83 51" xfId="37046"/>
    <cellStyle name="Normal 83 52" xfId="37047"/>
    <cellStyle name="Normal 83 6" xfId="37048"/>
    <cellStyle name="Normal 83 6 2" xfId="37049"/>
    <cellStyle name="Normal 83 7" xfId="37050"/>
    <cellStyle name="Normal 83 7 2" xfId="37051"/>
    <cellStyle name="Normal 83 8" xfId="37052"/>
    <cellStyle name="Normal 83 8 2" xfId="37053"/>
    <cellStyle name="Normal 83 9" xfId="37054"/>
    <cellStyle name="Normal 83 9 2" xfId="37055"/>
    <cellStyle name="Normal 830" xfId="37056"/>
    <cellStyle name="Normal 831" xfId="37057"/>
    <cellStyle name="Normal 832" xfId="37058"/>
    <cellStyle name="Normal 833" xfId="37059"/>
    <cellStyle name="Normal 834" xfId="37060"/>
    <cellStyle name="Normal 835" xfId="37061"/>
    <cellStyle name="Normal 836" xfId="37062"/>
    <cellStyle name="Normal 837" xfId="37063"/>
    <cellStyle name="Normal 838" xfId="37064"/>
    <cellStyle name="Normal 839" xfId="37065"/>
    <cellStyle name="Normal 84" xfId="37066"/>
    <cellStyle name="Normal 84 10" xfId="37067"/>
    <cellStyle name="Normal 84 10 2" xfId="37068"/>
    <cellStyle name="Normal 84 11" xfId="37069"/>
    <cellStyle name="Normal 84 11 2" xfId="37070"/>
    <cellStyle name="Normal 84 12" xfId="37071"/>
    <cellStyle name="Normal 84 12 2" xfId="37072"/>
    <cellStyle name="Normal 84 13" xfId="37073"/>
    <cellStyle name="Normal 84 13 2" xfId="37074"/>
    <cellStyle name="Normal 84 14" xfId="37075"/>
    <cellStyle name="Normal 84 14 2" xfId="37076"/>
    <cellStyle name="Normal 84 15" xfId="37077"/>
    <cellStyle name="Normal 84 15 2" xfId="37078"/>
    <cellStyle name="Normal 84 16" xfId="37079"/>
    <cellStyle name="Normal 84 16 2" xfId="37080"/>
    <cellStyle name="Normal 84 17" xfId="37081"/>
    <cellStyle name="Normal 84 17 2" xfId="37082"/>
    <cellStyle name="Normal 84 18" xfId="37083"/>
    <cellStyle name="Normal 84 18 2" xfId="37084"/>
    <cellStyle name="Normal 84 19" xfId="37085"/>
    <cellStyle name="Normal 84 19 2" xfId="37086"/>
    <cellStyle name="Normal 84 2" xfId="37087"/>
    <cellStyle name="Normal 84 2 2" xfId="37088"/>
    <cellStyle name="Normal 84 2 2 2" xfId="37089"/>
    <cellStyle name="Normal 84 2 3" xfId="37090"/>
    <cellStyle name="Normal 84 2 4" xfId="37091"/>
    <cellStyle name="Normal 84 2 5" xfId="37092"/>
    <cellStyle name="Normal 84 2 6" xfId="37093"/>
    <cellStyle name="Normal 84 2 7" xfId="37094"/>
    <cellStyle name="Normal 84 20" xfId="37095"/>
    <cellStyle name="Normal 84 20 2" xfId="37096"/>
    <cellStyle name="Normal 84 21" xfId="37097"/>
    <cellStyle name="Normal 84 21 2" xfId="37098"/>
    <cellStyle name="Normal 84 22" xfId="37099"/>
    <cellStyle name="Normal 84 22 2" xfId="37100"/>
    <cellStyle name="Normal 84 23" xfId="37101"/>
    <cellStyle name="Normal 84 23 2" xfId="37102"/>
    <cellStyle name="Normal 84 24" xfId="37103"/>
    <cellStyle name="Normal 84 24 2" xfId="37104"/>
    <cellStyle name="Normal 84 25" xfId="37105"/>
    <cellStyle name="Normal 84 25 2" xfId="37106"/>
    <cellStyle name="Normal 84 26" xfId="37107"/>
    <cellStyle name="Normal 84 26 2" xfId="37108"/>
    <cellStyle name="Normal 84 27" xfId="37109"/>
    <cellStyle name="Normal 84 27 2" xfId="37110"/>
    <cellStyle name="Normal 84 28" xfId="37111"/>
    <cellStyle name="Normal 84 28 2" xfId="37112"/>
    <cellStyle name="Normal 84 29" xfId="37113"/>
    <cellStyle name="Normal 84 29 2" xfId="37114"/>
    <cellStyle name="Normal 84 3" xfId="37115"/>
    <cellStyle name="Normal 84 3 2" xfId="37116"/>
    <cellStyle name="Normal 84 3 3" xfId="37117"/>
    <cellStyle name="Normal 84 30" xfId="37118"/>
    <cellStyle name="Normal 84 30 2" xfId="37119"/>
    <cellStyle name="Normal 84 31" xfId="37120"/>
    <cellStyle name="Normal 84 31 2" xfId="37121"/>
    <cellStyle name="Normal 84 32" xfId="37122"/>
    <cellStyle name="Normal 84 32 2" xfId="37123"/>
    <cellStyle name="Normal 84 33" xfId="37124"/>
    <cellStyle name="Normal 84 33 2" xfId="37125"/>
    <cellStyle name="Normal 84 34" xfId="37126"/>
    <cellStyle name="Normal 84 34 2" xfId="37127"/>
    <cellStyle name="Normal 84 35" xfId="37128"/>
    <cellStyle name="Normal 84 35 2" xfId="37129"/>
    <cellStyle name="Normal 84 36" xfId="37130"/>
    <cellStyle name="Normal 84 36 2" xfId="37131"/>
    <cellStyle name="Normal 84 37" xfId="37132"/>
    <cellStyle name="Normal 84 37 2" xfId="37133"/>
    <cellStyle name="Normal 84 38" xfId="37134"/>
    <cellStyle name="Normal 84 38 2" xfId="37135"/>
    <cellStyle name="Normal 84 39" xfId="37136"/>
    <cellStyle name="Normal 84 39 2" xfId="37137"/>
    <cellStyle name="Normal 84 4" xfId="37138"/>
    <cellStyle name="Normal 84 4 2" xfId="37139"/>
    <cellStyle name="Normal 84 40" xfId="37140"/>
    <cellStyle name="Normal 84 40 2" xfId="37141"/>
    <cellStyle name="Normal 84 41" xfId="37142"/>
    <cellStyle name="Normal 84 41 2" xfId="37143"/>
    <cellStyle name="Normal 84 42" xfId="37144"/>
    <cellStyle name="Normal 84 42 2" xfId="37145"/>
    <cellStyle name="Normal 84 43" xfId="37146"/>
    <cellStyle name="Normal 84 43 2" xfId="37147"/>
    <cellStyle name="Normal 84 44" xfId="37148"/>
    <cellStyle name="Normal 84 44 2" xfId="37149"/>
    <cellStyle name="Normal 84 45" xfId="37150"/>
    <cellStyle name="Normal 84 46" xfId="37151"/>
    <cellStyle name="Normal 84 47" xfId="37152"/>
    <cellStyle name="Normal 84 48" xfId="37153"/>
    <cellStyle name="Normal 84 49" xfId="37154"/>
    <cellStyle name="Normal 84 5" xfId="37155"/>
    <cellStyle name="Normal 84 5 2" xfId="37156"/>
    <cellStyle name="Normal 84 50" xfId="37157"/>
    <cellStyle name="Normal 84 51" xfId="37158"/>
    <cellStyle name="Normal 84 52" xfId="37159"/>
    <cellStyle name="Normal 84 6" xfId="37160"/>
    <cellStyle name="Normal 84 6 2" xfId="37161"/>
    <cellStyle name="Normal 84 7" xfId="37162"/>
    <cellStyle name="Normal 84 7 2" xfId="37163"/>
    <cellStyle name="Normal 84 8" xfId="37164"/>
    <cellStyle name="Normal 84 8 2" xfId="37165"/>
    <cellStyle name="Normal 84 9" xfId="37166"/>
    <cellStyle name="Normal 84 9 2" xfId="37167"/>
    <cellStyle name="Normal 840" xfId="37168"/>
    <cellStyle name="Normal 841" xfId="37169"/>
    <cellStyle name="Normal 842" xfId="37170"/>
    <cellStyle name="Normal 843" xfId="37171"/>
    <cellStyle name="Normal 844" xfId="37172"/>
    <cellStyle name="Normal 845" xfId="37173"/>
    <cellStyle name="Normal 846" xfId="37174"/>
    <cellStyle name="Normal 847" xfId="37175"/>
    <cellStyle name="Normal 848" xfId="37176"/>
    <cellStyle name="Normal 849" xfId="37177"/>
    <cellStyle name="Normal 85" xfId="37178"/>
    <cellStyle name="Normal 85 10" xfId="37179"/>
    <cellStyle name="Normal 85 10 2" xfId="37180"/>
    <cellStyle name="Normal 85 11" xfId="37181"/>
    <cellStyle name="Normal 85 11 2" xfId="37182"/>
    <cellStyle name="Normal 85 12" xfId="37183"/>
    <cellStyle name="Normal 85 12 2" xfId="37184"/>
    <cellStyle name="Normal 85 13" xfId="37185"/>
    <cellStyle name="Normal 85 13 2" xfId="37186"/>
    <cellStyle name="Normal 85 14" xfId="37187"/>
    <cellStyle name="Normal 85 14 2" xfId="37188"/>
    <cellStyle name="Normal 85 15" xfId="37189"/>
    <cellStyle name="Normal 85 15 2" xfId="37190"/>
    <cellStyle name="Normal 85 16" xfId="37191"/>
    <cellStyle name="Normal 85 16 2" xfId="37192"/>
    <cellStyle name="Normal 85 17" xfId="37193"/>
    <cellStyle name="Normal 85 17 2" xfId="37194"/>
    <cellStyle name="Normal 85 18" xfId="37195"/>
    <cellStyle name="Normal 85 18 2" xfId="37196"/>
    <cellStyle name="Normal 85 19" xfId="37197"/>
    <cellStyle name="Normal 85 19 2" xfId="37198"/>
    <cellStyle name="Normal 85 2" xfId="37199"/>
    <cellStyle name="Normal 85 2 2" xfId="37200"/>
    <cellStyle name="Normal 85 2 2 2" xfId="37201"/>
    <cellStyle name="Normal 85 2 3" xfId="37202"/>
    <cellStyle name="Normal 85 2 4" xfId="37203"/>
    <cellStyle name="Normal 85 2 5" xfId="37204"/>
    <cellStyle name="Normal 85 2 6" xfId="37205"/>
    <cellStyle name="Normal 85 2 7" xfId="37206"/>
    <cellStyle name="Normal 85 20" xfId="37207"/>
    <cellStyle name="Normal 85 20 2" xfId="37208"/>
    <cellStyle name="Normal 85 21" xfId="37209"/>
    <cellStyle name="Normal 85 21 2" xfId="37210"/>
    <cellStyle name="Normal 85 22" xfId="37211"/>
    <cellStyle name="Normal 85 22 2" xfId="37212"/>
    <cellStyle name="Normal 85 23" xfId="37213"/>
    <cellStyle name="Normal 85 23 2" xfId="37214"/>
    <cellStyle name="Normal 85 24" xfId="37215"/>
    <cellStyle name="Normal 85 24 2" xfId="37216"/>
    <cellStyle name="Normal 85 25" xfId="37217"/>
    <cellStyle name="Normal 85 25 2" xfId="37218"/>
    <cellStyle name="Normal 85 26" xfId="37219"/>
    <cellStyle name="Normal 85 26 2" xfId="37220"/>
    <cellStyle name="Normal 85 27" xfId="37221"/>
    <cellStyle name="Normal 85 27 2" xfId="37222"/>
    <cellStyle name="Normal 85 28" xfId="37223"/>
    <cellStyle name="Normal 85 28 2" xfId="37224"/>
    <cellStyle name="Normal 85 29" xfId="37225"/>
    <cellStyle name="Normal 85 29 2" xfId="37226"/>
    <cellStyle name="Normal 85 3" xfId="37227"/>
    <cellStyle name="Normal 85 3 2" xfId="37228"/>
    <cellStyle name="Normal 85 3 3" xfId="37229"/>
    <cellStyle name="Normal 85 30" xfId="37230"/>
    <cellStyle name="Normal 85 30 2" xfId="37231"/>
    <cellStyle name="Normal 85 31" xfId="37232"/>
    <cellStyle name="Normal 85 31 2" xfId="37233"/>
    <cellStyle name="Normal 85 32" xfId="37234"/>
    <cellStyle name="Normal 85 32 2" xfId="37235"/>
    <cellStyle name="Normal 85 33" xfId="37236"/>
    <cellStyle name="Normal 85 33 2" xfId="37237"/>
    <cellStyle name="Normal 85 34" xfId="37238"/>
    <cellStyle name="Normal 85 34 2" xfId="37239"/>
    <cellStyle name="Normal 85 35" xfId="37240"/>
    <cellStyle name="Normal 85 35 2" xfId="37241"/>
    <cellStyle name="Normal 85 36" xfId="37242"/>
    <cellStyle name="Normal 85 36 2" xfId="37243"/>
    <cellStyle name="Normal 85 37" xfId="37244"/>
    <cellStyle name="Normal 85 37 2" xfId="37245"/>
    <cellStyle name="Normal 85 38" xfId="37246"/>
    <cellStyle name="Normal 85 38 2" xfId="37247"/>
    <cellStyle name="Normal 85 39" xfId="37248"/>
    <cellStyle name="Normal 85 39 2" xfId="37249"/>
    <cellStyle name="Normal 85 4" xfId="37250"/>
    <cellStyle name="Normal 85 4 2" xfId="37251"/>
    <cellStyle name="Normal 85 40" xfId="37252"/>
    <cellStyle name="Normal 85 40 2" xfId="37253"/>
    <cellStyle name="Normal 85 41" xfId="37254"/>
    <cellStyle name="Normal 85 41 2" xfId="37255"/>
    <cellStyle name="Normal 85 42" xfId="37256"/>
    <cellStyle name="Normal 85 42 2" xfId="37257"/>
    <cellStyle name="Normal 85 43" xfId="37258"/>
    <cellStyle name="Normal 85 43 2" xfId="37259"/>
    <cellStyle name="Normal 85 44" xfId="37260"/>
    <cellStyle name="Normal 85 44 2" xfId="37261"/>
    <cellStyle name="Normal 85 45" xfId="37262"/>
    <cellStyle name="Normal 85 46" xfId="37263"/>
    <cellStyle name="Normal 85 47" xfId="37264"/>
    <cellStyle name="Normal 85 48" xfId="37265"/>
    <cellStyle name="Normal 85 49" xfId="37266"/>
    <cellStyle name="Normal 85 5" xfId="37267"/>
    <cellStyle name="Normal 85 5 2" xfId="37268"/>
    <cellStyle name="Normal 85 50" xfId="37269"/>
    <cellStyle name="Normal 85 51" xfId="37270"/>
    <cellStyle name="Normal 85 52" xfId="37271"/>
    <cellStyle name="Normal 85 6" xfId="37272"/>
    <cellStyle name="Normal 85 6 2" xfId="37273"/>
    <cellStyle name="Normal 85 7" xfId="37274"/>
    <cellStyle name="Normal 85 7 2" xfId="37275"/>
    <cellStyle name="Normal 85 8" xfId="37276"/>
    <cellStyle name="Normal 85 8 2" xfId="37277"/>
    <cellStyle name="Normal 85 9" xfId="37278"/>
    <cellStyle name="Normal 85 9 2" xfId="37279"/>
    <cellStyle name="Normal 850" xfId="37280"/>
    <cellStyle name="Normal 851" xfId="37281"/>
    <cellStyle name="Normal 852" xfId="37282"/>
    <cellStyle name="Normal 853" xfId="37283"/>
    <cellStyle name="Normal 854" xfId="37284"/>
    <cellStyle name="Normal 855" xfId="37285"/>
    <cellStyle name="Normal 856" xfId="37286"/>
    <cellStyle name="Normal 857" xfId="37287"/>
    <cellStyle name="Normal 858" xfId="37288"/>
    <cellStyle name="Normal 859" xfId="37289"/>
    <cellStyle name="Normal 86" xfId="37290"/>
    <cellStyle name="Normal 86 10" xfId="37291"/>
    <cellStyle name="Normal 86 10 2" xfId="37292"/>
    <cellStyle name="Normal 86 11" xfId="37293"/>
    <cellStyle name="Normal 86 11 2" xfId="37294"/>
    <cellStyle name="Normal 86 12" xfId="37295"/>
    <cellStyle name="Normal 86 12 2" xfId="37296"/>
    <cellStyle name="Normal 86 13" xfId="37297"/>
    <cellStyle name="Normal 86 13 2" xfId="37298"/>
    <cellStyle name="Normal 86 14" xfId="37299"/>
    <cellStyle name="Normal 86 14 2" xfId="37300"/>
    <cellStyle name="Normal 86 15" xfId="37301"/>
    <cellStyle name="Normal 86 15 2" xfId="37302"/>
    <cellStyle name="Normal 86 16" xfId="37303"/>
    <cellStyle name="Normal 86 16 2" xfId="37304"/>
    <cellStyle name="Normal 86 17" xfId="37305"/>
    <cellStyle name="Normal 86 17 2" xfId="37306"/>
    <cellStyle name="Normal 86 18" xfId="37307"/>
    <cellStyle name="Normal 86 18 2" xfId="37308"/>
    <cellStyle name="Normal 86 19" xfId="37309"/>
    <cellStyle name="Normal 86 19 2" xfId="37310"/>
    <cellStyle name="Normal 86 2" xfId="37311"/>
    <cellStyle name="Normal 86 2 2" xfId="37312"/>
    <cellStyle name="Normal 86 2 2 2" xfId="37313"/>
    <cellStyle name="Normal 86 2 3" xfId="37314"/>
    <cellStyle name="Normal 86 2 4" xfId="37315"/>
    <cellStyle name="Normal 86 2 5" xfId="37316"/>
    <cellStyle name="Normal 86 2 6" xfId="37317"/>
    <cellStyle name="Normal 86 2 7" xfId="37318"/>
    <cellStyle name="Normal 86 20" xfId="37319"/>
    <cellStyle name="Normal 86 20 2" xfId="37320"/>
    <cellStyle name="Normal 86 21" xfId="37321"/>
    <cellStyle name="Normal 86 21 2" xfId="37322"/>
    <cellStyle name="Normal 86 22" xfId="37323"/>
    <cellStyle name="Normal 86 22 2" xfId="37324"/>
    <cellStyle name="Normal 86 23" xfId="37325"/>
    <cellStyle name="Normal 86 23 2" xfId="37326"/>
    <cellStyle name="Normal 86 24" xfId="37327"/>
    <cellStyle name="Normal 86 24 2" xfId="37328"/>
    <cellStyle name="Normal 86 25" xfId="37329"/>
    <cellStyle name="Normal 86 25 2" xfId="37330"/>
    <cellStyle name="Normal 86 26" xfId="37331"/>
    <cellStyle name="Normal 86 26 2" xfId="37332"/>
    <cellStyle name="Normal 86 27" xfId="37333"/>
    <cellStyle name="Normal 86 27 2" xfId="37334"/>
    <cellStyle name="Normal 86 28" xfId="37335"/>
    <cellStyle name="Normal 86 28 2" xfId="37336"/>
    <cellStyle name="Normal 86 29" xfId="37337"/>
    <cellStyle name="Normal 86 29 2" xfId="37338"/>
    <cellStyle name="Normal 86 3" xfId="37339"/>
    <cellStyle name="Normal 86 3 2" xfId="37340"/>
    <cellStyle name="Normal 86 3 3" xfId="37341"/>
    <cellStyle name="Normal 86 30" xfId="37342"/>
    <cellStyle name="Normal 86 30 2" xfId="37343"/>
    <cellStyle name="Normal 86 31" xfId="37344"/>
    <cellStyle name="Normal 86 31 2" xfId="37345"/>
    <cellStyle name="Normal 86 32" xfId="37346"/>
    <cellStyle name="Normal 86 32 2" xfId="37347"/>
    <cellStyle name="Normal 86 33" xfId="37348"/>
    <cellStyle name="Normal 86 33 2" xfId="37349"/>
    <cellStyle name="Normal 86 34" xfId="37350"/>
    <cellStyle name="Normal 86 34 2" xfId="37351"/>
    <cellStyle name="Normal 86 35" xfId="37352"/>
    <cellStyle name="Normal 86 35 2" xfId="37353"/>
    <cellStyle name="Normal 86 36" xfId="37354"/>
    <cellStyle name="Normal 86 36 2" xfId="37355"/>
    <cellStyle name="Normal 86 37" xfId="37356"/>
    <cellStyle name="Normal 86 37 2" xfId="37357"/>
    <cellStyle name="Normal 86 38" xfId="37358"/>
    <cellStyle name="Normal 86 38 2" xfId="37359"/>
    <cellStyle name="Normal 86 39" xfId="37360"/>
    <cellStyle name="Normal 86 39 2" xfId="37361"/>
    <cellStyle name="Normal 86 4" xfId="37362"/>
    <cellStyle name="Normal 86 4 2" xfId="37363"/>
    <cellStyle name="Normal 86 40" xfId="37364"/>
    <cellStyle name="Normal 86 40 2" xfId="37365"/>
    <cellStyle name="Normal 86 41" xfId="37366"/>
    <cellStyle name="Normal 86 41 2" xfId="37367"/>
    <cellStyle name="Normal 86 42" xfId="37368"/>
    <cellStyle name="Normal 86 42 2" xfId="37369"/>
    <cellStyle name="Normal 86 43" xfId="37370"/>
    <cellStyle name="Normal 86 43 2" xfId="37371"/>
    <cellStyle name="Normal 86 44" xfId="37372"/>
    <cellStyle name="Normal 86 44 2" xfId="37373"/>
    <cellStyle name="Normal 86 45" xfId="37374"/>
    <cellStyle name="Normal 86 46" xfId="37375"/>
    <cellStyle name="Normal 86 47" xfId="37376"/>
    <cellStyle name="Normal 86 48" xfId="37377"/>
    <cellStyle name="Normal 86 49" xfId="37378"/>
    <cellStyle name="Normal 86 5" xfId="37379"/>
    <cellStyle name="Normal 86 5 2" xfId="37380"/>
    <cellStyle name="Normal 86 50" xfId="37381"/>
    <cellStyle name="Normal 86 51" xfId="37382"/>
    <cellStyle name="Normal 86 52" xfId="37383"/>
    <cellStyle name="Normal 86 6" xfId="37384"/>
    <cellStyle name="Normal 86 6 2" xfId="37385"/>
    <cellStyle name="Normal 86 7" xfId="37386"/>
    <cellStyle name="Normal 86 7 2" xfId="37387"/>
    <cellStyle name="Normal 86 8" xfId="37388"/>
    <cellStyle name="Normal 86 8 2" xfId="37389"/>
    <cellStyle name="Normal 86 9" xfId="37390"/>
    <cellStyle name="Normal 86 9 2" xfId="37391"/>
    <cellStyle name="Normal 860" xfId="37392"/>
    <cellStyle name="Normal 861" xfId="37393"/>
    <cellStyle name="Normal 862" xfId="37394"/>
    <cellStyle name="Normal 863" xfId="37395"/>
    <cellStyle name="Normal 864" xfId="37396"/>
    <cellStyle name="Normal 865" xfId="37397"/>
    <cellStyle name="Normal 866" xfId="37398"/>
    <cellStyle name="Normal 867" xfId="37399"/>
    <cellStyle name="Normal 868" xfId="37400"/>
    <cellStyle name="Normal 869" xfId="37401"/>
    <cellStyle name="Normal 87" xfId="37402"/>
    <cellStyle name="Normal 87 10" xfId="37403"/>
    <cellStyle name="Normal 87 10 2" xfId="37404"/>
    <cellStyle name="Normal 87 11" xfId="37405"/>
    <cellStyle name="Normal 87 11 2" xfId="37406"/>
    <cellStyle name="Normal 87 12" xfId="37407"/>
    <cellStyle name="Normal 87 12 2" xfId="37408"/>
    <cellStyle name="Normal 87 13" xfId="37409"/>
    <cellStyle name="Normal 87 13 2" xfId="37410"/>
    <cellStyle name="Normal 87 14" xfId="37411"/>
    <cellStyle name="Normal 87 14 2" xfId="37412"/>
    <cellStyle name="Normal 87 15" xfId="37413"/>
    <cellStyle name="Normal 87 15 2" xfId="37414"/>
    <cellStyle name="Normal 87 16" xfId="37415"/>
    <cellStyle name="Normal 87 16 2" xfId="37416"/>
    <cellStyle name="Normal 87 17" xfId="37417"/>
    <cellStyle name="Normal 87 17 2" xfId="37418"/>
    <cellStyle name="Normal 87 18" xfId="37419"/>
    <cellStyle name="Normal 87 18 2" xfId="37420"/>
    <cellStyle name="Normal 87 19" xfId="37421"/>
    <cellStyle name="Normal 87 19 2" xfId="37422"/>
    <cellStyle name="Normal 87 2" xfId="37423"/>
    <cellStyle name="Normal 87 2 2" xfId="37424"/>
    <cellStyle name="Normal 87 2 2 2" xfId="37425"/>
    <cellStyle name="Normal 87 2 3" xfId="37426"/>
    <cellStyle name="Normal 87 2 4" xfId="37427"/>
    <cellStyle name="Normal 87 2 5" xfId="37428"/>
    <cellStyle name="Normal 87 2 6" xfId="37429"/>
    <cellStyle name="Normal 87 2 7" xfId="37430"/>
    <cellStyle name="Normal 87 20" xfId="37431"/>
    <cellStyle name="Normal 87 20 2" xfId="37432"/>
    <cellStyle name="Normal 87 21" xfId="37433"/>
    <cellStyle name="Normal 87 21 2" xfId="37434"/>
    <cellStyle name="Normal 87 22" xfId="37435"/>
    <cellStyle name="Normal 87 22 2" xfId="37436"/>
    <cellStyle name="Normal 87 23" xfId="37437"/>
    <cellStyle name="Normal 87 23 2" xfId="37438"/>
    <cellStyle name="Normal 87 24" xfId="37439"/>
    <cellStyle name="Normal 87 24 2" xfId="37440"/>
    <cellStyle name="Normal 87 25" xfId="37441"/>
    <cellStyle name="Normal 87 25 2" xfId="37442"/>
    <cellStyle name="Normal 87 26" xfId="37443"/>
    <cellStyle name="Normal 87 26 2" xfId="37444"/>
    <cellStyle name="Normal 87 27" xfId="37445"/>
    <cellStyle name="Normal 87 27 2" xfId="37446"/>
    <cellStyle name="Normal 87 28" xfId="37447"/>
    <cellStyle name="Normal 87 28 2" xfId="37448"/>
    <cellStyle name="Normal 87 29" xfId="37449"/>
    <cellStyle name="Normal 87 29 2" xfId="37450"/>
    <cellStyle name="Normal 87 3" xfId="37451"/>
    <cellStyle name="Normal 87 3 2" xfId="37452"/>
    <cellStyle name="Normal 87 3 3" xfId="37453"/>
    <cellStyle name="Normal 87 30" xfId="37454"/>
    <cellStyle name="Normal 87 30 2" xfId="37455"/>
    <cellStyle name="Normal 87 31" xfId="37456"/>
    <cellStyle name="Normal 87 31 2" xfId="37457"/>
    <cellStyle name="Normal 87 32" xfId="37458"/>
    <cellStyle name="Normal 87 32 2" xfId="37459"/>
    <cellStyle name="Normal 87 33" xfId="37460"/>
    <cellStyle name="Normal 87 33 2" xfId="37461"/>
    <cellStyle name="Normal 87 34" xfId="37462"/>
    <cellStyle name="Normal 87 34 2" xfId="37463"/>
    <cellStyle name="Normal 87 35" xfId="37464"/>
    <cellStyle name="Normal 87 35 2" xfId="37465"/>
    <cellStyle name="Normal 87 36" xfId="37466"/>
    <cellStyle name="Normal 87 36 2" xfId="37467"/>
    <cellStyle name="Normal 87 37" xfId="37468"/>
    <cellStyle name="Normal 87 37 2" xfId="37469"/>
    <cellStyle name="Normal 87 38" xfId="37470"/>
    <cellStyle name="Normal 87 38 2" xfId="37471"/>
    <cellStyle name="Normal 87 39" xfId="37472"/>
    <cellStyle name="Normal 87 39 2" xfId="37473"/>
    <cellStyle name="Normal 87 4" xfId="37474"/>
    <cellStyle name="Normal 87 4 2" xfId="37475"/>
    <cellStyle name="Normal 87 40" xfId="37476"/>
    <cellStyle name="Normal 87 40 2" xfId="37477"/>
    <cellStyle name="Normal 87 41" xfId="37478"/>
    <cellStyle name="Normal 87 41 2" xfId="37479"/>
    <cellStyle name="Normal 87 42" xfId="37480"/>
    <cellStyle name="Normal 87 42 2" xfId="37481"/>
    <cellStyle name="Normal 87 43" xfId="37482"/>
    <cellStyle name="Normal 87 43 2" xfId="37483"/>
    <cellStyle name="Normal 87 44" xfId="37484"/>
    <cellStyle name="Normal 87 44 2" xfId="37485"/>
    <cellStyle name="Normal 87 45" xfId="37486"/>
    <cellStyle name="Normal 87 46" xfId="37487"/>
    <cellStyle name="Normal 87 47" xfId="37488"/>
    <cellStyle name="Normal 87 48" xfId="37489"/>
    <cellStyle name="Normal 87 49" xfId="37490"/>
    <cellStyle name="Normal 87 5" xfId="37491"/>
    <cellStyle name="Normal 87 5 2" xfId="37492"/>
    <cellStyle name="Normal 87 50" xfId="37493"/>
    <cellStyle name="Normal 87 51" xfId="37494"/>
    <cellStyle name="Normal 87 52" xfId="37495"/>
    <cellStyle name="Normal 87 6" xfId="37496"/>
    <cellStyle name="Normal 87 6 2" xfId="37497"/>
    <cellStyle name="Normal 87 7" xfId="37498"/>
    <cellStyle name="Normal 87 7 2" xfId="37499"/>
    <cellStyle name="Normal 87 8" xfId="37500"/>
    <cellStyle name="Normal 87 8 2" xfId="37501"/>
    <cellStyle name="Normal 87 9" xfId="37502"/>
    <cellStyle name="Normal 87 9 2" xfId="37503"/>
    <cellStyle name="Normal 870" xfId="37504"/>
    <cellStyle name="Normal 871" xfId="37505"/>
    <cellStyle name="Normal 872" xfId="37506"/>
    <cellStyle name="Normal 873" xfId="37507"/>
    <cellStyle name="Normal 874" xfId="37508"/>
    <cellStyle name="Normal 875" xfId="37509"/>
    <cellStyle name="Normal 876" xfId="37510"/>
    <cellStyle name="Normal 877" xfId="37511"/>
    <cellStyle name="Normal 878" xfId="37512"/>
    <cellStyle name="Normal 879" xfId="37513"/>
    <cellStyle name="Normal 88" xfId="37514"/>
    <cellStyle name="Normal 88 10" xfId="37515"/>
    <cellStyle name="Normal 88 10 2" xfId="37516"/>
    <cellStyle name="Normal 88 11" xfId="37517"/>
    <cellStyle name="Normal 88 11 2" xfId="37518"/>
    <cellStyle name="Normal 88 12" xfId="37519"/>
    <cellStyle name="Normal 88 12 2" xfId="37520"/>
    <cellStyle name="Normal 88 13" xfId="37521"/>
    <cellStyle name="Normal 88 13 2" xfId="37522"/>
    <cellStyle name="Normal 88 14" xfId="37523"/>
    <cellStyle name="Normal 88 14 2" xfId="37524"/>
    <cellStyle name="Normal 88 15" xfId="37525"/>
    <cellStyle name="Normal 88 15 2" xfId="37526"/>
    <cellStyle name="Normal 88 16" xfId="37527"/>
    <cellStyle name="Normal 88 16 2" xfId="37528"/>
    <cellStyle name="Normal 88 17" xfId="37529"/>
    <cellStyle name="Normal 88 17 2" xfId="37530"/>
    <cellStyle name="Normal 88 18" xfId="37531"/>
    <cellStyle name="Normal 88 18 2" xfId="37532"/>
    <cellStyle name="Normal 88 19" xfId="37533"/>
    <cellStyle name="Normal 88 19 2" xfId="37534"/>
    <cellStyle name="Normal 88 2" xfId="37535"/>
    <cellStyle name="Normal 88 2 2" xfId="37536"/>
    <cellStyle name="Normal 88 2 2 2" xfId="37537"/>
    <cellStyle name="Normal 88 2 3" xfId="37538"/>
    <cellStyle name="Normal 88 2 4" xfId="37539"/>
    <cellStyle name="Normal 88 2 5" xfId="37540"/>
    <cellStyle name="Normal 88 2 6" xfId="37541"/>
    <cellStyle name="Normal 88 2 7" xfId="37542"/>
    <cellStyle name="Normal 88 20" xfId="37543"/>
    <cellStyle name="Normal 88 20 2" xfId="37544"/>
    <cellStyle name="Normal 88 21" xfId="37545"/>
    <cellStyle name="Normal 88 21 2" xfId="37546"/>
    <cellStyle name="Normal 88 22" xfId="37547"/>
    <cellStyle name="Normal 88 22 2" xfId="37548"/>
    <cellStyle name="Normal 88 23" xfId="37549"/>
    <cellStyle name="Normal 88 23 2" xfId="37550"/>
    <cellStyle name="Normal 88 24" xfId="37551"/>
    <cellStyle name="Normal 88 24 2" xfId="37552"/>
    <cellStyle name="Normal 88 25" xfId="37553"/>
    <cellStyle name="Normal 88 25 2" xfId="37554"/>
    <cellStyle name="Normal 88 26" xfId="37555"/>
    <cellStyle name="Normal 88 26 2" xfId="37556"/>
    <cellStyle name="Normal 88 27" xfId="37557"/>
    <cellStyle name="Normal 88 27 2" xfId="37558"/>
    <cellStyle name="Normal 88 28" xfId="37559"/>
    <cellStyle name="Normal 88 28 2" xfId="37560"/>
    <cellStyle name="Normal 88 29" xfId="37561"/>
    <cellStyle name="Normal 88 29 2" xfId="37562"/>
    <cellStyle name="Normal 88 3" xfId="37563"/>
    <cellStyle name="Normal 88 3 2" xfId="37564"/>
    <cellStyle name="Normal 88 3 3" xfId="37565"/>
    <cellStyle name="Normal 88 30" xfId="37566"/>
    <cellStyle name="Normal 88 30 2" xfId="37567"/>
    <cellStyle name="Normal 88 31" xfId="37568"/>
    <cellStyle name="Normal 88 31 2" xfId="37569"/>
    <cellStyle name="Normal 88 32" xfId="37570"/>
    <cellStyle name="Normal 88 32 2" xfId="37571"/>
    <cellStyle name="Normal 88 33" xfId="37572"/>
    <cellStyle name="Normal 88 33 2" xfId="37573"/>
    <cellStyle name="Normal 88 34" xfId="37574"/>
    <cellStyle name="Normal 88 34 2" xfId="37575"/>
    <cellStyle name="Normal 88 35" xfId="37576"/>
    <cellStyle name="Normal 88 35 2" xfId="37577"/>
    <cellStyle name="Normal 88 36" xfId="37578"/>
    <cellStyle name="Normal 88 36 2" xfId="37579"/>
    <cellStyle name="Normal 88 37" xfId="37580"/>
    <cellStyle name="Normal 88 37 2" xfId="37581"/>
    <cellStyle name="Normal 88 38" xfId="37582"/>
    <cellStyle name="Normal 88 38 2" xfId="37583"/>
    <cellStyle name="Normal 88 39" xfId="37584"/>
    <cellStyle name="Normal 88 39 2" xfId="37585"/>
    <cellStyle name="Normal 88 4" xfId="37586"/>
    <cellStyle name="Normal 88 4 2" xfId="37587"/>
    <cellStyle name="Normal 88 40" xfId="37588"/>
    <cellStyle name="Normal 88 40 2" xfId="37589"/>
    <cellStyle name="Normal 88 41" xfId="37590"/>
    <cellStyle name="Normal 88 41 2" xfId="37591"/>
    <cellStyle name="Normal 88 42" xfId="37592"/>
    <cellStyle name="Normal 88 42 2" xfId="37593"/>
    <cellStyle name="Normal 88 43" xfId="37594"/>
    <cellStyle name="Normal 88 43 2" xfId="37595"/>
    <cellStyle name="Normal 88 44" xfId="37596"/>
    <cellStyle name="Normal 88 44 2" xfId="37597"/>
    <cellStyle name="Normal 88 45" xfId="37598"/>
    <cellStyle name="Normal 88 46" xfId="37599"/>
    <cellStyle name="Normal 88 47" xfId="37600"/>
    <cellStyle name="Normal 88 48" xfId="37601"/>
    <cellStyle name="Normal 88 49" xfId="37602"/>
    <cellStyle name="Normal 88 5" xfId="37603"/>
    <cellStyle name="Normal 88 5 2" xfId="37604"/>
    <cellStyle name="Normal 88 50" xfId="37605"/>
    <cellStyle name="Normal 88 51" xfId="37606"/>
    <cellStyle name="Normal 88 52" xfId="37607"/>
    <cellStyle name="Normal 88 6" xfId="37608"/>
    <cellStyle name="Normal 88 6 2" xfId="37609"/>
    <cellStyle name="Normal 88 7" xfId="37610"/>
    <cellStyle name="Normal 88 7 2" xfId="37611"/>
    <cellStyle name="Normal 88 8" xfId="37612"/>
    <cellStyle name="Normal 88 8 2" xfId="37613"/>
    <cellStyle name="Normal 88 9" xfId="37614"/>
    <cellStyle name="Normal 88 9 2" xfId="37615"/>
    <cellStyle name="Normal 880" xfId="37616"/>
    <cellStyle name="Normal 881" xfId="37617"/>
    <cellStyle name="Normal 882" xfId="37618"/>
    <cellStyle name="Normal 883" xfId="37619"/>
    <cellStyle name="Normal 884" xfId="37620"/>
    <cellStyle name="Normal 885" xfId="37621"/>
    <cellStyle name="Normal 886" xfId="37622"/>
    <cellStyle name="Normal 887" xfId="37623"/>
    <cellStyle name="Normal 888" xfId="37624"/>
    <cellStyle name="Normal 889" xfId="37625"/>
    <cellStyle name="Normal 89" xfId="37626"/>
    <cellStyle name="Normal 89 10" xfId="37627"/>
    <cellStyle name="Normal 89 10 2" xfId="37628"/>
    <cellStyle name="Normal 89 11" xfId="37629"/>
    <cellStyle name="Normal 89 11 2" xfId="37630"/>
    <cellStyle name="Normal 89 12" xfId="37631"/>
    <cellStyle name="Normal 89 12 2" xfId="37632"/>
    <cellStyle name="Normal 89 13" xfId="37633"/>
    <cellStyle name="Normal 89 13 2" xfId="37634"/>
    <cellStyle name="Normal 89 14" xfId="37635"/>
    <cellStyle name="Normal 89 14 2" xfId="37636"/>
    <cellStyle name="Normal 89 15" xfId="37637"/>
    <cellStyle name="Normal 89 15 2" xfId="37638"/>
    <cellStyle name="Normal 89 16" xfId="37639"/>
    <cellStyle name="Normal 89 16 2" xfId="37640"/>
    <cellStyle name="Normal 89 17" xfId="37641"/>
    <cellStyle name="Normal 89 17 2" xfId="37642"/>
    <cellStyle name="Normal 89 18" xfId="37643"/>
    <cellStyle name="Normal 89 18 2" xfId="37644"/>
    <cellStyle name="Normal 89 19" xfId="37645"/>
    <cellStyle name="Normal 89 19 2" xfId="37646"/>
    <cellStyle name="Normal 89 2" xfId="37647"/>
    <cellStyle name="Normal 89 2 2" xfId="37648"/>
    <cellStyle name="Normal 89 2 2 2" xfId="37649"/>
    <cellStyle name="Normal 89 2 3" xfId="37650"/>
    <cellStyle name="Normal 89 2 4" xfId="37651"/>
    <cellStyle name="Normal 89 2 5" xfId="37652"/>
    <cellStyle name="Normal 89 2 6" xfId="37653"/>
    <cellStyle name="Normal 89 2 7" xfId="37654"/>
    <cellStyle name="Normal 89 20" xfId="37655"/>
    <cellStyle name="Normal 89 20 2" xfId="37656"/>
    <cellStyle name="Normal 89 21" xfId="37657"/>
    <cellStyle name="Normal 89 21 2" xfId="37658"/>
    <cellStyle name="Normal 89 22" xfId="37659"/>
    <cellStyle name="Normal 89 22 2" xfId="37660"/>
    <cellStyle name="Normal 89 23" xfId="37661"/>
    <cellStyle name="Normal 89 23 2" xfId="37662"/>
    <cellStyle name="Normal 89 24" xfId="37663"/>
    <cellStyle name="Normal 89 24 2" xfId="37664"/>
    <cellStyle name="Normal 89 25" xfId="37665"/>
    <cellStyle name="Normal 89 25 2" xfId="37666"/>
    <cellStyle name="Normal 89 26" xfId="37667"/>
    <cellStyle name="Normal 89 26 2" xfId="37668"/>
    <cellStyle name="Normal 89 27" xfId="37669"/>
    <cellStyle name="Normal 89 27 2" xfId="37670"/>
    <cellStyle name="Normal 89 28" xfId="37671"/>
    <cellStyle name="Normal 89 28 2" xfId="37672"/>
    <cellStyle name="Normal 89 29" xfId="37673"/>
    <cellStyle name="Normal 89 29 2" xfId="37674"/>
    <cellStyle name="Normal 89 3" xfId="37675"/>
    <cellStyle name="Normal 89 3 2" xfId="37676"/>
    <cellStyle name="Normal 89 3 3" xfId="37677"/>
    <cellStyle name="Normal 89 30" xfId="37678"/>
    <cellStyle name="Normal 89 30 2" xfId="37679"/>
    <cellStyle name="Normal 89 31" xfId="37680"/>
    <cellStyle name="Normal 89 31 2" xfId="37681"/>
    <cellStyle name="Normal 89 32" xfId="37682"/>
    <cellStyle name="Normal 89 32 2" xfId="37683"/>
    <cellStyle name="Normal 89 33" xfId="37684"/>
    <cellStyle name="Normal 89 33 2" xfId="37685"/>
    <cellStyle name="Normal 89 34" xfId="37686"/>
    <cellStyle name="Normal 89 34 2" xfId="37687"/>
    <cellStyle name="Normal 89 35" xfId="37688"/>
    <cellStyle name="Normal 89 35 2" xfId="37689"/>
    <cellStyle name="Normal 89 36" xfId="37690"/>
    <cellStyle name="Normal 89 36 2" xfId="37691"/>
    <cellStyle name="Normal 89 37" xfId="37692"/>
    <cellStyle name="Normal 89 37 2" xfId="37693"/>
    <cellStyle name="Normal 89 38" xfId="37694"/>
    <cellStyle name="Normal 89 38 2" xfId="37695"/>
    <cellStyle name="Normal 89 39" xfId="37696"/>
    <cellStyle name="Normal 89 39 2" xfId="37697"/>
    <cellStyle name="Normal 89 4" xfId="37698"/>
    <cellStyle name="Normal 89 4 2" xfId="37699"/>
    <cellStyle name="Normal 89 40" xfId="37700"/>
    <cellStyle name="Normal 89 40 2" xfId="37701"/>
    <cellStyle name="Normal 89 41" xfId="37702"/>
    <cellStyle name="Normal 89 41 2" xfId="37703"/>
    <cellStyle name="Normal 89 42" xfId="37704"/>
    <cellStyle name="Normal 89 42 2" xfId="37705"/>
    <cellStyle name="Normal 89 43" xfId="37706"/>
    <cellStyle name="Normal 89 43 2" xfId="37707"/>
    <cellStyle name="Normal 89 44" xfId="37708"/>
    <cellStyle name="Normal 89 44 2" xfId="37709"/>
    <cellStyle name="Normal 89 45" xfId="37710"/>
    <cellStyle name="Normal 89 46" xfId="37711"/>
    <cellStyle name="Normal 89 47" xfId="37712"/>
    <cellStyle name="Normal 89 48" xfId="37713"/>
    <cellStyle name="Normal 89 49" xfId="37714"/>
    <cellStyle name="Normal 89 5" xfId="37715"/>
    <cellStyle name="Normal 89 5 2" xfId="37716"/>
    <cellStyle name="Normal 89 50" xfId="37717"/>
    <cellStyle name="Normal 89 51" xfId="37718"/>
    <cellStyle name="Normal 89 52" xfId="37719"/>
    <cellStyle name="Normal 89 6" xfId="37720"/>
    <cellStyle name="Normal 89 6 2" xfId="37721"/>
    <cellStyle name="Normal 89 7" xfId="37722"/>
    <cellStyle name="Normal 89 7 2" xfId="37723"/>
    <cellStyle name="Normal 89 8" xfId="37724"/>
    <cellStyle name="Normal 89 8 2" xfId="37725"/>
    <cellStyle name="Normal 89 9" xfId="37726"/>
    <cellStyle name="Normal 89 9 2" xfId="37727"/>
    <cellStyle name="Normal 890" xfId="37728"/>
    <cellStyle name="Normal 891" xfId="37729"/>
    <cellStyle name="Normal 892" xfId="37730"/>
    <cellStyle name="Normal 893" xfId="37731"/>
    <cellStyle name="Normal 894" xfId="37732"/>
    <cellStyle name="Normal 895" xfId="37733"/>
    <cellStyle name="Normal 896" xfId="37734"/>
    <cellStyle name="Normal 897" xfId="37735"/>
    <cellStyle name="Normal 898" xfId="37736"/>
    <cellStyle name="Normal 899" xfId="37737"/>
    <cellStyle name="Normal 9" xfId="37738"/>
    <cellStyle name="Normal 9 2" xfId="37739"/>
    <cellStyle name="Normal 9 2 2" xfId="37740"/>
    <cellStyle name="Normal 9 2 2 2" xfId="37741"/>
    <cellStyle name="Normal 9 2 3" xfId="37742"/>
    <cellStyle name="Normal 9 2 4" xfId="37743"/>
    <cellStyle name="Normal 9 3" xfId="37744"/>
    <cellStyle name="Normal 9 3 2" xfId="37745"/>
    <cellStyle name="Normal 9 3 3" xfId="37746"/>
    <cellStyle name="Normal 9 4" xfId="37747"/>
    <cellStyle name="Normal 9 5" xfId="37748"/>
    <cellStyle name="Normal 90" xfId="37749"/>
    <cellStyle name="Normal 90 10" xfId="37750"/>
    <cellStyle name="Normal 90 10 2" xfId="37751"/>
    <cellStyle name="Normal 90 11" xfId="37752"/>
    <cellStyle name="Normal 90 11 2" xfId="37753"/>
    <cellStyle name="Normal 90 12" xfId="37754"/>
    <cellStyle name="Normal 90 12 2" xfId="37755"/>
    <cellStyle name="Normal 90 13" xfId="37756"/>
    <cellStyle name="Normal 90 13 2" xfId="37757"/>
    <cellStyle name="Normal 90 14" xfId="37758"/>
    <cellStyle name="Normal 90 14 2" xfId="37759"/>
    <cellStyle name="Normal 90 15" xfId="37760"/>
    <cellStyle name="Normal 90 15 2" xfId="37761"/>
    <cellStyle name="Normal 90 16" xfId="37762"/>
    <cellStyle name="Normal 90 16 2" xfId="37763"/>
    <cellStyle name="Normal 90 17" xfId="37764"/>
    <cellStyle name="Normal 90 17 2" xfId="37765"/>
    <cellStyle name="Normal 90 18" xfId="37766"/>
    <cellStyle name="Normal 90 18 2" xfId="37767"/>
    <cellStyle name="Normal 90 19" xfId="37768"/>
    <cellStyle name="Normal 90 19 2" xfId="37769"/>
    <cellStyle name="Normal 90 2" xfId="37770"/>
    <cellStyle name="Normal 90 2 2" xfId="37771"/>
    <cellStyle name="Normal 90 2 2 2" xfId="37772"/>
    <cellStyle name="Normal 90 2 3" xfId="37773"/>
    <cellStyle name="Normal 90 2 4" xfId="37774"/>
    <cellStyle name="Normal 90 2 5" xfId="37775"/>
    <cellStyle name="Normal 90 2 6" xfId="37776"/>
    <cellStyle name="Normal 90 2 7" xfId="37777"/>
    <cellStyle name="Normal 90 20" xfId="37778"/>
    <cellStyle name="Normal 90 20 2" xfId="37779"/>
    <cellStyle name="Normal 90 21" xfId="37780"/>
    <cellStyle name="Normal 90 21 2" xfId="37781"/>
    <cellStyle name="Normal 90 22" xfId="37782"/>
    <cellStyle name="Normal 90 22 2" xfId="37783"/>
    <cellStyle name="Normal 90 23" xfId="37784"/>
    <cellStyle name="Normal 90 23 2" xfId="37785"/>
    <cellStyle name="Normal 90 24" xfId="37786"/>
    <cellStyle name="Normal 90 24 2" xfId="37787"/>
    <cellStyle name="Normal 90 25" xfId="37788"/>
    <cellStyle name="Normal 90 25 2" xfId="37789"/>
    <cellStyle name="Normal 90 26" xfId="37790"/>
    <cellStyle name="Normal 90 26 2" xfId="37791"/>
    <cellStyle name="Normal 90 27" xfId="37792"/>
    <cellStyle name="Normal 90 27 2" xfId="37793"/>
    <cellStyle name="Normal 90 28" xfId="37794"/>
    <cellStyle name="Normal 90 28 2" xfId="37795"/>
    <cellStyle name="Normal 90 29" xfId="37796"/>
    <cellStyle name="Normal 90 29 2" xfId="37797"/>
    <cellStyle name="Normal 90 3" xfId="37798"/>
    <cellStyle name="Normal 90 3 2" xfId="37799"/>
    <cellStyle name="Normal 90 3 3" xfId="37800"/>
    <cellStyle name="Normal 90 30" xfId="37801"/>
    <cellStyle name="Normal 90 30 2" xfId="37802"/>
    <cellStyle name="Normal 90 31" xfId="37803"/>
    <cellStyle name="Normal 90 31 2" xfId="37804"/>
    <cellStyle name="Normal 90 32" xfId="37805"/>
    <cellStyle name="Normal 90 32 2" xfId="37806"/>
    <cellStyle name="Normal 90 33" xfId="37807"/>
    <cellStyle name="Normal 90 33 2" xfId="37808"/>
    <cellStyle name="Normal 90 34" xfId="37809"/>
    <cellStyle name="Normal 90 34 2" xfId="37810"/>
    <cellStyle name="Normal 90 35" xfId="37811"/>
    <cellStyle name="Normal 90 35 2" xfId="37812"/>
    <cellStyle name="Normal 90 36" xfId="37813"/>
    <cellStyle name="Normal 90 36 2" xfId="37814"/>
    <cellStyle name="Normal 90 37" xfId="37815"/>
    <cellStyle name="Normal 90 37 2" xfId="37816"/>
    <cellStyle name="Normal 90 38" xfId="37817"/>
    <cellStyle name="Normal 90 38 2" xfId="37818"/>
    <cellStyle name="Normal 90 39" xfId="37819"/>
    <cellStyle name="Normal 90 39 2" xfId="37820"/>
    <cellStyle name="Normal 90 4" xfId="37821"/>
    <cellStyle name="Normal 90 4 2" xfId="37822"/>
    <cellStyle name="Normal 90 40" xfId="37823"/>
    <cellStyle name="Normal 90 40 2" xfId="37824"/>
    <cellStyle name="Normal 90 41" xfId="37825"/>
    <cellStyle name="Normal 90 41 2" xfId="37826"/>
    <cellStyle name="Normal 90 42" xfId="37827"/>
    <cellStyle name="Normal 90 42 2" xfId="37828"/>
    <cellStyle name="Normal 90 43" xfId="37829"/>
    <cellStyle name="Normal 90 43 2" xfId="37830"/>
    <cellStyle name="Normal 90 44" xfId="37831"/>
    <cellStyle name="Normal 90 44 2" xfId="37832"/>
    <cellStyle name="Normal 90 45" xfId="37833"/>
    <cellStyle name="Normal 90 46" xfId="37834"/>
    <cellStyle name="Normal 90 47" xfId="37835"/>
    <cellStyle name="Normal 90 48" xfId="37836"/>
    <cellStyle name="Normal 90 49" xfId="37837"/>
    <cellStyle name="Normal 90 5" xfId="37838"/>
    <cellStyle name="Normal 90 5 2" xfId="37839"/>
    <cellStyle name="Normal 90 50" xfId="37840"/>
    <cellStyle name="Normal 90 51" xfId="37841"/>
    <cellStyle name="Normal 90 52" xfId="37842"/>
    <cellStyle name="Normal 90 6" xfId="37843"/>
    <cellStyle name="Normal 90 6 2" xfId="37844"/>
    <cellStyle name="Normal 90 7" xfId="37845"/>
    <cellStyle name="Normal 90 7 2" xfId="37846"/>
    <cellStyle name="Normal 90 8" xfId="37847"/>
    <cellStyle name="Normal 90 8 2" xfId="37848"/>
    <cellStyle name="Normal 90 9" xfId="37849"/>
    <cellStyle name="Normal 90 9 2" xfId="37850"/>
    <cellStyle name="Normal 900" xfId="37851"/>
    <cellStyle name="Normal 901" xfId="37852"/>
    <cellStyle name="Normal 902" xfId="37853"/>
    <cellStyle name="Normal 903" xfId="37854"/>
    <cellStyle name="Normal 904" xfId="37855"/>
    <cellStyle name="Normal 905" xfId="37856"/>
    <cellStyle name="Normal 906" xfId="37857"/>
    <cellStyle name="Normal 907" xfId="37858"/>
    <cellStyle name="Normal 908" xfId="37859"/>
    <cellStyle name="Normal 909" xfId="37860"/>
    <cellStyle name="Normal 91" xfId="37861"/>
    <cellStyle name="Normal 91 10" xfId="37862"/>
    <cellStyle name="Normal 91 10 2" xfId="37863"/>
    <cellStyle name="Normal 91 11" xfId="37864"/>
    <cellStyle name="Normal 91 11 2" xfId="37865"/>
    <cellStyle name="Normal 91 12" xfId="37866"/>
    <cellStyle name="Normal 91 12 2" xfId="37867"/>
    <cellStyle name="Normal 91 13" xfId="37868"/>
    <cellStyle name="Normal 91 13 2" xfId="37869"/>
    <cellStyle name="Normal 91 14" xfId="37870"/>
    <cellStyle name="Normal 91 14 2" xfId="37871"/>
    <cellStyle name="Normal 91 15" xfId="37872"/>
    <cellStyle name="Normal 91 15 2" xfId="37873"/>
    <cellStyle name="Normal 91 16" xfId="37874"/>
    <cellStyle name="Normal 91 16 2" xfId="37875"/>
    <cellStyle name="Normal 91 17" xfId="37876"/>
    <cellStyle name="Normal 91 17 2" xfId="37877"/>
    <cellStyle name="Normal 91 18" xfId="37878"/>
    <cellStyle name="Normal 91 18 2" xfId="37879"/>
    <cellStyle name="Normal 91 19" xfId="37880"/>
    <cellStyle name="Normal 91 19 2" xfId="37881"/>
    <cellStyle name="Normal 91 2" xfId="37882"/>
    <cellStyle name="Normal 91 2 2" xfId="37883"/>
    <cellStyle name="Normal 91 2 2 2" xfId="37884"/>
    <cellStyle name="Normal 91 2 3" xfId="37885"/>
    <cellStyle name="Normal 91 2 4" xfId="37886"/>
    <cellStyle name="Normal 91 2 5" xfId="37887"/>
    <cellStyle name="Normal 91 2 6" xfId="37888"/>
    <cellStyle name="Normal 91 2 7" xfId="37889"/>
    <cellStyle name="Normal 91 20" xfId="37890"/>
    <cellStyle name="Normal 91 20 2" xfId="37891"/>
    <cellStyle name="Normal 91 21" xfId="37892"/>
    <cellStyle name="Normal 91 21 2" xfId="37893"/>
    <cellStyle name="Normal 91 22" xfId="37894"/>
    <cellStyle name="Normal 91 22 2" xfId="37895"/>
    <cellStyle name="Normal 91 23" xfId="37896"/>
    <cellStyle name="Normal 91 23 2" xfId="37897"/>
    <cellStyle name="Normal 91 24" xfId="37898"/>
    <cellStyle name="Normal 91 24 2" xfId="37899"/>
    <cellStyle name="Normal 91 25" xfId="37900"/>
    <cellStyle name="Normal 91 25 2" xfId="37901"/>
    <cellStyle name="Normal 91 26" xfId="37902"/>
    <cellStyle name="Normal 91 26 2" xfId="37903"/>
    <cellStyle name="Normal 91 27" xfId="37904"/>
    <cellStyle name="Normal 91 27 2" xfId="37905"/>
    <cellStyle name="Normal 91 28" xfId="37906"/>
    <cellStyle name="Normal 91 28 2" xfId="37907"/>
    <cellStyle name="Normal 91 29" xfId="37908"/>
    <cellStyle name="Normal 91 29 2" xfId="37909"/>
    <cellStyle name="Normal 91 3" xfId="37910"/>
    <cellStyle name="Normal 91 3 2" xfId="37911"/>
    <cellStyle name="Normal 91 3 3" xfId="37912"/>
    <cellStyle name="Normal 91 30" xfId="37913"/>
    <cellStyle name="Normal 91 30 2" xfId="37914"/>
    <cellStyle name="Normal 91 31" xfId="37915"/>
    <cellStyle name="Normal 91 31 2" xfId="37916"/>
    <cellStyle name="Normal 91 32" xfId="37917"/>
    <cellStyle name="Normal 91 32 2" xfId="37918"/>
    <cellStyle name="Normal 91 33" xfId="37919"/>
    <cellStyle name="Normal 91 33 2" xfId="37920"/>
    <cellStyle name="Normal 91 34" xfId="37921"/>
    <cellStyle name="Normal 91 34 2" xfId="37922"/>
    <cellStyle name="Normal 91 35" xfId="37923"/>
    <cellStyle name="Normal 91 35 2" xfId="37924"/>
    <cellStyle name="Normal 91 36" xfId="37925"/>
    <cellStyle name="Normal 91 36 2" xfId="37926"/>
    <cellStyle name="Normal 91 37" xfId="37927"/>
    <cellStyle name="Normal 91 37 2" xfId="37928"/>
    <cellStyle name="Normal 91 38" xfId="37929"/>
    <cellStyle name="Normal 91 38 2" xfId="37930"/>
    <cellStyle name="Normal 91 39" xfId="37931"/>
    <cellStyle name="Normal 91 39 2" xfId="37932"/>
    <cellStyle name="Normal 91 4" xfId="37933"/>
    <cellStyle name="Normal 91 4 2" xfId="37934"/>
    <cellStyle name="Normal 91 40" xfId="37935"/>
    <cellStyle name="Normal 91 40 2" xfId="37936"/>
    <cellStyle name="Normal 91 41" xfId="37937"/>
    <cellStyle name="Normal 91 41 2" xfId="37938"/>
    <cellStyle name="Normal 91 42" xfId="37939"/>
    <cellStyle name="Normal 91 42 2" xfId="37940"/>
    <cellStyle name="Normal 91 43" xfId="37941"/>
    <cellStyle name="Normal 91 43 2" xfId="37942"/>
    <cellStyle name="Normal 91 44" xfId="37943"/>
    <cellStyle name="Normal 91 44 2" xfId="37944"/>
    <cellStyle name="Normal 91 45" xfId="37945"/>
    <cellStyle name="Normal 91 46" xfId="37946"/>
    <cellStyle name="Normal 91 47" xfId="37947"/>
    <cellStyle name="Normal 91 48" xfId="37948"/>
    <cellStyle name="Normal 91 49" xfId="37949"/>
    <cellStyle name="Normal 91 5" xfId="37950"/>
    <cellStyle name="Normal 91 5 2" xfId="37951"/>
    <cellStyle name="Normal 91 50" xfId="37952"/>
    <cellStyle name="Normal 91 51" xfId="37953"/>
    <cellStyle name="Normal 91 52" xfId="37954"/>
    <cellStyle name="Normal 91 6" xfId="37955"/>
    <cellStyle name="Normal 91 6 2" xfId="37956"/>
    <cellStyle name="Normal 91 7" xfId="37957"/>
    <cellStyle name="Normal 91 7 2" xfId="37958"/>
    <cellStyle name="Normal 91 8" xfId="37959"/>
    <cellStyle name="Normal 91 8 2" xfId="37960"/>
    <cellStyle name="Normal 91 9" xfId="37961"/>
    <cellStyle name="Normal 91 9 2" xfId="37962"/>
    <cellStyle name="Normal 910" xfId="37963"/>
    <cellStyle name="Normal 911" xfId="37964"/>
    <cellStyle name="Normal 912" xfId="37965"/>
    <cellStyle name="Normal 913" xfId="37966"/>
    <cellStyle name="Normal 914" xfId="37967"/>
    <cellStyle name="Normal 915" xfId="37968"/>
    <cellStyle name="Normal 916" xfId="37969"/>
    <cellStyle name="Normal 917" xfId="37970"/>
    <cellStyle name="Normal 918" xfId="37971"/>
    <cellStyle name="Normal 919" xfId="37972"/>
    <cellStyle name="Normal 92" xfId="37973"/>
    <cellStyle name="Normal 92 10" xfId="37974"/>
    <cellStyle name="Normal 92 10 2" xfId="37975"/>
    <cellStyle name="Normal 92 11" xfId="37976"/>
    <cellStyle name="Normal 92 11 2" xfId="37977"/>
    <cellStyle name="Normal 92 12" xfId="37978"/>
    <cellStyle name="Normal 92 12 2" xfId="37979"/>
    <cellStyle name="Normal 92 13" xfId="37980"/>
    <cellStyle name="Normal 92 13 2" xfId="37981"/>
    <cellStyle name="Normal 92 14" xfId="37982"/>
    <cellStyle name="Normal 92 14 2" xfId="37983"/>
    <cellStyle name="Normal 92 15" xfId="37984"/>
    <cellStyle name="Normal 92 15 2" xfId="37985"/>
    <cellStyle name="Normal 92 16" xfId="37986"/>
    <cellStyle name="Normal 92 16 2" xfId="37987"/>
    <cellStyle name="Normal 92 17" xfId="37988"/>
    <cellStyle name="Normal 92 17 2" xfId="37989"/>
    <cellStyle name="Normal 92 18" xfId="37990"/>
    <cellStyle name="Normal 92 18 2" xfId="37991"/>
    <cellStyle name="Normal 92 19" xfId="37992"/>
    <cellStyle name="Normal 92 19 2" xfId="37993"/>
    <cellStyle name="Normal 92 2" xfId="37994"/>
    <cellStyle name="Normal 92 2 2" xfId="37995"/>
    <cellStyle name="Normal 92 2 2 2" xfId="37996"/>
    <cellStyle name="Normal 92 2 3" xfId="37997"/>
    <cellStyle name="Normal 92 2 4" xfId="37998"/>
    <cellStyle name="Normal 92 2 5" xfId="37999"/>
    <cellStyle name="Normal 92 2 6" xfId="38000"/>
    <cellStyle name="Normal 92 2 7" xfId="38001"/>
    <cellStyle name="Normal 92 20" xfId="38002"/>
    <cellStyle name="Normal 92 20 2" xfId="38003"/>
    <cellStyle name="Normal 92 21" xfId="38004"/>
    <cellStyle name="Normal 92 21 2" xfId="38005"/>
    <cellStyle name="Normal 92 22" xfId="38006"/>
    <cellStyle name="Normal 92 22 2" xfId="38007"/>
    <cellStyle name="Normal 92 23" xfId="38008"/>
    <cellStyle name="Normal 92 23 2" xfId="38009"/>
    <cellStyle name="Normal 92 24" xfId="38010"/>
    <cellStyle name="Normal 92 24 2" xfId="38011"/>
    <cellStyle name="Normal 92 25" xfId="38012"/>
    <cellStyle name="Normal 92 25 2" xfId="38013"/>
    <cellStyle name="Normal 92 26" xfId="38014"/>
    <cellStyle name="Normal 92 26 2" xfId="38015"/>
    <cellStyle name="Normal 92 27" xfId="38016"/>
    <cellStyle name="Normal 92 27 2" xfId="38017"/>
    <cellStyle name="Normal 92 28" xfId="38018"/>
    <cellStyle name="Normal 92 28 2" xfId="38019"/>
    <cellStyle name="Normal 92 29" xfId="38020"/>
    <cellStyle name="Normal 92 29 2" xfId="38021"/>
    <cellStyle name="Normal 92 3" xfId="38022"/>
    <cellStyle name="Normal 92 3 2" xfId="38023"/>
    <cellStyle name="Normal 92 3 3" xfId="38024"/>
    <cellStyle name="Normal 92 30" xfId="38025"/>
    <cellStyle name="Normal 92 30 2" xfId="38026"/>
    <cellStyle name="Normal 92 31" xfId="38027"/>
    <cellStyle name="Normal 92 31 2" xfId="38028"/>
    <cellStyle name="Normal 92 32" xfId="38029"/>
    <cellStyle name="Normal 92 32 2" xfId="38030"/>
    <cellStyle name="Normal 92 33" xfId="38031"/>
    <cellStyle name="Normal 92 33 2" xfId="38032"/>
    <cellStyle name="Normal 92 34" xfId="38033"/>
    <cellStyle name="Normal 92 34 2" xfId="38034"/>
    <cellStyle name="Normal 92 35" xfId="38035"/>
    <cellStyle name="Normal 92 35 2" xfId="38036"/>
    <cellStyle name="Normal 92 36" xfId="38037"/>
    <cellStyle name="Normal 92 36 2" xfId="38038"/>
    <cellStyle name="Normal 92 37" xfId="38039"/>
    <cellStyle name="Normal 92 37 2" xfId="38040"/>
    <cellStyle name="Normal 92 38" xfId="38041"/>
    <cellStyle name="Normal 92 38 2" xfId="38042"/>
    <cellStyle name="Normal 92 39" xfId="38043"/>
    <cellStyle name="Normal 92 39 2" xfId="38044"/>
    <cellStyle name="Normal 92 4" xfId="38045"/>
    <cellStyle name="Normal 92 4 2" xfId="38046"/>
    <cellStyle name="Normal 92 40" xfId="38047"/>
    <cellStyle name="Normal 92 40 2" xfId="38048"/>
    <cellStyle name="Normal 92 41" xfId="38049"/>
    <cellStyle name="Normal 92 41 2" xfId="38050"/>
    <cellStyle name="Normal 92 42" xfId="38051"/>
    <cellStyle name="Normal 92 42 2" xfId="38052"/>
    <cellStyle name="Normal 92 43" xfId="38053"/>
    <cellStyle name="Normal 92 43 2" xfId="38054"/>
    <cellStyle name="Normal 92 44" xfId="38055"/>
    <cellStyle name="Normal 92 44 2" xfId="38056"/>
    <cellStyle name="Normal 92 45" xfId="38057"/>
    <cellStyle name="Normal 92 46" xfId="38058"/>
    <cellStyle name="Normal 92 47" xfId="38059"/>
    <cellStyle name="Normal 92 48" xfId="38060"/>
    <cellStyle name="Normal 92 49" xfId="38061"/>
    <cellStyle name="Normal 92 5" xfId="38062"/>
    <cellStyle name="Normal 92 5 2" xfId="38063"/>
    <cellStyle name="Normal 92 50" xfId="38064"/>
    <cellStyle name="Normal 92 51" xfId="38065"/>
    <cellStyle name="Normal 92 52" xfId="38066"/>
    <cellStyle name="Normal 92 6" xfId="38067"/>
    <cellStyle name="Normal 92 6 2" xfId="38068"/>
    <cellStyle name="Normal 92 7" xfId="38069"/>
    <cellStyle name="Normal 92 7 2" xfId="38070"/>
    <cellStyle name="Normal 92 8" xfId="38071"/>
    <cellStyle name="Normal 92 8 2" xfId="38072"/>
    <cellStyle name="Normal 92 9" xfId="38073"/>
    <cellStyle name="Normal 92 9 2" xfId="38074"/>
    <cellStyle name="Normal 920" xfId="38075"/>
    <cellStyle name="Normal 921" xfId="38076"/>
    <cellStyle name="Normal 922" xfId="38077"/>
    <cellStyle name="Normal 923" xfId="38078"/>
    <cellStyle name="Normal 924" xfId="38079"/>
    <cellStyle name="Normal 925" xfId="38080"/>
    <cellStyle name="Normal 926" xfId="38081"/>
    <cellStyle name="Normal 927" xfId="38082"/>
    <cellStyle name="Normal 928" xfId="38083"/>
    <cellStyle name="Normal 929" xfId="38084"/>
    <cellStyle name="Normal 93" xfId="38085"/>
    <cellStyle name="Normal 93 10" xfId="38086"/>
    <cellStyle name="Normal 93 10 2" xfId="38087"/>
    <cellStyle name="Normal 93 11" xfId="38088"/>
    <cellStyle name="Normal 93 11 2" xfId="38089"/>
    <cellStyle name="Normal 93 12" xfId="38090"/>
    <cellStyle name="Normal 93 12 2" xfId="38091"/>
    <cellStyle name="Normal 93 13" xfId="38092"/>
    <cellStyle name="Normal 93 13 2" xfId="38093"/>
    <cellStyle name="Normal 93 14" xfId="38094"/>
    <cellStyle name="Normal 93 14 2" xfId="38095"/>
    <cellStyle name="Normal 93 15" xfId="38096"/>
    <cellStyle name="Normal 93 15 2" xfId="38097"/>
    <cellStyle name="Normal 93 16" xfId="38098"/>
    <cellStyle name="Normal 93 16 2" xfId="38099"/>
    <cellStyle name="Normal 93 17" xfId="38100"/>
    <cellStyle name="Normal 93 17 2" xfId="38101"/>
    <cellStyle name="Normal 93 18" xfId="38102"/>
    <cellStyle name="Normal 93 18 2" xfId="38103"/>
    <cellStyle name="Normal 93 19" xfId="38104"/>
    <cellStyle name="Normal 93 19 2" xfId="38105"/>
    <cellStyle name="Normal 93 2" xfId="38106"/>
    <cellStyle name="Normal 93 2 2" xfId="38107"/>
    <cellStyle name="Normal 93 2 2 2" xfId="38108"/>
    <cellStyle name="Normal 93 2 3" xfId="38109"/>
    <cellStyle name="Normal 93 2 4" xfId="38110"/>
    <cellStyle name="Normal 93 2 5" xfId="38111"/>
    <cellStyle name="Normal 93 2 6" xfId="38112"/>
    <cellStyle name="Normal 93 2 7" xfId="38113"/>
    <cellStyle name="Normal 93 20" xfId="38114"/>
    <cellStyle name="Normal 93 20 2" xfId="38115"/>
    <cellStyle name="Normal 93 21" xfId="38116"/>
    <cellStyle name="Normal 93 21 2" xfId="38117"/>
    <cellStyle name="Normal 93 22" xfId="38118"/>
    <cellStyle name="Normal 93 22 2" xfId="38119"/>
    <cellStyle name="Normal 93 23" xfId="38120"/>
    <cellStyle name="Normal 93 23 2" xfId="38121"/>
    <cellStyle name="Normal 93 24" xfId="38122"/>
    <cellStyle name="Normal 93 24 2" xfId="38123"/>
    <cellStyle name="Normal 93 25" xfId="38124"/>
    <cellStyle name="Normal 93 25 2" xfId="38125"/>
    <cellStyle name="Normal 93 26" xfId="38126"/>
    <cellStyle name="Normal 93 26 2" xfId="38127"/>
    <cellStyle name="Normal 93 27" xfId="38128"/>
    <cellStyle name="Normal 93 27 2" xfId="38129"/>
    <cellStyle name="Normal 93 28" xfId="38130"/>
    <cellStyle name="Normal 93 28 2" xfId="38131"/>
    <cellStyle name="Normal 93 29" xfId="38132"/>
    <cellStyle name="Normal 93 29 2" xfId="38133"/>
    <cellStyle name="Normal 93 3" xfId="38134"/>
    <cellStyle name="Normal 93 3 2" xfId="38135"/>
    <cellStyle name="Normal 93 3 3" xfId="38136"/>
    <cellStyle name="Normal 93 30" xfId="38137"/>
    <cellStyle name="Normal 93 30 2" xfId="38138"/>
    <cellStyle name="Normal 93 31" xfId="38139"/>
    <cellStyle name="Normal 93 31 2" xfId="38140"/>
    <cellStyle name="Normal 93 32" xfId="38141"/>
    <cellStyle name="Normal 93 32 2" xfId="38142"/>
    <cellStyle name="Normal 93 33" xfId="38143"/>
    <cellStyle name="Normal 93 33 2" xfId="38144"/>
    <cellStyle name="Normal 93 34" xfId="38145"/>
    <cellStyle name="Normal 93 34 2" xfId="38146"/>
    <cellStyle name="Normal 93 35" xfId="38147"/>
    <cellStyle name="Normal 93 35 2" xfId="38148"/>
    <cellStyle name="Normal 93 36" xfId="38149"/>
    <cellStyle name="Normal 93 36 2" xfId="38150"/>
    <cellStyle name="Normal 93 37" xfId="38151"/>
    <cellStyle name="Normal 93 37 2" xfId="38152"/>
    <cellStyle name="Normal 93 38" xfId="38153"/>
    <cellStyle name="Normal 93 38 2" xfId="38154"/>
    <cellStyle name="Normal 93 39" xfId="38155"/>
    <cellStyle name="Normal 93 39 2" xfId="38156"/>
    <cellStyle name="Normal 93 4" xfId="38157"/>
    <cellStyle name="Normal 93 4 2" xfId="38158"/>
    <cellStyle name="Normal 93 40" xfId="38159"/>
    <cellStyle name="Normal 93 40 2" xfId="38160"/>
    <cellStyle name="Normal 93 41" xfId="38161"/>
    <cellStyle name="Normal 93 41 2" xfId="38162"/>
    <cellStyle name="Normal 93 42" xfId="38163"/>
    <cellStyle name="Normal 93 42 2" xfId="38164"/>
    <cellStyle name="Normal 93 43" xfId="38165"/>
    <cellStyle name="Normal 93 43 2" xfId="38166"/>
    <cellStyle name="Normal 93 44" xfId="38167"/>
    <cellStyle name="Normal 93 44 2" xfId="38168"/>
    <cellStyle name="Normal 93 45" xfId="38169"/>
    <cellStyle name="Normal 93 46" xfId="38170"/>
    <cellStyle name="Normal 93 47" xfId="38171"/>
    <cellStyle name="Normal 93 48" xfId="38172"/>
    <cellStyle name="Normal 93 49" xfId="38173"/>
    <cellStyle name="Normal 93 5" xfId="38174"/>
    <cellStyle name="Normal 93 5 2" xfId="38175"/>
    <cellStyle name="Normal 93 50" xfId="38176"/>
    <cellStyle name="Normal 93 51" xfId="38177"/>
    <cellStyle name="Normal 93 52" xfId="38178"/>
    <cellStyle name="Normal 93 6" xfId="38179"/>
    <cellStyle name="Normal 93 6 2" xfId="38180"/>
    <cellStyle name="Normal 93 7" xfId="38181"/>
    <cellStyle name="Normal 93 7 2" xfId="38182"/>
    <cellStyle name="Normal 93 8" xfId="38183"/>
    <cellStyle name="Normal 93 8 2" xfId="38184"/>
    <cellStyle name="Normal 93 9" xfId="38185"/>
    <cellStyle name="Normal 93 9 2" xfId="38186"/>
    <cellStyle name="Normal 930" xfId="38187"/>
    <cellStyle name="Normal 931" xfId="38188"/>
    <cellStyle name="Normal 932" xfId="38189"/>
    <cellStyle name="Normal 933" xfId="38190"/>
    <cellStyle name="Normal 934" xfId="38191"/>
    <cellStyle name="Normal 935" xfId="38192"/>
    <cellStyle name="Normal 936" xfId="38193"/>
    <cellStyle name="Normal 937" xfId="38194"/>
    <cellStyle name="Normal 938" xfId="38195"/>
    <cellStyle name="Normal 939" xfId="38196"/>
    <cellStyle name="Normal 94" xfId="38197"/>
    <cellStyle name="Normal 94 10" xfId="38198"/>
    <cellStyle name="Normal 94 10 2" xfId="38199"/>
    <cellStyle name="Normal 94 11" xfId="38200"/>
    <cellStyle name="Normal 94 11 2" xfId="38201"/>
    <cellStyle name="Normal 94 12" xfId="38202"/>
    <cellStyle name="Normal 94 12 2" xfId="38203"/>
    <cellStyle name="Normal 94 13" xfId="38204"/>
    <cellStyle name="Normal 94 13 2" xfId="38205"/>
    <cellStyle name="Normal 94 14" xfId="38206"/>
    <cellStyle name="Normal 94 14 2" xfId="38207"/>
    <cellStyle name="Normal 94 15" xfId="38208"/>
    <cellStyle name="Normal 94 15 2" xfId="38209"/>
    <cellStyle name="Normal 94 16" xfId="38210"/>
    <cellStyle name="Normal 94 16 2" xfId="38211"/>
    <cellStyle name="Normal 94 17" xfId="38212"/>
    <cellStyle name="Normal 94 17 2" xfId="38213"/>
    <cellStyle name="Normal 94 18" xfId="38214"/>
    <cellStyle name="Normal 94 18 2" xfId="38215"/>
    <cellStyle name="Normal 94 19" xfId="38216"/>
    <cellStyle name="Normal 94 19 2" xfId="38217"/>
    <cellStyle name="Normal 94 2" xfId="38218"/>
    <cellStyle name="Normal 94 2 2" xfId="38219"/>
    <cellStyle name="Normal 94 2 2 2" xfId="38220"/>
    <cellStyle name="Normal 94 2 3" xfId="38221"/>
    <cellStyle name="Normal 94 2 4" xfId="38222"/>
    <cellStyle name="Normal 94 2 5" xfId="38223"/>
    <cellStyle name="Normal 94 2 6" xfId="38224"/>
    <cellStyle name="Normal 94 2 7" xfId="38225"/>
    <cellStyle name="Normal 94 20" xfId="38226"/>
    <cellStyle name="Normal 94 20 2" xfId="38227"/>
    <cellStyle name="Normal 94 21" xfId="38228"/>
    <cellStyle name="Normal 94 21 2" xfId="38229"/>
    <cellStyle name="Normal 94 22" xfId="38230"/>
    <cellStyle name="Normal 94 22 2" xfId="38231"/>
    <cellStyle name="Normal 94 23" xfId="38232"/>
    <cellStyle name="Normal 94 23 2" xfId="38233"/>
    <cellStyle name="Normal 94 24" xfId="38234"/>
    <cellStyle name="Normal 94 24 2" xfId="38235"/>
    <cellStyle name="Normal 94 25" xfId="38236"/>
    <cellStyle name="Normal 94 25 2" xfId="38237"/>
    <cellStyle name="Normal 94 26" xfId="38238"/>
    <cellStyle name="Normal 94 26 2" xfId="38239"/>
    <cellStyle name="Normal 94 27" xfId="38240"/>
    <cellStyle name="Normal 94 27 2" xfId="38241"/>
    <cellStyle name="Normal 94 27 2 2" xfId="38242"/>
    <cellStyle name="Normal 94 27 3" xfId="38243"/>
    <cellStyle name="Normal 94 28" xfId="38244"/>
    <cellStyle name="Normal 94 28 2" xfId="38245"/>
    <cellStyle name="Normal 94 28 2 2" xfId="38246"/>
    <cellStyle name="Normal 94 28 3" xfId="38247"/>
    <cellStyle name="Normal 94 29" xfId="38248"/>
    <cellStyle name="Normal 94 29 2" xfId="38249"/>
    <cellStyle name="Normal 94 29 2 2" xfId="38250"/>
    <cellStyle name="Normal 94 29 3" xfId="38251"/>
    <cellStyle name="Normal 94 3" xfId="38252"/>
    <cellStyle name="Normal 94 3 2" xfId="38253"/>
    <cellStyle name="Normal 94 3 2 2" xfId="38254"/>
    <cellStyle name="Normal 94 3 3" xfId="38255"/>
    <cellStyle name="Normal 94 3 4" xfId="38256"/>
    <cellStyle name="Normal 94 3 5" xfId="38257"/>
    <cellStyle name="Normal 94 30" xfId="38258"/>
    <cellStyle name="Normal 94 30 2" xfId="38259"/>
    <cellStyle name="Normal 94 30 2 2" xfId="38260"/>
    <cellStyle name="Normal 94 30 3" xfId="38261"/>
    <cellStyle name="Normal 94 31" xfId="38262"/>
    <cellStyle name="Normal 94 31 2" xfId="38263"/>
    <cellStyle name="Normal 94 31 2 2" xfId="38264"/>
    <cellStyle name="Normal 94 31 3" xfId="38265"/>
    <cellStyle name="Normal 94 32" xfId="38266"/>
    <cellStyle name="Normal 94 32 2" xfId="38267"/>
    <cellStyle name="Normal 94 32 2 2" xfId="38268"/>
    <cellStyle name="Normal 94 32 3" xfId="38269"/>
    <cellStyle name="Normal 94 33" xfId="38270"/>
    <cellStyle name="Normal 94 33 2" xfId="38271"/>
    <cellStyle name="Normal 94 33 2 2" xfId="38272"/>
    <cellStyle name="Normal 94 33 3" xfId="38273"/>
    <cellStyle name="Normal 94 34" xfId="38274"/>
    <cellStyle name="Normal 94 34 2" xfId="38275"/>
    <cellStyle name="Normal 94 34 2 2" xfId="38276"/>
    <cellStyle name="Normal 94 34 3" xfId="38277"/>
    <cellStyle name="Normal 94 35" xfId="38278"/>
    <cellStyle name="Normal 94 35 2" xfId="38279"/>
    <cellStyle name="Normal 94 35 2 2" xfId="38280"/>
    <cellStyle name="Normal 94 35 3" xfId="38281"/>
    <cellStyle name="Normal 94 36" xfId="38282"/>
    <cellStyle name="Normal 94 36 2" xfId="38283"/>
    <cellStyle name="Normal 94 36 2 2" xfId="38284"/>
    <cellStyle name="Normal 94 36 3" xfId="38285"/>
    <cellStyle name="Normal 94 37" xfId="38286"/>
    <cellStyle name="Normal 94 37 2" xfId="38287"/>
    <cellStyle name="Normal 94 37 2 2" xfId="38288"/>
    <cellStyle name="Normal 94 37 3" xfId="38289"/>
    <cellStyle name="Normal 94 38" xfId="38290"/>
    <cellStyle name="Normal 94 38 2" xfId="38291"/>
    <cellStyle name="Normal 94 38 2 2" xfId="38292"/>
    <cellStyle name="Normal 94 38 3" xfId="38293"/>
    <cellStyle name="Normal 94 39" xfId="38294"/>
    <cellStyle name="Normal 94 39 2" xfId="38295"/>
    <cellStyle name="Normal 94 39 2 2" xfId="38296"/>
    <cellStyle name="Normal 94 39 3" xfId="38297"/>
    <cellStyle name="Normal 94 4" xfId="38298"/>
    <cellStyle name="Normal 94 4 2" xfId="38299"/>
    <cellStyle name="Normal 94 4 2 2" xfId="38300"/>
    <cellStyle name="Normal 94 4 3" xfId="38301"/>
    <cellStyle name="Normal 94 40" xfId="38302"/>
    <cellStyle name="Normal 94 40 2" xfId="38303"/>
    <cellStyle name="Normal 94 40 2 2" xfId="38304"/>
    <cellStyle name="Normal 94 40 3" xfId="38305"/>
    <cellStyle name="Normal 94 41" xfId="38306"/>
    <cellStyle name="Normal 94 41 2" xfId="38307"/>
    <cellStyle name="Normal 94 41 2 2" xfId="38308"/>
    <cellStyle name="Normal 94 41 3" xfId="38309"/>
    <cellStyle name="Normal 94 42" xfId="38310"/>
    <cellStyle name="Normal 94 42 2" xfId="38311"/>
    <cellStyle name="Normal 94 42 2 2" xfId="38312"/>
    <cellStyle name="Normal 94 42 3" xfId="38313"/>
    <cellStyle name="Normal 94 43" xfId="38314"/>
    <cellStyle name="Normal 94 43 2" xfId="38315"/>
    <cellStyle name="Normal 94 43 2 2" xfId="38316"/>
    <cellStyle name="Normal 94 43 3" xfId="38317"/>
    <cellStyle name="Normal 94 44" xfId="38318"/>
    <cellStyle name="Normal 94 44 2" xfId="38319"/>
    <cellStyle name="Normal 94 44 2 2" xfId="38320"/>
    <cellStyle name="Normal 94 44 3" xfId="38321"/>
    <cellStyle name="Normal 94 45" xfId="38322"/>
    <cellStyle name="Normal 94 46" xfId="38323"/>
    <cellStyle name="Normal 94 47" xfId="38324"/>
    <cellStyle name="Normal 94 48" xfId="38325"/>
    <cellStyle name="Normal 94 49" xfId="38326"/>
    <cellStyle name="Normal 94 5" xfId="38327"/>
    <cellStyle name="Normal 94 5 2" xfId="38328"/>
    <cellStyle name="Normal 94 5 2 2" xfId="38329"/>
    <cellStyle name="Normal 94 5 3" xfId="38330"/>
    <cellStyle name="Normal 94 50" xfId="38331"/>
    <cellStyle name="Normal 94 51" xfId="38332"/>
    <cellStyle name="Normal 94 52" xfId="38333"/>
    <cellStyle name="Normal 94 6" xfId="38334"/>
    <cellStyle name="Normal 94 6 2" xfId="38335"/>
    <cellStyle name="Normal 94 6 2 2" xfId="38336"/>
    <cellStyle name="Normal 94 6 3" xfId="38337"/>
    <cellStyle name="Normal 94 7" xfId="38338"/>
    <cellStyle name="Normal 94 7 2" xfId="38339"/>
    <cellStyle name="Normal 94 7 2 2" xfId="38340"/>
    <cellStyle name="Normal 94 7 3" xfId="38341"/>
    <cellStyle name="Normal 94 8" xfId="38342"/>
    <cellStyle name="Normal 94 8 2" xfId="38343"/>
    <cellStyle name="Normal 94 8 2 2" xfId="38344"/>
    <cellStyle name="Normal 94 8 3" xfId="38345"/>
    <cellStyle name="Normal 94 9" xfId="38346"/>
    <cellStyle name="Normal 94 9 2" xfId="38347"/>
    <cellStyle name="Normal 94 9 2 2" xfId="38348"/>
    <cellStyle name="Normal 94 9 3" xfId="38349"/>
    <cellStyle name="Normal 940" xfId="38350"/>
    <cellStyle name="Normal 941" xfId="38351"/>
    <cellStyle name="Normal 942" xfId="38352"/>
    <cellStyle name="Normal 943" xfId="38353"/>
    <cellStyle name="Normal 944" xfId="38354"/>
    <cellStyle name="Normal 945" xfId="38355"/>
    <cellStyle name="Normal 946" xfId="38356"/>
    <cellStyle name="Normal 947" xfId="38357"/>
    <cellStyle name="Normal 948" xfId="38358"/>
    <cellStyle name="Normal 949" xfId="38359"/>
    <cellStyle name="Normal 95" xfId="38360"/>
    <cellStyle name="Normal 95 10" xfId="38361"/>
    <cellStyle name="Normal 95 10 2" xfId="38362"/>
    <cellStyle name="Normal 95 10 2 2" xfId="38363"/>
    <cellStyle name="Normal 95 10 3" xfId="38364"/>
    <cellStyle name="Normal 95 11" xfId="38365"/>
    <cellStyle name="Normal 95 11 2" xfId="38366"/>
    <cellStyle name="Normal 95 11 2 2" xfId="38367"/>
    <cellStyle name="Normal 95 11 3" xfId="38368"/>
    <cellStyle name="Normal 95 12" xfId="38369"/>
    <cellStyle name="Normal 95 12 2" xfId="38370"/>
    <cellStyle name="Normal 95 12 2 2" xfId="38371"/>
    <cellStyle name="Normal 95 12 3" xfId="38372"/>
    <cellStyle name="Normal 95 13" xfId="38373"/>
    <cellStyle name="Normal 95 13 2" xfId="38374"/>
    <cellStyle name="Normal 95 13 2 2" xfId="38375"/>
    <cellStyle name="Normal 95 13 3" xfId="38376"/>
    <cellStyle name="Normal 95 14" xfId="38377"/>
    <cellStyle name="Normal 95 14 2" xfId="38378"/>
    <cellStyle name="Normal 95 14 2 2" xfId="38379"/>
    <cellStyle name="Normal 95 14 3" xfId="38380"/>
    <cellStyle name="Normal 95 15" xfId="38381"/>
    <cellStyle name="Normal 95 15 2" xfId="38382"/>
    <cellStyle name="Normal 95 15 2 2" xfId="38383"/>
    <cellStyle name="Normal 95 15 3" xfId="38384"/>
    <cellStyle name="Normal 95 16" xfId="38385"/>
    <cellStyle name="Normal 95 16 2" xfId="38386"/>
    <cellStyle name="Normal 95 16 2 2" xfId="38387"/>
    <cellStyle name="Normal 95 16 3" xfId="38388"/>
    <cellStyle name="Normal 95 17" xfId="38389"/>
    <cellStyle name="Normal 95 17 2" xfId="38390"/>
    <cellStyle name="Normal 95 17 2 2" xfId="38391"/>
    <cellStyle name="Normal 95 17 3" xfId="38392"/>
    <cellStyle name="Normal 95 18" xfId="38393"/>
    <cellStyle name="Normal 95 18 2" xfId="38394"/>
    <cellStyle name="Normal 95 18 2 2" xfId="38395"/>
    <cellStyle name="Normal 95 18 3" xfId="38396"/>
    <cellStyle name="Normal 95 19" xfId="38397"/>
    <cellStyle name="Normal 95 19 2" xfId="38398"/>
    <cellStyle name="Normal 95 19 2 2" xfId="38399"/>
    <cellStyle name="Normal 95 19 3" xfId="38400"/>
    <cellStyle name="Normal 95 2" xfId="38401"/>
    <cellStyle name="Normal 95 2 2" xfId="38402"/>
    <cellStyle name="Normal 95 2 2 2" xfId="38403"/>
    <cellStyle name="Normal 95 2 2 3" xfId="38404"/>
    <cellStyle name="Normal 95 2 3" xfId="38405"/>
    <cellStyle name="Normal 95 2 4" xfId="38406"/>
    <cellStyle name="Normal 95 2 5" xfId="38407"/>
    <cellStyle name="Normal 95 2 6" xfId="38408"/>
    <cellStyle name="Normal 95 2 7" xfId="38409"/>
    <cellStyle name="Normal 95 2 8" xfId="38410"/>
    <cellStyle name="Normal 95 20" xfId="38411"/>
    <cellStyle name="Normal 95 20 2" xfId="38412"/>
    <cellStyle name="Normal 95 20 2 2" xfId="38413"/>
    <cellStyle name="Normal 95 20 3" xfId="38414"/>
    <cellStyle name="Normal 95 21" xfId="38415"/>
    <cellStyle name="Normal 95 21 2" xfId="38416"/>
    <cellStyle name="Normal 95 21 2 2" xfId="38417"/>
    <cellStyle name="Normal 95 21 3" xfId="38418"/>
    <cellStyle name="Normal 95 22" xfId="38419"/>
    <cellStyle name="Normal 95 22 2" xfId="38420"/>
    <cellStyle name="Normal 95 22 2 2" xfId="38421"/>
    <cellStyle name="Normal 95 22 3" xfId="38422"/>
    <cellStyle name="Normal 95 23" xfId="38423"/>
    <cellStyle name="Normal 95 23 2" xfId="38424"/>
    <cellStyle name="Normal 95 23 2 2" xfId="38425"/>
    <cellStyle name="Normal 95 23 3" xfId="38426"/>
    <cellStyle name="Normal 95 24" xfId="38427"/>
    <cellStyle name="Normal 95 24 2" xfId="38428"/>
    <cellStyle name="Normal 95 24 2 2" xfId="38429"/>
    <cellStyle name="Normal 95 24 3" xfId="38430"/>
    <cellStyle name="Normal 95 25" xfId="38431"/>
    <cellStyle name="Normal 95 25 2" xfId="38432"/>
    <cellStyle name="Normal 95 25 2 2" xfId="38433"/>
    <cellStyle name="Normal 95 25 3" xfId="38434"/>
    <cellStyle name="Normal 95 26" xfId="38435"/>
    <cellStyle name="Normal 95 26 2" xfId="38436"/>
    <cellStyle name="Normal 95 26 2 2" xfId="38437"/>
    <cellStyle name="Normal 95 26 3" xfId="38438"/>
    <cellStyle name="Normal 95 27" xfId="38439"/>
    <cellStyle name="Normal 95 27 2" xfId="38440"/>
    <cellStyle name="Normal 95 27 2 2" xfId="38441"/>
    <cellStyle name="Normal 95 27 3" xfId="38442"/>
    <cellStyle name="Normal 95 28" xfId="38443"/>
    <cellStyle name="Normal 95 28 2" xfId="38444"/>
    <cellStyle name="Normal 95 28 2 2" xfId="38445"/>
    <cellStyle name="Normal 95 28 3" xfId="38446"/>
    <cellStyle name="Normal 95 29" xfId="38447"/>
    <cellStyle name="Normal 95 29 2" xfId="38448"/>
    <cellStyle name="Normal 95 29 2 2" xfId="38449"/>
    <cellStyle name="Normal 95 29 3" xfId="38450"/>
    <cellStyle name="Normal 95 3" xfId="38451"/>
    <cellStyle name="Normal 95 3 2" xfId="38452"/>
    <cellStyle name="Normal 95 3 2 2" xfId="38453"/>
    <cellStyle name="Normal 95 3 3" xfId="38454"/>
    <cellStyle name="Normal 95 3 4" xfId="38455"/>
    <cellStyle name="Normal 95 3 5" xfId="38456"/>
    <cellStyle name="Normal 95 30" xfId="38457"/>
    <cellStyle name="Normal 95 30 2" xfId="38458"/>
    <cellStyle name="Normal 95 30 2 2" xfId="38459"/>
    <cellStyle name="Normal 95 30 3" xfId="38460"/>
    <cellStyle name="Normal 95 31" xfId="38461"/>
    <cellStyle name="Normal 95 31 2" xfId="38462"/>
    <cellStyle name="Normal 95 31 2 2" xfId="38463"/>
    <cellStyle name="Normal 95 31 3" xfId="38464"/>
    <cellStyle name="Normal 95 32" xfId="38465"/>
    <cellStyle name="Normal 95 32 2" xfId="38466"/>
    <cellStyle name="Normal 95 32 2 2" xfId="38467"/>
    <cellStyle name="Normal 95 32 3" xfId="38468"/>
    <cellStyle name="Normal 95 33" xfId="38469"/>
    <cellStyle name="Normal 95 33 2" xfId="38470"/>
    <cellStyle name="Normal 95 33 2 2" xfId="38471"/>
    <cellStyle name="Normal 95 33 3" xfId="38472"/>
    <cellStyle name="Normal 95 34" xfId="38473"/>
    <cellStyle name="Normal 95 34 2" xfId="38474"/>
    <cellStyle name="Normal 95 34 2 2" xfId="38475"/>
    <cellStyle name="Normal 95 34 3" xfId="38476"/>
    <cellStyle name="Normal 95 35" xfId="38477"/>
    <cellStyle name="Normal 95 35 2" xfId="38478"/>
    <cellStyle name="Normal 95 35 2 2" xfId="38479"/>
    <cellStyle name="Normal 95 35 3" xfId="38480"/>
    <cellStyle name="Normal 95 36" xfId="38481"/>
    <cellStyle name="Normal 95 36 2" xfId="38482"/>
    <cellStyle name="Normal 95 36 2 2" xfId="38483"/>
    <cellStyle name="Normal 95 36 3" xfId="38484"/>
    <cellStyle name="Normal 95 37" xfId="38485"/>
    <cellStyle name="Normal 95 37 2" xfId="38486"/>
    <cellStyle name="Normal 95 37 2 2" xfId="38487"/>
    <cellStyle name="Normal 95 37 3" xfId="38488"/>
    <cellStyle name="Normal 95 38" xfId="38489"/>
    <cellStyle name="Normal 95 38 2" xfId="38490"/>
    <cellStyle name="Normal 95 38 2 2" xfId="38491"/>
    <cellStyle name="Normal 95 38 3" xfId="38492"/>
    <cellStyle name="Normal 95 39" xfId="38493"/>
    <cellStyle name="Normal 95 39 2" xfId="38494"/>
    <cellStyle name="Normal 95 39 2 2" xfId="38495"/>
    <cellStyle name="Normal 95 39 3" xfId="38496"/>
    <cellStyle name="Normal 95 4" xfId="38497"/>
    <cellStyle name="Normal 95 4 2" xfId="38498"/>
    <cellStyle name="Normal 95 4 2 2" xfId="38499"/>
    <cellStyle name="Normal 95 4 3" xfId="38500"/>
    <cellStyle name="Normal 95 40" xfId="38501"/>
    <cellStyle name="Normal 95 40 2" xfId="38502"/>
    <cellStyle name="Normal 95 40 2 2" xfId="38503"/>
    <cellStyle name="Normal 95 40 3" xfId="38504"/>
    <cellStyle name="Normal 95 41" xfId="38505"/>
    <cellStyle name="Normal 95 41 2" xfId="38506"/>
    <cellStyle name="Normal 95 41 2 2" xfId="38507"/>
    <cellStyle name="Normal 95 41 3" xfId="38508"/>
    <cellStyle name="Normal 95 42" xfId="38509"/>
    <cellStyle name="Normal 95 42 2" xfId="38510"/>
    <cellStyle name="Normal 95 42 2 2" xfId="38511"/>
    <cellStyle name="Normal 95 42 3" xfId="38512"/>
    <cellStyle name="Normal 95 43" xfId="38513"/>
    <cellStyle name="Normal 95 43 2" xfId="38514"/>
    <cellStyle name="Normal 95 43 2 2" xfId="38515"/>
    <cellStyle name="Normal 95 43 3" xfId="38516"/>
    <cellStyle name="Normal 95 44" xfId="38517"/>
    <cellStyle name="Normal 95 44 2" xfId="38518"/>
    <cellStyle name="Normal 95 44 2 2" xfId="38519"/>
    <cellStyle name="Normal 95 44 3" xfId="38520"/>
    <cellStyle name="Normal 95 45" xfId="38521"/>
    <cellStyle name="Normal 95 45 2" xfId="38522"/>
    <cellStyle name="Normal 95 46" xfId="38523"/>
    <cellStyle name="Normal 95 47" xfId="38524"/>
    <cellStyle name="Normal 95 48" xfId="38525"/>
    <cellStyle name="Normal 95 49" xfId="38526"/>
    <cellStyle name="Normal 95 5" xfId="38527"/>
    <cellStyle name="Normal 95 5 2" xfId="38528"/>
    <cellStyle name="Normal 95 5 2 2" xfId="38529"/>
    <cellStyle name="Normal 95 5 3" xfId="38530"/>
    <cellStyle name="Normal 95 50" xfId="38531"/>
    <cellStyle name="Normal 95 51" xfId="38532"/>
    <cellStyle name="Normal 95 52" xfId="38533"/>
    <cellStyle name="Normal 95 53" xfId="38534"/>
    <cellStyle name="Normal 95 6" xfId="38535"/>
    <cellStyle name="Normal 95 6 2" xfId="38536"/>
    <cellStyle name="Normal 95 6 2 2" xfId="38537"/>
    <cellStyle name="Normal 95 6 3" xfId="38538"/>
    <cellStyle name="Normal 95 7" xfId="38539"/>
    <cellStyle name="Normal 95 7 2" xfId="38540"/>
    <cellStyle name="Normal 95 7 2 2" xfId="38541"/>
    <cellStyle name="Normal 95 7 3" xfId="38542"/>
    <cellStyle name="Normal 95 8" xfId="38543"/>
    <cellStyle name="Normal 95 8 2" xfId="38544"/>
    <cellStyle name="Normal 95 8 2 2" xfId="38545"/>
    <cellStyle name="Normal 95 8 3" xfId="38546"/>
    <cellStyle name="Normal 95 9" xfId="38547"/>
    <cellStyle name="Normal 95 9 2" xfId="38548"/>
    <cellStyle name="Normal 95 9 2 2" xfId="38549"/>
    <cellStyle name="Normal 95 9 3" xfId="38550"/>
    <cellStyle name="Normal 950" xfId="38551"/>
    <cellStyle name="Normal 951" xfId="38552"/>
    <cellStyle name="Normal 952" xfId="38553"/>
    <cellStyle name="Normal 953" xfId="38554"/>
    <cellStyle name="Normal 954" xfId="38555"/>
    <cellStyle name="Normal 955" xfId="38556"/>
    <cellStyle name="Normal 956" xfId="38557"/>
    <cellStyle name="Normal 957" xfId="38558"/>
    <cellStyle name="Normal 958" xfId="38559"/>
    <cellStyle name="Normal 959" xfId="38560"/>
    <cellStyle name="Normal 96" xfId="38561"/>
    <cellStyle name="Normal 96 10" xfId="38562"/>
    <cellStyle name="Normal 96 10 2" xfId="38563"/>
    <cellStyle name="Normal 96 10 2 2" xfId="38564"/>
    <cellStyle name="Normal 96 10 3" xfId="38565"/>
    <cellStyle name="Normal 96 11" xfId="38566"/>
    <cellStyle name="Normal 96 11 2" xfId="38567"/>
    <cellStyle name="Normal 96 11 2 2" xfId="38568"/>
    <cellStyle name="Normal 96 11 3" xfId="38569"/>
    <cellStyle name="Normal 96 12" xfId="38570"/>
    <cellStyle name="Normal 96 12 2" xfId="38571"/>
    <cellStyle name="Normal 96 12 2 2" xfId="38572"/>
    <cellStyle name="Normal 96 12 3" xfId="38573"/>
    <cellStyle name="Normal 96 13" xfId="38574"/>
    <cellStyle name="Normal 96 13 2" xfId="38575"/>
    <cellStyle name="Normal 96 13 2 2" xfId="38576"/>
    <cellStyle name="Normal 96 13 3" xfId="38577"/>
    <cellStyle name="Normal 96 14" xfId="38578"/>
    <cellStyle name="Normal 96 14 2" xfId="38579"/>
    <cellStyle name="Normal 96 14 2 2" xfId="38580"/>
    <cellStyle name="Normal 96 14 3" xfId="38581"/>
    <cellStyle name="Normal 96 15" xfId="38582"/>
    <cellStyle name="Normal 96 15 2" xfId="38583"/>
    <cellStyle name="Normal 96 15 2 2" xfId="38584"/>
    <cellStyle name="Normal 96 15 3" xfId="38585"/>
    <cellStyle name="Normal 96 16" xfId="38586"/>
    <cellStyle name="Normal 96 16 2" xfId="38587"/>
    <cellStyle name="Normal 96 16 2 2" xfId="38588"/>
    <cellStyle name="Normal 96 16 3" xfId="38589"/>
    <cellStyle name="Normal 96 17" xfId="38590"/>
    <cellStyle name="Normal 96 17 2" xfId="38591"/>
    <cellStyle name="Normal 96 17 2 2" xfId="38592"/>
    <cellStyle name="Normal 96 17 3" xfId="38593"/>
    <cellStyle name="Normal 96 18" xfId="38594"/>
    <cellStyle name="Normal 96 18 2" xfId="38595"/>
    <cellStyle name="Normal 96 18 2 2" xfId="38596"/>
    <cellStyle name="Normal 96 18 3" xfId="38597"/>
    <cellStyle name="Normal 96 19" xfId="38598"/>
    <cellStyle name="Normal 96 19 2" xfId="38599"/>
    <cellStyle name="Normal 96 19 2 2" xfId="38600"/>
    <cellStyle name="Normal 96 19 3" xfId="38601"/>
    <cellStyle name="Normal 96 2" xfId="38602"/>
    <cellStyle name="Normal 96 2 2" xfId="38603"/>
    <cellStyle name="Normal 96 2 2 2" xfId="38604"/>
    <cellStyle name="Normal 96 2 2 3" xfId="38605"/>
    <cellStyle name="Normal 96 2 3" xfId="38606"/>
    <cellStyle name="Normal 96 2 4" xfId="38607"/>
    <cellStyle name="Normal 96 2 5" xfId="38608"/>
    <cellStyle name="Normal 96 2 6" xfId="38609"/>
    <cellStyle name="Normal 96 2 7" xfId="38610"/>
    <cellStyle name="Normal 96 2 8" xfId="38611"/>
    <cellStyle name="Normal 96 20" xfId="38612"/>
    <cellStyle name="Normal 96 20 2" xfId="38613"/>
    <cellStyle name="Normal 96 20 2 2" xfId="38614"/>
    <cellStyle name="Normal 96 20 3" xfId="38615"/>
    <cellStyle name="Normal 96 21" xfId="38616"/>
    <cellStyle name="Normal 96 21 2" xfId="38617"/>
    <cellStyle name="Normal 96 21 2 2" xfId="38618"/>
    <cellStyle name="Normal 96 21 3" xfId="38619"/>
    <cellStyle name="Normal 96 22" xfId="38620"/>
    <cellStyle name="Normal 96 22 2" xfId="38621"/>
    <cellStyle name="Normal 96 22 2 2" xfId="38622"/>
    <cellStyle name="Normal 96 22 3" xfId="38623"/>
    <cellStyle name="Normal 96 23" xfId="38624"/>
    <cellStyle name="Normal 96 23 2" xfId="38625"/>
    <cellStyle name="Normal 96 23 2 2" xfId="38626"/>
    <cellStyle name="Normal 96 23 3" xfId="38627"/>
    <cellStyle name="Normal 96 24" xfId="38628"/>
    <cellStyle name="Normal 96 24 2" xfId="38629"/>
    <cellStyle name="Normal 96 24 2 2" xfId="38630"/>
    <cellStyle name="Normal 96 24 3" xfId="38631"/>
    <cellStyle name="Normal 96 25" xfId="38632"/>
    <cellStyle name="Normal 96 25 2" xfId="38633"/>
    <cellStyle name="Normal 96 25 2 2" xfId="38634"/>
    <cellStyle name="Normal 96 25 3" xfId="38635"/>
    <cellStyle name="Normal 96 26" xfId="38636"/>
    <cellStyle name="Normal 96 26 2" xfId="38637"/>
    <cellStyle name="Normal 96 26 2 2" xfId="38638"/>
    <cellStyle name="Normal 96 26 3" xfId="38639"/>
    <cellStyle name="Normal 96 27" xfId="38640"/>
    <cellStyle name="Normal 96 27 2" xfId="38641"/>
    <cellStyle name="Normal 96 27 2 2" xfId="38642"/>
    <cellStyle name="Normal 96 27 3" xfId="38643"/>
    <cellStyle name="Normal 96 28" xfId="38644"/>
    <cellStyle name="Normal 96 28 2" xfId="38645"/>
    <cellStyle name="Normal 96 28 2 2" xfId="38646"/>
    <cellStyle name="Normal 96 28 3" xfId="38647"/>
    <cellStyle name="Normal 96 29" xfId="38648"/>
    <cellStyle name="Normal 96 29 2" xfId="38649"/>
    <cellStyle name="Normal 96 29 2 2" xfId="38650"/>
    <cellStyle name="Normal 96 29 3" xfId="38651"/>
    <cellStyle name="Normal 96 3" xfId="38652"/>
    <cellStyle name="Normal 96 3 2" xfId="38653"/>
    <cellStyle name="Normal 96 3 2 2" xfId="38654"/>
    <cellStyle name="Normal 96 3 3" xfId="38655"/>
    <cellStyle name="Normal 96 3 4" xfId="38656"/>
    <cellStyle name="Normal 96 3 5" xfId="38657"/>
    <cellStyle name="Normal 96 30" xfId="38658"/>
    <cellStyle name="Normal 96 30 2" xfId="38659"/>
    <cellStyle name="Normal 96 30 2 2" xfId="38660"/>
    <cellStyle name="Normal 96 30 3" xfId="38661"/>
    <cellStyle name="Normal 96 31" xfId="38662"/>
    <cellStyle name="Normal 96 31 2" xfId="38663"/>
    <cellStyle name="Normal 96 31 2 2" xfId="38664"/>
    <cellStyle name="Normal 96 31 3" xfId="38665"/>
    <cellStyle name="Normal 96 32" xfId="38666"/>
    <cellStyle name="Normal 96 32 2" xfId="38667"/>
    <cellStyle name="Normal 96 32 2 2" xfId="38668"/>
    <cellStyle name="Normal 96 32 3" xfId="38669"/>
    <cellStyle name="Normal 96 33" xfId="38670"/>
    <cellStyle name="Normal 96 33 2" xfId="38671"/>
    <cellStyle name="Normal 96 33 2 2" xfId="38672"/>
    <cellStyle name="Normal 96 33 3" xfId="38673"/>
    <cellStyle name="Normal 96 34" xfId="38674"/>
    <cellStyle name="Normal 96 34 2" xfId="38675"/>
    <cellStyle name="Normal 96 34 2 2" xfId="38676"/>
    <cellStyle name="Normal 96 34 3" xfId="38677"/>
    <cellStyle name="Normal 96 35" xfId="38678"/>
    <cellStyle name="Normal 96 35 2" xfId="38679"/>
    <cellStyle name="Normal 96 35 2 2" xfId="38680"/>
    <cellStyle name="Normal 96 35 3" xfId="38681"/>
    <cellStyle name="Normal 96 36" xfId="38682"/>
    <cellStyle name="Normal 96 36 2" xfId="38683"/>
    <cellStyle name="Normal 96 36 2 2" xfId="38684"/>
    <cellStyle name="Normal 96 36 3" xfId="38685"/>
    <cellStyle name="Normal 96 37" xfId="38686"/>
    <cellStyle name="Normal 96 37 2" xfId="38687"/>
    <cellStyle name="Normal 96 37 2 2" xfId="38688"/>
    <cellStyle name="Normal 96 37 3" xfId="38689"/>
    <cellStyle name="Normal 96 38" xfId="38690"/>
    <cellStyle name="Normal 96 38 2" xfId="38691"/>
    <cellStyle name="Normal 96 38 2 2" xfId="38692"/>
    <cellStyle name="Normal 96 38 3" xfId="38693"/>
    <cellStyle name="Normal 96 39" xfId="38694"/>
    <cellStyle name="Normal 96 39 2" xfId="38695"/>
    <cellStyle name="Normal 96 39 2 2" xfId="38696"/>
    <cellStyle name="Normal 96 39 3" xfId="38697"/>
    <cellStyle name="Normal 96 4" xfId="38698"/>
    <cellStyle name="Normal 96 4 2" xfId="38699"/>
    <cellStyle name="Normal 96 4 2 2" xfId="38700"/>
    <cellStyle name="Normal 96 4 3" xfId="38701"/>
    <cellStyle name="Normal 96 40" xfId="38702"/>
    <cellStyle name="Normal 96 40 2" xfId="38703"/>
    <cellStyle name="Normal 96 40 2 2" xfId="38704"/>
    <cellStyle name="Normal 96 40 3" xfId="38705"/>
    <cellStyle name="Normal 96 41" xfId="38706"/>
    <cellStyle name="Normal 96 41 2" xfId="38707"/>
    <cellStyle name="Normal 96 41 2 2" xfId="38708"/>
    <cellStyle name="Normal 96 41 3" xfId="38709"/>
    <cellStyle name="Normal 96 42" xfId="38710"/>
    <cellStyle name="Normal 96 42 2" xfId="38711"/>
    <cellStyle name="Normal 96 42 2 2" xfId="38712"/>
    <cellStyle name="Normal 96 42 3" xfId="38713"/>
    <cellStyle name="Normal 96 43" xfId="38714"/>
    <cellStyle name="Normal 96 43 2" xfId="38715"/>
    <cellStyle name="Normal 96 43 2 2" xfId="38716"/>
    <cellStyle name="Normal 96 43 3" xfId="38717"/>
    <cellStyle name="Normal 96 44" xfId="38718"/>
    <cellStyle name="Normal 96 44 2" xfId="38719"/>
    <cellStyle name="Normal 96 44 2 2" xfId="38720"/>
    <cellStyle name="Normal 96 44 3" xfId="38721"/>
    <cellStyle name="Normal 96 45" xfId="38722"/>
    <cellStyle name="Normal 96 45 2" xfId="38723"/>
    <cellStyle name="Normal 96 46" xfId="38724"/>
    <cellStyle name="Normal 96 47" xfId="38725"/>
    <cellStyle name="Normal 96 48" xfId="38726"/>
    <cellStyle name="Normal 96 49" xfId="38727"/>
    <cellStyle name="Normal 96 5" xfId="38728"/>
    <cellStyle name="Normal 96 5 2" xfId="38729"/>
    <cellStyle name="Normal 96 5 2 2" xfId="38730"/>
    <cellStyle name="Normal 96 5 3" xfId="38731"/>
    <cellStyle name="Normal 96 50" xfId="38732"/>
    <cellStyle name="Normal 96 51" xfId="38733"/>
    <cellStyle name="Normal 96 52" xfId="38734"/>
    <cellStyle name="Normal 96 53" xfId="38735"/>
    <cellStyle name="Normal 96 6" xfId="38736"/>
    <cellStyle name="Normal 96 6 2" xfId="38737"/>
    <cellStyle name="Normal 96 6 2 2" xfId="38738"/>
    <cellStyle name="Normal 96 6 3" xfId="38739"/>
    <cellStyle name="Normal 96 7" xfId="38740"/>
    <cellStyle name="Normal 96 7 2" xfId="38741"/>
    <cellStyle name="Normal 96 7 2 2" xfId="38742"/>
    <cellStyle name="Normal 96 7 3" xfId="38743"/>
    <cellStyle name="Normal 96 8" xfId="38744"/>
    <cellStyle name="Normal 96 8 2" xfId="38745"/>
    <cellStyle name="Normal 96 8 2 2" xfId="38746"/>
    <cellStyle name="Normal 96 8 3" xfId="38747"/>
    <cellStyle name="Normal 96 9" xfId="38748"/>
    <cellStyle name="Normal 96 9 2" xfId="38749"/>
    <cellStyle name="Normal 96 9 2 2" xfId="38750"/>
    <cellStyle name="Normal 96 9 3" xfId="38751"/>
    <cellStyle name="Normal 960" xfId="38752"/>
    <cellStyle name="Normal 961" xfId="38753"/>
    <cellStyle name="Normal 962" xfId="38754"/>
    <cellStyle name="Normal 963" xfId="38755"/>
    <cellStyle name="Normal 964" xfId="38756"/>
    <cellStyle name="Normal 965" xfId="38757"/>
    <cellStyle name="Normal 966" xfId="38758"/>
    <cellStyle name="Normal 967" xfId="38759"/>
    <cellStyle name="Normal 968" xfId="38760"/>
    <cellStyle name="Normal 969" xfId="38761"/>
    <cellStyle name="Normal 97" xfId="38762"/>
    <cellStyle name="Normal 97 10" xfId="38763"/>
    <cellStyle name="Normal 97 10 2" xfId="38764"/>
    <cellStyle name="Normal 97 10 2 2" xfId="38765"/>
    <cellStyle name="Normal 97 10 3" xfId="38766"/>
    <cellStyle name="Normal 97 11" xfId="38767"/>
    <cellStyle name="Normal 97 11 2" xfId="38768"/>
    <cellStyle name="Normal 97 11 2 2" xfId="38769"/>
    <cellStyle name="Normal 97 11 3" xfId="38770"/>
    <cellStyle name="Normal 97 12" xfId="38771"/>
    <cellStyle name="Normal 97 12 2" xfId="38772"/>
    <cellStyle name="Normal 97 12 2 2" xfId="38773"/>
    <cellStyle name="Normal 97 12 3" xfId="38774"/>
    <cellStyle name="Normal 97 13" xfId="38775"/>
    <cellStyle name="Normal 97 13 2" xfId="38776"/>
    <cellStyle name="Normal 97 13 2 2" xfId="38777"/>
    <cellStyle name="Normal 97 13 3" xfId="38778"/>
    <cellStyle name="Normal 97 14" xfId="38779"/>
    <cellStyle name="Normal 97 14 2" xfId="38780"/>
    <cellStyle name="Normal 97 14 2 2" xfId="38781"/>
    <cellStyle name="Normal 97 14 3" xfId="38782"/>
    <cellStyle name="Normal 97 15" xfId="38783"/>
    <cellStyle name="Normal 97 15 2" xfId="38784"/>
    <cellStyle name="Normal 97 15 2 2" xfId="38785"/>
    <cellStyle name="Normal 97 15 3" xfId="38786"/>
    <cellStyle name="Normal 97 16" xfId="38787"/>
    <cellStyle name="Normal 97 16 2" xfId="38788"/>
    <cellStyle name="Normal 97 16 2 2" xfId="38789"/>
    <cellStyle name="Normal 97 16 3" xfId="38790"/>
    <cellStyle name="Normal 97 17" xfId="38791"/>
    <cellStyle name="Normal 97 17 2" xfId="38792"/>
    <cellStyle name="Normal 97 17 2 2" xfId="38793"/>
    <cellStyle name="Normal 97 17 3" xfId="38794"/>
    <cellStyle name="Normal 97 18" xfId="38795"/>
    <cellStyle name="Normal 97 18 2" xfId="38796"/>
    <cellStyle name="Normal 97 18 2 2" xfId="38797"/>
    <cellStyle name="Normal 97 18 3" xfId="38798"/>
    <cellStyle name="Normal 97 19" xfId="38799"/>
    <cellStyle name="Normal 97 19 2" xfId="38800"/>
    <cellStyle name="Normal 97 19 2 2" xfId="38801"/>
    <cellStyle name="Normal 97 19 3" xfId="38802"/>
    <cellStyle name="Normal 97 2" xfId="38803"/>
    <cellStyle name="Normal 97 2 2" xfId="38804"/>
    <cellStyle name="Normal 97 2 2 2" xfId="38805"/>
    <cellStyle name="Normal 97 2 2 3" xfId="38806"/>
    <cellStyle name="Normal 97 2 3" xfId="38807"/>
    <cellStyle name="Normal 97 2 4" xfId="38808"/>
    <cellStyle name="Normal 97 2 5" xfId="38809"/>
    <cellStyle name="Normal 97 2 6" xfId="38810"/>
    <cellStyle name="Normal 97 2 7" xfId="38811"/>
    <cellStyle name="Normal 97 2 8" xfId="38812"/>
    <cellStyle name="Normal 97 20" xfId="38813"/>
    <cellStyle name="Normal 97 20 2" xfId="38814"/>
    <cellStyle name="Normal 97 20 2 2" xfId="38815"/>
    <cellStyle name="Normal 97 20 3" xfId="38816"/>
    <cellStyle name="Normal 97 21" xfId="38817"/>
    <cellStyle name="Normal 97 21 2" xfId="38818"/>
    <cellStyle name="Normal 97 21 2 2" xfId="38819"/>
    <cellStyle name="Normal 97 21 3" xfId="38820"/>
    <cellStyle name="Normal 97 22" xfId="38821"/>
    <cellStyle name="Normal 97 22 2" xfId="38822"/>
    <cellStyle name="Normal 97 22 2 2" xfId="38823"/>
    <cellStyle name="Normal 97 22 3" xfId="38824"/>
    <cellStyle name="Normal 97 23" xfId="38825"/>
    <cellStyle name="Normal 97 23 2" xfId="38826"/>
    <cellStyle name="Normal 97 23 2 2" xfId="38827"/>
    <cellStyle name="Normal 97 23 3" xfId="38828"/>
    <cellStyle name="Normal 97 24" xfId="38829"/>
    <cellStyle name="Normal 97 24 2" xfId="38830"/>
    <cellStyle name="Normal 97 24 2 2" xfId="38831"/>
    <cellStyle name="Normal 97 24 3" xfId="38832"/>
    <cellStyle name="Normal 97 25" xfId="38833"/>
    <cellStyle name="Normal 97 25 2" xfId="38834"/>
    <cellStyle name="Normal 97 25 2 2" xfId="38835"/>
    <cellStyle name="Normal 97 25 3" xfId="38836"/>
    <cellStyle name="Normal 97 26" xfId="38837"/>
    <cellStyle name="Normal 97 26 2" xfId="38838"/>
    <cellStyle name="Normal 97 26 2 2" xfId="38839"/>
    <cellStyle name="Normal 97 26 3" xfId="38840"/>
    <cellStyle name="Normal 97 27" xfId="38841"/>
    <cellStyle name="Normal 97 27 2" xfId="38842"/>
    <cellStyle name="Normal 97 27 2 2" xfId="38843"/>
    <cellStyle name="Normal 97 27 3" xfId="38844"/>
    <cellStyle name="Normal 97 28" xfId="38845"/>
    <cellStyle name="Normal 97 28 2" xfId="38846"/>
    <cellStyle name="Normal 97 28 2 2" xfId="38847"/>
    <cellStyle name="Normal 97 28 3" xfId="38848"/>
    <cellStyle name="Normal 97 29" xfId="38849"/>
    <cellStyle name="Normal 97 29 2" xfId="38850"/>
    <cellStyle name="Normal 97 29 2 2" xfId="38851"/>
    <cellStyle name="Normal 97 29 3" xfId="38852"/>
    <cellStyle name="Normal 97 3" xfId="38853"/>
    <cellStyle name="Normal 97 3 2" xfId="38854"/>
    <cellStyle name="Normal 97 3 2 2" xfId="38855"/>
    <cellStyle name="Normal 97 3 3" xfId="38856"/>
    <cellStyle name="Normal 97 3 4" xfId="38857"/>
    <cellStyle name="Normal 97 3 5" xfId="38858"/>
    <cellStyle name="Normal 97 30" xfId="38859"/>
    <cellStyle name="Normal 97 30 2" xfId="38860"/>
    <cellStyle name="Normal 97 30 2 2" xfId="38861"/>
    <cellStyle name="Normal 97 30 3" xfId="38862"/>
    <cellStyle name="Normal 97 31" xfId="38863"/>
    <cellStyle name="Normal 97 31 2" xfId="38864"/>
    <cellStyle name="Normal 97 31 2 2" xfId="38865"/>
    <cellStyle name="Normal 97 31 3" xfId="38866"/>
    <cellStyle name="Normal 97 32" xfId="38867"/>
    <cellStyle name="Normal 97 32 2" xfId="38868"/>
    <cellStyle name="Normal 97 32 2 2" xfId="38869"/>
    <cellStyle name="Normal 97 32 3" xfId="38870"/>
    <cellStyle name="Normal 97 33" xfId="38871"/>
    <cellStyle name="Normal 97 33 2" xfId="38872"/>
    <cellStyle name="Normal 97 33 2 2" xfId="38873"/>
    <cellStyle name="Normal 97 33 3" xfId="38874"/>
    <cellStyle name="Normal 97 34" xfId="38875"/>
    <cellStyle name="Normal 97 34 2" xfId="38876"/>
    <cellStyle name="Normal 97 34 2 2" xfId="38877"/>
    <cellStyle name="Normal 97 34 3" xfId="38878"/>
    <cellStyle name="Normal 97 35" xfId="38879"/>
    <cellStyle name="Normal 97 35 2" xfId="38880"/>
    <cellStyle name="Normal 97 35 2 2" xfId="38881"/>
    <cellStyle name="Normal 97 35 3" xfId="38882"/>
    <cellStyle name="Normal 97 36" xfId="38883"/>
    <cellStyle name="Normal 97 36 2" xfId="38884"/>
    <cellStyle name="Normal 97 36 2 2" xfId="38885"/>
    <cellStyle name="Normal 97 36 3" xfId="38886"/>
    <cellStyle name="Normal 97 37" xfId="38887"/>
    <cellStyle name="Normal 97 37 2" xfId="38888"/>
    <cellStyle name="Normal 97 37 2 2" xfId="38889"/>
    <cellStyle name="Normal 97 37 3" xfId="38890"/>
    <cellStyle name="Normal 97 38" xfId="38891"/>
    <cellStyle name="Normal 97 38 2" xfId="38892"/>
    <cellStyle name="Normal 97 38 2 2" xfId="38893"/>
    <cellStyle name="Normal 97 38 3" xfId="38894"/>
    <cellStyle name="Normal 97 39" xfId="38895"/>
    <cellStyle name="Normal 97 39 2" xfId="38896"/>
    <cellStyle name="Normal 97 39 2 2" xfId="38897"/>
    <cellStyle name="Normal 97 39 3" xfId="38898"/>
    <cellStyle name="Normal 97 4" xfId="38899"/>
    <cellStyle name="Normal 97 4 2" xfId="38900"/>
    <cellStyle name="Normal 97 4 2 2" xfId="38901"/>
    <cellStyle name="Normal 97 4 3" xfId="38902"/>
    <cellStyle name="Normal 97 40" xfId="38903"/>
    <cellStyle name="Normal 97 40 2" xfId="38904"/>
    <cellStyle name="Normal 97 40 2 2" xfId="38905"/>
    <cellStyle name="Normal 97 40 3" xfId="38906"/>
    <cellStyle name="Normal 97 41" xfId="38907"/>
    <cellStyle name="Normal 97 41 2" xfId="38908"/>
    <cellStyle name="Normal 97 41 2 2" xfId="38909"/>
    <cellStyle name="Normal 97 41 3" xfId="38910"/>
    <cellStyle name="Normal 97 42" xfId="38911"/>
    <cellStyle name="Normal 97 42 2" xfId="38912"/>
    <cellStyle name="Normal 97 42 2 2" xfId="38913"/>
    <cellStyle name="Normal 97 42 3" xfId="38914"/>
    <cellStyle name="Normal 97 43" xfId="38915"/>
    <cellStyle name="Normal 97 43 2" xfId="38916"/>
    <cellStyle name="Normal 97 43 2 2" xfId="38917"/>
    <cellStyle name="Normal 97 43 3" xfId="38918"/>
    <cellStyle name="Normal 97 44" xfId="38919"/>
    <cellStyle name="Normal 97 44 2" xfId="38920"/>
    <cellStyle name="Normal 97 44 2 2" xfId="38921"/>
    <cellStyle name="Normal 97 44 3" xfId="38922"/>
    <cellStyle name="Normal 97 45" xfId="38923"/>
    <cellStyle name="Normal 97 45 2" xfId="38924"/>
    <cellStyle name="Normal 97 46" xfId="38925"/>
    <cellStyle name="Normal 97 47" xfId="38926"/>
    <cellStyle name="Normal 97 48" xfId="38927"/>
    <cellStyle name="Normal 97 49" xfId="38928"/>
    <cellStyle name="Normal 97 5" xfId="38929"/>
    <cellStyle name="Normal 97 5 2" xfId="38930"/>
    <cellStyle name="Normal 97 5 2 2" xfId="38931"/>
    <cellStyle name="Normal 97 5 3" xfId="38932"/>
    <cellStyle name="Normal 97 50" xfId="38933"/>
    <cellStyle name="Normal 97 51" xfId="38934"/>
    <cellStyle name="Normal 97 52" xfId="38935"/>
    <cellStyle name="Normal 97 53" xfId="38936"/>
    <cellStyle name="Normal 97 6" xfId="38937"/>
    <cellStyle name="Normal 97 6 2" xfId="38938"/>
    <cellStyle name="Normal 97 6 2 2" xfId="38939"/>
    <cellStyle name="Normal 97 6 3" xfId="38940"/>
    <cellStyle name="Normal 97 7" xfId="38941"/>
    <cellStyle name="Normal 97 7 2" xfId="38942"/>
    <cellStyle name="Normal 97 7 2 2" xfId="38943"/>
    <cellStyle name="Normal 97 7 3" xfId="38944"/>
    <cellStyle name="Normal 97 8" xfId="38945"/>
    <cellStyle name="Normal 97 8 2" xfId="38946"/>
    <cellStyle name="Normal 97 8 2 2" xfId="38947"/>
    <cellStyle name="Normal 97 8 3" xfId="38948"/>
    <cellStyle name="Normal 97 9" xfId="38949"/>
    <cellStyle name="Normal 97 9 2" xfId="38950"/>
    <cellStyle name="Normal 97 9 2 2" xfId="38951"/>
    <cellStyle name="Normal 97 9 3" xfId="38952"/>
    <cellStyle name="Normal 970" xfId="38953"/>
    <cellStyle name="Normal 971" xfId="38954"/>
    <cellStyle name="Normal 972" xfId="38955"/>
    <cellStyle name="Normal 973" xfId="38956"/>
    <cellStyle name="Normal 974" xfId="38957"/>
    <cellStyle name="Normal 975" xfId="38958"/>
    <cellStyle name="Normal 976" xfId="38959"/>
    <cellStyle name="Normal 977" xfId="38960"/>
    <cellStyle name="Normal 98" xfId="38961"/>
    <cellStyle name="Normal 98 10" xfId="38962"/>
    <cellStyle name="Normal 98 10 2" xfId="38963"/>
    <cellStyle name="Normal 98 10 2 2" xfId="38964"/>
    <cellStyle name="Normal 98 10 3" xfId="38965"/>
    <cellStyle name="Normal 98 11" xfId="38966"/>
    <cellStyle name="Normal 98 11 2" xfId="38967"/>
    <cellStyle name="Normal 98 11 2 2" xfId="38968"/>
    <cellStyle name="Normal 98 11 3" xfId="38969"/>
    <cellStyle name="Normal 98 12" xfId="38970"/>
    <cellStyle name="Normal 98 12 2" xfId="38971"/>
    <cellStyle name="Normal 98 12 2 2" xfId="38972"/>
    <cellStyle name="Normal 98 12 3" xfId="38973"/>
    <cellStyle name="Normal 98 13" xfId="38974"/>
    <cellStyle name="Normal 98 13 2" xfId="38975"/>
    <cellStyle name="Normal 98 13 2 2" xfId="38976"/>
    <cellStyle name="Normal 98 13 3" xfId="38977"/>
    <cellStyle name="Normal 98 14" xfId="38978"/>
    <cellStyle name="Normal 98 14 2" xfId="38979"/>
    <cellStyle name="Normal 98 14 2 2" xfId="38980"/>
    <cellStyle name="Normal 98 14 3" xfId="38981"/>
    <cellStyle name="Normal 98 15" xfId="38982"/>
    <cellStyle name="Normal 98 15 2" xfId="38983"/>
    <cellStyle name="Normal 98 15 2 2" xfId="38984"/>
    <cellStyle name="Normal 98 15 3" xfId="38985"/>
    <cellStyle name="Normal 98 16" xfId="38986"/>
    <cellStyle name="Normal 98 16 2" xfId="38987"/>
    <cellStyle name="Normal 98 16 2 2" xfId="38988"/>
    <cellStyle name="Normal 98 16 3" xfId="38989"/>
    <cellStyle name="Normal 98 17" xfId="38990"/>
    <cellStyle name="Normal 98 17 2" xfId="38991"/>
    <cellStyle name="Normal 98 17 2 2" xfId="38992"/>
    <cellStyle name="Normal 98 17 3" xfId="38993"/>
    <cellStyle name="Normal 98 18" xfId="38994"/>
    <cellStyle name="Normal 98 18 2" xfId="38995"/>
    <cellStyle name="Normal 98 18 2 2" xfId="38996"/>
    <cellStyle name="Normal 98 18 3" xfId="38997"/>
    <cellStyle name="Normal 98 19" xfId="38998"/>
    <cellStyle name="Normal 98 19 2" xfId="38999"/>
    <cellStyle name="Normal 98 19 2 2" xfId="39000"/>
    <cellStyle name="Normal 98 19 3" xfId="39001"/>
    <cellStyle name="Normal 98 2" xfId="39002"/>
    <cellStyle name="Normal 98 2 2" xfId="39003"/>
    <cellStyle name="Normal 98 2 2 2" xfId="39004"/>
    <cellStyle name="Normal 98 2 2 3" xfId="39005"/>
    <cellStyle name="Normal 98 2 3" xfId="39006"/>
    <cellStyle name="Normal 98 2 4" xfId="39007"/>
    <cellStyle name="Normal 98 2 5" xfId="39008"/>
    <cellStyle name="Normal 98 2 6" xfId="39009"/>
    <cellStyle name="Normal 98 2 7" xfId="39010"/>
    <cellStyle name="Normal 98 2 8" xfId="39011"/>
    <cellStyle name="Normal 98 20" xfId="39012"/>
    <cellStyle name="Normal 98 20 2" xfId="39013"/>
    <cellStyle name="Normal 98 20 2 2" xfId="39014"/>
    <cellStyle name="Normal 98 20 3" xfId="39015"/>
    <cellStyle name="Normal 98 21" xfId="39016"/>
    <cellStyle name="Normal 98 21 2" xfId="39017"/>
    <cellStyle name="Normal 98 21 2 2" xfId="39018"/>
    <cellStyle name="Normal 98 21 3" xfId="39019"/>
    <cellStyle name="Normal 98 22" xfId="39020"/>
    <cellStyle name="Normal 98 22 2" xfId="39021"/>
    <cellStyle name="Normal 98 22 2 2" xfId="39022"/>
    <cellStyle name="Normal 98 22 3" xfId="39023"/>
    <cellStyle name="Normal 98 23" xfId="39024"/>
    <cellStyle name="Normal 98 23 2" xfId="39025"/>
    <cellStyle name="Normal 98 23 2 2" xfId="39026"/>
    <cellStyle name="Normal 98 23 3" xfId="39027"/>
    <cellStyle name="Normal 98 24" xfId="39028"/>
    <cellStyle name="Normal 98 24 2" xfId="39029"/>
    <cellStyle name="Normal 98 24 2 2" xfId="39030"/>
    <cellStyle name="Normal 98 24 3" xfId="39031"/>
    <cellStyle name="Normal 98 25" xfId="39032"/>
    <cellStyle name="Normal 98 25 2" xfId="39033"/>
    <cellStyle name="Normal 98 25 2 2" xfId="39034"/>
    <cellStyle name="Normal 98 25 3" xfId="39035"/>
    <cellStyle name="Normal 98 26" xfId="39036"/>
    <cellStyle name="Normal 98 26 2" xfId="39037"/>
    <cellStyle name="Normal 98 26 2 2" xfId="39038"/>
    <cellStyle name="Normal 98 26 3" xfId="39039"/>
    <cellStyle name="Normal 98 27" xfId="39040"/>
    <cellStyle name="Normal 98 27 2" xfId="39041"/>
    <cellStyle name="Normal 98 27 2 2" xfId="39042"/>
    <cellStyle name="Normal 98 27 3" xfId="39043"/>
    <cellStyle name="Normal 98 28" xfId="39044"/>
    <cellStyle name="Normal 98 28 2" xfId="39045"/>
    <cellStyle name="Normal 98 28 2 2" xfId="39046"/>
    <cellStyle name="Normal 98 28 3" xfId="39047"/>
    <cellStyle name="Normal 98 29" xfId="39048"/>
    <cellStyle name="Normal 98 29 2" xfId="39049"/>
    <cellStyle name="Normal 98 29 2 2" xfId="39050"/>
    <cellStyle name="Normal 98 29 3" xfId="39051"/>
    <cellStyle name="Normal 98 3" xfId="39052"/>
    <cellStyle name="Normal 98 3 2" xfId="39053"/>
    <cellStyle name="Normal 98 3 2 2" xfId="39054"/>
    <cellStyle name="Normal 98 3 3" xfId="39055"/>
    <cellStyle name="Normal 98 3 4" xfId="39056"/>
    <cellStyle name="Normal 98 3 5" xfId="39057"/>
    <cellStyle name="Normal 98 30" xfId="39058"/>
    <cellStyle name="Normal 98 30 2" xfId="39059"/>
    <cellStyle name="Normal 98 30 2 2" xfId="39060"/>
    <cellStyle name="Normal 98 30 3" xfId="39061"/>
    <cellStyle name="Normal 98 31" xfId="39062"/>
    <cellStyle name="Normal 98 31 2" xfId="39063"/>
    <cellStyle name="Normal 98 31 2 2" xfId="39064"/>
    <cellStyle name="Normal 98 31 3" xfId="39065"/>
    <cellStyle name="Normal 98 32" xfId="39066"/>
    <cellStyle name="Normal 98 32 2" xfId="39067"/>
    <cellStyle name="Normal 98 32 2 2" xfId="39068"/>
    <cellStyle name="Normal 98 32 3" xfId="39069"/>
    <cellStyle name="Normal 98 33" xfId="39070"/>
    <cellStyle name="Normal 98 33 2" xfId="39071"/>
    <cellStyle name="Normal 98 33 2 2" xfId="39072"/>
    <cellStyle name="Normal 98 33 3" xfId="39073"/>
    <cellStyle name="Normal 98 34" xfId="39074"/>
    <cellStyle name="Normal 98 34 2" xfId="39075"/>
    <cellStyle name="Normal 98 34 2 2" xfId="39076"/>
    <cellStyle name="Normal 98 34 3" xfId="39077"/>
    <cellStyle name="Normal 98 35" xfId="39078"/>
    <cellStyle name="Normal 98 35 2" xfId="39079"/>
    <cellStyle name="Normal 98 35 2 2" xfId="39080"/>
    <cellStyle name="Normal 98 35 3" xfId="39081"/>
    <cellStyle name="Normal 98 36" xfId="39082"/>
    <cellStyle name="Normal 98 36 2" xfId="39083"/>
    <cellStyle name="Normal 98 36 2 2" xfId="39084"/>
    <cellStyle name="Normal 98 36 3" xfId="39085"/>
    <cellStyle name="Normal 98 37" xfId="39086"/>
    <cellStyle name="Normal 98 37 2" xfId="39087"/>
    <cellStyle name="Normal 98 37 2 2" xfId="39088"/>
    <cellStyle name="Normal 98 37 3" xfId="39089"/>
    <cellStyle name="Normal 98 38" xfId="39090"/>
    <cellStyle name="Normal 98 38 2" xfId="39091"/>
    <cellStyle name="Normal 98 38 2 2" xfId="39092"/>
    <cellStyle name="Normal 98 38 3" xfId="39093"/>
    <cellStyle name="Normal 98 39" xfId="39094"/>
    <cellStyle name="Normal 98 39 2" xfId="39095"/>
    <cellStyle name="Normal 98 39 2 2" xfId="39096"/>
    <cellStyle name="Normal 98 39 3" xfId="39097"/>
    <cellStyle name="Normal 98 4" xfId="39098"/>
    <cellStyle name="Normal 98 4 2" xfId="39099"/>
    <cellStyle name="Normal 98 4 2 2" xfId="39100"/>
    <cellStyle name="Normal 98 4 3" xfId="39101"/>
    <cellStyle name="Normal 98 40" xfId="39102"/>
    <cellStyle name="Normal 98 40 2" xfId="39103"/>
    <cellStyle name="Normal 98 40 2 2" xfId="39104"/>
    <cellStyle name="Normal 98 40 3" xfId="39105"/>
    <cellStyle name="Normal 98 41" xfId="39106"/>
    <cellStyle name="Normal 98 41 2" xfId="39107"/>
    <cellStyle name="Normal 98 41 2 2" xfId="39108"/>
    <cellStyle name="Normal 98 41 3" xfId="39109"/>
    <cellStyle name="Normal 98 42" xfId="39110"/>
    <cellStyle name="Normal 98 42 2" xfId="39111"/>
    <cellStyle name="Normal 98 42 2 2" xfId="39112"/>
    <cellStyle name="Normal 98 42 3" xfId="39113"/>
    <cellStyle name="Normal 98 43" xfId="39114"/>
    <cellStyle name="Normal 98 43 2" xfId="39115"/>
    <cellStyle name="Normal 98 43 2 2" xfId="39116"/>
    <cellStyle name="Normal 98 43 3" xfId="39117"/>
    <cellStyle name="Normal 98 44" xfId="39118"/>
    <cellStyle name="Normal 98 44 2" xfId="39119"/>
    <cellStyle name="Normal 98 44 2 2" xfId="39120"/>
    <cellStyle name="Normal 98 44 3" xfId="39121"/>
    <cellStyle name="Normal 98 45" xfId="39122"/>
    <cellStyle name="Normal 98 45 2" xfId="39123"/>
    <cellStyle name="Normal 98 46" xfId="39124"/>
    <cellStyle name="Normal 98 47" xfId="39125"/>
    <cellStyle name="Normal 98 48" xfId="39126"/>
    <cellStyle name="Normal 98 49" xfId="39127"/>
    <cellStyle name="Normal 98 5" xfId="39128"/>
    <cellStyle name="Normal 98 5 2" xfId="39129"/>
    <cellStyle name="Normal 98 5 2 2" xfId="39130"/>
    <cellStyle name="Normal 98 5 3" xfId="39131"/>
    <cellStyle name="Normal 98 50" xfId="39132"/>
    <cellStyle name="Normal 98 51" xfId="39133"/>
    <cellStyle name="Normal 98 52" xfId="39134"/>
    <cellStyle name="Normal 98 53" xfId="39135"/>
    <cellStyle name="Normal 98 6" xfId="39136"/>
    <cellStyle name="Normal 98 6 2" xfId="39137"/>
    <cellStyle name="Normal 98 6 2 2" xfId="39138"/>
    <cellStyle name="Normal 98 6 3" xfId="39139"/>
    <cellStyle name="Normal 98 7" xfId="39140"/>
    <cellStyle name="Normal 98 7 2" xfId="39141"/>
    <cellStyle name="Normal 98 7 2 2" xfId="39142"/>
    <cellStyle name="Normal 98 7 3" xfId="39143"/>
    <cellStyle name="Normal 98 8" xfId="39144"/>
    <cellStyle name="Normal 98 8 2" xfId="39145"/>
    <cellStyle name="Normal 98 8 2 2" xfId="39146"/>
    <cellStyle name="Normal 98 8 3" xfId="39147"/>
    <cellStyle name="Normal 98 9" xfId="39148"/>
    <cellStyle name="Normal 98 9 2" xfId="39149"/>
    <cellStyle name="Normal 98 9 2 2" xfId="39150"/>
    <cellStyle name="Normal 98 9 3" xfId="39151"/>
    <cellStyle name="Normal 99" xfId="39152"/>
    <cellStyle name="Normal 99 10" xfId="39153"/>
    <cellStyle name="Normal 99 10 2" xfId="39154"/>
    <cellStyle name="Normal 99 10 2 2" xfId="39155"/>
    <cellStyle name="Normal 99 10 3" xfId="39156"/>
    <cellStyle name="Normal 99 11" xfId="39157"/>
    <cellStyle name="Normal 99 11 2" xfId="39158"/>
    <cellStyle name="Normal 99 11 2 2" xfId="39159"/>
    <cellStyle name="Normal 99 11 3" xfId="39160"/>
    <cellStyle name="Normal 99 12" xfId="39161"/>
    <cellStyle name="Normal 99 12 2" xfId="39162"/>
    <cellStyle name="Normal 99 12 2 2" xfId="39163"/>
    <cellStyle name="Normal 99 12 3" xfId="39164"/>
    <cellStyle name="Normal 99 13" xfId="39165"/>
    <cellStyle name="Normal 99 13 2" xfId="39166"/>
    <cellStyle name="Normal 99 13 2 2" xfId="39167"/>
    <cellStyle name="Normal 99 13 3" xfId="39168"/>
    <cellStyle name="Normal 99 14" xfId="39169"/>
    <cellStyle name="Normal 99 14 2" xfId="39170"/>
    <cellStyle name="Normal 99 14 2 2" xfId="39171"/>
    <cellStyle name="Normal 99 14 3" xfId="39172"/>
    <cellStyle name="Normal 99 15" xfId="39173"/>
    <cellStyle name="Normal 99 15 2" xfId="39174"/>
    <cellStyle name="Normal 99 15 2 2" xfId="39175"/>
    <cellStyle name="Normal 99 15 3" xfId="39176"/>
    <cellStyle name="Normal 99 16" xfId="39177"/>
    <cellStyle name="Normal 99 16 2" xfId="39178"/>
    <cellStyle name="Normal 99 16 2 2" xfId="39179"/>
    <cellStyle name="Normal 99 16 3" xfId="39180"/>
    <cellStyle name="Normal 99 17" xfId="39181"/>
    <cellStyle name="Normal 99 17 2" xfId="39182"/>
    <cellStyle name="Normal 99 17 2 2" xfId="39183"/>
    <cellStyle name="Normal 99 17 3" xfId="39184"/>
    <cellStyle name="Normal 99 18" xfId="39185"/>
    <cellStyle name="Normal 99 18 2" xfId="39186"/>
    <cellStyle name="Normal 99 18 2 2" xfId="39187"/>
    <cellStyle name="Normal 99 18 3" xfId="39188"/>
    <cellStyle name="Normal 99 19" xfId="39189"/>
    <cellStyle name="Normal 99 19 2" xfId="39190"/>
    <cellStyle name="Normal 99 19 2 2" xfId="39191"/>
    <cellStyle name="Normal 99 19 3" xfId="39192"/>
    <cellStyle name="Normal 99 2" xfId="39193"/>
    <cellStyle name="Normal 99 2 2" xfId="39194"/>
    <cellStyle name="Normal 99 2 2 2" xfId="39195"/>
    <cellStyle name="Normal 99 2 2 3" xfId="39196"/>
    <cellStyle name="Normal 99 2 3" xfId="39197"/>
    <cellStyle name="Normal 99 2 4" xfId="39198"/>
    <cellStyle name="Normal 99 2 5" xfId="39199"/>
    <cellStyle name="Normal 99 2 6" xfId="39200"/>
    <cellStyle name="Normal 99 2 7" xfId="39201"/>
    <cellStyle name="Normal 99 2 8" xfId="39202"/>
    <cellStyle name="Normal 99 20" xfId="39203"/>
    <cellStyle name="Normal 99 20 2" xfId="39204"/>
    <cellStyle name="Normal 99 20 2 2" xfId="39205"/>
    <cellStyle name="Normal 99 20 3" xfId="39206"/>
    <cellStyle name="Normal 99 21" xfId="39207"/>
    <cellStyle name="Normal 99 21 2" xfId="39208"/>
    <cellStyle name="Normal 99 21 2 2" xfId="39209"/>
    <cellStyle name="Normal 99 21 3" xfId="39210"/>
    <cellStyle name="Normal 99 22" xfId="39211"/>
    <cellStyle name="Normal 99 22 2" xfId="39212"/>
    <cellStyle name="Normal 99 22 2 2" xfId="39213"/>
    <cellStyle name="Normal 99 22 3" xfId="39214"/>
    <cellStyle name="Normal 99 23" xfId="39215"/>
    <cellStyle name="Normal 99 23 2" xfId="39216"/>
    <cellStyle name="Normal 99 23 2 2" xfId="39217"/>
    <cellStyle name="Normal 99 23 3" xfId="39218"/>
    <cellStyle name="Normal 99 24" xfId="39219"/>
    <cellStyle name="Normal 99 24 2" xfId="39220"/>
    <cellStyle name="Normal 99 24 2 2" xfId="39221"/>
    <cellStyle name="Normal 99 24 3" xfId="39222"/>
    <cellStyle name="Normal 99 25" xfId="39223"/>
    <cellStyle name="Normal 99 25 2" xfId="39224"/>
    <cellStyle name="Normal 99 25 2 2" xfId="39225"/>
    <cellStyle name="Normal 99 25 3" xfId="39226"/>
    <cellStyle name="Normal 99 26" xfId="39227"/>
    <cellStyle name="Normal 99 26 2" xfId="39228"/>
    <cellStyle name="Normal 99 26 2 2" xfId="39229"/>
    <cellStyle name="Normal 99 26 3" xfId="39230"/>
    <cellStyle name="Normal 99 27" xfId="39231"/>
    <cellStyle name="Normal 99 27 2" xfId="39232"/>
    <cellStyle name="Normal 99 27 2 2" xfId="39233"/>
    <cellStyle name="Normal 99 27 3" xfId="39234"/>
    <cellStyle name="Normal 99 28" xfId="39235"/>
    <cellStyle name="Normal 99 28 2" xfId="39236"/>
    <cellStyle name="Normal 99 28 2 2" xfId="39237"/>
    <cellStyle name="Normal 99 28 3" xfId="39238"/>
    <cellStyle name="Normal 99 29" xfId="39239"/>
    <cellStyle name="Normal 99 29 2" xfId="39240"/>
    <cellStyle name="Normal 99 29 2 2" xfId="39241"/>
    <cellStyle name="Normal 99 29 3" xfId="39242"/>
    <cellStyle name="Normal 99 3" xfId="39243"/>
    <cellStyle name="Normal 99 3 2" xfId="39244"/>
    <cellStyle name="Normal 99 3 2 2" xfId="39245"/>
    <cellStyle name="Normal 99 3 3" xfId="39246"/>
    <cellStyle name="Normal 99 3 4" xfId="39247"/>
    <cellStyle name="Normal 99 3 5" xfId="39248"/>
    <cellStyle name="Normal 99 30" xfId="39249"/>
    <cellStyle name="Normal 99 30 2" xfId="39250"/>
    <cellStyle name="Normal 99 30 2 2" xfId="39251"/>
    <cellStyle name="Normal 99 30 3" xfId="39252"/>
    <cellStyle name="Normal 99 31" xfId="39253"/>
    <cellStyle name="Normal 99 31 2" xfId="39254"/>
    <cellStyle name="Normal 99 31 2 2" xfId="39255"/>
    <cellStyle name="Normal 99 31 3" xfId="39256"/>
    <cellStyle name="Normal 99 32" xfId="39257"/>
    <cellStyle name="Normal 99 32 2" xfId="39258"/>
    <cellStyle name="Normal 99 32 2 2" xfId="39259"/>
    <cellStyle name="Normal 99 32 3" xfId="39260"/>
    <cellStyle name="Normal 99 33" xfId="39261"/>
    <cellStyle name="Normal 99 33 2" xfId="39262"/>
    <cellStyle name="Normal 99 33 2 2" xfId="39263"/>
    <cellStyle name="Normal 99 33 3" xfId="39264"/>
    <cellStyle name="Normal 99 34" xfId="39265"/>
    <cellStyle name="Normal 99 34 2" xfId="39266"/>
    <cellStyle name="Normal 99 34 2 2" xfId="39267"/>
    <cellStyle name="Normal 99 34 3" xfId="39268"/>
    <cellStyle name="Normal 99 35" xfId="39269"/>
    <cellStyle name="Normal 99 35 2" xfId="39270"/>
    <cellStyle name="Normal 99 35 2 2" xfId="39271"/>
    <cellStyle name="Normal 99 35 3" xfId="39272"/>
    <cellStyle name="Normal 99 36" xfId="39273"/>
    <cellStyle name="Normal 99 36 2" xfId="39274"/>
    <cellStyle name="Normal 99 36 2 2" xfId="39275"/>
    <cellStyle name="Normal 99 36 3" xfId="39276"/>
    <cellStyle name="Normal 99 37" xfId="39277"/>
    <cellStyle name="Normal 99 37 2" xfId="39278"/>
    <cellStyle name="Normal 99 37 2 2" xfId="39279"/>
    <cellStyle name="Normal 99 37 3" xfId="39280"/>
    <cellStyle name="Normal 99 38" xfId="39281"/>
    <cellStyle name="Normal 99 38 2" xfId="39282"/>
    <cellStyle name="Normal 99 38 2 2" xfId="39283"/>
    <cellStyle name="Normal 99 38 3" xfId="39284"/>
    <cellStyle name="Normal 99 39" xfId="39285"/>
    <cellStyle name="Normal 99 39 2" xfId="39286"/>
    <cellStyle name="Normal 99 39 2 2" xfId="39287"/>
    <cellStyle name="Normal 99 39 3" xfId="39288"/>
    <cellStyle name="Normal 99 4" xfId="39289"/>
    <cellStyle name="Normal 99 4 2" xfId="39290"/>
    <cellStyle name="Normal 99 4 2 2" xfId="39291"/>
    <cellStyle name="Normal 99 4 3" xfId="39292"/>
    <cellStyle name="Normal 99 40" xfId="39293"/>
    <cellStyle name="Normal 99 40 2" xfId="39294"/>
    <cellStyle name="Normal 99 40 2 2" xfId="39295"/>
    <cellStyle name="Normal 99 40 3" xfId="39296"/>
    <cellStyle name="Normal 99 41" xfId="39297"/>
    <cellStyle name="Normal 99 41 2" xfId="39298"/>
    <cellStyle name="Normal 99 41 2 2" xfId="39299"/>
    <cellStyle name="Normal 99 41 3" xfId="39300"/>
    <cellStyle name="Normal 99 42" xfId="39301"/>
    <cellStyle name="Normal 99 42 2" xfId="39302"/>
    <cellStyle name="Normal 99 42 2 2" xfId="39303"/>
    <cellStyle name="Normal 99 42 3" xfId="39304"/>
    <cellStyle name="Normal 99 43" xfId="39305"/>
    <cellStyle name="Normal 99 43 2" xfId="39306"/>
    <cellStyle name="Normal 99 43 2 2" xfId="39307"/>
    <cellStyle name="Normal 99 43 3" xfId="39308"/>
    <cellStyle name="Normal 99 44" xfId="39309"/>
    <cellStyle name="Normal 99 44 2" xfId="39310"/>
    <cellStyle name="Normal 99 44 2 2" xfId="39311"/>
    <cellStyle name="Normal 99 44 3" xfId="39312"/>
    <cellStyle name="Normal 99 45" xfId="39313"/>
    <cellStyle name="Normal 99 45 2" xfId="39314"/>
    <cellStyle name="Normal 99 46" xfId="39315"/>
    <cellStyle name="Normal 99 47" xfId="39316"/>
    <cellStyle name="Normal 99 48" xfId="39317"/>
    <cellStyle name="Normal 99 49" xfId="39318"/>
    <cellStyle name="Normal 99 5" xfId="39319"/>
    <cellStyle name="Normal 99 5 2" xfId="39320"/>
    <cellStyle name="Normal 99 5 2 2" xfId="39321"/>
    <cellStyle name="Normal 99 5 3" xfId="39322"/>
    <cellStyle name="Normal 99 50" xfId="39323"/>
    <cellStyle name="Normal 99 51" xfId="39324"/>
    <cellStyle name="Normal 99 52" xfId="39325"/>
    <cellStyle name="Normal 99 53" xfId="39326"/>
    <cellStyle name="Normal 99 6" xfId="39327"/>
    <cellStyle name="Normal 99 6 2" xfId="39328"/>
    <cellStyle name="Normal 99 6 2 2" xfId="39329"/>
    <cellStyle name="Normal 99 6 3" xfId="39330"/>
    <cellStyle name="Normal 99 7" xfId="39331"/>
    <cellStyle name="Normal 99 7 2" xfId="39332"/>
    <cellStyle name="Normal 99 7 2 2" xfId="39333"/>
    <cellStyle name="Normal 99 7 3" xfId="39334"/>
    <cellStyle name="Normal 99 8" xfId="39335"/>
    <cellStyle name="Normal 99 8 2" xfId="39336"/>
    <cellStyle name="Normal 99 8 2 2" xfId="39337"/>
    <cellStyle name="Normal 99 8 3" xfId="39338"/>
    <cellStyle name="Normal 99 9" xfId="39339"/>
    <cellStyle name="Normal 99 9 2" xfId="39340"/>
    <cellStyle name="Normal 99 9 2 2" xfId="39341"/>
    <cellStyle name="Normal 99 9 3" xfId="39342"/>
    <cellStyle name="Normal Bold" xfId="39343"/>
    <cellStyle name="Normal Pct" xfId="39344"/>
    <cellStyle name="Normal Pct 10" xfId="39345"/>
    <cellStyle name="Normal Pct 11" xfId="39346"/>
    <cellStyle name="Normal Pct 12" xfId="39347"/>
    <cellStyle name="Normal Pct 13" xfId="39348"/>
    <cellStyle name="Normal Pct 14" xfId="39349"/>
    <cellStyle name="Normal Pct 15" xfId="39350"/>
    <cellStyle name="Normal Pct 16" xfId="39351"/>
    <cellStyle name="Normal Pct 17" xfId="39352"/>
    <cellStyle name="Normal Pct 18" xfId="39353"/>
    <cellStyle name="Normal Pct 19" xfId="39354"/>
    <cellStyle name="Normal Pct 2" xfId="39355"/>
    <cellStyle name="Normal Pct 20" xfId="39356"/>
    <cellStyle name="Normal Pct 21" xfId="39357"/>
    <cellStyle name="Normal Pct 22" xfId="39358"/>
    <cellStyle name="Normal Pct 23" xfId="39359"/>
    <cellStyle name="Normal Pct 24" xfId="39360"/>
    <cellStyle name="Normal Pct 25" xfId="39361"/>
    <cellStyle name="Normal Pct 26" xfId="39362"/>
    <cellStyle name="Normal Pct 27" xfId="39363"/>
    <cellStyle name="Normal Pct 28" xfId="39364"/>
    <cellStyle name="Normal Pct 29" xfId="39365"/>
    <cellStyle name="Normal Pct 3" xfId="39366"/>
    <cellStyle name="Normal Pct 30" xfId="39367"/>
    <cellStyle name="Normal Pct 31" xfId="39368"/>
    <cellStyle name="Normal Pct 32" xfId="39369"/>
    <cellStyle name="Normal Pct 33" xfId="39370"/>
    <cellStyle name="Normal Pct 34" xfId="39371"/>
    <cellStyle name="Normal Pct 35" xfId="39372"/>
    <cellStyle name="Normal Pct 36" xfId="39373"/>
    <cellStyle name="Normal Pct 37" xfId="39374"/>
    <cellStyle name="Normal Pct 38" xfId="39375"/>
    <cellStyle name="Normal Pct 39" xfId="39376"/>
    <cellStyle name="Normal Pct 4" xfId="39377"/>
    <cellStyle name="Normal Pct 40" xfId="39378"/>
    <cellStyle name="Normal Pct 41" xfId="39379"/>
    <cellStyle name="Normal Pct 42" xfId="39380"/>
    <cellStyle name="Normal Pct 43" xfId="39381"/>
    <cellStyle name="Normal Pct 44" xfId="39382"/>
    <cellStyle name="Normal Pct 45" xfId="39383"/>
    <cellStyle name="Normal Pct 46" xfId="39384"/>
    <cellStyle name="Normal Pct 47" xfId="39385"/>
    <cellStyle name="Normal Pct 48" xfId="39386"/>
    <cellStyle name="Normal Pct 49" xfId="39387"/>
    <cellStyle name="Normal Pct 5" xfId="39388"/>
    <cellStyle name="Normal Pct 50" xfId="39389"/>
    <cellStyle name="Normal Pct 51" xfId="39390"/>
    <cellStyle name="Normal Pct 52" xfId="39391"/>
    <cellStyle name="Normal Pct 53" xfId="39392"/>
    <cellStyle name="Normal Pct 54" xfId="39393"/>
    <cellStyle name="Normal Pct 55" xfId="39394"/>
    <cellStyle name="Normal Pct 56" xfId="39395"/>
    <cellStyle name="Normal Pct 57" xfId="39396"/>
    <cellStyle name="Normal Pct 58" xfId="39397"/>
    <cellStyle name="Normal Pct 59" xfId="39398"/>
    <cellStyle name="Normal Pct 6" xfId="39399"/>
    <cellStyle name="Normal Pct 60" xfId="39400"/>
    <cellStyle name="Normal Pct 61" xfId="39401"/>
    <cellStyle name="Normal Pct 62" xfId="39402"/>
    <cellStyle name="Normal Pct 63" xfId="39403"/>
    <cellStyle name="Normal Pct 64" xfId="39404"/>
    <cellStyle name="Normal Pct 65" xfId="39405"/>
    <cellStyle name="Normal Pct 66" xfId="39406"/>
    <cellStyle name="Normal Pct 67" xfId="39407"/>
    <cellStyle name="Normal Pct 68" xfId="39408"/>
    <cellStyle name="Normal Pct 69" xfId="39409"/>
    <cellStyle name="Normal Pct 7" xfId="39410"/>
    <cellStyle name="Normal Pct 70" xfId="39411"/>
    <cellStyle name="Normal Pct 71" xfId="39412"/>
    <cellStyle name="Normal Pct 72" xfId="39413"/>
    <cellStyle name="Normal Pct 73" xfId="39414"/>
    <cellStyle name="Normal Pct 74" xfId="39415"/>
    <cellStyle name="Normal Pct 8" xfId="39416"/>
    <cellStyle name="Normal Pct 9" xfId="39417"/>
    <cellStyle name="Normal, Bold &amp; Underline" xfId="39418"/>
    <cellStyle name="Normál_Rt_USGAAP_P4" xfId="39419"/>
    <cellStyle name="Normal1" xfId="39420"/>
    <cellStyle name="Normal1 2" xfId="39421"/>
    <cellStyle name="Normal10" xfId="39422"/>
    <cellStyle name="Normal10 2" xfId="39423"/>
    <cellStyle name="Normal11" xfId="39424"/>
    <cellStyle name="Normal11 2" xfId="39425"/>
    <cellStyle name="Normal12" xfId="39426"/>
    <cellStyle name="Normal12 2" xfId="39427"/>
    <cellStyle name="Normal13" xfId="39428"/>
    <cellStyle name="Normal14" xfId="39429"/>
    <cellStyle name="Normal15" xfId="39430"/>
    <cellStyle name="Normal16" xfId="39431"/>
    <cellStyle name="Normal17" xfId="39432"/>
    <cellStyle name="Normal17 2" xfId="39433"/>
    <cellStyle name="Normal17 3" xfId="39434"/>
    <cellStyle name="Normal18" xfId="39435"/>
    <cellStyle name="Normal18 2" xfId="39436"/>
    <cellStyle name="Normal18 3" xfId="39437"/>
    <cellStyle name="Normal19" xfId="39438"/>
    <cellStyle name="Normal19 2" xfId="39439"/>
    <cellStyle name="Normal19 3" xfId="39440"/>
    <cellStyle name="Normal2" xfId="39441"/>
    <cellStyle name="Normal2 2" xfId="39442"/>
    <cellStyle name="Normal20" xfId="39443"/>
    <cellStyle name="Normal20 2" xfId="39444"/>
    <cellStyle name="Normal21" xfId="39445"/>
    <cellStyle name="Normal21 2" xfId="39446"/>
    <cellStyle name="Normal22" xfId="39447"/>
    <cellStyle name="Normal22 2" xfId="39448"/>
    <cellStyle name="Normal3" xfId="39449"/>
    <cellStyle name="Normal3 2" xfId="39450"/>
    <cellStyle name="Normal4" xfId="39451"/>
    <cellStyle name="Normal4 2" xfId="39452"/>
    <cellStyle name="Normal5" xfId="39453"/>
    <cellStyle name="Normal6" xfId="39454"/>
    <cellStyle name="Normal6 2" xfId="39455"/>
    <cellStyle name="Normal7" xfId="39456"/>
    <cellStyle name="Normal7 2" xfId="39457"/>
    <cellStyle name="Normal8" xfId="39458"/>
    <cellStyle name="Normal8 2" xfId="39459"/>
    <cellStyle name="Normal9" xfId="39460"/>
    <cellStyle name="Normal9 2" xfId="39461"/>
    <cellStyle name="NormalBlue" xfId="39462"/>
    <cellStyle name="NormalBold" xfId="39463"/>
    <cellStyle name="NormalCentered" xfId="39464"/>
    <cellStyle name="NormalDate" xfId="39465"/>
    <cellStyle name="NormalGB" xfId="39466"/>
    <cellStyle name="NormalGB 10" xfId="39467"/>
    <cellStyle name="NormalGB 11" xfId="39468"/>
    <cellStyle name="NormalGB 12" xfId="39469"/>
    <cellStyle name="NormalGB 13" xfId="39470"/>
    <cellStyle name="NormalGB 14" xfId="39471"/>
    <cellStyle name="NormalGB 15" xfId="39472"/>
    <cellStyle name="NormalGB 16" xfId="39473"/>
    <cellStyle name="NormalGB 17" xfId="39474"/>
    <cellStyle name="NormalGB 18" xfId="39475"/>
    <cellStyle name="NormalGB 19" xfId="39476"/>
    <cellStyle name="NormalGB 2" xfId="39477"/>
    <cellStyle name="NormalGB 20" xfId="39478"/>
    <cellStyle name="NormalGB 21" xfId="39479"/>
    <cellStyle name="NormalGB 22" xfId="39480"/>
    <cellStyle name="NormalGB 23" xfId="39481"/>
    <cellStyle name="NormalGB 24" xfId="39482"/>
    <cellStyle name="NormalGB 25" xfId="39483"/>
    <cellStyle name="NormalGB 26" xfId="39484"/>
    <cellStyle name="NormalGB 27" xfId="39485"/>
    <cellStyle name="NormalGB 28" xfId="39486"/>
    <cellStyle name="NormalGB 29" xfId="39487"/>
    <cellStyle name="NormalGB 3" xfId="39488"/>
    <cellStyle name="NormalGB 30" xfId="39489"/>
    <cellStyle name="NormalGB 31" xfId="39490"/>
    <cellStyle name="NormalGB 32" xfId="39491"/>
    <cellStyle name="NormalGB 33" xfId="39492"/>
    <cellStyle name="NormalGB 34" xfId="39493"/>
    <cellStyle name="NormalGB 35" xfId="39494"/>
    <cellStyle name="NormalGB 36" xfId="39495"/>
    <cellStyle name="NormalGB 37" xfId="39496"/>
    <cellStyle name="NormalGB 38" xfId="39497"/>
    <cellStyle name="NormalGB 39" xfId="39498"/>
    <cellStyle name="NormalGB 4" xfId="39499"/>
    <cellStyle name="NormalGB 40" xfId="39500"/>
    <cellStyle name="NormalGB 41" xfId="39501"/>
    <cellStyle name="NormalGB 42" xfId="39502"/>
    <cellStyle name="NormalGB 43" xfId="39503"/>
    <cellStyle name="NormalGB 44" xfId="39504"/>
    <cellStyle name="NormalGB 45" xfId="39505"/>
    <cellStyle name="NormalGB 46" xfId="39506"/>
    <cellStyle name="NormalGB 47" xfId="39507"/>
    <cellStyle name="NormalGB 48" xfId="39508"/>
    <cellStyle name="NormalGB 49" xfId="39509"/>
    <cellStyle name="NormalGB 5" xfId="39510"/>
    <cellStyle name="NormalGB 50" xfId="39511"/>
    <cellStyle name="NormalGB 51" xfId="39512"/>
    <cellStyle name="NormalGB 52" xfId="39513"/>
    <cellStyle name="NormalGB 53" xfId="39514"/>
    <cellStyle name="NormalGB 54" xfId="39515"/>
    <cellStyle name="NormalGB 55" xfId="39516"/>
    <cellStyle name="NormalGB 56" xfId="39517"/>
    <cellStyle name="NormalGB 57" xfId="39518"/>
    <cellStyle name="NormalGB 58" xfId="39519"/>
    <cellStyle name="NormalGB 59" xfId="39520"/>
    <cellStyle name="NormalGB 6" xfId="39521"/>
    <cellStyle name="NormalGB 60" xfId="39522"/>
    <cellStyle name="NormalGB 61" xfId="39523"/>
    <cellStyle name="NormalGB 62" xfId="39524"/>
    <cellStyle name="NormalGB 63" xfId="39525"/>
    <cellStyle name="NormalGB 64" xfId="39526"/>
    <cellStyle name="NormalGB 65" xfId="39527"/>
    <cellStyle name="NormalGB 66" xfId="39528"/>
    <cellStyle name="NormalGB 67" xfId="39529"/>
    <cellStyle name="NormalGB 68" xfId="39530"/>
    <cellStyle name="NormalGB 69" xfId="39531"/>
    <cellStyle name="NormalGB 7" xfId="39532"/>
    <cellStyle name="NormalGB 70" xfId="39533"/>
    <cellStyle name="NormalGB 71" xfId="39534"/>
    <cellStyle name="NormalGB 72" xfId="39535"/>
    <cellStyle name="NormalGB 73" xfId="39536"/>
    <cellStyle name="NormalGB 74" xfId="39537"/>
    <cellStyle name="NormalGB 8" xfId="39538"/>
    <cellStyle name="NormalGB 9" xfId="39539"/>
    <cellStyle name="NormalHelv" xfId="39540"/>
    <cellStyle name="NormalLeft" xfId="39541"/>
    <cellStyle name="Normalp" xfId="39542"/>
    <cellStyle name="NormalPercent" xfId="39543"/>
    <cellStyle name="NormalPercent 10" xfId="39544"/>
    <cellStyle name="NormalPercent 11" xfId="39545"/>
    <cellStyle name="NormalPercent 12" xfId="39546"/>
    <cellStyle name="NormalPercent 13" xfId="39547"/>
    <cellStyle name="NormalPercent 14" xfId="39548"/>
    <cellStyle name="NormalPercent 15" xfId="39549"/>
    <cellStyle name="NormalPercent 16" xfId="39550"/>
    <cellStyle name="NormalPercent 17" xfId="39551"/>
    <cellStyle name="NormalPercent 18" xfId="39552"/>
    <cellStyle name="NormalPercent 19" xfId="39553"/>
    <cellStyle name="NormalPercent 2" xfId="39554"/>
    <cellStyle name="NormalPercent 20" xfId="39555"/>
    <cellStyle name="NormalPercent 21" xfId="39556"/>
    <cellStyle name="NormalPercent 22" xfId="39557"/>
    <cellStyle name="NormalPercent 23" xfId="39558"/>
    <cellStyle name="NormalPercent 24" xfId="39559"/>
    <cellStyle name="NormalPercent 25" xfId="39560"/>
    <cellStyle name="NormalPercent 26" xfId="39561"/>
    <cellStyle name="NormalPercent 27" xfId="39562"/>
    <cellStyle name="NormalPercent 28" xfId="39563"/>
    <cellStyle name="NormalPercent 29" xfId="39564"/>
    <cellStyle name="NormalPercent 3" xfId="39565"/>
    <cellStyle name="NormalPercent 30" xfId="39566"/>
    <cellStyle name="NormalPercent 31" xfId="39567"/>
    <cellStyle name="NormalPercent 32" xfId="39568"/>
    <cellStyle name="NormalPercent 33" xfId="39569"/>
    <cellStyle name="NormalPercent 34" xfId="39570"/>
    <cellStyle name="NormalPercent 35" xfId="39571"/>
    <cellStyle name="NormalPercent 36" xfId="39572"/>
    <cellStyle name="NormalPercent 37" xfId="39573"/>
    <cellStyle name="NormalPercent 38" xfId="39574"/>
    <cellStyle name="NormalPercent 39" xfId="39575"/>
    <cellStyle name="NormalPercent 4" xfId="39576"/>
    <cellStyle name="NormalPercent 40" xfId="39577"/>
    <cellStyle name="NormalPercent 41" xfId="39578"/>
    <cellStyle name="NormalPercent 42" xfId="39579"/>
    <cellStyle name="NormalPercent 43" xfId="39580"/>
    <cellStyle name="NormalPercent 44" xfId="39581"/>
    <cellStyle name="NormalPercent 45" xfId="39582"/>
    <cellStyle name="NormalPercent 46" xfId="39583"/>
    <cellStyle name="NormalPercent 47" xfId="39584"/>
    <cellStyle name="NormalPercent 48" xfId="39585"/>
    <cellStyle name="NormalPercent 49" xfId="39586"/>
    <cellStyle name="NormalPercent 5" xfId="39587"/>
    <cellStyle name="NormalPercent 50" xfId="39588"/>
    <cellStyle name="NormalPercent 51" xfId="39589"/>
    <cellStyle name="NormalPercent 52" xfId="39590"/>
    <cellStyle name="NormalPercent 53" xfId="39591"/>
    <cellStyle name="NormalPercent 54" xfId="39592"/>
    <cellStyle name="NormalPercent 55" xfId="39593"/>
    <cellStyle name="NormalPercent 56" xfId="39594"/>
    <cellStyle name="NormalPercent 57" xfId="39595"/>
    <cellStyle name="NormalPercent 58" xfId="39596"/>
    <cellStyle name="NormalPercent 59" xfId="39597"/>
    <cellStyle name="NormalPercent 6" xfId="39598"/>
    <cellStyle name="NormalPercent 60" xfId="39599"/>
    <cellStyle name="NormalPercent 61" xfId="39600"/>
    <cellStyle name="NormalPercent 62" xfId="39601"/>
    <cellStyle name="NormalPercent 63" xfId="39602"/>
    <cellStyle name="NormalPercent 64" xfId="39603"/>
    <cellStyle name="NormalPercent 65" xfId="39604"/>
    <cellStyle name="NormalPercent 66" xfId="39605"/>
    <cellStyle name="NormalPercent 67" xfId="39606"/>
    <cellStyle name="NormalPercent 68" xfId="39607"/>
    <cellStyle name="NormalPercent 69" xfId="39608"/>
    <cellStyle name="NormalPercent 7" xfId="39609"/>
    <cellStyle name="NormalPercent 70" xfId="39610"/>
    <cellStyle name="NormalPercent 71" xfId="39611"/>
    <cellStyle name="NormalPercent 72" xfId="39612"/>
    <cellStyle name="NormalPercent 73" xfId="39613"/>
    <cellStyle name="NormalPercent 74" xfId="39614"/>
    <cellStyle name="NormalPercent 8" xfId="39615"/>
    <cellStyle name="NormalPercent 9" xfId="39616"/>
    <cellStyle name="NormalPerShare" xfId="39617"/>
    <cellStyle name="NormalPerShare 10" xfId="39618"/>
    <cellStyle name="NormalPerShare 11" xfId="39619"/>
    <cellStyle name="NormalPerShare 12" xfId="39620"/>
    <cellStyle name="NormalPerShare 13" xfId="39621"/>
    <cellStyle name="NormalPerShare 14" xfId="39622"/>
    <cellStyle name="NormalPerShare 15" xfId="39623"/>
    <cellStyle name="NormalPerShare 16" xfId="39624"/>
    <cellStyle name="NormalPerShare 17" xfId="39625"/>
    <cellStyle name="NormalPerShare 18" xfId="39626"/>
    <cellStyle name="NormalPerShare 19" xfId="39627"/>
    <cellStyle name="NormalPerShare 2" xfId="39628"/>
    <cellStyle name="NormalPerShare 20" xfId="39629"/>
    <cellStyle name="NormalPerShare 21" xfId="39630"/>
    <cellStyle name="NormalPerShare 22" xfId="39631"/>
    <cellStyle name="NormalPerShare 23" xfId="39632"/>
    <cellStyle name="NormalPerShare 24" xfId="39633"/>
    <cellStyle name="NormalPerShare 25" xfId="39634"/>
    <cellStyle name="NormalPerShare 26" xfId="39635"/>
    <cellStyle name="NormalPerShare 27" xfId="39636"/>
    <cellStyle name="NormalPerShare 28" xfId="39637"/>
    <cellStyle name="NormalPerShare 29" xfId="39638"/>
    <cellStyle name="NormalPerShare 3" xfId="39639"/>
    <cellStyle name="NormalPerShare 30" xfId="39640"/>
    <cellStyle name="NormalPerShare 31" xfId="39641"/>
    <cellStyle name="NormalPerShare 32" xfId="39642"/>
    <cellStyle name="NormalPerShare 33" xfId="39643"/>
    <cellStyle name="NormalPerShare 34" xfId="39644"/>
    <cellStyle name="NormalPerShare 35" xfId="39645"/>
    <cellStyle name="NormalPerShare 36" xfId="39646"/>
    <cellStyle name="NormalPerShare 37" xfId="39647"/>
    <cellStyle name="NormalPerShare 38" xfId="39648"/>
    <cellStyle name="NormalPerShare 39" xfId="39649"/>
    <cellStyle name="NormalPerShare 4" xfId="39650"/>
    <cellStyle name="NormalPerShare 40" xfId="39651"/>
    <cellStyle name="NormalPerShare 41" xfId="39652"/>
    <cellStyle name="NormalPerShare 42" xfId="39653"/>
    <cellStyle name="NormalPerShare 43" xfId="39654"/>
    <cellStyle name="NormalPerShare 44" xfId="39655"/>
    <cellStyle name="NormalPerShare 45" xfId="39656"/>
    <cellStyle name="NormalPerShare 46" xfId="39657"/>
    <cellStyle name="NormalPerShare 47" xfId="39658"/>
    <cellStyle name="NormalPerShare 48" xfId="39659"/>
    <cellStyle name="NormalPerShare 49" xfId="39660"/>
    <cellStyle name="NormalPerShare 5" xfId="39661"/>
    <cellStyle name="NormalPerShare 50" xfId="39662"/>
    <cellStyle name="NormalPerShare 51" xfId="39663"/>
    <cellStyle name="NormalPerShare 52" xfId="39664"/>
    <cellStyle name="NormalPerShare 53" xfId="39665"/>
    <cellStyle name="NormalPerShare 54" xfId="39666"/>
    <cellStyle name="NormalPerShare 55" xfId="39667"/>
    <cellStyle name="NormalPerShare 56" xfId="39668"/>
    <cellStyle name="NormalPerShare 57" xfId="39669"/>
    <cellStyle name="NormalPerShare 58" xfId="39670"/>
    <cellStyle name="NormalPerShare 59" xfId="39671"/>
    <cellStyle name="NormalPerShare 6" xfId="39672"/>
    <cellStyle name="NormalPerShare 60" xfId="39673"/>
    <cellStyle name="NormalPerShare 61" xfId="39674"/>
    <cellStyle name="NormalPerShare 62" xfId="39675"/>
    <cellStyle name="NormalPerShare 63" xfId="39676"/>
    <cellStyle name="NormalPerShare 64" xfId="39677"/>
    <cellStyle name="NormalPerShare 65" xfId="39678"/>
    <cellStyle name="NormalPerShare 66" xfId="39679"/>
    <cellStyle name="NormalPerShare 67" xfId="39680"/>
    <cellStyle name="NormalPerShare 68" xfId="39681"/>
    <cellStyle name="NormalPerShare 69" xfId="39682"/>
    <cellStyle name="NormalPerShare 7" xfId="39683"/>
    <cellStyle name="NormalPerShare 70" xfId="39684"/>
    <cellStyle name="NormalPerShare 71" xfId="39685"/>
    <cellStyle name="NormalPerShare 72" xfId="39686"/>
    <cellStyle name="NormalPerShare 73" xfId="39687"/>
    <cellStyle name="NormalPerShare 74" xfId="39688"/>
    <cellStyle name="NormalPerShare 8" xfId="39689"/>
    <cellStyle name="NormalPerShare 9" xfId="39690"/>
    <cellStyle name="NormalRight" xfId="39691"/>
    <cellStyle name="Note 10" xfId="39692"/>
    <cellStyle name="Note 10 2" xfId="39693"/>
    <cellStyle name="Note 100" xfId="39694"/>
    <cellStyle name="Note 101" xfId="39695"/>
    <cellStyle name="Note 102" xfId="39696"/>
    <cellStyle name="Note 103" xfId="39697"/>
    <cellStyle name="Note 103 2" xfId="39698"/>
    <cellStyle name="Note 103 2 2" xfId="39699"/>
    <cellStyle name="Note 103 2 3" xfId="39700"/>
    <cellStyle name="Note 103 2 4" xfId="39701"/>
    <cellStyle name="Note 103 3" xfId="39702"/>
    <cellStyle name="Note 103 4" xfId="39703"/>
    <cellStyle name="Note 103 5" xfId="39704"/>
    <cellStyle name="Note 104" xfId="39705"/>
    <cellStyle name="Note 104 2" xfId="39706"/>
    <cellStyle name="Note 104 2 2" xfId="39707"/>
    <cellStyle name="Note 104 2 3" xfId="39708"/>
    <cellStyle name="Note 104 2 4" xfId="39709"/>
    <cellStyle name="Note 104 3" xfId="39710"/>
    <cellStyle name="Note 104 4" xfId="39711"/>
    <cellStyle name="Note 104 5" xfId="39712"/>
    <cellStyle name="Note 105" xfId="39713"/>
    <cellStyle name="Note 106" xfId="39714"/>
    <cellStyle name="Note 107" xfId="39715"/>
    <cellStyle name="Note 108" xfId="39716"/>
    <cellStyle name="Note 109" xfId="39717"/>
    <cellStyle name="Note 11" xfId="39718"/>
    <cellStyle name="Note 110" xfId="39719"/>
    <cellStyle name="Note 12" xfId="39720"/>
    <cellStyle name="Note 13" xfId="39721"/>
    <cellStyle name="Note 14" xfId="39722"/>
    <cellStyle name="Note 15" xfId="39723"/>
    <cellStyle name="Note 16" xfId="39724"/>
    <cellStyle name="Note 17" xfId="39725"/>
    <cellStyle name="Note 18" xfId="39726"/>
    <cellStyle name="Note 19" xfId="39727"/>
    <cellStyle name="Note 2" xfId="39728"/>
    <cellStyle name="Note 2 2" xfId="39729"/>
    <cellStyle name="Note 2 2 2" xfId="39730"/>
    <cellStyle name="Note 2 2 2 2" xfId="39731"/>
    <cellStyle name="Note 2 2 2 2 2" xfId="39732"/>
    <cellStyle name="Note 2 2 2 3" xfId="39733"/>
    <cellStyle name="Note 2 2 2 4" xfId="39734"/>
    <cellStyle name="Note 2 2 2 5" xfId="39735"/>
    <cellStyle name="Note 2 2 2 6" xfId="39736"/>
    <cellStyle name="Note 2 2 3" xfId="39737"/>
    <cellStyle name="Note 2 2 3 2" xfId="39738"/>
    <cellStyle name="Note 2 2 3 2 2" xfId="39739"/>
    <cellStyle name="Note 2 2 3 2 3" xfId="39740"/>
    <cellStyle name="Note 2 2 3 3" xfId="39741"/>
    <cellStyle name="Note 2 2 3 3 2" xfId="39742"/>
    <cellStyle name="Note 2 2 3 4" xfId="39743"/>
    <cellStyle name="Note 2 2 3 5" xfId="39744"/>
    <cellStyle name="Note 2 2 4" xfId="39745"/>
    <cellStyle name="Note 2 2 4 2" xfId="39746"/>
    <cellStyle name="Note 2 2 4 3" xfId="39747"/>
    <cellStyle name="Note 2 2 4 4" xfId="39748"/>
    <cellStyle name="Note 2 2 4 5" xfId="39749"/>
    <cellStyle name="Note 2 2 5" xfId="39750"/>
    <cellStyle name="Note 2 2 5 2" xfId="39751"/>
    <cellStyle name="Note 2 3" xfId="39752"/>
    <cellStyle name="Note 2 3 10" xfId="39753"/>
    <cellStyle name="Note 2 3 11" xfId="39754"/>
    <cellStyle name="Note 2 3 2" xfId="39755"/>
    <cellStyle name="Note 2 3 2 2" xfId="39756"/>
    <cellStyle name="Note 2 3 2 3" xfId="39757"/>
    <cellStyle name="Note 2 3 2 4" xfId="39758"/>
    <cellStyle name="Note 2 3 3" xfId="39759"/>
    <cellStyle name="Note 2 3 3 2" xfId="39760"/>
    <cellStyle name="Note 2 3 3 3" xfId="39761"/>
    <cellStyle name="Note 2 3 4" xfId="39762"/>
    <cellStyle name="Note 2 3 4 2" xfId="39763"/>
    <cellStyle name="Note 2 3 5" xfId="39764"/>
    <cellStyle name="Note 2 3 6" xfId="39765"/>
    <cellStyle name="Note 2 3 7" xfId="39766"/>
    <cellStyle name="Note 2 3 8" xfId="39767"/>
    <cellStyle name="Note 2 3 9" xfId="39768"/>
    <cellStyle name="Note 2 4" xfId="39769"/>
    <cellStyle name="Note 2 4 2" xfId="39770"/>
    <cellStyle name="Note 2 4 2 2" xfId="39771"/>
    <cellStyle name="Note 2 4 2 3" xfId="39772"/>
    <cellStyle name="Note 2 4 2 4" xfId="39773"/>
    <cellStyle name="Note 2 4 3" xfId="39774"/>
    <cellStyle name="Note 2 4 3 2" xfId="39775"/>
    <cellStyle name="Note 2 4 4" xfId="39776"/>
    <cellStyle name="Note 2 4 4 2" xfId="39777"/>
    <cellStyle name="Note 2 4 5" xfId="39778"/>
    <cellStyle name="Note 2 5" xfId="39779"/>
    <cellStyle name="Note 2 5 2" xfId="39780"/>
    <cellStyle name="Note 2 5 3" xfId="39781"/>
    <cellStyle name="Note 2 5 3 2" xfId="39782"/>
    <cellStyle name="Note 2 5 4" xfId="39783"/>
    <cellStyle name="Note 2 5 5" xfId="39784"/>
    <cellStyle name="Note 2 5 5 2" xfId="39785"/>
    <cellStyle name="Note 2 6" xfId="39786"/>
    <cellStyle name="Note 2 6 2" xfId="39787"/>
    <cellStyle name="Note 2 6 3" xfId="39788"/>
    <cellStyle name="Note 2 6 4" xfId="39789"/>
    <cellStyle name="Note 2 7" xfId="39790"/>
    <cellStyle name="Note 2 8" xfId="39791"/>
    <cellStyle name="Note 2_Comparison" xfId="39792"/>
    <cellStyle name="Note 20" xfId="39793"/>
    <cellStyle name="Note 21" xfId="39794"/>
    <cellStyle name="Note 22" xfId="39795"/>
    <cellStyle name="Note 23" xfId="39796"/>
    <cellStyle name="Note 24" xfId="39797"/>
    <cellStyle name="Note 25" xfId="39798"/>
    <cellStyle name="Note 26" xfId="39799"/>
    <cellStyle name="Note 27" xfId="39800"/>
    <cellStyle name="Note 28" xfId="39801"/>
    <cellStyle name="Note 29" xfId="39802"/>
    <cellStyle name="Note 3" xfId="39803"/>
    <cellStyle name="Note 3 10" xfId="39804"/>
    <cellStyle name="Note 3 2" xfId="39805"/>
    <cellStyle name="Note 3 2 2" xfId="39806"/>
    <cellStyle name="Note 3 2 2 2" xfId="39807"/>
    <cellStyle name="Note 3 2 3" xfId="39808"/>
    <cellStyle name="Note 3 2 4" xfId="39809"/>
    <cellStyle name="Note 3 2 5" xfId="39810"/>
    <cellStyle name="Note 3 2 6" xfId="39811"/>
    <cellStyle name="Note 3 2 7" xfId="39812"/>
    <cellStyle name="Note 3 2 8" xfId="39813"/>
    <cellStyle name="Note 3 3" xfId="39814"/>
    <cellStyle name="Note 3 3 2" xfId="39815"/>
    <cellStyle name="Note 3 3 3" xfId="39816"/>
    <cellStyle name="Note 3 4" xfId="39817"/>
    <cellStyle name="Note 3 4 2" xfId="39818"/>
    <cellStyle name="Note 3 4 3" xfId="39819"/>
    <cellStyle name="Note 3 4 4" xfId="39820"/>
    <cellStyle name="Note 3 5" xfId="39821"/>
    <cellStyle name="Note 3 6" xfId="39822"/>
    <cellStyle name="Note 3 7" xfId="39823"/>
    <cellStyle name="Note 3 8" xfId="39824"/>
    <cellStyle name="Note 3 9" xfId="39825"/>
    <cellStyle name="Note 30" xfId="39826"/>
    <cellStyle name="Note 31" xfId="39827"/>
    <cellStyle name="Note 32" xfId="39828"/>
    <cellStyle name="Note 33" xfId="39829"/>
    <cellStyle name="Note 34" xfId="39830"/>
    <cellStyle name="Note 35" xfId="39831"/>
    <cellStyle name="Note 36" xfId="39832"/>
    <cellStyle name="Note 37" xfId="39833"/>
    <cellStyle name="Note 38" xfId="39834"/>
    <cellStyle name="Note 39" xfId="39835"/>
    <cellStyle name="Note 4" xfId="39836"/>
    <cellStyle name="Note 4 2" xfId="39837"/>
    <cellStyle name="Note 4 2 2" xfId="39838"/>
    <cellStyle name="Note 4 2 3" xfId="39839"/>
    <cellStyle name="Note 4 2 4" xfId="39840"/>
    <cellStyle name="Note 4 3" xfId="39841"/>
    <cellStyle name="Note 4 3 2" xfId="39842"/>
    <cellStyle name="Note 4 4" xfId="39843"/>
    <cellStyle name="Note 4 5" xfId="39844"/>
    <cellStyle name="Note 4 6" xfId="39845"/>
    <cellStyle name="Note 4 7" xfId="39846"/>
    <cellStyle name="Note 4 8" xfId="39847"/>
    <cellStyle name="Note 4 9" xfId="39848"/>
    <cellStyle name="Note 40" xfId="39849"/>
    <cellStyle name="Note 41" xfId="39850"/>
    <cellStyle name="Note 42" xfId="39851"/>
    <cellStyle name="Note 43" xfId="39852"/>
    <cellStyle name="Note 44" xfId="39853"/>
    <cellStyle name="Note 45" xfId="39854"/>
    <cellStyle name="Note 46" xfId="39855"/>
    <cellStyle name="Note 47" xfId="39856"/>
    <cellStyle name="Note 48" xfId="39857"/>
    <cellStyle name="Note 49" xfId="39858"/>
    <cellStyle name="Note 5" xfId="39859"/>
    <cellStyle name="Note 5 2" xfId="39860"/>
    <cellStyle name="Note 5 2 2" xfId="39861"/>
    <cellStyle name="Note 5 3" xfId="39862"/>
    <cellStyle name="Note 5 4" xfId="39863"/>
    <cellStyle name="Note 5 5" xfId="39864"/>
    <cellStyle name="Note 5 6" xfId="39865"/>
    <cellStyle name="Note 5 7" xfId="39866"/>
    <cellStyle name="Note 5 8" xfId="39867"/>
    <cellStyle name="Note 50" xfId="39868"/>
    <cellStyle name="Note 51" xfId="39869"/>
    <cellStyle name="Note 52" xfId="39870"/>
    <cellStyle name="Note 53" xfId="39871"/>
    <cellStyle name="Note 54" xfId="39872"/>
    <cellStyle name="Note 55" xfId="39873"/>
    <cellStyle name="Note 56" xfId="39874"/>
    <cellStyle name="Note 57" xfId="39875"/>
    <cellStyle name="Note 58" xfId="39876"/>
    <cellStyle name="Note 59" xfId="39877"/>
    <cellStyle name="Note 6" xfId="39878"/>
    <cellStyle name="Note 6 2" xfId="39879"/>
    <cellStyle name="Note 6 3" xfId="39880"/>
    <cellStyle name="Note 6 4" xfId="39881"/>
    <cellStyle name="Note 6 5" xfId="39882"/>
    <cellStyle name="Note 60" xfId="39883"/>
    <cellStyle name="Note 61" xfId="39884"/>
    <cellStyle name="Note 62" xfId="39885"/>
    <cellStyle name="Note 63" xfId="39886"/>
    <cellStyle name="Note 64" xfId="39887"/>
    <cellStyle name="Note 65" xfId="39888"/>
    <cellStyle name="Note 66" xfId="39889"/>
    <cellStyle name="Note 67" xfId="39890"/>
    <cellStyle name="Note 68" xfId="39891"/>
    <cellStyle name="Note 69" xfId="39892"/>
    <cellStyle name="Note 7" xfId="39893"/>
    <cellStyle name="Note 7 2" xfId="39894"/>
    <cellStyle name="Note 7 3" xfId="39895"/>
    <cellStyle name="Note 70" xfId="39896"/>
    <cellStyle name="Note 71" xfId="39897"/>
    <cellStyle name="Note 72" xfId="39898"/>
    <cellStyle name="Note 73" xfId="39899"/>
    <cellStyle name="Note 74" xfId="39900"/>
    <cellStyle name="Note 75" xfId="39901"/>
    <cellStyle name="Note 76" xfId="39902"/>
    <cellStyle name="Note 77" xfId="39903"/>
    <cellStyle name="Note 78" xfId="39904"/>
    <cellStyle name="Note 79" xfId="39905"/>
    <cellStyle name="Note 8" xfId="39906"/>
    <cellStyle name="Note 8 2" xfId="39907"/>
    <cellStyle name="Note 80" xfId="39908"/>
    <cellStyle name="Note 81" xfId="39909"/>
    <cellStyle name="Note 82" xfId="39910"/>
    <cellStyle name="Note 83" xfId="39911"/>
    <cellStyle name="Note 84" xfId="39912"/>
    <cellStyle name="Note 85" xfId="39913"/>
    <cellStyle name="Note 86" xfId="39914"/>
    <cellStyle name="Note 87" xfId="39915"/>
    <cellStyle name="Note 88" xfId="39916"/>
    <cellStyle name="Note 89" xfId="39917"/>
    <cellStyle name="Note 9" xfId="39918"/>
    <cellStyle name="Note 9 2" xfId="39919"/>
    <cellStyle name="Note 90" xfId="39920"/>
    <cellStyle name="Note 91" xfId="39921"/>
    <cellStyle name="Note 92" xfId="39922"/>
    <cellStyle name="Note 93" xfId="39923"/>
    <cellStyle name="Note 94" xfId="39924"/>
    <cellStyle name="Note 95" xfId="39925"/>
    <cellStyle name="Note 96" xfId="39926"/>
    <cellStyle name="Note 97" xfId="39927"/>
    <cellStyle name="Note 98" xfId="39928"/>
    <cellStyle name="Note 99" xfId="39929"/>
    <cellStyle name="nPlosion" xfId="39930"/>
    <cellStyle name="NPPESalesPct" xfId="39931"/>
    <cellStyle name="Num0Un" xfId="39932"/>
    <cellStyle name="Num1" xfId="39933"/>
    <cellStyle name="Num1 10" xfId="39934"/>
    <cellStyle name="Num1 11" xfId="39935"/>
    <cellStyle name="Num1 12" xfId="39936"/>
    <cellStyle name="Num1 13" xfId="39937"/>
    <cellStyle name="Num1 14" xfId="39938"/>
    <cellStyle name="Num1 15" xfId="39939"/>
    <cellStyle name="Num1 16" xfId="39940"/>
    <cellStyle name="Num1 17" xfId="39941"/>
    <cellStyle name="Num1 18" xfId="39942"/>
    <cellStyle name="Num1 19" xfId="39943"/>
    <cellStyle name="Num1 2" xfId="39944"/>
    <cellStyle name="Num1 20" xfId="39945"/>
    <cellStyle name="Num1 21" xfId="39946"/>
    <cellStyle name="Num1 22" xfId="39947"/>
    <cellStyle name="Num1 23" xfId="39948"/>
    <cellStyle name="Num1 24" xfId="39949"/>
    <cellStyle name="Num1 25" xfId="39950"/>
    <cellStyle name="Num1 26" xfId="39951"/>
    <cellStyle name="Num1 27" xfId="39952"/>
    <cellStyle name="Num1 28" xfId="39953"/>
    <cellStyle name="Num1 29" xfId="39954"/>
    <cellStyle name="Num1 3" xfId="39955"/>
    <cellStyle name="Num1 30" xfId="39956"/>
    <cellStyle name="Num1 31" xfId="39957"/>
    <cellStyle name="Num1 32" xfId="39958"/>
    <cellStyle name="Num1 33" xfId="39959"/>
    <cellStyle name="Num1 34" xfId="39960"/>
    <cellStyle name="Num1 35" xfId="39961"/>
    <cellStyle name="Num1 36" xfId="39962"/>
    <cellStyle name="Num1 37" xfId="39963"/>
    <cellStyle name="Num1 38" xfId="39964"/>
    <cellStyle name="Num1 39" xfId="39965"/>
    <cellStyle name="Num1 4" xfId="39966"/>
    <cellStyle name="Num1 40" xfId="39967"/>
    <cellStyle name="Num1 41" xfId="39968"/>
    <cellStyle name="Num1 42" xfId="39969"/>
    <cellStyle name="Num1 43" xfId="39970"/>
    <cellStyle name="Num1 44" xfId="39971"/>
    <cellStyle name="Num1 45" xfId="39972"/>
    <cellStyle name="Num1 46" xfId="39973"/>
    <cellStyle name="Num1 47" xfId="39974"/>
    <cellStyle name="Num1 48" xfId="39975"/>
    <cellStyle name="Num1 49" xfId="39976"/>
    <cellStyle name="Num1 5" xfId="39977"/>
    <cellStyle name="Num1 50" xfId="39978"/>
    <cellStyle name="Num1 51" xfId="39979"/>
    <cellStyle name="Num1 52" xfId="39980"/>
    <cellStyle name="Num1 53" xfId="39981"/>
    <cellStyle name="Num1 54" xfId="39982"/>
    <cellStyle name="Num1 55" xfId="39983"/>
    <cellStyle name="Num1 56" xfId="39984"/>
    <cellStyle name="Num1 57" xfId="39985"/>
    <cellStyle name="Num1 58" xfId="39986"/>
    <cellStyle name="Num1 59" xfId="39987"/>
    <cellStyle name="Num1 6" xfId="39988"/>
    <cellStyle name="Num1 60" xfId="39989"/>
    <cellStyle name="Num1 61" xfId="39990"/>
    <cellStyle name="Num1 62" xfId="39991"/>
    <cellStyle name="Num1 63" xfId="39992"/>
    <cellStyle name="Num1 64" xfId="39993"/>
    <cellStyle name="Num1 65" xfId="39994"/>
    <cellStyle name="Num1 66" xfId="39995"/>
    <cellStyle name="Num1 67" xfId="39996"/>
    <cellStyle name="Num1 68" xfId="39997"/>
    <cellStyle name="Num1 69" xfId="39998"/>
    <cellStyle name="Num1 7" xfId="39999"/>
    <cellStyle name="Num1 70" xfId="40000"/>
    <cellStyle name="Num1 71" xfId="40001"/>
    <cellStyle name="Num1 72" xfId="40002"/>
    <cellStyle name="Num1 73" xfId="40003"/>
    <cellStyle name="Num1 74" xfId="40004"/>
    <cellStyle name="Num1 8" xfId="40005"/>
    <cellStyle name="Num1 9" xfId="40006"/>
    <cellStyle name="Num1Blue" xfId="40007"/>
    <cellStyle name="Num2" xfId="40008"/>
    <cellStyle name="Num2Un" xfId="40009"/>
    <cellStyle name="Number" xfId="40010"/>
    <cellStyle name="numbers" xfId="40011"/>
    <cellStyle name="Numbers - Bold" xfId="40012"/>
    <cellStyle name="Numbers - size 11" xfId="40013"/>
    <cellStyle name="Numbers_~3840935" xfId="40014"/>
    <cellStyle name="numPStyle" xfId="40015"/>
    <cellStyle name="numPStyle 10" xfId="40016"/>
    <cellStyle name="numPStyle 11" xfId="40017"/>
    <cellStyle name="numPStyle 12" xfId="40018"/>
    <cellStyle name="numPStyle 13" xfId="40019"/>
    <cellStyle name="numPStyle 14" xfId="40020"/>
    <cellStyle name="numPStyle 15" xfId="40021"/>
    <cellStyle name="numPStyle 16" xfId="40022"/>
    <cellStyle name="numPStyle 17" xfId="40023"/>
    <cellStyle name="numPStyle 18" xfId="40024"/>
    <cellStyle name="numPStyle 19" xfId="40025"/>
    <cellStyle name="numPStyle 2" xfId="40026"/>
    <cellStyle name="numPStyle 20" xfId="40027"/>
    <cellStyle name="numPStyle 21" xfId="40028"/>
    <cellStyle name="numPStyle 22" xfId="40029"/>
    <cellStyle name="numPStyle 23" xfId="40030"/>
    <cellStyle name="numPStyle 24" xfId="40031"/>
    <cellStyle name="numPStyle 25" xfId="40032"/>
    <cellStyle name="numPStyle 26" xfId="40033"/>
    <cellStyle name="numPStyle 27" xfId="40034"/>
    <cellStyle name="numPStyle 28" xfId="40035"/>
    <cellStyle name="numPStyle 29" xfId="40036"/>
    <cellStyle name="numPStyle 3" xfId="40037"/>
    <cellStyle name="numPStyle 30" xfId="40038"/>
    <cellStyle name="numPStyle 31" xfId="40039"/>
    <cellStyle name="numPStyle 32" xfId="40040"/>
    <cellStyle name="numPStyle 33" xfId="40041"/>
    <cellStyle name="numPStyle 34" xfId="40042"/>
    <cellStyle name="numPStyle 35" xfId="40043"/>
    <cellStyle name="numPStyle 36" xfId="40044"/>
    <cellStyle name="numPStyle 37" xfId="40045"/>
    <cellStyle name="numPStyle 38" xfId="40046"/>
    <cellStyle name="numPStyle 39" xfId="40047"/>
    <cellStyle name="numPStyle 4" xfId="40048"/>
    <cellStyle name="numPStyle 40" xfId="40049"/>
    <cellStyle name="numPStyle 41" xfId="40050"/>
    <cellStyle name="numPStyle 42" xfId="40051"/>
    <cellStyle name="numPStyle 43" xfId="40052"/>
    <cellStyle name="numPStyle 44" xfId="40053"/>
    <cellStyle name="numPStyle 45" xfId="40054"/>
    <cellStyle name="numPStyle 46" xfId="40055"/>
    <cellStyle name="numPStyle 47" xfId="40056"/>
    <cellStyle name="numPStyle 48" xfId="40057"/>
    <cellStyle name="numPStyle 49" xfId="40058"/>
    <cellStyle name="numPStyle 5" xfId="40059"/>
    <cellStyle name="numPStyle 50" xfId="40060"/>
    <cellStyle name="numPStyle 51" xfId="40061"/>
    <cellStyle name="numPStyle 52" xfId="40062"/>
    <cellStyle name="numPStyle 53" xfId="40063"/>
    <cellStyle name="numPStyle 54" xfId="40064"/>
    <cellStyle name="numPStyle 55" xfId="40065"/>
    <cellStyle name="numPStyle 56" xfId="40066"/>
    <cellStyle name="numPStyle 57" xfId="40067"/>
    <cellStyle name="numPStyle 58" xfId="40068"/>
    <cellStyle name="numPStyle 59" xfId="40069"/>
    <cellStyle name="numPStyle 6" xfId="40070"/>
    <cellStyle name="numPStyle 60" xfId="40071"/>
    <cellStyle name="numPStyle 61" xfId="40072"/>
    <cellStyle name="numPStyle 62" xfId="40073"/>
    <cellStyle name="numPStyle 63" xfId="40074"/>
    <cellStyle name="numPStyle 64" xfId="40075"/>
    <cellStyle name="numPStyle 65" xfId="40076"/>
    <cellStyle name="numPStyle 66" xfId="40077"/>
    <cellStyle name="numPStyle 67" xfId="40078"/>
    <cellStyle name="numPStyle 68" xfId="40079"/>
    <cellStyle name="numPStyle 69" xfId="40080"/>
    <cellStyle name="numPStyle 7" xfId="40081"/>
    <cellStyle name="numPStyle 70" xfId="40082"/>
    <cellStyle name="numPStyle 71" xfId="40083"/>
    <cellStyle name="numPStyle 72" xfId="40084"/>
    <cellStyle name="numPStyle 73" xfId="40085"/>
    <cellStyle name="numPStyle 74" xfId="40086"/>
    <cellStyle name="numPStyle 8" xfId="40087"/>
    <cellStyle name="numPStyle 9" xfId="40088"/>
    <cellStyle name="nvision" xfId="40089"/>
    <cellStyle name="NWI%S" xfId="40090"/>
    <cellStyle name="Œ…‹æØ‚è [0.00]_GE 3 MINIMUM" xfId="40091"/>
    <cellStyle name="Œ…‹æØ‚è_GE 3 MINIMUM" xfId="40092"/>
    <cellStyle name="one" xfId="40093"/>
    <cellStyle name="one 2" xfId="40094"/>
    <cellStyle name="onedec" xfId="40095"/>
    <cellStyle name="onedec 10" xfId="40096"/>
    <cellStyle name="onedec 11" xfId="40097"/>
    <cellStyle name="onedec 12" xfId="40098"/>
    <cellStyle name="onedec 13" xfId="40099"/>
    <cellStyle name="onedec 14" xfId="40100"/>
    <cellStyle name="onedec 15" xfId="40101"/>
    <cellStyle name="onedec 16" xfId="40102"/>
    <cellStyle name="onedec 17" xfId="40103"/>
    <cellStyle name="onedec 18" xfId="40104"/>
    <cellStyle name="onedec 19" xfId="40105"/>
    <cellStyle name="onedec 2" xfId="40106"/>
    <cellStyle name="onedec 20" xfId="40107"/>
    <cellStyle name="onedec 21" xfId="40108"/>
    <cellStyle name="onedec 22" xfId="40109"/>
    <cellStyle name="onedec 23" xfId="40110"/>
    <cellStyle name="onedec 24" xfId="40111"/>
    <cellStyle name="onedec 25" xfId="40112"/>
    <cellStyle name="onedec 26" xfId="40113"/>
    <cellStyle name="onedec 27" xfId="40114"/>
    <cellStyle name="onedec 28" xfId="40115"/>
    <cellStyle name="onedec 29" xfId="40116"/>
    <cellStyle name="onedec 3" xfId="40117"/>
    <cellStyle name="onedec 30" xfId="40118"/>
    <cellStyle name="onedec 31" xfId="40119"/>
    <cellStyle name="onedec 32" xfId="40120"/>
    <cellStyle name="onedec 33" xfId="40121"/>
    <cellStyle name="onedec 34" xfId="40122"/>
    <cellStyle name="onedec 35" xfId="40123"/>
    <cellStyle name="onedec 36" xfId="40124"/>
    <cellStyle name="onedec 37" xfId="40125"/>
    <cellStyle name="onedec 38" xfId="40126"/>
    <cellStyle name="onedec 39" xfId="40127"/>
    <cellStyle name="onedec 4" xfId="40128"/>
    <cellStyle name="onedec 40" xfId="40129"/>
    <cellStyle name="onedec 41" xfId="40130"/>
    <cellStyle name="onedec 42" xfId="40131"/>
    <cellStyle name="onedec 43" xfId="40132"/>
    <cellStyle name="onedec 44" xfId="40133"/>
    <cellStyle name="onedec 45" xfId="40134"/>
    <cellStyle name="onedec 46" xfId="40135"/>
    <cellStyle name="onedec 47" xfId="40136"/>
    <cellStyle name="onedec 48" xfId="40137"/>
    <cellStyle name="onedec 49" xfId="40138"/>
    <cellStyle name="onedec 5" xfId="40139"/>
    <cellStyle name="onedec 50" xfId="40140"/>
    <cellStyle name="onedec 51" xfId="40141"/>
    <cellStyle name="onedec 52" xfId="40142"/>
    <cellStyle name="onedec 53" xfId="40143"/>
    <cellStyle name="onedec 54" xfId="40144"/>
    <cellStyle name="onedec 55" xfId="40145"/>
    <cellStyle name="onedec 56" xfId="40146"/>
    <cellStyle name="onedec 57" xfId="40147"/>
    <cellStyle name="onedec 58" xfId="40148"/>
    <cellStyle name="onedec 59" xfId="40149"/>
    <cellStyle name="onedec 6" xfId="40150"/>
    <cellStyle name="onedec 60" xfId="40151"/>
    <cellStyle name="onedec 61" xfId="40152"/>
    <cellStyle name="onedec 62" xfId="40153"/>
    <cellStyle name="onedec 63" xfId="40154"/>
    <cellStyle name="onedec 64" xfId="40155"/>
    <cellStyle name="onedec 65" xfId="40156"/>
    <cellStyle name="onedec 66" xfId="40157"/>
    <cellStyle name="onedec 67" xfId="40158"/>
    <cellStyle name="onedec 68" xfId="40159"/>
    <cellStyle name="onedec 69" xfId="40160"/>
    <cellStyle name="onedec 7" xfId="40161"/>
    <cellStyle name="onedec 70" xfId="40162"/>
    <cellStyle name="onedec 71" xfId="40163"/>
    <cellStyle name="onedec 72" xfId="40164"/>
    <cellStyle name="onedec 73" xfId="40165"/>
    <cellStyle name="onedec 74" xfId="40166"/>
    <cellStyle name="onedec 8" xfId="40167"/>
    <cellStyle name="onedec 9" xfId="40168"/>
    <cellStyle name="operis dates" xfId="40169"/>
    <cellStyle name="outh America" xfId="40170"/>
    <cellStyle name="Output 2" xfId="40171"/>
    <cellStyle name="Output 2 2" xfId="40172"/>
    <cellStyle name="Output 2 2 2" xfId="40173"/>
    <cellStyle name="Output 2 3" xfId="40174"/>
    <cellStyle name="Output 2 4" xfId="40175"/>
    <cellStyle name="Output 2 5" xfId="40176"/>
    <cellStyle name="Output 3" xfId="40177"/>
    <cellStyle name="Output 3 2" xfId="40178"/>
    <cellStyle name="Output 3 3" xfId="40179"/>
    <cellStyle name="Output Amounts" xfId="40180"/>
    <cellStyle name="Output Column Headings" xfId="40181"/>
    <cellStyle name="Output Column Headings 2" xfId="40182"/>
    <cellStyle name="Output Line Items" xfId="40183"/>
    <cellStyle name="Output Line Items 2" xfId="40184"/>
    <cellStyle name="Output Report Heading" xfId="40185"/>
    <cellStyle name="Output Report Heading 2" xfId="40186"/>
    <cellStyle name="Output Report Title" xfId="40187"/>
    <cellStyle name="Output Report Title 2" xfId="40188"/>
    <cellStyle name="P" xfId="40189"/>
    <cellStyle name="p_1Pager" xfId="40190"/>
    <cellStyle name="p_1Pager 10" xfId="40191"/>
    <cellStyle name="p_1Pager 11" xfId="40192"/>
    <cellStyle name="p_1Pager 12" xfId="40193"/>
    <cellStyle name="p_1Pager 13" xfId="40194"/>
    <cellStyle name="p_1Pager 14" xfId="40195"/>
    <cellStyle name="p_1Pager 15" xfId="40196"/>
    <cellStyle name="p_1Pager 16" xfId="40197"/>
    <cellStyle name="p_1Pager 17" xfId="40198"/>
    <cellStyle name="p_1Pager 18" xfId="40199"/>
    <cellStyle name="p_1Pager 19" xfId="40200"/>
    <cellStyle name="p_1Pager 2" xfId="40201"/>
    <cellStyle name="p_1Pager 20" xfId="40202"/>
    <cellStyle name="p_1Pager 21" xfId="40203"/>
    <cellStyle name="p_1Pager 22" xfId="40204"/>
    <cellStyle name="p_1Pager 23" xfId="40205"/>
    <cellStyle name="p_1Pager 24" xfId="40206"/>
    <cellStyle name="p_1Pager 25" xfId="40207"/>
    <cellStyle name="p_1Pager 26" xfId="40208"/>
    <cellStyle name="p_1Pager 27" xfId="40209"/>
    <cellStyle name="p_1Pager 28" xfId="40210"/>
    <cellStyle name="p_1Pager 29" xfId="40211"/>
    <cellStyle name="p_1Pager 3" xfId="40212"/>
    <cellStyle name="p_1Pager 30" xfId="40213"/>
    <cellStyle name="p_1Pager 31" xfId="40214"/>
    <cellStyle name="p_1Pager 32" xfId="40215"/>
    <cellStyle name="p_1Pager 33" xfId="40216"/>
    <cellStyle name="p_1Pager 34" xfId="40217"/>
    <cellStyle name="p_1Pager 35" xfId="40218"/>
    <cellStyle name="p_1Pager 36" xfId="40219"/>
    <cellStyle name="p_1Pager 37" xfId="40220"/>
    <cellStyle name="p_1Pager 38" xfId="40221"/>
    <cellStyle name="p_1Pager 39" xfId="40222"/>
    <cellStyle name="p_1Pager 4" xfId="40223"/>
    <cellStyle name="p_1Pager 40" xfId="40224"/>
    <cellStyle name="p_1Pager 41" xfId="40225"/>
    <cellStyle name="p_1Pager 42" xfId="40226"/>
    <cellStyle name="p_1Pager 43" xfId="40227"/>
    <cellStyle name="p_1Pager 44" xfId="40228"/>
    <cellStyle name="p_1Pager 45" xfId="40229"/>
    <cellStyle name="p_1Pager 46" xfId="40230"/>
    <cellStyle name="p_1Pager 47" xfId="40231"/>
    <cellStyle name="p_1Pager 48" xfId="40232"/>
    <cellStyle name="p_1Pager 49" xfId="40233"/>
    <cellStyle name="p_1Pager 5" xfId="40234"/>
    <cellStyle name="p_1Pager 50" xfId="40235"/>
    <cellStyle name="p_1Pager 51" xfId="40236"/>
    <cellStyle name="p_1Pager 52" xfId="40237"/>
    <cellStyle name="p_1Pager 53" xfId="40238"/>
    <cellStyle name="p_1Pager 54" xfId="40239"/>
    <cellStyle name="p_1Pager 55" xfId="40240"/>
    <cellStyle name="p_1Pager 56" xfId="40241"/>
    <cellStyle name="p_1Pager 57" xfId="40242"/>
    <cellStyle name="p_1Pager 58" xfId="40243"/>
    <cellStyle name="p_1Pager 59" xfId="40244"/>
    <cellStyle name="p_1Pager 6" xfId="40245"/>
    <cellStyle name="p_1Pager 60" xfId="40246"/>
    <cellStyle name="p_1Pager 61" xfId="40247"/>
    <cellStyle name="p_1Pager 62" xfId="40248"/>
    <cellStyle name="p_1Pager 63" xfId="40249"/>
    <cellStyle name="p_1Pager 64" xfId="40250"/>
    <cellStyle name="p_1Pager 65" xfId="40251"/>
    <cellStyle name="p_1Pager 66" xfId="40252"/>
    <cellStyle name="p_1Pager 67" xfId="40253"/>
    <cellStyle name="p_1Pager 68" xfId="40254"/>
    <cellStyle name="p_1Pager 69" xfId="40255"/>
    <cellStyle name="p_1Pager 7" xfId="40256"/>
    <cellStyle name="p_1Pager 70" xfId="40257"/>
    <cellStyle name="p_1Pager 71" xfId="40258"/>
    <cellStyle name="p_1Pager 72" xfId="40259"/>
    <cellStyle name="p_1Pager 73" xfId="40260"/>
    <cellStyle name="p_1Pager 74" xfId="40261"/>
    <cellStyle name="p_1Pager 8" xfId="40262"/>
    <cellStyle name="p_1Pager 9" xfId="40263"/>
    <cellStyle name="p_1Pager_Copy of Aspect VPP model 10 7 2009 new RR v2c jph" xfId="40264"/>
    <cellStyle name="p_1Pager_Copy of Aspect VPP model 10 7 2009 new RR v2c jph (2)" xfId="40265"/>
    <cellStyle name="p_1Pager_Copy of Aspect VPP model 10 7 2009 new RR v2c jph (2) 10" xfId="40266"/>
    <cellStyle name="p_1Pager_Copy of Aspect VPP model 10 7 2009 new RR v2c jph (2) 11" xfId="40267"/>
    <cellStyle name="p_1Pager_Copy of Aspect VPP model 10 7 2009 new RR v2c jph (2) 12" xfId="40268"/>
    <cellStyle name="p_1Pager_Copy of Aspect VPP model 10 7 2009 new RR v2c jph (2) 13" xfId="40269"/>
    <cellStyle name="p_1Pager_Copy of Aspect VPP model 10 7 2009 new RR v2c jph (2) 14" xfId="40270"/>
    <cellStyle name="p_1Pager_Copy of Aspect VPP model 10 7 2009 new RR v2c jph (2) 15" xfId="40271"/>
    <cellStyle name="p_1Pager_Copy of Aspect VPP model 10 7 2009 new RR v2c jph (2) 16" xfId="40272"/>
    <cellStyle name="p_1Pager_Copy of Aspect VPP model 10 7 2009 new RR v2c jph (2) 17" xfId="40273"/>
    <cellStyle name="p_1Pager_Copy of Aspect VPP model 10 7 2009 new RR v2c jph (2) 18" xfId="40274"/>
    <cellStyle name="p_1Pager_Copy of Aspect VPP model 10 7 2009 new RR v2c jph (2) 19" xfId="40275"/>
    <cellStyle name="p_1Pager_Copy of Aspect VPP model 10 7 2009 new RR v2c jph (2) 2" xfId="40276"/>
    <cellStyle name="p_1Pager_Copy of Aspect VPP model 10 7 2009 new RR v2c jph (2) 20" xfId="40277"/>
    <cellStyle name="p_1Pager_Copy of Aspect VPP model 10 7 2009 new RR v2c jph (2) 21" xfId="40278"/>
    <cellStyle name="p_1Pager_Copy of Aspect VPP model 10 7 2009 new RR v2c jph (2) 22" xfId="40279"/>
    <cellStyle name="p_1Pager_Copy of Aspect VPP model 10 7 2009 new RR v2c jph (2) 23" xfId="40280"/>
    <cellStyle name="p_1Pager_Copy of Aspect VPP model 10 7 2009 new RR v2c jph (2) 24" xfId="40281"/>
    <cellStyle name="p_1Pager_Copy of Aspect VPP model 10 7 2009 new RR v2c jph (2) 25" xfId="40282"/>
    <cellStyle name="p_1Pager_Copy of Aspect VPP model 10 7 2009 new RR v2c jph (2) 26" xfId="40283"/>
    <cellStyle name="p_1Pager_Copy of Aspect VPP model 10 7 2009 new RR v2c jph (2) 27" xfId="40284"/>
    <cellStyle name="p_1Pager_Copy of Aspect VPP model 10 7 2009 new RR v2c jph (2) 28" xfId="40285"/>
    <cellStyle name="p_1Pager_Copy of Aspect VPP model 10 7 2009 new RR v2c jph (2) 29" xfId="40286"/>
    <cellStyle name="p_1Pager_Copy of Aspect VPP model 10 7 2009 new RR v2c jph (2) 3" xfId="40287"/>
    <cellStyle name="p_1Pager_Copy of Aspect VPP model 10 7 2009 new RR v2c jph (2) 30" xfId="40288"/>
    <cellStyle name="p_1Pager_Copy of Aspect VPP model 10 7 2009 new RR v2c jph (2) 31" xfId="40289"/>
    <cellStyle name="p_1Pager_Copy of Aspect VPP model 10 7 2009 new RR v2c jph (2) 32" xfId="40290"/>
    <cellStyle name="p_1Pager_Copy of Aspect VPP model 10 7 2009 new RR v2c jph (2) 33" xfId="40291"/>
    <cellStyle name="p_1Pager_Copy of Aspect VPP model 10 7 2009 new RR v2c jph (2) 34" xfId="40292"/>
    <cellStyle name="p_1Pager_Copy of Aspect VPP model 10 7 2009 new RR v2c jph (2) 35" xfId="40293"/>
    <cellStyle name="p_1Pager_Copy of Aspect VPP model 10 7 2009 new RR v2c jph (2) 36" xfId="40294"/>
    <cellStyle name="p_1Pager_Copy of Aspect VPP model 10 7 2009 new RR v2c jph (2) 37" xfId="40295"/>
    <cellStyle name="p_1Pager_Copy of Aspect VPP model 10 7 2009 new RR v2c jph (2) 38" xfId="40296"/>
    <cellStyle name="p_1Pager_Copy of Aspect VPP model 10 7 2009 new RR v2c jph (2) 39" xfId="40297"/>
    <cellStyle name="p_1Pager_Copy of Aspect VPP model 10 7 2009 new RR v2c jph (2) 4" xfId="40298"/>
    <cellStyle name="p_1Pager_Copy of Aspect VPP model 10 7 2009 new RR v2c jph (2) 40" xfId="40299"/>
    <cellStyle name="p_1Pager_Copy of Aspect VPP model 10 7 2009 new RR v2c jph (2) 41" xfId="40300"/>
    <cellStyle name="p_1Pager_Copy of Aspect VPP model 10 7 2009 new RR v2c jph (2) 42" xfId="40301"/>
    <cellStyle name="p_1Pager_Copy of Aspect VPP model 10 7 2009 new RR v2c jph (2) 43" xfId="40302"/>
    <cellStyle name="p_1Pager_Copy of Aspect VPP model 10 7 2009 new RR v2c jph (2) 44" xfId="40303"/>
    <cellStyle name="p_1Pager_Copy of Aspect VPP model 10 7 2009 new RR v2c jph (2) 45" xfId="40304"/>
    <cellStyle name="p_1Pager_Copy of Aspect VPP model 10 7 2009 new RR v2c jph (2) 46" xfId="40305"/>
    <cellStyle name="p_1Pager_Copy of Aspect VPP model 10 7 2009 new RR v2c jph (2) 47" xfId="40306"/>
    <cellStyle name="p_1Pager_Copy of Aspect VPP model 10 7 2009 new RR v2c jph (2) 48" xfId="40307"/>
    <cellStyle name="p_1Pager_Copy of Aspect VPP model 10 7 2009 new RR v2c jph (2) 49" xfId="40308"/>
    <cellStyle name="p_1Pager_Copy of Aspect VPP model 10 7 2009 new RR v2c jph (2) 5" xfId="40309"/>
    <cellStyle name="p_1Pager_Copy of Aspect VPP model 10 7 2009 new RR v2c jph (2) 50" xfId="40310"/>
    <cellStyle name="p_1Pager_Copy of Aspect VPP model 10 7 2009 new RR v2c jph (2) 51" xfId="40311"/>
    <cellStyle name="p_1Pager_Copy of Aspect VPP model 10 7 2009 new RR v2c jph (2) 52" xfId="40312"/>
    <cellStyle name="p_1Pager_Copy of Aspect VPP model 10 7 2009 new RR v2c jph (2) 53" xfId="40313"/>
    <cellStyle name="p_1Pager_Copy of Aspect VPP model 10 7 2009 new RR v2c jph (2) 54" xfId="40314"/>
    <cellStyle name="p_1Pager_Copy of Aspect VPP model 10 7 2009 new RR v2c jph (2) 55" xfId="40315"/>
    <cellStyle name="p_1Pager_Copy of Aspect VPP model 10 7 2009 new RR v2c jph (2) 56" xfId="40316"/>
    <cellStyle name="p_1Pager_Copy of Aspect VPP model 10 7 2009 new RR v2c jph (2) 57" xfId="40317"/>
    <cellStyle name="p_1Pager_Copy of Aspect VPP model 10 7 2009 new RR v2c jph (2) 58" xfId="40318"/>
    <cellStyle name="p_1Pager_Copy of Aspect VPP model 10 7 2009 new RR v2c jph (2) 59" xfId="40319"/>
    <cellStyle name="p_1Pager_Copy of Aspect VPP model 10 7 2009 new RR v2c jph (2) 6" xfId="40320"/>
    <cellStyle name="p_1Pager_Copy of Aspect VPP model 10 7 2009 new RR v2c jph (2) 60" xfId="40321"/>
    <cellStyle name="p_1Pager_Copy of Aspect VPP model 10 7 2009 new RR v2c jph (2) 61" xfId="40322"/>
    <cellStyle name="p_1Pager_Copy of Aspect VPP model 10 7 2009 new RR v2c jph (2) 62" xfId="40323"/>
    <cellStyle name="p_1Pager_Copy of Aspect VPP model 10 7 2009 new RR v2c jph (2) 63" xfId="40324"/>
    <cellStyle name="p_1Pager_Copy of Aspect VPP model 10 7 2009 new RR v2c jph (2) 64" xfId="40325"/>
    <cellStyle name="p_1Pager_Copy of Aspect VPP model 10 7 2009 new RR v2c jph (2) 65" xfId="40326"/>
    <cellStyle name="p_1Pager_Copy of Aspect VPP model 10 7 2009 new RR v2c jph (2) 66" xfId="40327"/>
    <cellStyle name="p_1Pager_Copy of Aspect VPP model 10 7 2009 new RR v2c jph (2) 67" xfId="40328"/>
    <cellStyle name="p_1Pager_Copy of Aspect VPP model 10 7 2009 new RR v2c jph (2) 68" xfId="40329"/>
    <cellStyle name="p_1Pager_Copy of Aspect VPP model 10 7 2009 new RR v2c jph (2) 69" xfId="40330"/>
    <cellStyle name="p_1Pager_Copy of Aspect VPP model 10 7 2009 new RR v2c jph (2) 7" xfId="40331"/>
    <cellStyle name="p_1Pager_Copy of Aspect VPP model 10 7 2009 new RR v2c jph (2) 70" xfId="40332"/>
    <cellStyle name="p_1Pager_Copy of Aspect VPP model 10 7 2009 new RR v2c jph (2) 71" xfId="40333"/>
    <cellStyle name="p_1Pager_Copy of Aspect VPP model 10 7 2009 new RR v2c jph (2) 72" xfId="40334"/>
    <cellStyle name="p_1Pager_Copy of Aspect VPP model 10 7 2009 new RR v2c jph (2) 73" xfId="40335"/>
    <cellStyle name="p_1Pager_Copy of Aspect VPP model 10 7 2009 new RR v2c jph (2) 74" xfId="40336"/>
    <cellStyle name="p_1Pager_Copy of Aspect VPP model 10 7 2009 new RR v2c jph (2) 8" xfId="40337"/>
    <cellStyle name="p_1Pager_Copy of Aspect VPP model 10 7 2009 new RR v2c jph (2) 9" xfId="40338"/>
    <cellStyle name="p_1Pager_Copy of Aspect VPP model 10 7 2009 new RR v2c jph 10" xfId="40339"/>
    <cellStyle name="p_1Pager_Copy of Aspect VPP model 10 7 2009 new RR v2c jph 11" xfId="40340"/>
    <cellStyle name="p_1Pager_Copy of Aspect VPP model 10 7 2009 new RR v2c jph 12" xfId="40341"/>
    <cellStyle name="p_1Pager_Copy of Aspect VPP model 10 7 2009 new RR v2c jph 13" xfId="40342"/>
    <cellStyle name="p_1Pager_Copy of Aspect VPP model 10 7 2009 new RR v2c jph 14" xfId="40343"/>
    <cellStyle name="p_1Pager_Copy of Aspect VPP model 10 7 2009 new RR v2c jph 15" xfId="40344"/>
    <cellStyle name="p_1Pager_Copy of Aspect VPP model 10 7 2009 new RR v2c jph 16" xfId="40345"/>
    <cellStyle name="p_1Pager_Copy of Aspect VPP model 10 7 2009 new RR v2c jph 17" xfId="40346"/>
    <cellStyle name="p_1Pager_Copy of Aspect VPP model 10 7 2009 new RR v2c jph 18" xfId="40347"/>
    <cellStyle name="p_1Pager_Copy of Aspect VPP model 10 7 2009 new RR v2c jph 19" xfId="40348"/>
    <cellStyle name="p_1Pager_Copy of Aspect VPP model 10 7 2009 new RR v2c jph 2" xfId="40349"/>
    <cellStyle name="p_1Pager_Copy of Aspect VPP model 10 7 2009 new RR v2c jph 20" xfId="40350"/>
    <cellStyle name="p_1Pager_Copy of Aspect VPP model 10 7 2009 new RR v2c jph 21" xfId="40351"/>
    <cellStyle name="p_1Pager_Copy of Aspect VPP model 10 7 2009 new RR v2c jph 22" xfId="40352"/>
    <cellStyle name="p_1Pager_Copy of Aspect VPP model 10 7 2009 new RR v2c jph 23" xfId="40353"/>
    <cellStyle name="p_1Pager_Copy of Aspect VPP model 10 7 2009 new RR v2c jph 24" xfId="40354"/>
    <cellStyle name="p_1Pager_Copy of Aspect VPP model 10 7 2009 new RR v2c jph 25" xfId="40355"/>
    <cellStyle name="p_1Pager_Copy of Aspect VPP model 10 7 2009 new RR v2c jph 26" xfId="40356"/>
    <cellStyle name="p_1Pager_Copy of Aspect VPP model 10 7 2009 new RR v2c jph 27" xfId="40357"/>
    <cellStyle name="p_1Pager_Copy of Aspect VPP model 10 7 2009 new RR v2c jph 28" xfId="40358"/>
    <cellStyle name="p_1Pager_Copy of Aspect VPP model 10 7 2009 new RR v2c jph 29" xfId="40359"/>
    <cellStyle name="p_1Pager_Copy of Aspect VPP model 10 7 2009 new RR v2c jph 3" xfId="40360"/>
    <cellStyle name="p_1Pager_Copy of Aspect VPP model 10 7 2009 new RR v2c jph 30" xfId="40361"/>
    <cellStyle name="p_1Pager_Copy of Aspect VPP model 10 7 2009 new RR v2c jph 31" xfId="40362"/>
    <cellStyle name="p_1Pager_Copy of Aspect VPP model 10 7 2009 new RR v2c jph 32" xfId="40363"/>
    <cellStyle name="p_1Pager_Copy of Aspect VPP model 10 7 2009 new RR v2c jph 33" xfId="40364"/>
    <cellStyle name="p_1Pager_Copy of Aspect VPP model 10 7 2009 new RR v2c jph 34" xfId="40365"/>
    <cellStyle name="p_1Pager_Copy of Aspect VPP model 10 7 2009 new RR v2c jph 35" xfId="40366"/>
    <cellStyle name="p_1Pager_Copy of Aspect VPP model 10 7 2009 new RR v2c jph 36" xfId="40367"/>
    <cellStyle name="p_1Pager_Copy of Aspect VPP model 10 7 2009 new RR v2c jph 37" xfId="40368"/>
    <cellStyle name="p_1Pager_Copy of Aspect VPP model 10 7 2009 new RR v2c jph 38" xfId="40369"/>
    <cellStyle name="p_1Pager_Copy of Aspect VPP model 10 7 2009 new RR v2c jph 39" xfId="40370"/>
    <cellStyle name="p_1Pager_Copy of Aspect VPP model 10 7 2009 new RR v2c jph 4" xfId="40371"/>
    <cellStyle name="p_1Pager_Copy of Aspect VPP model 10 7 2009 new RR v2c jph 40" xfId="40372"/>
    <cellStyle name="p_1Pager_Copy of Aspect VPP model 10 7 2009 new RR v2c jph 41" xfId="40373"/>
    <cellStyle name="p_1Pager_Copy of Aspect VPP model 10 7 2009 new RR v2c jph 42" xfId="40374"/>
    <cellStyle name="p_1Pager_Copy of Aspect VPP model 10 7 2009 new RR v2c jph 43" xfId="40375"/>
    <cellStyle name="p_1Pager_Copy of Aspect VPP model 10 7 2009 new RR v2c jph 44" xfId="40376"/>
    <cellStyle name="p_1Pager_Copy of Aspect VPP model 10 7 2009 new RR v2c jph 45" xfId="40377"/>
    <cellStyle name="p_1Pager_Copy of Aspect VPP model 10 7 2009 new RR v2c jph 46" xfId="40378"/>
    <cellStyle name="p_1Pager_Copy of Aspect VPP model 10 7 2009 new RR v2c jph 47" xfId="40379"/>
    <cellStyle name="p_1Pager_Copy of Aspect VPP model 10 7 2009 new RR v2c jph 48" xfId="40380"/>
    <cellStyle name="p_1Pager_Copy of Aspect VPP model 10 7 2009 new RR v2c jph 49" xfId="40381"/>
    <cellStyle name="p_1Pager_Copy of Aspect VPP model 10 7 2009 new RR v2c jph 5" xfId="40382"/>
    <cellStyle name="p_1Pager_Copy of Aspect VPP model 10 7 2009 new RR v2c jph 50" xfId="40383"/>
    <cellStyle name="p_1Pager_Copy of Aspect VPP model 10 7 2009 new RR v2c jph 51" xfId="40384"/>
    <cellStyle name="p_1Pager_Copy of Aspect VPP model 10 7 2009 new RR v2c jph 52" xfId="40385"/>
    <cellStyle name="p_1Pager_Copy of Aspect VPP model 10 7 2009 new RR v2c jph 53" xfId="40386"/>
    <cellStyle name="p_1Pager_Copy of Aspect VPP model 10 7 2009 new RR v2c jph 54" xfId="40387"/>
    <cellStyle name="p_1Pager_Copy of Aspect VPP model 10 7 2009 new RR v2c jph 55" xfId="40388"/>
    <cellStyle name="p_1Pager_Copy of Aspect VPP model 10 7 2009 new RR v2c jph 56" xfId="40389"/>
    <cellStyle name="p_1Pager_Copy of Aspect VPP model 10 7 2009 new RR v2c jph 57" xfId="40390"/>
    <cellStyle name="p_1Pager_Copy of Aspect VPP model 10 7 2009 new RR v2c jph 58" xfId="40391"/>
    <cellStyle name="p_1Pager_Copy of Aspect VPP model 10 7 2009 new RR v2c jph 59" xfId="40392"/>
    <cellStyle name="p_1Pager_Copy of Aspect VPP model 10 7 2009 new RR v2c jph 6" xfId="40393"/>
    <cellStyle name="p_1Pager_Copy of Aspect VPP model 10 7 2009 new RR v2c jph 60" xfId="40394"/>
    <cellStyle name="p_1Pager_Copy of Aspect VPP model 10 7 2009 new RR v2c jph 61" xfId="40395"/>
    <cellStyle name="p_1Pager_Copy of Aspect VPP model 10 7 2009 new RR v2c jph 62" xfId="40396"/>
    <cellStyle name="p_1Pager_Copy of Aspect VPP model 10 7 2009 new RR v2c jph 63" xfId="40397"/>
    <cellStyle name="p_1Pager_Copy of Aspect VPP model 10 7 2009 new RR v2c jph 64" xfId="40398"/>
    <cellStyle name="p_1Pager_Copy of Aspect VPP model 10 7 2009 new RR v2c jph 65" xfId="40399"/>
    <cellStyle name="p_1Pager_Copy of Aspect VPP model 10 7 2009 new RR v2c jph 66" xfId="40400"/>
    <cellStyle name="p_1Pager_Copy of Aspect VPP model 10 7 2009 new RR v2c jph 67" xfId="40401"/>
    <cellStyle name="p_1Pager_Copy of Aspect VPP model 10 7 2009 new RR v2c jph 68" xfId="40402"/>
    <cellStyle name="p_1Pager_Copy of Aspect VPP model 10 7 2009 new RR v2c jph 69" xfId="40403"/>
    <cellStyle name="p_1Pager_Copy of Aspect VPP model 10 7 2009 new RR v2c jph 7" xfId="40404"/>
    <cellStyle name="p_1Pager_Copy of Aspect VPP model 10 7 2009 new RR v2c jph 70" xfId="40405"/>
    <cellStyle name="p_1Pager_Copy of Aspect VPP model 10 7 2009 new RR v2c jph 71" xfId="40406"/>
    <cellStyle name="p_1Pager_Copy of Aspect VPP model 10 7 2009 new RR v2c jph 72" xfId="40407"/>
    <cellStyle name="p_1Pager_Copy of Aspect VPP model 10 7 2009 new RR v2c jph 73" xfId="40408"/>
    <cellStyle name="p_1Pager_Copy of Aspect VPP model 10 7 2009 new RR v2c jph 74" xfId="40409"/>
    <cellStyle name="p_1Pager_Copy of Aspect VPP model 10 7 2009 new RR v2c jph 8" xfId="40410"/>
    <cellStyle name="p_1Pager_Copy of Aspect VPP model 10 7 2009 new RR v2c jph 9" xfId="40411"/>
    <cellStyle name="p_1Pager_Hilcorp DCF v2" xfId="40412"/>
    <cellStyle name="p_1Pager_Stone LBO Model 4-2-07 v3" xfId="40413"/>
    <cellStyle name="p_1Pager_Stone LBO Model 4-2-07 v3 10" xfId="40414"/>
    <cellStyle name="p_1Pager_Stone LBO Model 4-2-07 v3 11" xfId="40415"/>
    <cellStyle name="p_1Pager_Stone LBO Model 4-2-07 v3 12" xfId="40416"/>
    <cellStyle name="p_1Pager_Stone LBO Model 4-2-07 v3 13" xfId="40417"/>
    <cellStyle name="p_1Pager_Stone LBO Model 4-2-07 v3 14" xfId="40418"/>
    <cellStyle name="p_1Pager_Stone LBO Model 4-2-07 v3 15" xfId="40419"/>
    <cellStyle name="p_1Pager_Stone LBO Model 4-2-07 v3 16" xfId="40420"/>
    <cellStyle name="p_1Pager_Stone LBO Model 4-2-07 v3 17" xfId="40421"/>
    <cellStyle name="p_1Pager_Stone LBO Model 4-2-07 v3 18" xfId="40422"/>
    <cellStyle name="p_1Pager_Stone LBO Model 4-2-07 v3 19" xfId="40423"/>
    <cellStyle name="p_1Pager_Stone LBO Model 4-2-07 v3 2" xfId="40424"/>
    <cellStyle name="p_1Pager_Stone LBO Model 4-2-07 v3 20" xfId="40425"/>
    <cellStyle name="p_1Pager_Stone LBO Model 4-2-07 v3 21" xfId="40426"/>
    <cellStyle name="p_1Pager_Stone LBO Model 4-2-07 v3 22" xfId="40427"/>
    <cellStyle name="p_1Pager_Stone LBO Model 4-2-07 v3 23" xfId="40428"/>
    <cellStyle name="p_1Pager_Stone LBO Model 4-2-07 v3 24" xfId="40429"/>
    <cellStyle name="p_1Pager_Stone LBO Model 4-2-07 v3 25" xfId="40430"/>
    <cellStyle name="p_1Pager_Stone LBO Model 4-2-07 v3 26" xfId="40431"/>
    <cellStyle name="p_1Pager_Stone LBO Model 4-2-07 v3 27" xfId="40432"/>
    <cellStyle name="p_1Pager_Stone LBO Model 4-2-07 v3 28" xfId="40433"/>
    <cellStyle name="p_1Pager_Stone LBO Model 4-2-07 v3 29" xfId="40434"/>
    <cellStyle name="p_1Pager_Stone LBO Model 4-2-07 v3 3" xfId="40435"/>
    <cellStyle name="p_1Pager_Stone LBO Model 4-2-07 v3 30" xfId="40436"/>
    <cellStyle name="p_1Pager_Stone LBO Model 4-2-07 v3 31" xfId="40437"/>
    <cellStyle name="p_1Pager_Stone LBO Model 4-2-07 v3 32" xfId="40438"/>
    <cellStyle name="p_1Pager_Stone LBO Model 4-2-07 v3 33" xfId="40439"/>
    <cellStyle name="p_1Pager_Stone LBO Model 4-2-07 v3 34" xfId="40440"/>
    <cellStyle name="p_1Pager_Stone LBO Model 4-2-07 v3 35" xfId="40441"/>
    <cellStyle name="p_1Pager_Stone LBO Model 4-2-07 v3 36" xfId="40442"/>
    <cellStyle name="p_1Pager_Stone LBO Model 4-2-07 v3 37" xfId="40443"/>
    <cellStyle name="p_1Pager_Stone LBO Model 4-2-07 v3 38" xfId="40444"/>
    <cellStyle name="p_1Pager_Stone LBO Model 4-2-07 v3 39" xfId="40445"/>
    <cellStyle name="p_1Pager_Stone LBO Model 4-2-07 v3 4" xfId="40446"/>
    <cellStyle name="p_1Pager_Stone LBO Model 4-2-07 v3 40" xfId="40447"/>
    <cellStyle name="p_1Pager_Stone LBO Model 4-2-07 v3 41" xfId="40448"/>
    <cellStyle name="p_1Pager_Stone LBO Model 4-2-07 v3 42" xfId="40449"/>
    <cellStyle name="p_1Pager_Stone LBO Model 4-2-07 v3 43" xfId="40450"/>
    <cellStyle name="p_1Pager_Stone LBO Model 4-2-07 v3 44" xfId="40451"/>
    <cellStyle name="p_1Pager_Stone LBO Model 4-2-07 v3 45" xfId="40452"/>
    <cellStyle name="p_1Pager_Stone LBO Model 4-2-07 v3 46" xfId="40453"/>
    <cellStyle name="p_1Pager_Stone LBO Model 4-2-07 v3 47" xfId="40454"/>
    <cellStyle name="p_1Pager_Stone LBO Model 4-2-07 v3 48" xfId="40455"/>
    <cellStyle name="p_1Pager_Stone LBO Model 4-2-07 v3 49" xfId="40456"/>
    <cellStyle name="p_1Pager_Stone LBO Model 4-2-07 v3 5" xfId="40457"/>
    <cellStyle name="p_1Pager_Stone LBO Model 4-2-07 v3 50" xfId="40458"/>
    <cellStyle name="p_1Pager_Stone LBO Model 4-2-07 v3 51" xfId="40459"/>
    <cellStyle name="p_1Pager_Stone LBO Model 4-2-07 v3 52" xfId="40460"/>
    <cellStyle name="p_1Pager_Stone LBO Model 4-2-07 v3 53" xfId="40461"/>
    <cellStyle name="p_1Pager_Stone LBO Model 4-2-07 v3 54" xfId="40462"/>
    <cellStyle name="p_1Pager_Stone LBO Model 4-2-07 v3 55" xfId="40463"/>
    <cellStyle name="p_1Pager_Stone LBO Model 4-2-07 v3 56" xfId="40464"/>
    <cellStyle name="p_1Pager_Stone LBO Model 4-2-07 v3 57" xfId="40465"/>
    <cellStyle name="p_1Pager_Stone LBO Model 4-2-07 v3 58" xfId="40466"/>
    <cellStyle name="p_1Pager_Stone LBO Model 4-2-07 v3 59" xfId="40467"/>
    <cellStyle name="p_1Pager_Stone LBO Model 4-2-07 v3 6" xfId="40468"/>
    <cellStyle name="p_1Pager_Stone LBO Model 4-2-07 v3 60" xfId="40469"/>
    <cellStyle name="p_1Pager_Stone LBO Model 4-2-07 v3 61" xfId="40470"/>
    <cellStyle name="p_1Pager_Stone LBO Model 4-2-07 v3 62" xfId="40471"/>
    <cellStyle name="p_1Pager_Stone LBO Model 4-2-07 v3 63" xfId="40472"/>
    <cellStyle name="p_1Pager_Stone LBO Model 4-2-07 v3 64" xfId="40473"/>
    <cellStyle name="p_1Pager_Stone LBO Model 4-2-07 v3 65" xfId="40474"/>
    <cellStyle name="p_1Pager_Stone LBO Model 4-2-07 v3 66" xfId="40475"/>
    <cellStyle name="p_1Pager_Stone LBO Model 4-2-07 v3 67" xfId="40476"/>
    <cellStyle name="p_1Pager_Stone LBO Model 4-2-07 v3 68" xfId="40477"/>
    <cellStyle name="p_1Pager_Stone LBO Model 4-2-07 v3 69" xfId="40478"/>
    <cellStyle name="p_1Pager_Stone LBO Model 4-2-07 v3 7" xfId="40479"/>
    <cellStyle name="p_1Pager_Stone LBO Model 4-2-07 v3 70" xfId="40480"/>
    <cellStyle name="p_1Pager_Stone LBO Model 4-2-07 v3 71" xfId="40481"/>
    <cellStyle name="p_1Pager_Stone LBO Model 4-2-07 v3 72" xfId="40482"/>
    <cellStyle name="p_1Pager_Stone LBO Model 4-2-07 v3 73" xfId="40483"/>
    <cellStyle name="p_1Pager_Stone LBO Model 4-2-07 v3 74" xfId="40484"/>
    <cellStyle name="p_1Pager_Stone LBO Model 4-2-07 v3 8" xfId="40485"/>
    <cellStyle name="p_1Pager_Stone LBO Model 4-2-07 v3 9" xfId="40486"/>
    <cellStyle name="p_1Pager_Stone LBO Model 4-2-07 v3_Copy of Aspect VPP model 10 7 2009 new RR v2c jph" xfId="40487"/>
    <cellStyle name="p_1Pager_Stone LBO Model 4-2-07 v3_Copy of Aspect VPP model 10 7 2009 new RR v2c jph (2)" xfId="40488"/>
    <cellStyle name="p_1Pager_Stone LBO Model 4-2-07 v3_Copy of Aspect VPP model 10 7 2009 new RR v2c jph (2) 10" xfId="40489"/>
    <cellStyle name="p_1Pager_Stone LBO Model 4-2-07 v3_Copy of Aspect VPP model 10 7 2009 new RR v2c jph (2) 11" xfId="40490"/>
    <cellStyle name="p_1Pager_Stone LBO Model 4-2-07 v3_Copy of Aspect VPP model 10 7 2009 new RR v2c jph (2) 12" xfId="40491"/>
    <cellStyle name="p_1Pager_Stone LBO Model 4-2-07 v3_Copy of Aspect VPP model 10 7 2009 new RR v2c jph (2) 13" xfId="40492"/>
    <cellStyle name="p_1Pager_Stone LBO Model 4-2-07 v3_Copy of Aspect VPP model 10 7 2009 new RR v2c jph (2) 14" xfId="40493"/>
    <cellStyle name="p_1Pager_Stone LBO Model 4-2-07 v3_Copy of Aspect VPP model 10 7 2009 new RR v2c jph (2) 15" xfId="40494"/>
    <cellStyle name="p_1Pager_Stone LBO Model 4-2-07 v3_Copy of Aspect VPP model 10 7 2009 new RR v2c jph (2) 16" xfId="40495"/>
    <cellStyle name="p_1Pager_Stone LBO Model 4-2-07 v3_Copy of Aspect VPP model 10 7 2009 new RR v2c jph (2) 17" xfId="40496"/>
    <cellStyle name="p_1Pager_Stone LBO Model 4-2-07 v3_Copy of Aspect VPP model 10 7 2009 new RR v2c jph (2) 18" xfId="40497"/>
    <cellStyle name="p_1Pager_Stone LBO Model 4-2-07 v3_Copy of Aspect VPP model 10 7 2009 new RR v2c jph (2) 19" xfId="40498"/>
    <cellStyle name="p_1Pager_Stone LBO Model 4-2-07 v3_Copy of Aspect VPP model 10 7 2009 new RR v2c jph (2) 2" xfId="40499"/>
    <cellStyle name="p_1Pager_Stone LBO Model 4-2-07 v3_Copy of Aspect VPP model 10 7 2009 new RR v2c jph (2) 20" xfId="40500"/>
    <cellStyle name="p_1Pager_Stone LBO Model 4-2-07 v3_Copy of Aspect VPP model 10 7 2009 new RR v2c jph (2) 21" xfId="40501"/>
    <cellStyle name="p_1Pager_Stone LBO Model 4-2-07 v3_Copy of Aspect VPP model 10 7 2009 new RR v2c jph (2) 22" xfId="40502"/>
    <cellStyle name="p_1Pager_Stone LBO Model 4-2-07 v3_Copy of Aspect VPP model 10 7 2009 new RR v2c jph (2) 23" xfId="40503"/>
    <cellStyle name="p_1Pager_Stone LBO Model 4-2-07 v3_Copy of Aspect VPP model 10 7 2009 new RR v2c jph (2) 24" xfId="40504"/>
    <cellStyle name="p_1Pager_Stone LBO Model 4-2-07 v3_Copy of Aspect VPP model 10 7 2009 new RR v2c jph (2) 25" xfId="40505"/>
    <cellStyle name="p_1Pager_Stone LBO Model 4-2-07 v3_Copy of Aspect VPP model 10 7 2009 new RR v2c jph (2) 26" xfId="40506"/>
    <cellStyle name="p_1Pager_Stone LBO Model 4-2-07 v3_Copy of Aspect VPP model 10 7 2009 new RR v2c jph (2) 27" xfId="40507"/>
    <cellStyle name="p_1Pager_Stone LBO Model 4-2-07 v3_Copy of Aspect VPP model 10 7 2009 new RR v2c jph (2) 28" xfId="40508"/>
    <cellStyle name="p_1Pager_Stone LBO Model 4-2-07 v3_Copy of Aspect VPP model 10 7 2009 new RR v2c jph (2) 29" xfId="40509"/>
    <cellStyle name="p_1Pager_Stone LBO Model 4-2-07 v3_Copy of Aspect VPP model 10 7 2009 new RR v2c jph (2) 3" xfId="40510"/>
    <cellStyle name="p_1Pager_Stone LBO Model 4-2-07 v3_Copy of Aspect VPP model 10 7 2009 new RR v2c jph (2) 30" xfId="40511"/>
    <cellStyle name="p_1Pager_Stone LBO Model 4-2-07 v3_Copy of Aspect VPP model 10 7 2009 new RR v2c jph (2) 31" xfId="40512"/>
    <cellStyle name="p_1Pager_Stone LBO Model 4-2-07 v3_Copy of Aspect VPP model 10 7 2009 new RR v2c jph (2) 32" xfId="40513"/>
    <cellStyle name="p_1Pager_Stone LBO Model 4-2-07 v3_Copy of Aspect VPP model 10 7 2009 new RR v2c jph (2) 33" xfId="40514"/>
    <cellStyle name="p_1Pager_Stone LBO Model 4-2-07 v3_Copy of Aspect VPP model 10 7 2009 new RR v2c jph (2) 34" xfId="40515"/>
    <cellStyle name="p_1Pager_Stone LBO Model 4-2-07 v3_Copy of Aspect VPP model 10 7 2009 new RR v2c jph (2) 35" xfId="40516"/>
    <cellStyle name="p_1Pager_Stone LBO Model 4-2-07 v3_Copy of Aspect VPP model 10 7 2009 new RR v2c jph (2) 36" xfId="40517"/>
    <cellStyle name="p_1Pager_Stone LBO Model 4-2-07 v3_Copy of Aspect VPP model 10 7 2009 new RR v2c jph (2) 37" xfId="40518"/>
    <cellStyle name="p_1Pager_Stone LBO Model 4-2-07 v3_Copy of Aspect VPP model 10 7 2009 new RR v2c jph (2) 38" xfId="40519"/>
    <cellStyle name="p_1Pager_Stone LBO Model 4-2-07 v3_Copy of Aspect VPP model 10 7 2009 new RR v2c jph (2) 39" xfId="40520"/>
    <cellStyle name="p_1Pager_Stone LBO Model 4-2-07 v3_Copy of Aspect VPP model 10 7 2009 new RR v2c jph (2) 4" xfId="40521"/>
    <cellStyle name="p_1Pager_Stone LBO Model 4-2-07 v3_Copy of Aspect VPP model 10 7 2009 new RR v2c jph (2) 40" xfId="40522"/>
    <cellStyle name="p_1Pager_Stone LBO Model 4-2-07 v3_Copy of Aspect VPP model 10 7 2009 new RR v2c jph (2) 41" xfId="40523"/>
    <cellStyle name="p_1Pager_Stone LBO Model 4-2-07 v3_Copy of Aspect VPP model 10 7 2009 new RR v2c jph (2) 42" xfId="40524"/>
    <cellStyle name="p_1Pager_Stone LBO Model 4-2-07 v3_Copy of Aspect VPP model 10 7 2009 new RR v2c jph (2) 43" xfId="40525"/>
    <cellStyle name="p_1Pager_Stone LBO Model 4-2-07 v3_Copy of Aspect VPP model 10 7 2009 new RR v2c jph (2) 44" xfId="40526"/>
    <cellStyle name="p_1Pager_Stone LBO Model 4-2-07 v3_Copy of Aspect VPP model 10 7 2009 new RR v2c jph (2) 45" xfId="40527"/>
    <cellStyle name="p_1Pager_Stone LBO Model 4-2-07 v3_Copy of Aspect VPP model 10 7 2009 new RR v2c jph (2) 46" xfId="40528"/>
    <cellStyle name="p_1Pager_Stone LBO Model 4-2-07 v3_Copy of Aspect VPP model 10 7 2009 new RR v2c jph (2) 47" xfId="40529"/>
    <cellStyle name="p_1Pager_Stone LBO Model 4-2-07 v3_Copy of Aspect VPP model 10 7 2009 new RR v2c jph (2) 48" xfId="40530"/>
    <cellStyle name="p_1Pager_Stone LBO Model 4-2-07 v3_Copy of Aspect VPP model 10 7 2009 new RR v2c jph (2) 49" xfId="40531"/>
    <cellStyle name="p_1Pager_Stone LBO Model 4-2-07 v3_Copy of Aspect VPP model 10 7 2009 new RR v2c jph (2) 5" xfId="40532"/>
    <cellStyle name="p_1Pager_Stone LBO Model 4-2-07 v3_Copy of Aspect VPP model 10 7 2009 new RR v2c jph (2) 50" xfId="40533"/>
    <cellStyle name="p_1Pager_Stone LBO Model 4-2-07 v3_Copy of Aspect VPP model 10 7 2009 new RR v2c jph (2) 51" xfId="40534"/>
    <cellStyle name="p_1Pager_Stone LBO Model 4-2-07 v3_Copy of Aspect VPP model 10 7 2009 new RR v2c jph (2) 52" xfId="40535"/>
    <cellStyle name="p_1Pager_Stone LBO Model 4-2-07 v3_Copy of Aspect VPP model 10 7 2009 new RR v2c jph (2) 53" xfId="40536"/>
    <cellStyle name="p_1Pager_Stone LBO Model 4-2-07 v3_Copy of Aspect VPP model 10 7 2009 new RR v2c jph (2) 54" xfId="40537"/>
    <cellStyle name="p_1Pager_Stone LBO Model 4-2-07 v3_Copy of Aspect VPP model 10 7 2009 new RR v2c jph (2) 55" xfId="40538"/>
    <cellStyle name="p_1Pager_Stone LBO Model 4-2-07 v3_Copy of Aspect VPP model 10 7 2009 new RR v2c jph (2) 56" xfId="40539"/>
    <cellStyle name="p_1Pager_Stone LBO Model 4-2-07 v3_Copy of Aspect VPP model 10 7 2009 new RR v2c jph (2) 57" xfId="40540"/>
    <cellStyle name="p_1Pager_Stone LBO Model 4-2-07 v3_Copy of Aspect VPP model 10 7 2009 new RR v2c jph (2) 58" xfId="40541"/>
    <cellStyle name="p_1Pager_Stone LBO Model 4-2-07 v3_Copy of Aspect VPP model 10 7 2009 new RR v2c jph (2) 59" xfId="40542"/>
    <cellStyle name="p_1Pager_Stone LBO Model 4-2-07 v3_Copy of Aspect VPP model 10 7 2009 new RR v2c jph (2) 6" xfId="40543"/>
    <cellStyle name="p_1Pager_Stone LBO Model 4-2-07 v3_Copy of Aspect VPP model 10 7 2009 new RR v2c jph (2) 60" xfId="40544"/>
    <cellStyle name="p_1Pager_Stone LBO Model 4-2-07 v3_Copy of Aspect VPP model 10 7 2009 new RR v2c jph (2) 61" xfId="40545"/>
    <cellStyle name="p_1Pager_Stone LBO Model 4-2-07 v3_Copy of Aspect VPP model 10 7 2009 new RR v2c jph (2) 62" xfId="40546"/>
    <cellStyle name="p_1Pager_Stone LBO Model 4-2-07 v3_Copy of Aspect VPP model 10 7 2009 new RR v2c jph (2) 63" xfId="40547"/>
    <cellStyle name="p_1Pager_Stone LBO Model 4-2-07 v3_Copy of Aspect VPP model 10 7 2009 new RR v2c jph (2) 64" xfId="40548"/>
    <cellStyle name="p_1Pager_Stone LBO Model 4-2-07 v3_Copy of Aspect VPP model 10 7 2009 new RR v2c jph (2) 65" xfId="40549"/>
    <cellStyle name="p_1Pager_Stone LBO Model 4-2-07 v3_Copy of Aspect VPP model 10 7 2009 new RR v2c jph (2) 66" xfId="40550"/>
    <cellStyle name="p_1Pager_Stone LBO Model 4-2-07 v3_Copy of Aspect VPP model 10 7 2009 new RR v2c jph (2) 67" xfId="40551"/>
    <cellStyle name="p_1Pager_Stone LBO Model 4-2-07 v3_Copy of Aspect VPP model 10 7 2009 new RR v2c jph (2) 68" xfId="40552"/>
    <cellStyle name="p_1Pager_Stone LBO Model 4-2-07 v3_Copy of Aspect VPP model 10 7 2009 new RR v2c jph (2) 69" xfId="40553"/>
    <cellStyle name="p_1Pager_Stone LBO Model 4-2-07 v3_Copy of Aspect VPP model 10 7 2009 new RR v2c jph (2) 7" xfId="40554"/>
    <cellStyle name="p_1Pager_Stone LBO Model 4-2-07 v3_Copy of Aspect VPP model 10 7 2009 new RR v2c jph (2) 70" xfId="40555"/>
    <cellStyle name="p_1Pager_Stone LBO Model 4-2-07 v3_Copy of Aspect VPP model 10 7 2009 new RR v2c jph (2) 71" xfId="40556"/>
    <cellStyle name="p_1Pager_Stone LBO Model 4-2-07 v3_Copy of Aspect VPP model 10 7 2009 new RR v2c jph (2) 72" xfId="40557"/>
    <cellStyle name="p_1Pager_Stone LBO Model 4-2-07 v3_Copy of Aspect VPP model 10 7 2009 new RR v2c jph (2) 73" xfId="40558"/>
    <cellStyle name="p_1Pager_Stone LBO Model 4-2-07 v3_Copy of Aspect VPP model 10 7 2009 new RR v2c jph (2) 74" xfId="40559"/>
    <cellStyle name="p_1Pager_Stone LBO Model 4-2-07 v3_Copy of Aspect VPP model 10 7 2009 new RR v2c jph (2) 8" xfId="40560"/>
    <cellStyle name="p_1Pager_Stone LBO Model 4-2-07 v3_Copy of Aspect VPP model 10 7 2009 new RR v2c jph (2) 9" xfId="40561"/>
    <cellStyle name="p_1Pager_Stone LBO Model 4-2-07 v3_Copy of Aspect VPP model 10 7 2009 new RR v2c jph 10" xfId="40562"/>
    <cellStyle name="p_1Pager_Stone LBO Model 4-2-07 v3_Copy of Aspect VPP model 10 7 2009 new RR v2c jph 11" xfId="40563"/>
    <cellStyle name="p_1Pager_Stone LBO Model 4-2-07 v3_Copy of Aspect VPP model 10 7 2009 new RR v2c jph 12" xfId="40564"/>
    <cellStyle name="p_1Pager_Stone LBO Model 4-2-07 v3_Copy of Aspect VPP model 10 7 2009 new RR v2c jph 13" xfId="40565"/>
    <cellStyle name="p_1Pager_Stone LBO Model 4-2-07 v3_Copy of Aspect VPP model 10 7 2009 new RR v2c jph 14" xfId="40566"/>
    <cellStyle name="p_1Pager_Stone LBO Model 4-2-07 v3_Copy of Aspect VPP model 10 7 2009 new RR v2c jph 15" xfId="40567"/>
    <cellStyle name="p_1Pager_Stone LBO Model 4-2-07 v3_Copy of Aspect VPP model 10 7 2009 new RR v2c jph 16" xfId="40568"/>
    <cellStyle name="p_1Pager_Stone LBO Model 4-2-07 v3_Copy of Aspect VPP model 10 7 2009 new RR v2c jph 17" xfId="40569"/>
    <cellStyle name="p_1Pager_Stone LBO Model 4-2-07 v3_Copy of Aspect VPP model 10 7 2009 new RR v2c jph 18" xfId="40570"/>
    <cellStyle name="p_1Pager_Stone LBO Model 4-2-07 v3_Copy of Aspect VPP model 10 7 2009 new RR v2c jph 19" xfId="40571"/>
    <cellStyle name="p_1Pager_Stone LBO Model 4-2-07 v3_Copy of Aspect VPP model 10 7 2009 new RR v2c jph 2" xfId="40572"/>
    <cellStyle name="p_1Pager_Stone LBO Model 4-2-07 v3_Copy of Aspect VPP model 10 7 2009 new RR v2c jph 20" xfId="40573"/>
    <cellStyle name="p_1Pager_Stone LBO Model 4-2-07 v3_Copy of Aspect VPP model 10 7 2009 new RR v2c jph 21" xfId="40574"/>
    <cellStyle name="p_1Pager_Stone LBO Model 4-2-07 v3_Copy of Aspect VPP model 10 7 2009 new RR v2c jph 22" xfId="40575"/>
    <cellStyle name="p_1Pager_Stone LBO Model 4-2-07 v3_Copy of Aspect VPP model 10 7 2009 new RR v2c jph 23" xfId="40576"/>
    <cellStyle name="p_1Pager_Stone LBO Model 4-2-07 v3_Copy of Aspect VPP model 10 7 2009 new RR v2c jph 24" xfId="40577"/>
    <cellStyle name="p_1Pager_Stone LBO Model 4-2-07 v3_Copy of Aspect VPP model 10 7 2009 new RR v2c jph 25" xfId="40578"/>
    <cellStyle name="p_1Pager_Stone LBO Model 4-2-07 v3_Copy of Aspect VPP model 10 7 2009 new RR v2c jph 26" xfId="40579"/>
    <cellStyle name="p_1Pager_Stone LBO Model 4-2-07 v3_Copy of Aspect VPP model 10 7 2009 new RR v2c jph 27" xfId="40580"/>
    <cellStyle name="p_1Pager_Stone LBO Model 4-2-07 v3_Copy of Aspect VPP model 10 7 2009 new RR v2c jph 28" xfId="40581"/>
    <cellStyle name="p_1Pager_Stone LBO Model 4-2-07 v3_Copy of Aspect VPP model 10 7 2009 new RR v2c jph 29" xfId="40582"/>
    <cellStyle name="p_1Pager_Stone LBO Model 4-2-07 v3_Copy of Aspect VPP model 10 7 2009 new RR v2c jph 3" xfId="40583"/>
    <cellStyle name="p_1Pager_Stone LBO Model 4-2-07 v3_Copy of Aspect VPP model 10 7 2009 new RR v2c jph 30" xfId="40584"/>
    <cellStyle name="p_1Pager_Stone LBO Model 4-2-07 v3_Copy of Aspect VPP model 10 7 2009 new RR v2c jph 31" xfId="40585"/>
    <cellStyle name="p_1Pager_Stone LBO Model 4-2-07 v3_Copy of Aspect VPP model 10 7 2009 new RR v2c jph 32" xfId="40586"/>
    <cellStyle name="p_1Pager_Stone LBO Model 4-2-07 v3_Copy of Aspect VPP model 10 7 2009 new RR v2c jph 33" xfId="40587"/>
    <cellStyle name="p_1Pager_Stone LBO Model 4-2-07 v3_Copy of Aspect VPP model 10 7 2009 new RR v2c jph 34" xfId="40588"/>
    <cellStyle name="p_1Pager_Stone LBO Model 4-2-07 v3_Copy of Aspect VPP model 10 7 2009 new RR v2c jph 35" xfId="40589"/>
    <cellStyle name="p_1Pager_Stone LBO Model 4-2-07 v3_Copy of Aspect VPP model 10 7 2009 new RR v2c jph 36" xfId="40590"/>
    <cellStyle name="p_1Pager_Stone LBO Model 4-2-07 v3_Copy of Aspect VPP model 10 7 2009 new RR v2c jph 37" xfId="40591"/>
    <cellStyle name="p_1Pager_Stone LBO Model 4-2-07 v3_Copy of Aspect VPP model 10 7 2009 new RR v2c jph 38" xfId="40592"/>
    <cellStyle name="p_1Pager_Stone LBO Model 4-2-07 v3_Copy of Aspect VPP model 10 7 2009 new RR v2c jph 39" xfId="40593"/>
    <cellStyle name="p_1Pager_Stone LBO Model 4-2-07 v3_Copy of Aspect VPP model 10 7 2009 new RR v2c jph 4" xfId="40594"/>
    <cellStyle name="p_1Pager_Stone LBO Model 4-2-07 v3_Copy of Aspect VPP model 10 7 2009 new RR v2c jph 40" xfId="40595"/>
    <cellStyle name="p_1Pager_Stone LBO Model 4-2-07 v3_Copy of Aspect VPP model 10 7 2009 new RR v2c jph 41" xfId="40596"/>
    <cellStyle name="p_1Pager_Stone LBO Model 4-2-07 v3_Copy of Aspect VPP model 10 7 2009 new RR v2c jph 42" xfId="40597"/>
    <cellStyle name="p_1Pager_Stone LBO Model 4-2-07 v3_Copy of Aspect VPP model 10 7 2009 new RR v2c jph 43" xfId="40598"/>
    <cellStyle name="p_1Pager_Stone LBO Model 4-2-07 v3_Copy of Aspect VPP model 10 7 2009 new RR v2c jph 44" xfId="40599"/>
    <cellStyle name="p_1Pager_Stone LBO Model 4-2-07 v3_Copy of Aspect VPP model 10 7 2009 new RR v2c jph 45" xfId="40600"/>
    <cellStyle name="p_1Pager_Stone LBO Model 4-2-07 v3_Copy of Aspect VPP model 10 7 2009 new RR v2c jph 46" xfId="40601"/>
    <cellStyle name="p_1Pager_Stone LBO Model 4-2-07 v3_Copy of Aspect VPP model 10 7 2009 new RR v2c jph 47" xfId="40602"/>
    <cellStyle name="p_1Pager_Stone LBO Model 4-2-07 v3_Copy of Aspect VPP model 10 7 2009 new RR v2c jph 48" xfId="40603"/>
    <cellStyle name="p_1Pager_Stone LBO Model 4-2-07 v3_Copy of Aspect VPP model 10 7 2009 new RR v2c jph 49" xfId="40604"/>
    <cellStyle name="p_1Pager_Stone LBO Model 4-2-07 v3_Copy of Aspect VPP model 10 7 2009 new RR v2c jph 5" xfId="40605"/>
    <cellStyle name="p_1Pager_Stone LBO Model 4-2-07 v3_Copy of Aspect VPP model 10 7 2009 new RR v2c jph 50" xfId="40606"/>
    <cellStyle name="p_1Pager_Stone LBO Model 4-2-07 v3_Copy of Aspect VPP model 10 7 2009 new RR v2c jph 51" xfId="40607"/>
    <cellStyle name="p_1Pager_Stone LBO Model 4-2-07 v3_Copy of Aspect VPP model 10 7 2009 new RR v2c jph 52" xfId="40608"/>
    <cellStyle name="p_1Pager_Stone LBO Model 4-2-07 v3_Copy of Aspect VPP model 10 7 2009 new RR v2c jph 53" xfId="40609"/>
    <cellStyle name="p_1Pager_Stone LBO Model 4-2-07 v3_Copy of Aspect VPP model 10 7 2009 new RR v2c jph 54" xfId="40610"/>
    <cellStyle name="p_1Pager_Stone LBO Model 4-2-07 v3_Copy of Aspect VPP model 10 7 2009 new RR v2c jph 55" xfId="40611"/>
    <cellStyle name="p_1Pager_Stone LBO Model 4-2-07 v3_Copy of Aspect VPP model 10 7 2009 new RR v2c jph 56" xfId="40612"/>
    <cellStyle name="p_1Pager_Stone LBO Model 4-2-07 v3_Copy of Aspect VPP model 10 7 2009 new RR v2c jph 57" xfId="40613"/>
    <cellStyle name="p_1Pager_Stone LBO Model 4-2-07 v3_Copy of Aspect VPP model 10 7 2009 new RR v2c jph 58" xfId="40614"/>
    <cellStyle name="p_1Pager_Stone LBO Model 4-2-07 v3_Copy of Aspect VPP model 10 7 2009 new RR v2c jph 59" xfId="40615"/>
    <cellStyle name="p_1Pager_Stone LBO Model 4-2-07 v3_Copy of Aspect VPP model 10 7 2009 new RR v2c jph 6" xfId="40616"/>
    <cellStyle name="p_1Pager_Stone LBO Model 4-2-07 v3_Copy of Aspect VPP model 10 7 2009 new RR v2c jph 60" xfId="40617"/>
    <cellStyle name="p_1Pager_Stone LBO Model 4-2-07 v3_Copy of Aspect VPP model 10 7 2009 new RR v2c jph 61" xfId="40618"/>
    <cellStyle name="p_1Pager_Stone LBO Model 4-2-07 v3_Copy of Aspect VPP model 10 7 2009 new RR v2c jph 62" xfId="40619"/>
    <cellStyle name="p_1Pager_Stone LBO Model 4-2-07 v3_Copy of Aspect VPP model 10 7 2009 new RR v2c jph 63" xfId="40620"/>
    <cellStyle name="p_1Pager_Stone LBO Model 4-2-07 v3_Copy of Aspect VPP model 10 7 2009 new RR v2c jph 64" xfId="40621"/>
    <cellStyle name="p_1Pager_Stone LBO Model 4-2-07 v3_Copy of Aspect VPP model 10 7 2009 new RR v2c jph 65" xfId="40622"/>
    <cellStyle name="p_1Pager_Stone LBO Model 4-2-07 v3_Copy of Aspect VPP model 10 7 2009 new RR v2c jph 66" xfId="40623"/>
    <cellStyle name="p_1Pager_Stone LBO Model 4-2-07 v3_Copy of Aspect VPP model 10 7 2009 new RR v2c jph 67" xfId="40624"/>
    <cellStyle name="p_1Pager_Stone LBO Model 4-2-07 v3_Copy of Aspect VPP model 10 7 2009 new RR v2c jph 68" xfId="40625"/>
    <cellStyle name="p_1Pager_Stone LBO Model 4-2-07 v3_Copy of Aspect VPP model 10 7 2009 new RR v2c jph 69" xfId="40626"/>
    <cellStyle name="p_1Pager_Stone LBO Model 4-2-07 v3_Copy of Aspect VPP model 10 7 2009 new RR v2c jph 7" xfId="40627"/>
    <cellStyle name="p_1Pager_Stone LBO Model 4-2-07 v3_Copy of Aspect VPP model 10 7 2009 new RR v2c jph 70" xfId="40628"/>
    <cellStyle name="p_1Pager_Stone LBO Model 4-2-07 v3_Copy of Aspect VPP model 10 7 2009 new RR v2c jph 71" xfId="40629"/>
    <cellStyle name="p_1Pager_Stone LBO Model 4-2-07 v3_Copy of Aspect VPP model 10 7 2009 new RR v2c jph 72" xfId="40630"/>
    <cellStyle name="p_1Pager_Stone LBO Model 4-2-07 v3_Copy of Aspect VPP model 10 7 2009 new RR v2c jph 73" xfId="40631"/>
    <cellStyle name="p_1Pager_Stone LBO Model 4-2-07 v3_Copy of Aspect VPP model 10 7 2009 new RR v2c jph 74" xfId="40632"/>
    <cellStyle name="p_1Pager_Stone LBO Model 4-2-07 v3_Copy of Aspect VPP model 10 7 2009 new RR v2c jph 8" xfId="40633"/>
    <cellStyle name="p_1Pager_Stone LBO Model 4-2-07 v3_Copy of Aspect VPP model 10 7 2009 new RR v2c jph 9" xfId="40634"/>
    <cellStyle name="p_AGY - June 2005 Model v12" xfId="40635"/>
    <cellStyle name="p_AGY - June 2005 Model v12 10" xfId="40636"/>
    <cellStyle name="p_AGY - June 2005 Model v12 11" xfId="40637"/>
    <cellStyle name="p_AGY - June 2005 Model v12 12" xfId="40638"/>
    <cellStyle name="p_AGY - June 2005 Model v12 13" xfId="40639"/>
    <cellStyle name="p_AGY - June 2005 Model v12 14" xfId="40640"/>
    <cellStyle name="p_AGY - June 2005 Model v12 15" xfId="40641"/>
    <cellStyle name="p_AGY - June 2005 Model v12 16" xfId="40642"/>
    <cellStyle name="p_AGY - June 2005 Model v12 17" xfId="40643"/>
    <cellStyle name="p_AGY - June 2005 Model v12 18" xfId="40644"/>
    <cellStyle name="p_AGY - June 2005 Model v12 19" xfId="40645"/>
    <cellStyle name="p_AGY - June 2005 Model v12 2" xfId="40646"/>
    <cellStyle name="p_AGY - June 2005 Model v12 20" xfId="40647"/>
    <cellStyle name="p_AGY - June 2005 Model v12 21" xfId="40648"/>
    <cellStyle name="p_AGY - June 2005 Model v12 22" xfId="40649"/>
    <cellStyle name="p_AGY - June 2005 Model v12 23" xfId="40650"/>
    <cellStyle name="p_AGY - June 2005 Model v12 24" xfId="40651"/>
    <cellStyle name="p_AGY - June 2005 Model v12 25" xfId="40652"/>
    <cellStyle name="p_AGY - June 2005 Model v12 26" xfId="40653"/>
    <cellStyle name="p_AGY - June 2005 Model v12 27" xfId="40654"/>
    <cellStyle name="p_AGY - June 2005 Model v12 28" xfId="40655"/>
    <cellStyle name="p_AGY - June 2005 Model v12 29" xfId="40656"/>
    <cellStyle name="p_AGY - June 2005 Model v12 3" xfId="40657"/>
    <cellStyle name="p_AGY - June 2005 Model v12 30" xfId="40658"/>
    <cellStyle name="p_AGY - June 2005 Model v12 31" xfId="40659"/>
    <cellStyle name="p_AGY - June 2005 Model v12 32" xfId="40660"/>
    <cellStyle name="p_AGY - June 2005 Model v12 33" xfId="40661"/>
    <cellStyle name="p_AGY - June 2005 Model v12 34" xfId="40662"/>
    <cellStyle name="p_AGY - June 2005 Model v12 35" xfId="40663"/>
    <cellStyle name="p_AGY - June 2005 Model v12 36" xfId="40664"/>
    <cellStyle name="p_AGY - June 2005 Model v12 37" xfId="40665"/>
    <cellStyle name="p_AGY - June 2005 Model v12 38" xfId="40666"/>
    <cellStyle name="p_AGY - June 2005 Model v12 39" xfId="40667"/>
    <cellStyle name="p_AGY - June 2005 Model v12 4" xfId="40668"/>
    <cellStyle name="p_AGY - June 2005 Model v12 40" xfId="40669"/>
    <cellStyle name="p_AGY - June 2005 Model v12 41" xfId="40670"/>
    <cellStyle name="p_AGY - June 2005 Model v12 42" xfId="40671"/>
    <cellStyle name="p_AGY - June 2005 Model v12 43" xfId="40672"/>
    <cellStyle name="p_AGY - June 2005 Model v12 44" xfId="40673"/>
    <cellStyle name="p_AGY - June 2005 Model v12 45" xfId="40674"/>
    <cellStyle name="p_AGY - June 2005 Model v12 46" xfId="40675"/>
    <cellStyle name="p_AGY - June 2005 Model v12 47" xfId="40676"/>
    <cellStyle name="p_AGY - June 2005 Model v12 48" xfId="40677"/>
    <cellStyle name="p_AGY - June 2005 Model v12 49" xfId="40678"/>
    <cellStyle name="p_AGY - June 2005 Model v12 5" xfId="40679"/>
    <cellStyle name="p_AGY - June 2005 Model v12 50" xfId="40680"/>
    <cellStyle name="p_AGY - June 2005 Model v12 51" xfId="40681"/>
    <cellStyle name="p_AGY - June 2005 Model v12 52" xfId="40682"/>
    <cellStyle name="p_AGY - June 2005 Model v12 53" xfId="40683"/>
    <cellStyle name="p_AGY - June 2005 Model v12 54" xfId="40684"/>
    <cellStyle name="p_AGY - June 2005 Model v12 55" xfId="40685"/>
    <cellStyle name="p_AGY - June 2005 Model v12 56" xfId="40686"/>
    <cellStyle name="p_AGY - June 2005 Model v12 57" xfId="40687"/>
    <cellStyle name="p_AGY - June 2005 Model v12 58" xfId="40688"/>
    <cellStyle name="p_AGY - June 2005 Model v12 59" xfId="40689"/>
    <cellStyle name="p_AGY - June 2005 Model v12 6" xfId="40690"/>
    <cellStyle name="p_AGY - June 2005 Model v12 60" xfId="40691"/>
    <cellStyle name="p_AGY - June 2005 Model v12 61" xfId="40692"/>
    <cellStyle name="p_AGY - June 2005 Model v12 62" xfId="40693"/>
    <cellStyle name="p_AGY - June 2005 Model v12 63" xfId="40694"/>
    <cellStyle name="p_AGY - June 2005 Model v12 64" xfId="40695"/>
    <cellStyle name="p_AGY - June 2005 Model v12 65" xfId="40696"/>
    <cellStyle name="p_AGY - June 2005 Model v12 66" xfId="40697"/>
    <cellStyle name="p_AGY - June 2005 Model v12 67" xfId="40698"/>
    <cellStyle name="p_AGY - June 2005 Model v12 68" xfId="40699"/>
    <cellStyle name="p_AGY - June 2005 Model v12 69" xfId="40700"/>
    <cellStyle name="p_AGY - June 2005 Model v12 7" xfId="40701"/>
    <cellStyle name="p_AGY - June 2005 Model v12 70" xfId="40702"/>
    <cellStyle name="p_AGY - June 2005 Model v12 71" xfId="40703"/>
    <cellStyle name="p_AGY - June 2005 Model v12 72" xfId="40704"/>
    <cellStyle name="p_AGY - June 2005 Model v12 73" xfId="40705"/>
    <cellStyle name="p_AGY - June 2005 Model v12 74" xfId="40706"/>
    <cellStyle name="p_AGY - June 2005 Model v12 8" xfId="40707"/>
    <cellStyle name="p_AGY - June 2005 Model v12 9" xfId="40708"/>
    <cellStyle name="p_AGY - June 2005 Model v12_Copy of Aspect VPP model 10 7 2009 new RR v2c jph" xfId="40709"/>
    <cellStyle name="p_AGY - June 2005 Model v12_Copy of Aspect VPP model 10 7 2009 new RR v2c jph (2)" xfId="40710"/>
    <cellStyle name="p_AGY - June 2005 Model v12_Copy of Aspect VPP model 10 7 2009 new RR v2c jph (2) 10" xfId="40711"/>
    <cellStyle name="p_AGY - June 2005 Model v12_Copy of Aspect VPP model 10 7 2009 new RR v2c jph (2) 11" xfId="40712"/>
    <cellStyle name="p_AGY - June 2005 Model v12_Copy of Aspect VPP model 10 7 2009 new RR v2c jph (2) 12" xfId="40713"/>
    <cellStyle name="p_AGY - June 2005 Model v12_Copy of Aspect VPP model 10 7 2009 new RR v2c jph (2) 13" xfId="40714"/>
    <cellStyle name="p_AGY - June 2005 Model v12_Copy of Aspect VPP model 10 7 2009 new RR v2c jph (2) 14" xfId="40715"/>
    <cellStyle name="p_AGY - June 2005 Model v12_Copy of Aspect VPP model 10 7 2009 new RR v2c jph (2) 15" xfId="40716"/>
    <cellStyle name="p_AGY - June 2005 Model v12_Copy of Aspect VPP model 10 7 2009 new RR v2c jph (2) 16" xfId="40717"/>
    <cellStyle name="p_AGY - June 2005 Model v12_Copy of Aspect VPP model 10 7 2009 new RR v2c jph (2) 17" xfId="40718"/>
    <cellStyle name="p_AGY - June 2005 Model v12_Copy of Aspect VPP model 10 7 2009 new RR v2c jph (2) 18" xfId="40719"/>
    <cellStyle name="p_AGY - June 2005 Model v12_Copy of Aspect VPP model 10 7 2009 new RR v2c jph (2) 19" xfId="40720"/>
    <cellStyle name="p_AGY - June 2005 Model v12_Copy of Aspect VPP model 10 7 2009 new RR v2c jph (2) 2" xfId="40721"/>
    <cellStyle name="p_AGY - June 2005 Model v12_Copy of Aspect VPP model 10 7 2009 new RR v2c jph (2) 20" xfId="40722"/>
    <cellStyle name="p_AGY - June 2005 Model v12_Copy of Aspect VPP model 10 7 2009 new RR v2c jph (2) 21" xfId="40723"/>
    <cellStyle name="p_AGY - June 2005 Model v12_Copy of Aspect VPP model 10 7 2009 new RR v2c jph (2) 22" xfId="40724"/>
    <cellStyle name="p_AGY - June 2005 Model v12_Copy of Aspect VPP model 10 7 2009 new RR v2c jph (2) 23" xfId="40725"/>
    <cellStyle name="p_AGY - June 2005 Model v12_Copy of Aspect VPP model 10 7 2009 new RR v2c jph (2) 24" xfId="40726"/>
    <cellStyle name="p_AGY - June 2005 Model v12_Copy of Aspect VPP model 10 7 2009 new RR v2c jph (2) 25" xfId="40727"/>
    <cellStyle name="p_AGY - June 2005 Model v12_Copy of Aspect VPP model 10 7 2009 new RR v2c jph (2) 26" xfId="40728"/>
    <cellStyle name="p_AGY - June 2005 Model v12_Copy of Aspect VPP model 10 7 2009 new RR v2c jph (2) 27" xfId="40729"/>
    <cellStyle name="p_AGY - June 2005 Model v12_Copy of Aspect VPP model 10 7 2009 new RR v2c jph (2) 28" xfId="40730"/>
    <cellStyle name="p_AGY - June 2005 Model v12_Copy of Aspect VPP model 10 7 2009 new RR v2c jph (2) 29" xfId="40731"/>
    <cellStyle name="p_AGY - June 2005 Model v12_Copy of Aspect VPP model 10 7 2009 new RR v2c jph (2) 3" xfId="40732"/>
    <cellStyle name="p_AGY - June 2005 Model v12_Copy of Aspect VPP model 10 7 2009 new RR v2c jph (2) 30" xfId="40733"/>
    <cellStyle name="p_AGY - June 2005 Model v12_Copy of Aspect VPP model 10 7 2009 new RR v2c jph (2) 31" xfId="40734"/>
    <cellStyle name="p_AGY - June 2005 Model v12_Copy of Aspect VPP model 10 7 2009 new RR v2c jph (2) 32" xfId="40735"/>
    <cellStyle name="p_AGY - June 2005 Model v12_Copy of Aspect VPP model 10 7 2009 new RR v2c jph (2) 33" xfId="40736"/>
    <cellStyle name="p_AGY - June 2005 Model v12_Copy of Aspect VPP model 10 7 2009 new RR v2c jph (2) 34" xfId="40737"/>
    <cellStyle name="p_AGY - June 2005 Model v12_Copy of Aspect VPP model 10 7 2009 new RR v2c jph (2) 35" xfId="40738"/>
    <cellStyle name="p_AGY - June 2005 Model v12_Copy of Aspect VPP model 10 7 2009 new RR v2c jph (2) 36" xfId="40739"/>
    <cellStyle name="p_AGY - June 2005 Model v12_Copy of Aspect VPP model 10 7 2009 new RR v2c jph (2) 37" xfId="40740"/>
    <cellStyle name="p_AGY - June 2005 Model v12_Copy of Aspect VPP model 10 7 2009 new RR v2c jph (2) 38" xfId="40741"/>
    <cellStyle name="p_AGY - June 2005 Model v12_Copy of Aspect VPP model 10 7 2009 new RR v2c jph (2) 39" xfId="40742"/>
    <cellStyle name="p_AGY - June 2005 Model v12_Copy of Aspect VPP model 10 7 2009 new RR v2c jph (2) 4" xfId="40743"/>
    <cellStyle name="p_AGY - June 2005 Model v12_Copy of Aspect VPP model 10 7 2009 new RR v2c jph (2) 40" xfId="40744"/>
    <cellStyle name="p_AGY - June 2005 Model v12_Copy of Aspect VPP model 10 7 2009 new RR v2c jph (2) 41" xfId="40745"/>
    <cellStyle name="p_AGY - June 2005 Model v12_Copy of Aspect VPP model 10 7 2009 new RR v2c jph (2) 42" xfId="40746"/>
    <cellStyle name="p_AGY - June 2005 Model v12_Copy of Aspect VPP model 10 7 2009 new RR v2c jph (2) 43" xfId="40747"/>
    <cellStyle name="p_AGY - June 2005 Model v12_Copy of Aspect VPP model 10 7 2009 new RR v2c jph (2) 44" xfId="40748"/>
    <cellStyle name="p_AGY - June 2005 Model v12_Copy of Aspect VPP model 10 7 2009 new RR v2c jph (2) 45" xfId="40749"/>
    <cellStyle name="p_AGY - June 2005 Model v12_Copy of Aspect VPP model 10 7 2009 new RR v2c jph (2) 46" xfId="40750"/>
    <cellStyle name="p_AGY - June 2005 Model v12_Copy of Aspect VPP model 10 7 2009 new RR v2c jph (2) 47" xfId="40751"/>
    <cellStyle name="p_AGY - June 2005 Model v12_Copy of Aspect VPP model 10 7 2009 new RR v2c jph (2) 48" xfId="40752"/>
    <cellStyle name="p_AGY - June 2005 Model v12_Copy of Aspect VPP model 10 7 2009 new RR v2c jph (2) 49" xfId="40753"/>
    <cellStyle name="p_AGY - June 2005 Model v12_Copy of Aspect VPP model 10 7 2009 new RR v2c jph (2) 5" xfId="40754"/>
    <cellStyle name="p_AGY - June 2005 Model v12_Copy of Aspect VPP model 10 7 2009 new RR v2c jph (2) 50" xfId="40755"/>
    <cellStyle name="p_AGY - June 2005 Model v12_Copy of Aspect VPP model 10 7 2009 new RR v2c jph (2) 51" xfId="40756"/>
    <cellStyle name="p_AGY - June 2005 Model v12_Copy of Aspect VPP model 10 7 2009 new RR v2c jph (2) 52" xfId="40757"/>
    <cellStyle name="p_AGY - June 2005 Model v12_Copy of Aspect VPP model 10 7 2009 new RR v2c jph (2) 53" xfId="40758"/>
    <cellStyle name="p_AGY - June 2005 Model v12_Copy of Aspect VPP model 10 7 2009 new RR v2c jph (2) 54" xfId="40759"/>
    <cellStyle name="p_AGY - June 2005 Model v12_Copy of Aspect VPP model 10 7 2009 new RR v2c jph (2) 55" xfId="40760"/>
    <cellStyle name="p_AGY - June 2005 Model v12_Copy of Aspect VPP model 10 7 2009 new RR v2c jph (2) 56" xfId="40761"/>
    <cellStyle name="p_AGY - June 2005 Model v12_Copy of Aspect VPP model 10 7 2009 new RR v2c jph (2) 57" xfId="40762"/>
    <cellStyle name="p_AGY - June 2005 Model v12_Copy of Aspect VPP model 10 7 2009 new RR v2c jph (2) 58" xfId="40763"/>
    <cellStyle name="p_AGY - June 2005 Model v12_Copy of Aspect VPP model 10 7 2009 new RR v2c jph (2) 59" xfId="40764"/>
    <cellStyle name="p_AGY - June 2005 Model v12_Copy of Aspect VPP model 10 7 2009 new RR v2c jph (2) 6" xfId="40765"/>
    <cellStyle name="p_AGY - June 2005 Model v12_Copy of Aspect VPP model 10 7 2009 new RR v2c jph (2) 60" xfId="40766"/>
    <cellStyle name="p_AGY - June 2005 Model v12_Copy of Aspect VPP model 10 7 2009 new RR v2c jph (2) 61" xfId="40767"/>
    <cellStyle name="p_AGY - June 2005 Model v12_Copy of Aspect VPP model 10 7 2009 new RR v2c jph (2) 62" xfId="40768"/>
    <cellStyle name="p_AGY - June 2005 Model v12_Copy of Aspect VPP model 10 7 2009 new RR v2c jph (2) 63" xfId="40769"/>
    <cellStyle name="p_AGY - June 2005 Model v12_Copy of Aspect VPP model 10 7 2009 new RR v2c jph (2) 64" xfId="40770"/>
    <cellStyle name="p_AGY - June 2005 Model v12_Copy of Aspect VPP model 10 7 2009 new RR v2c jph (2) 65" xfId="40771"/>
    <cellStyle name="p_AGY - June 2005 Model v12_Copy of Aspect VPP model 10 7 2009 new RR v2c jph (2) 66" xfId="40772"/>
    <cellStyle name="p_AGY - June 2005 Model v12_Copy of Aspect VPP model 10 7 2009 new RR v2c jph (2) 67" xfId="40773"/>
    <cellStyle name="p_AGY - June 2005 Model v12_Copy of Aspect VPP model 10 7 2009 new RR v2c jph (2) 68" xfId="40774"/>
    <cellStyle name="p_AGY - June 2005 Model v12_Copy of Aspect VPP model 10 7 2009 new RR v2c jph (2) 69" xfId="40775"/>
    <cellStyle name="p_AGY - June 2005 Model v12_Copy of Aspect VPP model 10 7 2009 new RR v2c jph (2) 7" xfId="40776"/>
    <cellStyle name="p_AGY - June 2005 Model v12_Copy of Aspect VPP model 10 7 2009 new RR v2c jph (2) 70" xfId="40777"/>
    <cellStyle name="p_AGY - June 2005 Model v12_Copy of Aspect VPP model 10 7 2009 new RR v2c jph (2) 71" xfId="40778"/>
    <cellStyle name="p_AGY - June 2005 Model v12_Copy of Aspect VPP model 10 7 2009 new RR v2c jph (2) 72" xfId="40779"/>
    <cellStyle name="p_AGY - June 2005 Model v12_Copy of Aspect VPP model 10 7 2009 new RR v2c jph (2) 73" xfId="40780"/>
    <cellStyle name="p_AGY - June 2005 Model v12_Copy of Aspect VPP model 10 7 2009 new RR v2c jph (2) 74" xfId="40781"/>
    <cellStyle name="p_AGY - June 2005 Model v12_Copy of Aspect VPP model 10 7 2009 new RR v2c jph (2) 8" xfId="40782"/>
    <cellStyle name="p_AGY - June 2005 Model v12_Copy of Aspect VPP model 10 7 2009 new RR v2c jph (2) 9" xfId="40783"/>
    <cellStyle name="p_AGY - June 2005 Model v12_Copy of Aspect VPP model 10 7 2009 new RR v2c jph 10" xfId="40784"/>
    <cellStyle name="p_AGY - June 2005 Model v12_Copy of Aspect VPP model 10 7 2009 new RR v2c jph 11" xfId="40785"/>
    <cellStyle name="p_AGY - June 2005 Model v12_Copy of Aspect VPP model 10 7 2009 new RR v2c jph 12" xfId="40786"/>
    <cellStyle name="p_AGY - June 2005 Model v12_Copy of Aspect VPP model 10 7 2009 new RR v2c jph 13" xfId="40787"/>
    <cellStyle name="p_AGY - June 2005 Model v12_Copy of Aspect VPP model 10 7 2009 new RR v2c jph 14" xfId="40788"/>
    <cellStyle name="p_AGY - June 2005 Model v12_Copy of Aspect VPP model 10 7 2009 new RR v2c jph 15" xfId="40789"/>
    <cellStyle name="p_AGY - June 2005 Model v12_Copy of Aspect VPP model 10 7 2009 new RR v2c jph 16" xfId="40790"/>
    <cellStyle name="p_AGY - June 2005 Model v12_Copy of Aspect VPP model 10 7 2009 new RR v2c jph 17" xfId="40791"/>
    <cellStyle name="p_AGY - June 2005 Model v12_Copy of Aspect VPP model 10 7 2009 new RR v2c jph 18" xfId="40792"/>
    <cellStyle name="p_AGY - June 2005 Model v12_Copy of Aspect VPP model 10 7 2009 new RR v2c jph 19" xfId="40793"/>
    <cellStyle name="p_AGY - June 2005 Model v12_Copy of Aspect VPP model 10 7 2009 new RR v2c jph 2" xfId="40794"/>
    <cellStyle name="p_AGY - June 2005 Model v12_Copy of Aspect VPP model 10 7 2009 new RR v2c jph 20" xfId="40795"/>
    <cellStyle name="p_AGY - June 2005 Model v12_Copy of Aspect VPP model 10 7 2009 new RR v2c jph 21" xfId="40796"/>
    <cellStyle name="p_AGY - June 2005 Model v12_Copy of Aspect VPP model 10 7 2009 new RR v2c jph 22" xfId="40797"/>
    <cellStyle name="p_AGY - June 2005 Model v12_Copy of Aspect VPP model 10 7 2009 new RR v2c jph 23" xfId="40798"/>
    <cellStyle name="p_AGY - June 2005 Model v12_Copy of Aspect VPP model 10 7 2009 new RR v2c jph 24" xfId="40799"/>
    <cellStyle name="p_AGY - June 2005 Model v12_Copy of Aspect VPP model 10 7 2009 new RR v2c jph 25" xfId="40800"/>
    <cellStyle name="p_AGY - June 2005 Model v12_Copy of Aspect VPP model 10 7 2009 new RR v2c jph 26" xfId="40801"/>
    <cellStyle name="p_AGY - June 2005 Model v12_Copy of Aspect VPP model 10 7 2009 new RR v2c jph 27" xfId="40802"/>
    <cellStyle name="p_AGY - June 2005 Model v12_Copy of Aspect VPP model 10 7 2009 new RR v2c jph 28" xfId="40803"/>
    <cellStyle name="p_AGY - June 2005 Model v12_Copy of Aspect VPP model 10 7 2009 new RR v2c jph 29" xfId="40804"/>
    <cellStyle name="p_AGY - June 2005 Model v12_Copy of Aspect VPP model 10 7 2009 new RR v2c jph 3" xfId="40805"/>
    <cellStyle name="p_AGY - June 2005 Model v12_Copy of Aspect VPP model 10 7 2009 new RR v2c jph 30" xfId="40806"/>
    <cellStyle name="p_AGY - June 2005 Model v12_Copy of Aspect VPP model 10 7 2009 new RR v2c jph 31" xfId="40807"/>
    <cellStyle name="p_AGY - June 2005 Model v12_Copy of Aspect VPP model 10 7 2009 new RR v2c jph 32" xfId="40808"/>
    <cellStyle name="p_AGY - June 2005 Model v12_Copy of Aspect VPP model 10 7 2009 new RR v2c jph 33" xfId="40809"/>
    <cellStyle name="p_AGY - June 2005 Model v12_Copy of Aspect VPP model 10 7 2009 new RR v2c jph 34" xfId="40810"/>
    <cellStyle name="p_AGY - June 2005 Model v12_Copy of Aspect VPP model 10 7 2009 new RR v2c jph 35" xfId="40811"/>
    <cellStyle name="p_AGY - June 2005 Model v12_Copy of Aspect VPP model 10 7 2009 new RR v2c jph 36" xfId="40812"/>
    <cellStyle name="p_AGY - June 2005 Model v12_Copy of Aspect VPP model 10 7 2009 new RR v2c jph 37" xfId="40813"/>
    <cellStyle name="p_AGY - June 2005 Model v12_Copy of Aspect VPP model 10 7 2009 new RR v2c jph 38" xfId="40814"/>
    <cellStyle name="p_AGY - June 2005 Model v12_Copy of Aspect VPP model 10 7 2009 new RR v2c jph 39" xfId="40815"/>
    <cellStyle name="p_AGY - June 2005 Model v12_Copy of Aspect VPP model 10 7 2009 new RR v2c jph 4" xfId="40816"/>
    <cellStyle name="p_AGY - June 2005 Model v12_Copy of Aspect VPP model 10 7 2009 new RR v2c jph 40" xfId="40817"/>
    <cellStyle name="p_AGY - June 2005 Model v12_Copy of Aspect VPP model 10 7 2009 new RR v2c jph 41" xfId="40818"/>
    <cellStyle name="p_AGY - June 2005 Model v12_Copy of Aspect VPP model 10 7 2009 new RR v2c jph 42" xfId="40819"/>
    <cellStyle name="p_AGY - June 2005 Model v12_Copy of Aspect VPP model 10 7 2009 new RR v2c jph 43" xfId="40820"/>
    <cellStyle name="p_AGY - June 2005 Model v12_Copy of Aspect VPP model 10 7 2009 new RR v2c jph 44" xfId="40821"/>
    <cellStyle name="p_AGY - June 2005 Model v12_Copy of Aspect VPP model 10 7 2009 new RR v2c jph 45" xfId="40822"/>
    <cellStyle name="p_AGY - June 2005 Model v12_Copy of Aspect VPP model 10 7 2009 new RR v2c jph 46" xfId="40823"/>
    <cellStyle name="p_AGY - June 2005 Model v12_Copy of Aspect VPP model 10 7 2009 new RR v2c jph 47" xfId="40824"/>
    <cellStyle name="p_AGY - June 2005 Model v12_Copy of Aspect VPP model 10 7 2009 new RR v2c jph 48" xfId="40825"/>
    <cellStyle name="p_AGY - June 2005 Model v12_Copy of Aspect VPP model 10 7 2009 new RR v2c jph 49" xfId="40826"/>
    <cellStyle name="p_AGY - June 2005 Model v12_Copy of Aspect VPP model 10 7 2009 new RR v2c jph 5" xfId="40827"/>
    <cellStyle name="p_AGY - June 2005 Model v12_Copy of Aspect VPP model 10 7 2009 new RR v2c jph 50" xfId="40828"/>
    <cellStyle name="p_AGY - June 2005 Model v12_Copy of Aspect VPP model 10 7 2009 new RR v2c jph 51" xfId="40829"/>
    <cellStyle name="p_AGY - June 2005 Model v12_Copy of Aspect VPP model 10 7 2009 new RR v2c jph 52" xfId="40830"/>
    <cellStyle name="p_AGY - June 2005 Model v12_Copy of Aspect VPP model 10 7 2009 new RR v2c jph 53" xfId="40831"/>
    <cellStyle name="p_AGY - June 2005 Model v12_Copy of Aspect VPP model 10 7 2009 new RR v2c jph 54" xfId="40832"/>
    <cellStyle name="p_AGY - June 2005 Model v12_Copy of Aspect VPP model 10 7 2009 new RR v2c jph 55" xfId="40833"/>
    <cellStyle name="p_AGY - June 2005 Model v12_Copy of Aspect VPP model 10 7 2009 new RR v2c jph 56" xfId="40834"/>
    <cellStyle name="p_AGY - June 2005 Model v12_Copy of Aspect VPP model 10 7 2009 new RR v2c jph 57" xfId="40835"/>
    <cellStyle name="p_AGY - June 2005 Model v12_Copy of Aspect VPP model 10 7 2009 new RR v2c jph 58" xfId="40836"/>
    <cellStyle name="p_AGY - June 2005 Model v12_Copy of Aspect VPP model 10 7 2009 new RR v2c jph 59" xfId="40837"/>
    <cellStyle name="p_AGY - June 2005 Model v12_Copy of Aspect VPP model 10 7 2009 new RR v2c jph 6" xfId="40838"/>
    <cellStyle name="p_AGY - June 2005 Model v12_Copy of Aspect VPP model 10 7 2009 new RR v2c jph 60" xfId="40839"/>
    <cellStyle name="p_AGY - June 2005 Model v12_Copy of Aspect VPP model 10 7 2009 new RR v2c jph 61" xfId="40840"/>
    <cellStyle name="p_AGY - June 2005 Model v12_Copy of Aspect VPP model 10 7 2009 new RR v2c jph 62" xfId="40841"/>
    <cellStyle name="p_AGY - June 2005 Model v12_Copy of Aspect VPP model 10 7 2009 new RR v2c jph 63" xfId="40842"/>
    <cellStyle name="p_AGY - June 2005 Model v12_Copy of Aspect VPP model 10 7 2009 new RR v2c jph 64" xfId="40843"/>
    <cellStyle name="p_AGY - June 2005 Model v12_Copy of Aspect VPP model 10 7 2009 new RR v2c jph 65" xfId="40844"/>
    <cellStyle name="p_AGY - June 2005 Model v12_Copy of Aspect VPP model 10 7 2009 new RR v2c jph 66" xfId="40845"/>
    <cellStyle name="p_AGY - June 2005 Model v12_Copy of Aspect VPP model 10 7 2009 new RR v2c jph 67" xfId="40846"/>
    <cellStyle name="p_AGY - June 2005 Model v12_Copy of Aspect VPP model 10 7 2009 new RR v2c jph 68" xfId="40847"/>
    <cellStyle name="p_AGY - June 2005 Model v12_Copy of Aspect VPP model 10 7 2009 new RR v2c jph 69" xfId="40848"/>
    <cellStyle name="p_AGY - June 2005 Model v12_Copy of Aspect VPP model 10 7 2009 new RR v2c jph 7" xfId="40849"/>
    <cellStyle name="p_AGY - June 2005 Model v12_Copy of Aspect VPP model 10 7 2009 new RR v2c jph 70" xfId="40850"/>
    <cellStyle name="p_AGY - June 2005 Model v12_Copy of Aspect VPP model 10 7 2009 new RR v2c jph 71" xfId="40851"/>
    <cellStyle name="p_AGY - June 2005 Model v12_Copy of Aspect VPP model 10 7 2009 new RR v2c jph 72" xfId="40852"/>
    <cellStyle name="p_AGY - June 2005 Model v12_Copy of Aspect VPP model 10 7 2009 new RR v2c jph 73" xfId="40853"/>
    <cellStyle name="p_AGY - June 2005 Model v12_Copy of Aspect VPP model 10 7 2009 new RR v2c jph 74" xfId="40854"/>
    <cellStyle name="p_AGY - June 2005 Model v12_Copy of Aspect VPP model 10 7 2009 new RR v2c jph 8" xfId="40855"/>
    <cellStyle name="p_AGY - June 2005 Model v12_Copy of Aspect VPP model 10 7 2009 new RR v2c jph 9" xfId="40856"/>
    <cellStyle name="p_AGY - June 2005 Model v12_Hilcorp DCF v2" xfId="40857"/>
    <cellStyle name="p_AGY - June 2005 Model v12_Stone LBO Model 4-2-07 v3" xfId="40858"/>
    <cellStyle name="p_AGY - June 2005 Model v12_Stone LBO Model 4-2-07 v3 10" xfId="40859"/>
    <cellStyle name="p_AGY - June 2005 Model v12_Stone LBO Model 4-2-07 v3 11" xfId="40860"/>
    <cellStyle name="p_AGY - June 2005 Model v12_Stone LBO Model 4-2-07 v3 12" xfId="40861"/>
    <cellStyle name="p_AGY - June 2005 Model v12_Stone LBO Model 4-2-07 v3 13" xfId="40862"/>
    <cellStyle name="p_AGY - June 2005 Model v12_Stone LBO Model 4-2-07 v3 14" xfId="40863"/>
    <cellStyle name="p_AGY - June 2005 Model v12_Stone LBO Model 4-2-07 v3 15" xfId="40864"/>
    <cellStyle name="p_AGY - June 2005 Model v12_Stone LBO Model 4-2-07 v3 16" xfId="40865"/>
    <cellStyle name="p_AGY - June 2005 Model v12_Stone LBO Model 4-2-07 v3 17" xfId="40866"/>
    <cellStyle name="p_AGY - June 2005 Model v12_Stone LBO Model 4-2-07 v3 18" xfId="40867"/>
    <cellStyle name="p_AGY - June 2005 Model v12_Stone LBO Model 4-2-07 v3 19" xfId="40868"/>
    <cellStyle name="p_AGY - June 2005 Model v12_Stone LBO Model 4-2-07 v3 2" xfId="40869"/>
    <cellStyle name="p_AGY - June 2005 Model v12_Stone LBO Model 4-2-07 v3 20" xfId="40870"/>
    <cellStyle name="p_AGY - June 2005 Model v12_Stone LBO Model 4-2-07 v3 21" xfId="40871"/>
    <cellStyle name="p_AGY - June 2005 Model v12_Stone LBO Model 4-2-07 v3 22" xfId="40872"/>
    <cellStyle name="p_AGY - June 2005 Model v12_Stone LBO Model 4-2-07 v3 23" xfId="40873"/>
    <cellStyle name="p_AGY - June 2005 Model v12_Stone LBO Model 4-2-07 v3 24" xfId="40874"/>
    <cellStyle name="p_AGY - June 2005 Model v12_Stone LBO Model 4-2-07 v3 25" xfId="40875"/>
    <cellStyle name="p_AGY - June 2005 Model v12_Stone LBO Model 4-2-07 v3 26" xfId="40876"/>
    <cellStyle name="p_AGY - June 2005 Model v12_Stone LBO Model 4-2-07 v3 27" xfId="40877"/>
    <cellStyle name="p_AGY - June 2005 Model v12_Stone LBO Model 4-2-07 v3 28" xfId="40878"/>
    <cellStyle name="p_AGY - June 2005 Model v12_Stone LBO Model 4-2-07 v3 29" xfId="40879"/>
    <cellStyle name="p_AGY - June 2005 Model v12_Stone LBO Model 4-2-07 v3 3" xfId="40880"/>
    <cellStyle name="p_AGY - June 2005 Model v12_Stone LBO Model 4-2-07 v3 30" xfId="40881"/>
    <cellStyle name="p_AGY - June 2005 Model v12_Stone LBO Model 4-2-07 v3 31" xfId="40882"/>
    <cellStyle name="p_AGY - June 2005 Model v12_Stone LBO Model 4-2-07 v3 32" xfId="40883"/>
    <cellStyle name="p_AGY - June 2005 Model v12_Stone LBO Model 4-2-07 v3 33" xfId="40884"/>
    <cellStyle name="p_AGY - June 2005 Model v12_Stone LBO Model 4-2-07 v3 34" xfId="40885"/>
    <cellStyle name="p_AGY - June 2005 Model v12_Stone LBO Model 4-2-07 v3 35" xfId="40886"/>
    <cellStyle name="p_AGY - June 2005 Model v12_Stone LBO Model 4-2-07 v3 36" xfId="40887"/>
    <cellStyle name="p_AGY - June 2005 Model v12_Stone LBO Model 4-2-07 v3 37" xfId="40888"/>
    <cellStyle name="p_AGY - June 2005 Model v12_Stone LBO Model 4-2-07 v3 38" xfId="40889"/>
    <cellStyle name="p_AGY - June 2005 Model v12_Stone LBO Model 4-2-07 v3 39" xfId="40890"/>
    <cellStyle name="p_AGY - June 2005 Model v12_Stone LBO Model 4-2-07 v3 4" xfId="40891"/>
    <cellStyle name="p_AGY - June 2005 Model v12_Stone LBO Model 4-2-07 v3 40" xfId="40892"/>
    <cellStyle name="p_AGY - June 2005 Model v12_Stone LBO Model 4-2-07 v3 41" xfId="40893"/>
    <cellStyle name="p_AGY - June 2005 Model v12_Stone LBO Model 4-2-07 v3 42" xfId="40894"/>
    <cellStyle name="p_AGY - June 2005 Model v12_Stone LBO Model 4-2-07 v3 43" xfId="40895"/>
    <cellStyle name="p_AGY - June 2005 Model v12_Stone LBO Model 4-2-07 v3 44" xfId="40896"/>
    <cellStyle name="p_AGY - June 2005 Model v12_Stone LBO Model 4-2-07 v3 45" xfId="40897"/>
    <cellStyle name="p_AGY - June 2005 Model v12_Stone LBO Model 4-2-07 v3 46" xfId="40898"/>
    <cellStyle name="p_AGY - June 2005 Model v12_Stone LBO Model 4-2-07 v3 47" xfId="40899"/>
    <cellStyle name="p_AGY - June 2005 Model v12_Stone LBO Model 4-2-07 v3 48" xfId="40900"/>
    <cellStyle name="p_AGY - June 2005 Model v12_Stone LBO Model 4-2-07 v3 49" xfId="40901"/>
    <cellStyle name="p_AGY - June 2005 Model v12_Stone LBO Model 4-2-07 v3 5" xfId="40902"/>
    <cellStyle name="p_AGY - June 2005 Model v12_Stone LBO Model 4-2-07 v3 50" xfId="40903"/>
    <cellStyle name="p_AGY - June 2005 Model v12_Stone LBO Model 4-2-07 v3 51" xfId="40904"/>
    <cellStyle name="p_AGY - June 2005 Model v12_Stone LBO Model 4-2-07 v3 52" xfId="40905"/>
    <cellStyle name="p_AGY - June 2005 Model v12_Stone LBO Model 4-2-07 v3 53" xfId="40906"/>
    <cellStyle name="p_AGY - June 2005 Model v12_Stone LBO Model 4-2-07 v3 54" xfId="40907"/>
    <cellStyle name="p_AGY - June 2005 Model v12_Stone LBO Model 4-2-07 v3 55" xfId="40908"/>
    <cellStyle name="p_AGY - June 2005 Model v12_Stone LBO Model 4-2-07 v3 56" xfId="40909"/>
    <cellStyle name="p_AGY - June 2005 Model v12_Stone LBO Model 4-2-07 v3 57" xfId="40910"/>
    <cellStyle name="p_AGY - June 2005 Model v12_Stone LBO Model 4-2-07 v3 58" xfId="40911"/>
    <cellStyle name="p_AGY - June 2005 Model v12_Stone LBO Model 4-2-07 v3 59" xfId="40912"/>
    <cellStyle name="p_AGY - June 2005 Model v12_Stone LBO Model 4-2-07 v3 6" xfId="40913"/>
    <cellStyle name="p_AGY - June 2005 Model v12_Stone LBO Model 4-2-07 v3 60" xfId="40914"/>
    <cellStyle name="p_AGY - June 2005 Model v12_Stone LBO Model 4-2-07 v3 61" xfId="40915"/>
    <cellStyle name="p_AGY - June 2005 Model v12_Stone LBO Model 4-2-07 v3 62" xfId="40916"/>
    <cellStyle name="p_AGY - June 2005 Model v12_Stone LBO Model 4-2-07 v3 63" xfId="40917"/>
    <cellStyle name="p_AGY - June 2005 Model v12_Stone LBO Model 4-2-07 v3 64" xfId="40918"/>
    <cellStyle name="p_AGY - June 2005 Model v12_Stone LBO Model 4-2-07 v3 65" xfId="40919"/>
    <cellStyle name="p_AGY - June 2005 Model v12_Stone LBO Model 4-2-07 v3 66" xfId="40920"/>
    <cellStyle name="p_AGY - June 2005 Model v12_Stone LBO Model 4-2-07 v3 67" xfId="40921"/>
    <cellStyle name="p_AGY - June 2005 Model v12_Stone LBO Model 4-2-07 v3 68" xfId="40922"/>
    <cellStyle name="p_AGY - June 2005 Model v12_Stone LBO Model 4-2-07 v3 69" xfId="40923"/>
    <cellStyle name="p_AGY - June 2005 Model v12_Stone LBO Model 4-2-07 v3 7" xfId="40924"/>
    <cellStyle name="p_AGY - June 2005 Model v12_Stone LBO Model 4-2-07 v3 70" xfId="40925"/>
    <cellStyle name="p_AGY - June 2005 Model v12_Stone LBO Model 4-2-07 v3 71" xfId="40926"/>
    <cellStyle name="p_AGY - June 2005 Model v12_Stone LBO Model 4-2-07 v3 72" xfId="40927"/>
    <cellStyle name="p_AGY - June 2005 Model v12_Stone LBO Model 4-2-07 v3 73" xfId="40928"/>
    <cellStyle name="p_AGY - June 2005 Model v12_Stone LBO Model 4-2-07 v3 74" xfId="40929"/>
    <cellStyle name="p_AGY - June 2005 Model v12_Stone LBO Model 4-2-07 v3 8" xfId="40930"/>
    <cellStyle name="p_AGY - June 2005 Model v12_Stone LBO Model 4-2-07 v3 9" xfId="40931"/>
    <cellStyle name="p_AGY - June 2005 Model v12_Stone LBO Model 4-2-07 v3_Copy of Aspect VPP model 10 7 2009 new RR v2c jph" xfId="40932"/>
    <cellStyle name="p_AGY - June 2005 Model v12_Stone LBO Model 4-2-07 v3_Copy of Aspect VPP model 10 7 2009 new RR v2c jph (2)" xfId="40933"/>
    <cellStyle name="p_AGY - June 2005 Model v12_Stone LBO Model 4-2-07 v3_Copy of Aspect VPP model 10 7 2009 new RR v2c jph (2) 10" xfId="40934"/>
    <cellStyle name="p_AGY - June 2005 Model v12_Stone LBO Model 4-2-07 v3_Copy of Aspect VPP model 10 7 2009 new RR v2c jph (2) 11" xfId="40935"/>
    <cellStyle name="p_AGY - June 2005 Model v12_Stone LBO Model 4-2-07 v3_Copy of Aspect VPP model 10 7 2009 new RR v2c jph (2) 12" xfId="40936"/>
    <cellStyle name="p_AGY - June 2005 Model v12_Stone LBO Model 4-2-07 v3_Copy of Aspect VPP model 10 7 2009 new RR v2c jph (2) 13" xfId="40937"/>
    <cellStyle name="p_AGY - June 2005 Model v12_Stone LBO Model 4-2-07 v3_Copy of Aspect VPP model 10 7 2009 new RR v2c jph (2) 14" xfId="40938"/>
    <cellStyle name="p_AGY - June 2005 Model v12_Stone LBO Model 4-2-07 v3_Copy of Aspect VPP model 10 7 2009 new RR v2c jph (2) 15" xfId="40939"/>
    <cellStyle name="p_AGY - June 2005 Model v12_Stone LBO Model 4-2-07 v3_Copy of Aspect VPP model 10 7 2009 new RR v2c jph (2) 16" xfId="40940"/>
    <cellStyle name="p_AGY - June 2005 Model v12_Stone LBO Model 4-2-07 v3_Copy of Aspect VPP model 10 7 2009 new RR v2c jph (2) 17" xfId="40941"/>
    <cellStyle name="p_AGY - June 2005 Model v12_Stone LBO Model 4-2-07 v3_Copy of Aspect VPP model 10 7 2009 new RR v2c jph (2) 18" xfId="40942"/>
    <cellStyle name="p_AGY - June 2005 Model v12_Stone LBO Model 4-2-07 v3_Copy of Aspect VPP model 10 7 2009 new RR v2c jph (2) 19" xfId="40943"/>
    <cellStyle name="p_AGY - June 2005 Model v12_Stone LBO Model 4-2-07 v3_Copy of Aspect VPP model 10 7 2009 new RR v2c jph (2) 2" xfId="40944"/>
    <cellStyle name="p_AGY - June 2005 Model v12_Stone LBO Model 4-2-07 v3_Copy of Aspect VPP model 10 7 2009 new RR v2c jph (2) 20" xfId="40945"/>
    <cellStyle name="p_AGY - June 2005 Model v12_Stone LBO Model 4-2-07 v3_Copy of Aspect VPP model 10 7 2009 new RR v2c jph (2) 21" xfId="40946"/>
    <cellStyle name="p_AGY - June 2005 Model v12_Stone LBO Model 4-2-07 v3_Copy of Aspect VPP model 10 7 2009 new RR v2c jph (2) 22" xfId="40947"/>
    <cellStyle name="p_AGY - June 2005 Model v12_Stone LBO Model 4-2-07 v3_Copy of Aspect VPP model 10 7 2009 new RR v2c jph (2) 23" xfId="40948"/>
    <cellStyle name="p_AGY - June 2005 Model v12_Stone LBO Model 4-2-07 v3_Copy of Aspect VPP model 10 7 2009 new RR v2c jph (2) 24" xfId="40949"/>
    <cellStyle name="p_AGY - June 2005 Model v12_Stone LBO Model 4-2-07 v3_Copy of Aspect VPP model 10 7 2009 new RR v2c jph (2) 25" xfId="40950"/>
    <cellStyle name="p_AGY - June 2005 Model v12_Stone LBO Model 4-2-07 v3_Copy of Aspect VPP model 10 7 2009 new RR v2c jph (2) 26" xfId="40951"/>
    <cellStyle name="p_AGY - June 2005 Model v12_Stone LBO Model 4-2-07 v3_Copy of Aspect VPP model 10 7 2009 new RR v2c jph (2) 27" xfId="40952"/>
    <cellStyle name="p_AGY - June 2005 Model v12_Stone LBO Model 4-2-07 v3_Copy of Aspect VPP model 10 7 2009 new RR v2c jph (2) 28" xfId="40953"/>
    <cellStyle name="p_AGY - June 2005 Model v12_Stone LBO Model 4-2-07 v3_Copy of Aspect VPP model 10 7 2009 new RR v2c jph (2) 29" xfId="40954"/>
    <cellStyle name="p_AGY - June 2005 Model v12_Stone LBO Model 4-2-07 v3_Copy of Aspect VPP model 10 7 2009 new RR v2c jph (2) 3" xfId="40955"/>
    <cellStyle name="p_AGY - June 2005 Model v12_Stone LBO Model 4-2-07 v3_Copy of Aspect VPP model 10 7 2009 new RR v2c jph (2) 30" xfId="40956"/>
    <cellStyle name="p_AGY - June 2005 Model v12_Stone LBO Model 4-2-07 v3_Copy of Aspect VPP model 10 7 2009 new RR v2c jph (2) 31" xfId="40957"/>
    <cellStyle name="p_AGY - June 2005 Model v12_Stone LBO Model 4-2-07 v3_Copy of Aspect VPP model 10 7 2009 new RR v2c jph (2) 32" xfId="40958"/>
    <cellStyle name="p_AGY - June 2005 Model v12_Stone LBO Model 4-2-07 v3_Copy of Aspect VPP model 10 7 2009 new RR v2c jph (2) 33" xfId="40959"/>
    <cellStyle name="p_AGY - June 2005 Model v12_Stone LBO Model 4-2-07 v3_Copy of Aspect VPP model 10 7 2009 new RR v2c jph (2) 34" xfId="40960"/>
    <cellStyle name="p_AGY - June 2005 Model v12_Stone LBO Model 4-2-07 v3_Copy of Aspect VPP model 10 7 2009 new RR v2c jph (2) 35" xfId="40961"/>
    <cellStyle name="p_AGY - June 2005 Model v12_Stone LBO Model 4-2-07 v3_Copy of Aspect VPP model 10 7 2009 new RR v2c jph (2) 36" xfId="40962"/>
    <cellStyle name="p_AGY - June 2005 Model v12_Stone LBO Model 4-2-07 v3_Copy of Aspect VPP model 10 7 2009 new RR v2c jph (2) 37" xfId="40963"/>
    <cellStyle name="p_AGY - June 2005 Model v12_Stone LBO Model 4-2-07 v3_Copy of Aspect VPP model 10 7 2009 new RR v2c jph (2) 38" xfId="40964"/>
    <cellStyle name="p_AGY - June 2005 Model v12_Stone LBO Model 4-2-07 v3_Copy of Aspect VPP model 10 7 2009 new RR v2c jph (2) 39" xfId="40965"/>
    <cellStyle name="p_AGY - June 2005 Model v12_Stone LBO Model 4-2-07 v3_Copy of Aspect VPP model 10 7 2009 new RR v2c jph (2) 4" xfId="40966"/>
    <cellStyle name="p_AGY - June 2005 Model v12_Stone LBO Model 4-2-07 v3_Copy of Aspect VPP model 10 7 2009 new RR v2c jph (2) 40" xfId="40967"/>
    <cellStyle name="p_AGY - June 2005 Model v12_Stone LBO Model 4-2-07 v3_Copy of Aspect VPP model 10 7 2009 new RR v2c jph (2) 41" xfId="40968"/>
    <cellStyle name="p_AGY - June 2005 Model v12_Stone LBO Model 4-2-07 v3_Copy of Aspect VPP model 10 7 2009 new RR v2c jph (2) 42" xfId="40969"/>
    <cellStyle name="p_AGY - June 2005 Model v12_Stone LBO Model 4-2-07 v3_Copy of Aspect VPP model 10 7 2009 new RR v2c jph (2) 43" xfId="40970"/>
    <cellStyle name="p_AGY - June 2005 Model v12_Stone LBO Model 4-2-07 v3_Copy of Aspect VPP model 10 7 2009 new RR v2c jph (2) 44" xfId="40971"/>
    <cellStyle name="p_AGY - June 2005 Model v12_Stone LBO Model 4-2-07 v3_Copy of Aspect VPP model 10 7 2009 new RR v2c jph (2) 45" xfId="40972"/>
    <cellStyle name="p_AGY - June 2005 Model v12_Stone LBO Model 4-2-07 v3_Copy of Aspect VPP model 10 7 2009 new RR v2c jph (2) 46" xfId="40973"/>
    <cellStyle name="p_AGY - June 2005 Model v12_Stone LBO Model 4-2-07 v3_Copy of Aspect VPP model 10 7 2009 new RR v2c jph (2) 47" xfId="40974"/>
    <cellStyle name="p_AGY - June 2005 Model v12_Stone LBO Model 4-2-07 v3_Copy of Aspect VPP model 10 7 2009 new RR v2c jph (2) 48" xfId="40975"/>
    <cellStyle name="p_AGY - June 2005 Model v12_Stone LBO Model 4-2-07 v3_Copy of Aspect VPP model 10 7 2009 new RR v2c jph (2) 49" xfId="40976"/>
    <cellStyle name="p_AGY - June 2005 Model v12_Stone LBO Model 4-2-07 v3_Copy of Aspect VPP model 10 7 2009 new RR v2c jph (2) 5" xfId="40977"/>
    <cellStyle name="p_AGY - June 2005 Model v12_Stone LBO Model 4-2-07 v3_Copy of Aspect VPP model 10 7 2009 new RR v2c jph (2) 50" xfId="40978"/>
    <cellStyle name="p_AGY - June 2005 Model v12_Stone LBO Model 4-2-07 v3_Copy of Aspect VPP model 10 7 2009 new RR v2c jph (2) 51" xfId="40979"/>
    <cellStyle name="p_AGY - June 2005 Model v12_Stone LBO Model 4-2-07 v3_Copy of Aspect VPP model 10 7 2009 new RR v2c jph (2) 52" xfId="40980"/>
    <cellStyle name="p_AGY - June 2005 Model v12_Stone LBO Model 4-2-07 v3_Copy of Aspect VPP model 10 7 2009 new RR v2c jph (2) 53" xfId="40981"/>
    <cellStyle name="p_AGY - June 2005 Model v12_Stone LBO Model 4-2-07 v3_Copy of Aspect VPP model 10 7 2009 new RR v2c jph (2) 54" xfId="40982"/>
    <cellStyle name="p_AGY - June 2005 Model v12_Stone LBO Model 4-2-07 v3_Copy of Aspect VPP model 10 7 2009 new RR v2c jph (2) 55" xfId="40983"/>
    <cellStyle name="p_AGY - June 2005 Model v12_Stone LBO Model 4-2-07 v3_Copy of Aspect VPP model 10 7 2009 new RR v2c jph (2) 56" xfId="40984"/>
    <cellStyle name="p_AGY - June 2005 Model v12_Stone LBO Model 4-2-07 v3_Copy of Aspect VPP model 10 7 2009 new RR v2c jph (2) 57" xfId="40985"/>
    <cellStyle name="p_AGY - June 2005 Model v12_Stone LBO Model 4-2-07 v3_Copy of Aspect VPP model 10 7 2009 new RR v2c jph (2) 58" xfId="40986"/>
    <cellStyle name="p_AGY - June 2005 Model v12_Stone LBO Model 4-2-07 v3_Copy of Aspect VPP model 10 7 2009 new RR v2c jph (2) 59" xfId="40987"/>
    <cellStyle name="p_AGY - June 2005 Model v12_Stone LBO Model 4-2-07 v3_Copy of Aspect VPP model 10 7 2009 new RR v2c jph (2) 6" xfId="40988"/>
    <cellStyle name="p_AGY - June 2005 Model v12_Stone LBO Model 4-2-07 v3_Copy of Aspect VPP model 10 7 2009 new RR v2c jph (2) 60" xfId="40989"/>
    <cellStyle name="p_AGY - June 2005 Model v12_Stone LBO Model 4-2-07 v3_Copy of Aspect VPP model 10 7 2009 new RR v2c jph (2) 61" xfId="40990"/>
    <cellStyle name="p_AGY - June 2005 Model v12_Stone LBO Model 4-2-07 v3_Copy of Aspect VPP model 10 7 2009 new RR v2c jph (2) 62" xfId="40991"/>
    <cellStyle name="p_AGY - June 2005 Model v12_Stone LBO Model 4-2-07 v3_Copy of Aspect VPP model 10 7 2009 new RR v2c jph (2) 63" xfId="40992"/>
    <cellStyle name="p_AGY - June 2005 Model v12_Stone LBO Model 4-2-07 v3_Copy of Aspect VPP model 10 7 2009 new RR v2c jph (2) 64" xfId="40993"/>
    <cellStyle name="p_AGY - June 2005 Model v12_Stone LBO Model 4-2-07 v3_Copy of Aspect VPP model 10 7 2009 new RR v2c jph (2) 65" xfId="40994"/>
    <cellStyle name="p_AGY - June 2005 Model v12_Stone LBO Model 4-2-07 v3_Copy of Aspect VPP model 10 7 2009 new RR v2c jph (2) 66" xfId="40995"/>
    <cellStyle name="p_AGY - June 2005 Model v12_Stone LBO Model 4-2-07 v3_Copy of Aspect VPP model 10 7 2009 new RR v2c jph (2) 67" xfId="40996"/>
    <cellStyle name="p_AGY - June 2005 Model v12_Stone LBO Model 4-2-07 v3_Copy of Aspect VPP model 10 7 2009 new RR v2c jph (2) 68" xfId="40997"/>
    <cellStyle name="p_AGY - June 2005 Model v12_Stone LBO Model 4-2-07 v3_Copy of Aspect VPP model 10 7 2009 new RR v2c jph (2) 69" xfId="40998"/>
    <cellStyle name="p_AGY - June 2005 Model v12_Stone LBO Model 4-2-07 v3_Copy of Aspect VPP model 10 7 2009 new RR v2c jph (2) 7" xfId="40999"/>
    <cellStyle name="p_AGY - June 2005 Model v12_Stone LBO Model 4-2-07 v3_Copy of Aspect VPP model 10 7 2009 new RR v2c jph (2) 70" xfId="41000"/>
    <cellStyle name="p_AGY - June 2005 Model v12_Stone LBO Model 4-2-07 v3_Copy of Aspect VPP model 10 7 2009 new RR v2c jph (2) 71" xfId="41001"/>
    <cellStyle name="p_AGY - June 2005 Model v12_Stone LBO Model 4-2-07 v3_Copy of Aspect VPP model 10 7 2009 new RR v2c jph (2) 72" xfId="41002"/>
    <cellStyle name="p_AGY - June 2005 Model v12_Stone LBO Model 4-2-07 v3_Copy of Aspect VPP model 10 7 2009 new RR v2c jph (2) 73" xfId="41003"/>
    <cellStyle name="p_AGY - June 2005 Model v12_Stone LBO Model 4-2-07 v3_Copy of Aspect VPP model 10 7 2009 new RR v2c jph (2) 74" xfId="41004"/>
    <cellStyle name="p_AGY - June 2005 Model v12_Stone LBO Model 4-2-07 v3_Copy of Aspect VPP model 10 7 2009 new RR v2c jph (2) 8" xfId="41005"/>
    <cellStyle name="p_AGY - June 2005 Model v12_Stone LBO Model 4-2-07 v3_Copy of Aspect VPP model 10 7 2009 new RR v2c jph (2) 9" xfId="41006"/>
    <cellStyle name="p_AGY - June 2005 Model v12_Stone LBO Model 4-2-07 v3_Copy of Aspect VPP model 10 7 2009 new RR v2c jph 10" xfId="41007"/>
    <cellStyle name="p_AGY - June 2005 Model v12_Stone LBO Model 4-2-07 v3_Copy of Aspect VPP model 10 7 2009 new RR v2c jph 11" xfId="41008"/>
    <cellStyle name="p_AGY - June 2005 Model v12_Stone LBO Model 4-2-07 v3_Copy of Aspect VPP model 10 7 2009 new RR v2c jph 12" xfId="41009"/>
    <cellStyle name="p_AGY - June 2005 Model v12_Stone LBO Model 4-2-07 v3_Copy of Aspect VPP model 10 7 2009 new RR v2c jph 13" xfId="41010"/>
    <cellStyle name="p_AGY - June 2005 Model v12_Stone LBO Model 4-2-07 v3_Copy of Aspect VPP model 10 7 2009 new RR v2c jph 14" xfId="41011"/>
    <cellStyle name="p_AGY - June 2005 Model v12_Stone LBO Model 4-2-07 v3_Copy of Aspect VPP model 10 7 2009 new RR v2c jph 15" xfId="41012"/>
    <cellStyle name="p_AGY - June 2005 Model v12_Stone LBO Model 4-2-07 v3_Copy of Aspect VPP model 10 7 2009 new RR v2c jph 16" xfId="41013"/>
    <cellStyle name="p_AGY - June 2005 Model v12_Stone LBO Model 4-2-07 v3_Copy of Aspect VPP model 10 7 2009 new RR v2c jph 17" xfId="41014"/>
    <cellStyle name="p_AGY - June 2005 Model v12_Stone LBO Model 4-2-07 v3_Copy of Aspect VPP model 10 7 2009 new RR v2c jph 18" xfId="41015"/>
    <cellStyle name="p_AGY - June 2005 Model v12_Stone LBO Model 4-2-07 v3_Copy of Aspect VPP model 10 7 2009 new RR v2c jph 19" xfId="41016"/>
    <cellStyle name="p_AGY - June 2005 Model v12_Stone LBO Model 4-2-07 v3_Copy of Aspect VPP model 10 7 2009 new RR v2c jph 2" xfId="41017"/>
    <cellStyle name="p_AGY - June 2005 Model v12_Stone LBO Model 4-2-07 v3_Copy of Aspect VPP model 10 7 2009 new RR v2c jph 20" xfId="41018"/>
    <cellStyle name="p_AGY - June 2005 Model v12_Stone LBO Model 4-2-07 v3_Copy of Aspect VPP model 10 7 2009 new RR v2c jph 21" xfId="41019"/>
    <cellStyle name="p_AGY - June 2005 Model v12_Stone LBO Model 4-2-07 v3_Copy of Aspect VPP model 10 7 2009 new RR v2c jph 22" xfId="41020"/>
    <cellStyle name="p_AGY - June 2005 Model v12_Stone LBO Model 4-2-07 v3_Copy of Aspect VPP model 10 7 2009 new RR v2c jph 23" xfId="41021"/>
    <cellStyle name="p_AGY - June 2005 Model v12_Stone LBO Model 4-2-07 v3_Copy of Aspect VPP model 10 7 2009 new RR v2c jph 24" xfId="41022"/>
    <cellStyle name="p_AGY - June 2005 Model v12_Stone LBO Model 4-2-07 v3_Copy of Aspect VPP model 10 7 2009 new RR v2c jph 25" xfId="41023"/>
    <cellStyle name="p_AGY - June 2005 Model v12_Stone LBO Model 4-2-07 v3_Copy of Aspect VPP model 10 7 2009 new RR v2c jph 26" xfId="41024"/>
    <cellStyle name="p_AGY - June 2005 Model v12_Stone LBO Model 4-2-07 v3_Copy of Aspect VPP model 10 7 2009 new RR v2c jph 27" xfId="41025"/>
    <cellStyle name="p_AGY - June 2005 Model v12_Stone LBO Model 4-2-07 v3_Copy of Aspect VPP model 10 7 2009 new RR v2c jph 28" xfId="41026"/>
    <cellStyle name="p_AGY - June 2005 Model v12_Stone LBO Model 4-2-07 v3_Copy of Aspect VPP model 10 7 2009 new RR v2c jph 29" xfId="41027"/>
    <cellStyle name="p_AGY - June 2005 Model v12_Stone LBO Model 4-2-07 v3_Copy of Aspect VPP model 10 7 2009 new RR v2c jph 3" xfId="41028"/>
    <cellStyle name="p_AGY - June 2005 Model v12_Stone LBO Model 4-2-07 v3_Copy of Aspect VPP model 10 7 2009 new RR v2c jph 30" xfId="41029"/>
    <cellStyle name="p_AGY - June 2005 Model v12_Stone LBO Model 4-2-07 v3_Copy of Aspect VPP model 10 7 2009 new RR v2c jph 31" xfId="41030"/>
    <cellStyle name="p_AGY - June 2005 Model v12_Stone LBO Model 4-2-07 v3_Copy of Aspect VPP model 10 7 2009 new RR v2c jph 32" xfId="41031"/>
    <cellStyle name="p_AGY - June 2005 Model v12_Stone LBO Model 4-2-07 v3_Copy of Aspect VPP model 10 7 2009 new RR v2c jph 33" xfId="41032"/>
    <cellStyle name="p_AGY - June 2005 Model v12_Stone LBO Model 4-2-07 v3_Copy of Aspect VPP model 10 7 2009 new RR v2c jph 34" xfId="41033"/>
    <cellStyle name="p_AGY - June 2005 Model v12_Stone LBO Model 4-2-07 v3_Copy of Aspect VPP model 10 7 2009 new RR v2c jph 35" xfId="41034"/>
    <cellStyle name="p_AGY - June 2005 Model v12_Stone LBO Model 4-2-07 v3_Copy of Aspect VPP model 10 7 2009 new RR v2c jph 36" xfId="41035"/>
    <cellStyle name="p_AGY - June 2005 Model v12_Stone LBO Model 4-2-07 v3_Copy of Aspect VPP model 10 7 2009 new RR v2c jph 37" xfId="41036"/>
    <cellStyle name="p_AGY - June 2005 Model v12_Stone LBO Model 4-2-07 v3_Copy of Aspect VPP model 10 7 2009 new RR v2c jph 38" xfId="41037"/>
    <cellStyle name="p_AGY - June 2005 Model v12_Stone LBO Model 4-2-07 v3_Copy of Aspect VPP model 10 7 2009 new RR v2c jph 39" xfId="41038"/>
    <cellStyle name="p_AGY - June 2005 Model v12_Stone LBO Model 4-2-07 v3_Copy of Aspect VPP model 10 7 2009 new RR v2c jph 4" xfId="41039"/>
    <cellStyle name="p_AGY - June 2005 Model v12_Stone LBO Model 4-2-07 v3_Copy of Aspect VPP model 10 7 2009 new RR v2c jph 40" xfId="41040"/>
    <cellStyle name="p_AGY - June 2005 Model v12_Stone LBO Model 4-2-07 v3_Copy of Aspect VPP model 10 7 2009 new RR v2c jph 41" xfId="41041"/>
    <cellStyle name="p_AGY - June 2005 Model v12_Stone LBO Model 4-2-07 v3_Copy of Aspect VPP model 10 7 2009 new RR v2c jph 42" xfId="41042"/>
    <cellStyle name="p_AGY - June 2005 Model v12_Stone LBO Model 4-2-07 v3_Copy of Aspect VPP model 10 7 2009 new RR v2c jph 43" xfId="41043"/>
    <cellStyle name="p_AGY - June 2005 Model v12_Stone LBO Model 4-2-07 v3_Copy of Aspect VPP model 10 7 2009 new RR v2c jph 44" xfId="41044"/>
    <cellStyle name="p_AGY - June 2005 Model v12_Stone LBO Model 4-2-07 v3_Copy of Aspect VPP model 10 7 2009 new RR v2c jph 45" xfId="41045"/>
    <cellStyle name="p_AGY - June 2005 Model v12_Stone LBO Model 4-2-07 v3_Copy of Aspect VPP model 10 7 2009 new RR v2c jph 46" xfId="41046"/>
    <cellStyle name="p_AGY - June 2005 Model v12_Stone LBO Model 4-2-07 v3_Copy of Aspect VPP model 10 7 2009 new RR v2c jph 47" xfId="41047"/>
    <cellStyle name="p_AGY - June 2005 Model v12_Stone LBO Model 4-2-07 v3_Copy of Aspect VPP model 10 7 2009 new RR v2c jph 48" xfId="41048"/>
    <cellStyle name="p_AGY - June 2005 Model v12_Stone LBO Model 4-2-07 v3_Copy of Aspect VPP model 10 7 2009 new RR v2c jph 49" xfId="41049"/>
    <cellStyle name="p_AGY - June 2005 Model v12_Stone LBO Model 4-2-07 v3_Copy of Aspect VPP model 10 7 2009 new RR v2c jph 5" xfId="41050"/>
    <cellStyle name="p_AGY - June 2005 Model v12_Stone LBO Model 4-2-07 v3_Copy of Aspect VPP model 10 7 2009 new RR v2c jph 50" xfId="41051"/>
    <cellStyle name="p_AGY - June 2005 Model v12_Stone LBO Model 4-2-07 v3_Copy of Aspect VPP model 10 7 2009 new RR v2c jph 51" xfId="41052"/>
    <cellStyle name="p_AGY - June 2005 Model v12_Stone LBO Model 4-2-07 v3_Copy of Aspect VPP model 10 7 2009 new RR v2c jph 52" xfId="41053"/>
    <cellStyle name="p_AGY - June 2005 Model v12_Stone LBO Model 4-2-07 v3_Copy of Aspect VPP model 10 7 2009 new RR v2c jph 53" xfId="41054"/>
    <cellStyle name="p_AGY - June 2005 Model v12_Stone LBO Model 4-2-07 v3_Copy of Aspect VPP model 10 7 2009 new RR v2c jph 54" xfId="41055"/>
    <cellStyle name="p_AGY - June 2005 Model v12_Stone LBO Model 4-2-07 v3_Copy of Aspect VPP model 10 7 2009 new RR v2c jph 55" xfId="41056"/>
    <cellStyle name="p_AGY - June 2005 Model v12_Stone LBO Model 4-2-07 v3_Copy of Aspect VPP model 10 7 2009 new RR v2c jph 56" xfId="41057"/>
    <cellStyle name="p_AGY - June 2005 Model v12_Stone LBO Model 4-2-07 v3_Copy of Aspect VPP model 10 7 2009 new RR v2c jph 57" xfId="41058"/>
    <cellStyle name="p_AGY - June 2005 Model v12_Stone LBO Model 4-2-07 v3_Copy of Aspect VPP model 10 7 2009 new RR v2c jph 58" xfId="41059"/>
    <cellStyle name="p_AGY - June 2005 Model v12_Stone LBO Model 4-2-07 v3_Copy of Aspect VPP model 10 7 2009 new RR v2c jph 59" xfId="41060"/>
    <cellStyle name="p_AGY - June 2005 Model v12_Stone LBO Model 4-2-07 v3_Copy of Aspect VPP model 10 7 2009 new RR v2c jph 6" xfId="41061"/>
    <cellStyle name="p_AGY - June 2005 Model v12_Stone LBO Model 4-2-07 v3_Copy of Aspect VPP model 10 7 2009 new RR v2c jph 60" xfId="41062"/>
    <cellStyle name="p_AGY - June 2005 Model v12_Stone LBO Model 4-2-07 v3_Copy of Aspect VPP model 10 7 2009 new RR v2c jph 61" xfId="41063"/>
    <cellStyle name="p_AGY - June 2005 Model v12_Stone LBO Model 4-2-07 v3_Copy of Aspect VPP model 10 7 2009 new RR v2c jph 62" xfId="41064"/>
    <cellStyle name="p_AGY - June 2005 Model v12_Stone LBO Model 4-2-07 v3_Copy of Aspect VPP model 10 7 2009 new RR v2c jph 63" xfId="41065"/>
    <cellStyle name="p_AGY - June 2005 Model v12_Stone LBO Model 4-2-07 v3_Copy of Aspect VPP model 10 7 2009 new RR v2c jph 64" xfId="41066"/>
    <cellStyle name="p_AGY - June 2005 Model v12_Stone LBO Model 4-2-07 v3_Copy of Aspect VPP model 10 7 2009 new RR v2c jph 65" xfId="41067"/>
    <cellStyle name="p_AGY - June 2005 Model v12_Stone LBO Model 4-2-07 v3_Copy of Aspect VPP model 10 7 2009 new RR v2c jph 66" xfId="41068"/>
    <cellStyle name="p_AGY - June 2005 Model v12_Stone LBO Model 4-2-07 v3_Copy of Aspect VPP model 10 7 2009 new RR v2c jph 67" xfId="41069"/>
    <cellStyle name="p_AGY - June 2005 Model v12_Stone LBO Model 4-2-07 v3_Copy of Aspect VPP model 10 7 2009 new RR v2c jph 68" xfId="41070"/>
    <cellStyle name="p_AGY - June 2005 Model v12_Stone LBO Model 4-2-07 v3_Copy of Aspect VPP model 10 7 2009 new RR v2c jph 69" xfId="41071"/>
    <cellStyle name="p_AGY - June 2005 Model v12_Stone LBO Model 4-2-07 v3_Copy of Aspect VPP model 10 7 2009 new RR v2c jph 7" xfId="41072"/>
    <cellStyle name="p_AGY - June 2005 Model v12_Stone LBO Model 4-2-07 v3_Copy of Aspect VPP model 10 7 2009 new RR v2c jph 70" xfId="41073"/>
    <cellStyle name="p_AGY - June 2005 Model v12_Stone LBO Model 4-2-07 v3_Copy of Aspect VPP model 10 7 2009 new RR v2c jph 71" xfId="41074"/>
    <cellStyle name="p_AGY - June 2005 Model v12_Stone LBO Model 4-2-07 v3_Copy of Aspect VPP model 10 7 2009 new RR v2c jph 72" xfId="41075"/>
    <cellStyle name="p_AGY - June 2005 Model v12_Stone LBO Model 4-2-07 v3_Copy of Aspect VPP model 10 7 2009 new RR v2c jph 73" xfId="41076"/>
    <cellStyle name="p_AGY - June 2005 Model v12_Stone LBO Model 4-2-07 v3_Copy of Aspect VPP model 10 7 2009 new RR v2c jph 74" xfId="41077"/>
    <cellStyle name="p_AGY - June 2005 Model v12_Stone LBO Model 4-2-07 v3_Copy of Aspect VPP model 10 7 2009 new RR v2c jph 8" xfId="41078"/>
    <cellStyle name="p_AGY - June 2005 Model v12_Stone LBO Model 4-2-07 v3_Copy of Aspect VPP model 10 7 2009 new RR v2c jph 9" xfId="41079"/>
    <cellStyle name="p_Altra One Pager.7.7.2006" xfId="41080"/>
    <cellStyle name="p_Altra One Pager.7.7.2006 10" xfId="41081"/>
    <cellStyle name="p_Altra One Pager.7.7.2006 11" xfId="41082"/>
    <cellStyle name="p_Altra One Pager.7.7.2006 12" xfId="41083"/>
    <cellStyle name="p_Altra One Pager.7.7.2006 13" xfId="41084"/>
    <cellStyle name="p_Altra One Pager.7.7.2006 14" xfId="41085"/>
    <cellStyle name="p_Altra One Pager.7.7.2006 15" xfId="41086"/>
    <cellStyle name="p_Altra One Pager.7.7.2006 16" xfId="41087"/>
    <cellStyle name="p_Altra One Pager.7.7.2006 17" xfId="41088"/>
    <cellStyle name="p_Altra One Pager.7.7.2006 18" xfId="41089"/>
    <cellStyle name="p_Altra One Pager.7.7.2006 19" xfId="41090"/>
    <cellStyle name="p_Altra One Pager.7.7.2006 2" xfId="41091"/>
    <cellStyle name="p_Altra One Pager.7.7.2006 20" xfId="41092"/>
    <cellStyle name="p_Altra One Pager.7.7.2006 21" xfId="41093"/>
    <cellStyle name="p_Altra One Pager.7.7.2006 22" xfId="41094"/>
    <cellStyle name="p_Altra One Pager.7.7.2006 23" xfId="41095"/>
    <cellStyle name="p_Altra One Pager.7.7.2006 24" xfId="41096"/>
    <cellStyle name="p_Altra One Pager.7.7.2006 25" xfId="41097"/>
    <cellStyle name="p_Altra One Pager.7.7.2006 26" xfId="41098"/>
    <cellStyle name="p_Altra One Pager.7.7.2006 27" xfId="41099"/>
    <cellStyle name="p_Altra One Pager.7.7.2006 28" xfId="41100"/>
    <cellStyle name="p_Altra One Pager.7.7.2006 29" xfId="41101"/>
    <cellStyle name="p_Altra One Pager.7.7.2006 3" xfId="41102"/>
    <cellStyle name="p_Altra One Pager.7.7.2006 30" xfId="41103"/>
    <cellStyle name="p_Altra One Pager.7.7.2006 31" xfId="41104"/>
    <cellStyle name="p_Altra One Pager.7.7.2006 32" xfId="41105"/>
    <cellStyle name="p_Altra One Pager.7.7.2006 33" xfId="41106"/>
    <cellStyle name="p_Altra One Pager.7.7.2006 34" xfId="41107"/>
    <cellStyle name="p_Altra One Pager.7.7.2006 35" xfId="41108"/>
    <cellStyle name="p_Altra One Pager.7.7.2006 36" xfId="41109"/>
    <cellStyle name="p_Altra One Pager.7.7.2006 37" xfId="41110"/>
    <cellStyle name="p_Altra One Pager.7.7.2006 38" xfId="41111"/>
    <cellStyle name="p_Altra One Pager.7.7.2006 39" xfId="41112"/>
    <cellStyle name="p_Altra One Pager.7.7.2006 4" xfId="41113"/>
    <cellStyle name="p_Altra One Pager.7.7.2006 40" xfId="41114"/>
    <cellStyle name="p_Altra One Pager.7.7.2006 41" xfId="41115"/>
    <cellStyle name="p_Altra One Pager.7.7.2006 42" xfId="41116"/>
    <cellStyle name="p_Altra One Pager.7.7.2006 43" xfId="41117"/>
    <cellStyle name="p_Altra One Pager.7.7.2006 44" xfId="41118"/>
    <cellStyle name="p_Altra One Pager.7.7.2006 45" xfId="41119"/>
    <cellStyle name="p_Altra One Pager.7.7.2006 46" xfId="41120"/>
    <cellStyle name="p_Altra One Pager.7.7.2006 47" xfId="41121"/>
    <cellStyle name="p_Altra One Pager.7.7.2006 48" xfId="41122"/>
    <cellStyle name="p_Altra One Pager.7.7.2006 49" xfId="41123"/>
    <cellStyle name="p_Altra One Pager.7.7.2006 5" xfId="41124"/>
    <cellStyle name="p_Altra One Pager.7.7.2006 50" xfId="41125"/>
    <cellStyle name="p_Altra One Pager.7.7.2006 51" xfId="41126"/>
    <cellStyle name="p_Altra One Pager.7.7.2006 52" xfId="41127"/>
    <cellStyle name="p_Altra One Pager.7.7.2006 53" xfId="41128"/>
    <cellStyle name="p_Altra One Pager.7.7.2006 54" xfId="41129"/>
    <cellStyle name="p_Altra One Pager.7.7.2006 55" xfId="41130"/>
    <cellStyle name="p_Altra One Pager.7.7.2006 56" xfId="41131"/>
    <cellStyle name="p_Altra One Pager.7.7.2006 57" xfId="41132"/>
    <cellStyle name="p_Altra One Pager.7.7.2006 58" xfId="41133"/>
    <cellStyle name="p_Altra One Pager.7.7.2006 59" xfId="41134"/>
    <cellStyle name="p_Altra One Pager.7.7.2006 6" xfId="41135"/>
    <cellStyle name="p_Altra One Pager.7.7.2006 60" xfId="41136"/>
    <cellStyle name="p_Altra One Pager.7.7.2006 61" xfId="41137"/>
    <cellStyle name="p_Altra One Pager.7.7.2006 62" xfId="41138"/>
    <cellStyle name="p_Altra One Pager.7.7.2006 63" xfId="41139"/>
    <cellStyle name="p_Altra One Pager.7.7.2006 64" xfId="41140"/>
    <cellStyle name="p_Altra One Pager.7.7.2006 65" xfId="41141"/>
    <cellStyle name="p_Altra One Pager.7.7.2006 66" xfId="41142"/>
    <cellStyle name="p_Altra One Pager.7.7.2006 67" xfId="41143"/>
    <cellStyle name="p_Altra One Pager.7.7.2006 68" xfId="41144"/>
    <cellStyle name="p_Altra One Pager.7.7.2006 69" xfId="41145"/>
    <cellStyle name="p_Altra One Pager.7.7.2006 7" xfId="41146"/>
    <cellStyle name="p_Altra One Pager.7.7.2006 70" xfId="41147"/>
    <cellStyle name="p_Altra One Pager.7.7.2006 71" xfId="41148"/>
    <cellStyle name="p_Altra One Pager.7.7.2006 72" xfId="41149"/>
    <cellStyle name="p_Altra One Pager.7.7.2006 73" xfId="41150"/>
    <cellStyle name="p_Altra One Pager.7.7.2006 74" xfId="41151"/>
    <cellStyle name="p_Altra One Pager.7.7.2006 8" xfId="41152"/>
    <cellStyle name="p_Altra One Pager.7.7.2006 9" xfId="41153"/>
    <cellStyle name="p_Altra One Pager.7.7.2006_Copy of Aspect VPP model 10 7 2009 new RR v2c jph" xfId="41154"/>
    <cellStyle name="p_Altra One Pager.7.7.2006_Copy of Aspect VPP model 10 7 2009 new RR v2c jph (2)" xfId="41155"/>
    <cellStyle name="p_Altra One Pager.7.7.2006_Copy of Aspect VPP model 10 7 2009 new RR v2c jph (2) 10" xfId="41156"/>
    <cellStyle name="p_Altra One Pager.7.7.2006_Copy of Aspect VPP model 10 7 2009 new RR v2c jph (2) 11" xfId="41157"/>
    <cellStyle name="p_Altra One Pager.7.7.2006_Copy of Aspect VPP model 10 7 2009 new RR v2c jph (2) 12" xfId="41158"/>
    <cellStyle name="p_Altra One Pager.7.7.2006_Copy of Aspect VPP model 10 7 2009 new RR v2c jph (2) 13" xfId="41159"/>
    <cellStyle name="p_Altra One Pager.7.7.2006_Copy of Aspect VPP model 10 7 2009 new RR v2c jph (2) 14" xfId="41160"/>
    <cellStyle name="p_Altra One Pager.7.7.2006_Copy of Aspect VPP model 10 7 2009 new RR v2c jph (2) 15" xfId="41161"/>
    <cellStyle name="p_Altra One Pager.7.7.2006_Copy of Aspect VPP model 10 7 2009 new RR v2c jph (2) 16" xfId="41162"/>
    <cellStyle name="p_Altra One Pager.7.7.2006_Copy of Aspect VPP model 10 7 2009 new RR v2c jph (2) 17" xfId="41163"/>
    <cellStyle name="p_Altra One Pager.7.7.2006_Copy of Aspect VPP model 10 7 2009 new RR v2c jph (2) 18" xfId="41164"/>
    <cellStyle name="p_Altra One Pager.7.7.2006_Copy of Aspect VPP model 10 7 2009 new RR v2c jph (2) 19" xfId="41165"/>
    <cellStyle name="p_Altra One Pager.7.7.2006_Copy of Aspect VPP model 10 7 2009 new RR v2c jph (2) 2" xfId="41166"/>
    <cellStyle name="p_Altra One Pager.7.7.2006_Copy of Aspect VPP model 10 7 2009 new RR v2c jph (2) 20" xfId="41167"/>
    <cellStyle name="p_Altra One Pager.7.7.2006_Copy of Aspect VPP model 10 7 2009 new RR v2c jph (2) 21" xfId="41168"/>
    <cellStyle name="p_Altra One Pager.7.7.2006_Copy of Aspect VPP model 10 7 2009 new RR v2c jph (2) 22" xfId="41169"/>
    <cellStyle name="p_Altra One Pager.7.7.2006_Copy of Aspect VPP model 10 7 2009 new RR v2c jph (2) 23" xfId="41170"/>
    <cellStyle name="p_Altra One Pager.7.7.2006_Copy of Aspect VPP model 10 7 2009 new RR v2c jph (2) 24" xfId="41171"/>
    <cellStyle name="p_Altra One Pager.7.7.2006_Copy of Aspect VPP model 10 7 2009 new RR v2c jph (2) 25" xfId="41172"/>
    <cellStyle name="p_Altra One Pager.7.7.2006_Copy of Aspect VPP model 10 7 2009 new RR v2c jph (2) 26" xfId="41173"/>
    <cellStyle name="p_Altra One Pager.7.7.2006_Copy of Aspect VPP model 10 7 2009 new RR v2c jph (2) 27" xfId="41174"/>
    <cellStyle name="p_Altra One Pager.7.7.2006_Copy of Aspect VPP model 10 7 2009 new RR v2c jph (2) 28" xfId="41175"/>
    <cellStyle name="p_Altra One Pager.7.7.2006_Copy of Aspect VPP model 10 7 2009 new RR v2c jph (2) 29" xfId="41176"/>
    <cellStyle name="p_Altra One Pager.7.7.2006_Copy of Aspect VPP model 10 7 2009 new RR v2c jph (2) 3" xfId="41177"/>
    <cellStyle name="p_Altra One Pager.7.7.2006_Copy of Aspect VPP model 10 7 2009 new RR v2c jph (2) 30" xfId="41178"/>
    <cellStyle name="p_Altra One Pager.7.7.2006_Copy of Aspect VPP model 10 7 2009 new RR v2c jph (2) 31" xfId="41179"/>
    <cellStyle name="p_Altra One Pager.7.7.2006_Copy of Aspect VPP model 10 7 2009 new RR v2c jph (2) 32" xfId="41180"/>
    <cellStyle name="p_Altra One Pager.7.7.2006_Copy of Aspect VPP model 10 7 2009 new RR v2c jph (2) 33" xfId="41181"/>
    <cellStyle name="p_Altra One Pager.7.7.2006_Copy of Aspect VPP model 10 7 2009 new RR v2c jph (2) 34" xfId="41182"/>
    <cellStyle name="p_Altra One Pager.7.7.2006_Copy of Aspect VPP model 10 7 2009 new RR v2c jph (2) 35" xfId="41183"/>
    <cellStyle name="p_Altra One Pager.7.7.2006_Copy of Aspect VPP model 10 7 2009 new RR v2c jph (2) 36" xfId="41184"/>
    <cellStyle name="p_Altra One Pager.7.7.2006_Copy of Aspect VPP model 10 7 2009 new RR v2c jph (2) 37" xfId="41185"/>
    <cellStyle name="p_Altra One Pager.7.7.2006_Copy of Aspect VPP model 10 7 2009 new RR v2c jph (2) 38" xfId="41186"/>
    <cellStyle name="p_Altra One Pager.7.7.2006_Copy of Aspect VPP model 10 7 2009 new RR v2c jph (2) 39" xfId="41187"/>
    <cellStyle name="p_Altra One Pager.7.7.2006_Copy of Aspect VPP model 10 7 2009 new RR v2c jph (2) 4" xfId="41188"/>
    <cellStyle name="p_Altra One Pager.7.7.2006_Copy of Aspect VPP model 10 7 2009 new RR v2c jph (2) 40" xfId="41189"/>
    <cellStyle name="p_Altra One Pager.7.7.2006_Copy of Aspect VPP model 10 7 2009 new RR v2c jph (2) 41" xfId="41190"/>
    <cellStyle name="p_Altra One Pager.7.7.2006_Copy of Aspect VPP model 10 7 2009 new RR v2c jph (2) 42" xfId="41191"/>
    <cellStyle name="p_Altra One Pager.7.7.2006_Copy of Aspect VPP model 10 7 2009 new RR v2c jph (2) 43" xfId="41192"/>
    <cellStyle name="p_Altra One Pager.7.7.2006_Copy of Aspect VPP model 10 7 2009 new RR v2c jph (2) 44" xfId="41193"/>
    <cellStyle name="p_Altra One Pager.7.7.2006_Copy of Aspect VPP model 10 7 2009 new RR v2c jph (2) 45" xfId="41194"/>
    <cellStyle name="p_Altra One Pager.7.7.2006_Copy of Aspect VPP model 10 7 2009 new RR v2c jph (2) 46" xfId="41195"/>
    <cellStyle name="p_Altra One Pager.7.7.2006_Copy of Aspect VPP model 10 7 2009 new RR v2c jph (2) 47" xfId="41196"/>
    <cellStyle name="p_Altra One Pager.7.7.2006_Copy of Aspect VPP model 10 7 2009 new RR v2c jph (2) 48" xfId="41197"/>
    <cellStyle name="p_Altra One Pager.7.7.2006_Copy of Aspect VPP model 10 7 2009 new RR v2c jph (2) 49" xfId="41198"/>
    <cellStyle name="p_Altra One Pager.7.7.2006_Copy of Aspect VPP model 10 7 2009 new RR v2c jph (2) 5" xfId="41199"/>
    <cellStyle name="p_Altra One Pager.7.7.2006_Copy of Aspect VPP model 10 7 2009 new RR v2c jph (2) 50" xfId="41200"/>
    <cellStyle name="p_Altra One Pager.7.7.2006_Copy of Aspect VPP model 10 7 2009 new RR v2c jph (2) 51" xfId="41201"/>
    <cellStyle name="p_Altra One Pager.7.7.2006_Copy of Aspect VPP model 10 7 2009 new RR v2c jph (2) 52" xfId="41202"/>
    <cellStyle name="p_Altra One Pager.7.7.2006_Copy of Aspect VPP model 10 7 2009 new RR v2c jph (2) 53" xfId="41203"/>
    <cellStyle name="p_Altra One Pager.7.7.2006_Copy of Aspect VPP model 10 7 2009 new RR v2c jph (2) 54" xfId="41204"/>
    <cellStyle name="p_Altra One Pager.7.7.2006_Copy of Aspect VPP model 10 7 2009 new RR v2c jph (2) 55" xfId="41205"/>
    <cellStyle name="p_Altra One Pager.7.7.2006_Copy of Aspect VPP model 10 7 2009 new RR v2c jph (2) 56" xfId="41206"/>
    <cellStyle name="p_Altra One Pager.7.7.2006_Copy of Aspect VPP model 10 7 2009 new RR v2c jph (2) 57" xfId="41207"/>
    <cellStyle name="p_Altra One Pager.7.7.2006_Copy of Aspect VPP model 10 7 2009 new RR v2c jph (2) 58" xfId="41208"/>
    <cellStyle name="p_Altra One Pager.7.7.2006_Copy of Aspect VPP model 10 7 2009 new RR v2c jph (2) 59" xfId="41209"/>
    <cellStyle name="p_Altra One Pager.7.7.2006_Copy of Aspect VPP model 10 7 2009 new RR v2c jph (2) 6" xfId="41210"/>
    <cellStyle name="p_Altra One Pager.7.7.2006_Copy of Aspect VPP model 10 7 2009 new RR v2c jph (2) 60" xfId="41211"/>
    <cellStyle name="p_Altra One Pager.7.7.2006_Copy of Aspect VPP model 10 7 2009 new RR v2c jph (2) 61" xfId="41212"/>
    <cellStyle name="p_Altra One Pager.7.7.2006_Copy of Aspect VPP model 10 7 2009 new RR v2c jph (2) 62" xfId="41213"/>
    <cellStyle name="p_Altra One Pager.7.7.2006_Copy of Aspect VPP model 10 7 2009 new RR v2c jph (2) 63" xfId="41214"/>
    <cellStyle name="p_Altra One Pager.7.7.2006_Copy of Aspect VPP model 10 7 2009 new RR v2c jph (2) 64" xfId="41215"/>
    <cellStyle name="p_Altra One Pager.7.7.2006_Copy of Aspect VPP model 10 7 2009 new RR v2c jph (2) 65" xfId="41216"/>
    <cellStyle name="p_Altra One Pager.7.7.2006_Copy of Aspect VPP model 10 7 2009 new RR v2c jph (2) 66" xfId="41217"/>
    <cellStyle name="p_Altra One Pager.7.7.2006_Copy of Aspect VPP model 10 7 2009 new RR v2c jph (2) 67" xfId="41218"/>
    <cellStyle name="p_Altra One Pager.7.7.2006_Copy of Aspect VPP model 10 7 2009 new RR v2c jph (2) 68" xfId="41219"/>
    <cellStyle name="p_Altra One Pager.7.7.2006_Copy of Aspect VPP model 10 7 2009 new RR v2c jph (2) 69" xfId="41220"/>
    <cellStyle name="p_Altra One Pager.7.7.2006_Copy of Aspect VPP model 10 7 2009 new RR v2c jph (2) 7" xfId="41221"/>
    <cellStyle name="p_Altra One Pager.7.7.2006_Copy of Aspect VPP model 10 7 2009 new RR v2c jph (2) 70" xfId="41222"/>
    <cellStyle name="p_Altra One Pager.7.7.2006_Copy of Aspect VPP model 10 7 2009 new RR v2c jph (2) 71" xfId="41223"/>
    <cellStyle name="p_Altra One Pager.7.7.2006_Copy of Aspect VPP model 10 7 2009 new RR v2c jph (2) 72" xfId="41224"/>
    <cellStyle name="p_Altra One Pager.7.7.2006_Copy of Aspect VPP model 10 7 2009 new RR v2c jph (2) 73" xfId="41225"/>
    <cellStyle name="p_Altra One Pager.7.7.2006_Copy of Aspect VPP model 10 7 2009 new RR v2c jph (2) 74" xfId="41226"/>
    <cellStyle name="p_Altra One Pager.7.7.2006_Copy of Aspect VPP model 10 7 2009 new RR v2c jph (2) 8" xfId="41227"/>
    <cellStyle name="p_Altra One Pager.7.7.2006_Copy of Aspect VPP model 10 7 2009 new RR v2c jph (2) 9" xfId="41228"/>
    <cellStyle name="p_Altra One Pager.7.7.2006_Copy of Aspect VPP model 10 7 2009 new RR v2c jph 10" xfId="41229"/>
    <cellStyle name="p_Altra One Pager.7.7.2006_Copy of Aspect VPP model 10 7 2009 new RR v2c jph 11" xfId="41230"/>
    <cellStyle name="p_Altra One Pager.7.7.2006_Copy of Aspect VPP model 10 7 2009 new RR v2c jph 12" xfId="41231"/>
    <cellStyle name="p_Altra One Pager.7.7.2006_Copy of Aspect VPP model 10 7 2009 new RR v2c jph 13" xfId="41232"/>
    <cellStyle name="p_Altra One Pager.7.7.2006_Copy of Aspect VPP model 10 7 2009 new RR v2c jph 14" xfId="41233"/>
    <cellStyle name="p_Altra One Pager.7.7.2006_Copy of Aspect VPP model 10 7 2009 new RR v2c jph 15" xfId="41234"/>
    <cellStyle name="p_Altra One Pager.7.7.2006_Copy of Aspect VPP model 10 7 2009 new RR v2c jph 16" xfId="41235"/>
    <cellStyle name="p_Altra One Pager.7.7.2006_Copy of Aspect VPP model 10 7 2009 new RR v2c jph 17" xfId="41236"/>
    <cellStyle name="p_Altra One Pager.7.7.2006_Copy of Aspect VPP model 10 7 2009 new RR v2c jph 18" xfId="41237"/>
    <cellStyle name="p_Altra One Pager.7.7.2006_Copy of Aspect VPP model 10 7 2009 new RR v2c jph 19" xfId="41238"/>
    <cellStyle name="p_Altra One Pager.7.7.2006_Copy of Aspect VPP model 10 7 2009 new RR v2c jph 2" xfId="41239"/>
    <cellStyle name="p_Altra One Pager.7.7.2006_Copy of Aspect VPP model 10 7 2009 new RR v2c jph 20" xfId="41240"/>
    <cellStyle name="p_Altra One Pager.7.7.2006_Copy of Aspect VPP model 10 7 2009 new RR v2c jph 21" xfId="41241"/>
    <cellStyle name="p_Altra One Pager.7.7.2006_Copy of Aspect VPP model 10 7 2009 new RR v2c jph 22" xfId="41242"/>
    <cellStyle name="p_Altra One Pager.7.7.2006_Copy of Aspect VPP model 10 7 2009 new RR v2c jph 23" xfId="41243"/>
    <cellStyle name="p_Altra One Pager.7.7.2006_Copy of Aspect VPP model 10 7 2009 new RR v2c jph 24" xfId="41244"/>
    <cellStyle name="p_Altra One Pager.7.7.2006_Copy of Aspect VPP model 10 7 2009 new RR v2c jph 25" xfId="41245"/>
    <cellStyle name="p_Altra One Pager.7.7.2006_Copy of Aspect VPP model 10 7 2009 new RR v2c jph 26" xfId="41246"/>
    <cellStyle name="p_Altra One Pager.7.7.2006_Copy of Aspect VPP model 10 7 2009 new RR v2c jph 27" xfId="41247"/>
    <cellStyle name="p_Altra One Pager.7.7.2006_Copy of Aspect VPP model 10 7 2009 new RR v2c jph 28" xfId="41248"/>
    <cellStyle name="p_Altra One Pager.7.7.2006_Copy of Aspect VPP model 10 7 2009 new RR v2c jph 29" xfId="41249"/>
    <cellStyle name="p_Altra One Pager.7.7.2006_Copy of Aspect VPP model 10 7 2009 new RR v2c jph 3" xfId="41250"/>
    <cellStyle name="p_Altra One Pager.7.7.2006_Copy of Aspect VPP model 10 7 2009 new RR v2c jph 30" xfId="41251"/>
    <cellStyle name="p_Altra One Pager.7.7.2006_Copy of Aspect VPP model 10 7 2009 new RR v2c jph 31" xfId="41252"/>
    <cellStyle name="p_Altra One Pager.7.7.2006_Copy of Aspect VPP model 10 7 2009 new RR v2c jph 32" xfId="41253"/>
    <cellStyle name="p_Altra One Pager.7.7.2006_Copy of Aspect VPP model 10 7 2009 new RR v2c jph 33" xfId="41254"/>
    <cellStyle name="p_Altra One Pager.7.7.2006_Copy of Aspect VPP model 10 7 2009 new RR v2c jph 34" xfId="41255"/>
    <cellStyle name="p_Altra One Pager.7.7.2006_Copy of Aspect VPP model 10 7 2009 new RR v2c jph 35" xfId="41256"/>
    <cellStyle name="p_Altra One Pager.7.7.2006_Copy of Aspect VPP model 10 7 2009 new RR v2c jph 36" xfId="41257"/>
    <cellStyle name="p_Altra One Pager.7.7.2006_Copy of Aspect VPP model 10 7 2009 new RR v2c jph 37" xfId="41258"/>
    <cellStyle name="p_Altra One Pager.7.7.2006_Copy of Aspect VPP model 10 7 2009 new RR v2c jph 38" xfId="41259"/>
    <cellStyle name="p_Altra One Pager.7.7.2006_Copy of Aspect VPP model 10 7 2009 new RR v2c jph 39" xfId="41260"/>
    <cellStyle name="p_Altra One Pager.7.7.2006_Copy of Aspect VPP model 10 7 2009 new RR v2c jph 4" xfId="41261"/>
    <cellStyle name="p_Altra One Pager.7.7.2006_Copy of Aspect VPP model 10 7 2009 new RR v2c jph 40" xfId="41262"/>
    <cellStyle name="p_Altra One Pager.7.7.2006_Copy of Aspect VPP model 10 7 2009 new RR v2c jph 41" xfId="41263"/>
    <cellStyle name="p_Altra One Pager.7.7.2006_Copy of Aspect VPP model 10 7 2009 new RR v2c jph 42" xfId="41264"/>
    <cellStyle name="p_Altra One Pager.7.7.2006_Copy of Aspect VPP model 10 7 2009 new RR v2c jph 43" xfId="41265"/>
    <cellStyle name="p_Altra One Pager.7.7.2006_Copy of Aspect VPP model 10 7 2009 new RR v2c jph 44" xfId="41266"/>
    <cellStyle name="p_Altra One Pager.7.7.2006_Copy of Aspect VPP model 10 7 2009 new RR v2c jph 45" xfId="41267"/>
    <cellStyle name="p_Altra One Pager.7.7.2006_Copy of Aspect VPP model 10 7 2009 new RR v2c jph 46" xfId="41268"/>
    <cellStyle name="p_Altra One Pager.7.7.2006_Copy of Aspect VPP model 10 7 2009 new RR v2c jph 47" xfId="41269"/>
    <cellStyle name="p_Altra One Pager.7.7.2006_Copy of Aspect VPP model 10 7 2009 new RR v2c jph 48" xfId="41270"/>
    <cellStyle name="p_Altra One Pager.7.7.2006_Copy of Aspect VPP model 10 7 2009 new RR v2c jph 49" xfId="41271"/>
    <cellStyle name="p_Altra One Pager.7.7.2006_Copy of Aspect VPP model 10 7 2009 new RR v2c jph 5" xfId="41272"/>
    <cellStyle name="p_Altra One Pager.7.7.2006_Copy of Aspect VPP model 10 7 2009 new RR v2c jph 50" xfId="41273"/>
    <cellStyle name="p_Altra One Pager.7.7.2006_Copy of Aspect VPP model 10 7 2009 new RR v2c jph 51" xfId="41274"/>
    <cellStyle name="p_Altra One Pager.7.7.2006_Copy of Aspect VPP model 10 7 2009 new RR v2c jph 52" xfId="41275"/>
    <cellStyle name="p_Altra One Pager.7.7.2006_Copy of Aspect VPP model 10 7 2009 new RR v2c jph 53" xfId="41276"/>
    <cellStyle name="p_Altra One Pager.7.7.2006_Copy of Aspect VPP model 10 7 2009 new RR v2c jph 54" xfId="41277"/>
    <cellStyle name="p_Altra One Pager.7.7.2006_Copy of Aspect VPP model 10 7 2009 new RR v2c jph 55" xfId="41278"/>
    <cellStyle name="p_Altra One Pager.7.7.2006_Copy of Aspect VPP model 10 7 2009 new RR v2c jph 56" xfId="41279"/>
    <cellStyle name="p_Altra One Pager.7.7.2006_Copy of Aspect VPP model 10 7 2009 new RR v2c jph 57" xfId="41280"/>
    <cellStyle name="p_Altra One Pager.7.7.2006_Copy of Aspect VPP model 10 7 2009 new RR v2c jph 58" xfId="41281"/>
    <cellStyle name="p_Altra One Pager.7.7.2006_Copy of Aspect VPP model 10 7 2009 new RR v2c jph 59" xfId="41282"/>
    <cellStyle name="p_Altra One Pager.7.7.2006_Copy of Aspect VPP model 10 7 2009 new RR v2c jph 6" xfId="41283"/>
    <cellStyle name="p_Altra One Pager.7.7.2006_Copy of Aspect VPP model 10 7 2009 new RR v2c jph 60" xfId="41284"/>
    <cellStyle name="p_Altra One Pager.7.7.2006_Copy of Aspect VPP model 10 7 2009 new RR v2c jph 61" xfId="41285"/>
    <cellStyle name="p_Altra One Pager.7.7.2006_Copy of Aspect VPP model 10 7 2009 new RR v2c jph 62" xfId="41286"/>
    <cellStyle name="p_Altra One Pager.7.7.2006_Copy of Aspect VPP model 10 7 2009 new RR v2c jph 63" xfId="41287"/>
    <cellStyle name="p_Altra One Pager.7.7.2006_Copy of Aspect VPP model 10 7 2009 new RR v2c jph 64" xfId="41288"/>
    <cellStyle name="p_Altra One Pager.7.7.2006_Copy of Aspect VPP model 10 7 2009 new RR v2c jph 65" xfId="41289"/>
    <cellStyle name="p_Altra One Pager.7.7.2006_Copy of Aspect VPP model 10 7 2009 new RR v2c jph 66" xfId="41290"/>
    <cellStyle name="p_Altra One Pager.7.7.2006_Copy of Aspect VPP model 10 7 2009 new RR v2c jph 67" xfId="41291"/>
    <cellStyle name="p_Altra One Pager.7.7.2006_Copy of Aspect VPP model 10 7 2009 new RR v2c jph 68" xfId="41292"/>
    <cellStyle name="p_Altra One Pager.7.7.2006_Copy of Aspect VPP model 10 7 2009 new RR v2c jph 69" xfId="41293"/>
    <cellStyle name="p_Altra One Pager.7.7.2006_Copy of Aspect VPP model 10 7 2009 new RR v2c jph 7" xfId="41294"/>
    <cellStyle name="p_Altra One Pager.7.7.2006_Copy of Aspect VPP model 10 7 2009 new RR v2c jph 70" xfId="41295"/>
    <cellStyle name="p_Altra One Pager.7.7.2006_Copy of Aspect VPP model 10 7 2009 new RR v2c jph 71" xfId="41296"/>
    <cellStyle name="p_Altra One Pager.7.7.2006_Copy of Aspect VPP model 10 7 2009 new RR v2c jph 72" xfId="41297"/>
    <cellStyle name="p_Altra One Pager.7.7.2006_Copy of Aspect VPP model 10 7 2009 new RR v2c jph 73" xfId="41298"/>
    <cellStyle name="p_Altra One Pager.7.7.2006_Copy of Aspect VPP model 10 7 2009 new RR v2c jph 74" xfId="41299"/>
    <cellStyle name="p_Altra One Pager.7.7.2006_Copy of Aspect VPP model 10 7 2009 new RR v2c jph 8" xfId="41300"/>
    <cellStyle name="p_Altra One Pager.7.7.2006_Copy of Aspect VPP model 10 7 2009 new RR v2c jph 9" xfId="41301"/>
    <cellStyle name="p_Altra One Pager.7.7.2006_Hilcorp DCF v2" xfId="41302"/>
    <cellStyle name="p_Altra One Pager.7.7.2006_Stone LBO Model 4-2-07 v3" xfId="41303"/>
    <cellStyle name="p_Altra One Pager.7.7.2006_Stone LBO Model 4-2-07 v3 10" xfId="41304"/>
    <cellStyle name="p_Altra One Pager.7.7.2006_Stone LBO Model 4-2-07 v3 11" xfId="41305"/>
    <cellStyle name="p_Altra One Pager.7.7.2006_Stone LBO Model 4-2-07 v3 12" xfId="41306"/>
    <cellStyle name="p_Altra One Pager.7.7.2006_Stone LBO Model 4-2-07 v3 13" xfId="41307"/>
    <cellStyle name="p_Altra One Pager.7.7.2006_Stone LBO Model 4-2-07 v3 14" xfId="41308"/>
    <cellStyle name="p_Altra One Pager.7.7.2006_Stone LBO Model 4-2-07 v3 15" xfId="41309"/>
    <cellStyle name="p_Altra One Pager.7.7.2006_Stone LBO Model 4-2-07 v3 16" xfId="41310"/>
    <cellStyle name="p_Altra One Pager.7.7.2006_Stone LBO Model 4-2-07 v3 17" xfId="41311"/>
    <cellStyle name="p_Altra One Pager.7.7.2006_Stone LBO Model 4-2-07 v3 18" xfId="41312"/>
    <cellStyle name="p_Altra One Pager.7.7.2006_Stone LBO Model 4-2-07 v3 19" xfId="41313"/>
    <cellStyle name="p_Altra One Pager.7.7.2006_Stone LBO Model 4-2-07 v3 2" xfId="41314"/>
    <cellStyle name="p_Altra One Pager.7.7.2006_Stone LBO Model 4-2-07 v3 20" xfId="41315"/>
    <cellStyle name="p_Altra One Pager.7.7.2006_Stone LBO Model 4-2-07 v3 21" xfId="41316"/>
    <cellStyle name="p_Altra One Pager.7.7.2006_Stone LBO Model 4-2-07 v3 22" xfId="41317"/>
    <cellStyle name="p_Altra One Pager.7.7.2006_Stone LBO Model 4-2-07 v3 23" xfId="41318"/>
    <cellStyle name="p_Altra One Pager.7.7.2006_Stone LBO Model 4-2-07 v3 24" xfId="41319"/>
    <cellStyle name="p_Altra One Pager.7.7.2006_Stone LBO Model 4-2-07 v3 25" xfId="41320"/>
    <cellStyle name="p_Altra One Pager.7.7.2006_Stone LBO Model 4-2-07 v3 26" xfId="41321"/>
    <cellStyle name="p_Altra One Pager.7.7.2006_Stone LBO Model 4-2-07 v3 27" xfId="41322"/>
    <cellStyle name="p_Altra One Pager.7.7.2006_Stone LBO Model 4-2-07 v3 28" xfId="41323"/>
    <cellStyle name="p_Altra One Pager.7.7.2006_Stone LBO Model 4-2-07 v3 29" xfId="41324"/>
    <cellStyle name="p_Altra One Pager.7.7.2006_Stone LBO Model 4-2-07 v3 3" xfId="41325"/>
    <cellStyle name="p_Altra One Pager.7.7.2006_Stone LBO Model 4-2-07 v3 30" xfId="41326"/>
    <cellStyle name="p_Altra One Pager.7.7.2006_Stone LBO Model 4-2-07 v3 31" xfId="41327"/>
    <cellStyle name="p_Altra One Pager.7.7.2006_Stone LBO Model 4-2-07 v3 32" xfId="41328"/>
    <cellStyle name="p_Altra One Pager.7.7.2006_Stone LBO Model 4-2-07 v3 33" xfId="41329"/>
    <cellStyle name="p_Altra One Pager.7.7.2006_Stone LBO Model 4-2-07 v3 34" xfId="41330"/>
    <cellStyle name="p_Altra One Pager.7.7.2006_Stone LBO Model 4-2-07 v3 35" xfId="41331"/>
    <cellStyle name="p_Altra One Pager.7.7.2006_Stone LBO Model 4-2-07 v3 36" xfId="41332"/>
    <cellStyle name="p_Altra One Pager.7.7.2006_Stone LBO Model 4-2-07 v3 37" xfId="41333"/>
    <cellStyle name="p_Altra One Pager.7.7.2006_Stone LBO Model 4-2-07 v3 38" xfId="41334"/>
    <cellStyle name="p_Altra One Pager.7.7.2006_Stone LBO Model 4-2-07 v3 39" xfId="41335"/>
    <cellStyle name="p_Altra One Pager.7.7.2006_Stone LBO Model 4-2-07 v3 4" xfId="41336"/>
    <cellStyle name="p_Altra One Pager.7.7.2006_Stone LBO Model 4-2-07 v3 40" xfId="41337"/>
    <cellStyle name="p_Altra One Pager.7.7.2006_Stone LBO Model 4-2-07 v3 41" xfId="41338"/>
    <cellStyle name="p_Altra One Pager.7.7.2006_Stone LBO Model 4-2-07 v3 42" xfId="41339"/>
    <cellStyle name="p_Altra One Pager.7.7.2006_Stone LBO Model 4-2-07 v3 43" xfId="41340"/>
    <cellStyle name="p_Altra One Pager.7.7.2006_Stone LBO Model 4-2-07 v3 44" xfId="41341"/>
    <cellStyle name="p_Altra One Pager.7.7.2006_Stone LBO Model 4-2-07 v3 45" xfId="41342"/>
    <cellStyle name="p_Altra One Pager.7.7.2006_Stone LBO Model 4-2-07 v3 46" xfId="41343"/>
    <cellStyle name="p_Altra One Pager.7.7.2006_Stone LBO Model 4-2-07 v3 47" xfId="41344"/>
    <cellStyle name="p_Altra One Pager.7.7.2006_Stone LBO Model 4-2-07 v3 48" xfId="41345"/>
    <cellStyle name="p_Altra One Pager.7.7.2006_Stone LBO Model 4-2-07 v3 49" xfId="41346"/>
    <cellStyle name="p_Altra One Pager.7.7.2006_Stone LBO Model 4-2-07 v3 5" xfId="41347"/>
    <cellStyle name="p_Altra One Pager.7.7.2006_Stone LBO Model 4-2-07 v3 50" xfId="41348"/>
    <cellStyle name="p_Altra One Pager.7.7.2006_Stone LBO Model 4-2-07 v3 51" xfId="41349"/>
    <cellStyle name="p_Altra One Pager.7.7.2006_Stone LBO Model 4-2-07 v3 52" xfId="41350"/>
    <cellStyle name="p_Altra One Pager.7.7.2006_Stone LBO Model 4-2-07 v3 53" xfId="41351"/>
    <cellStyle name="p_Altra One Pager.7.7.2006_Stone LBO Model 4-2-07 v3 54" xfId="41352"/>
    <cellStyle name="p_Altra One Pager.7.7.2006_Stone LBO Model 4-2-07 v3 55" xfId="41353"/>
    <cellStyle name="p_Altra One Pager.7.7.2006_Stone LBO Model 4-2-07 v3 56" xfId="41354"/>
    <cellStyle name="p_Altra One Pager.7.7.2006_Stone LBO Model 4-2-07 v3 57" xfId="41355"/>
    <cellStyle name="p_Altra One Pager.7.7.2006_Stone LBO Model 4-2-07 v3 58" xfId="41356"/>
    <cellStyle name="p_Altra One Pager.7.7.2006_Stone LBO Model 4-2-07 v3 59" xfId="41357"/>
    <cellStyle name="p_Altra One Pager.7.7.2006_Stone LBO Model 4-2-07 v3 6" xfId="41358"/>
    <cellStyle name="p_Altra One Pager.7.7.2006_Stone LBO Model 4-2-07 v3 60" xfId="41359"/>
    <cellStyle name="p_Altra One Pager.7.7.2006_Stone LBO Model 4-2-07 v3 61" xfId="41360"/>
    <cellStyle name="p_Altra One Pager.7.7.2006_Stone LBO Model 4-2-07 v3 62" xfId="41361"/>
    <cellStyle name="p_Altra One Pager.7.7.2006_Stone LBO Model 4-2-07 v3 63" xfId="41362"/>
    <cellStyle name="p_Altra One Pager.7.7.2006_Stone LBO Model 4-2-07 v3 64" xfId="41363"/>
    <cellStyle name="p_Altra One Pager.7.7.2006_Stone LBO Model 4-2-07 v3 65" xfId="41364"/>
    <cellStyle name="p_Altra One Pager.7.7.2006_Stone LBO Model 4-2-07 v3 66" xfId="41365"/>
    <cellStyle name="p_Altra One Pager.7.7.2006_Stone LBO Model 4-2-07 v3 67" xfId="41366"/>
    <cellStyle name="p_Altra One Pager.7.7.2006_Stone LBO Model 4-2-07 v3 68" xfId="41367"/>
    <cellStyle name="p_Altra One Pager.7.7.2006_Stone LBO Model 4-2-07 v3 69" xfId="41368"/>
    <cellStyle name="p_Altra One Pager.7.7.2006_Stone LBO Model 4-2-07 v3 7" xfId="41369"/>
    <cellStyle name="p_Altra One Pager.7.7.2006_Stone LBO Model 4-2-07 v3 70" xfId="41370"/>
    <cellStyle name="p_Altra One Pager.7.7.2006_Stone LBO Model 4-2-07 v3 71" xfId="41371"/>
    <cellStyle name="p_Altra One Pager.7.7.2006_Stone LBO Model 4-2-07 v3 72" xfId="41372"/>
    <cellStyle name="p_Altra One Pager.7.7.2006_Stone LBO Model 4-2-07 v3 73" xfId="41373"/>
    <cellStyle name="p_Altra One Pager.7.7.2006_Stone LBO Model 4-2-07 v3 74" xfId="41374"/>
    <cellStyle name="p_Altra One Pager.7.7.2006_Stone LBO Model 4-2-07 v3 8" xfId="41375"/>
    <cellStyle name="p_Altra One Pager.7.7.2006_Stone LBO Model 4-2-07 v3 9" xfId="41376"/>
    <cellStyle name="p_Altra One Pager.7.7.2006_Stone LBO Model 4-2-07 v3_Copy of Aspect VPP model 10 7 2009 new RR v2c jph" xfId="41377"/>
    <cellStyle name="p_Altra One Pager.7.7.2006_Stone LBO Model 4-2-07 v3_Copy of Aspect VPP model 10 7 2009 new RR v2c jph (2)" xfId="41378"/>
    <cellStyle name="p_Altra One Pager.7.7.2006_Stone LBO Model 4-2-07 v3_Copy of Aspect VPP model 10 7 2009 new RR v2c jph (2) 10" xfId="41379"/>
    <cellStyle name="p_Altra One Pager.7.7.2006_Stone LBO Model 4-2-07 v3_Copy of Aspect VPP model 10 7 2009 new RR v2c jph (2) 11" xfId="41380"/>
    <cellStyle name="p_Altra One Pager.7.7.2006_Stone LBO Model 4-2-07 v3_Copy of Aspect VPP model 10 7 2009 new RR v2c jph (2) 12" xfId="41381"/>
    <cellStyle name="p_Altra One Pager.7.7.2006_Stone LBO Model 4-2-07 v3_Copy of Aspect VPP model 10 7 2009 new RR v2c jph (2) 13" xfId="41382"/>
    <cellStyle name="p_Altra One Pager.7.7.2006_Stone LBO Model 4-2-07 v3_Copy of Aspect VPP model 10 7 2009 new RR v2c jph (2) 14" xfId="41383"/>
    <cellStyle name="p_Altra One Pager.7.7.2006_Stone LBO Model 4-2-07 v3_Copy of Aspect VPP model 10 7 2009 new RR v2c jph (2) 15" xfId="41384"/>
    <cellStyle name="p_Altra One Pager.7.7.2006_Stone LBO Model 4-2-07 v3_Copy of Aspect VPP model 10 7 2009 new RR v2c jph (2) 16" xfId="41385"/>
    <cellStyle name="p_Altra One Pager.7.7.2006_Stone LBO Model 4-2-07 v3_Copy of Aspect VPP model 10 7 2009 new RR v2c jph (2) 17" xfId="41386"/>
    <cellStyle name="p_Altra One Pager.7.7.2006_Stone LBO Model 4-2-07 v3_Copy of Aspect VPP model 10 7 2009 new RR v2c jph (2) 18" xfId="41387"/>
    <cellStyle name="p_Altra One Pager.7.7.2006_Stone LBO Model 4-2-07 v3_Copy of Aspect VPP model 10 7 2009 new RR v2c jph (2) 19" xfId="41388"/>
    <cellStyle name="p_Altra One Pager.7.7.2006_Stone LBO Model 4-2-07 v3_Copy of Aspect VPP model 10 7 2009 new RR v2c jph (2) 2" xfId="41389"/>
    <cellStyle name="p_Altra One Pager.7.7.2006_Stone LBO Model 4-2-07 v3_Copy of Aspect VPP model 10 7 2009 new RR v2c jph (2) 20" xfId="41390"/>
    <cellStyle name="p_Altra One Pager.7.7.2006_Stone LBO Model 4-2-07 v3_Copy of Aspect VPP model 10 7 2009 new RR v2c jph (2) 21" xfId="41391"/>
    <cellStyle name="p_Altra One Pager.7.7.2006_Stone LBO Model 4-2-07 v3_Copy of Aspect VPP model 10 7 2009 new RR v2c jph (2) 22" xfId="41392"/>
    <cellStyle name="p_Altra One Pager.7.7.2006_Stone LBO Model 4-2-07 v3_Copy of Aspect VPP model 10 7 2009 new RR v2c jph (2) 23" xfId="41393"/>
    <cellStyle name="p_Altra One Pager.7.7.2006_Stone LBO Model 4-2-07 v3_Copy of Aspect VPP model 10 7 2009 new RR v2c jph (2) 24" xfId="41394"/>
    <cellStyle name="p_Altra One Pager.7.7.2006_Stone LBO Model 4-2-07 v3_Copy of Aspect VPP model 10 7 2009 new RR v2c jph (2) 25" xfId="41395"/>
    <cellStyle name="p_Altra One Pager.7.7.2006_Stone LBO Model 4-2-07 v3_Copy of Aspect VPP model 10 7 2009 new RR v2c jph (2) 26" xfId="41396"/>
    <cellStyle name="p_Altra One Pager.7.7.2006_Stone LBO Model 4-2-07 v3_Copy of Aspect VPP model 10 7 2009 new RR v2c jph (2) 27" xfId="41397"/>
    <cellStyle name="p_Altra One Pager.7.7.2006_Stone LBO Model 4-2-07 v3_Copy of Aspect VPP model 10 7 2009 new RR v2c jph (2) 28" xfId="41398"/>
    <cellStyle name="p_Altra One Pager.7.7.2006_Stone LBO Model 4-2-07 v3_Copy of Aspect VPP model 10 7 2009 new RR v2c jph (2) 29" xfId="41399"/>
    <cellStyle name="p_Altra One Pager.7.7.2006_Stone LBO Model 4-2-07 v3_Copy of Aspect VPP model 10 7 2009 new RR v2c jph (2) 3" xfId="41400"/>
    <cellStyle name="p_Altra One Pager.7.7.2006_Stone LBO Model 4-2-07 v3_Copy of Aspect VPP model 10 7 2009 new RR v2c jph (2) 30" xfId="41401"/>
    <cellStyle name="p_Altra One Pager.7.7.2006_Stone LBO Model 4-2-07 v3_Copy of Aspect VPP model 10 7 2009 new RR v2c jph (2) 31" xfId="41402"/>
    <cellStyle name="p_Altra One Pager.7.7.2006_Stone LBO Model 4-2-07 v3_Copy of Aspect VPP model 10 7 2009 new RR v2c jph (2) 32" xfId="41403"/>
    <cellStyle name="p_Altra One Pager.7.7.2006_Stone LBO Model 4-2-07 v3_Copy of Aspect VPP model 10 7 2009 new RR v2c jph (2) 33" xfId="41404"/>
    <cellStyle name="p_Altra One Pager.7.7.2006_Stone LBO Model 4-2-07 v3_Copy of Aspect VPP model 10 7 2009 new RR v2c jph (2) 34" xfId="41405"/>
    <cellStyle name="p_Altra One Pager.7.7.2006_Stone LBO Model 4-2-07 v3_Copy of Aspect VPP model 10 7 2009 new RR v2c jph (2) 35" xfId="41406"/>
    <cellStyle name="p_Altra One Pager.7.7.2006_Stone LBO Model 4-2-07 v3_Copy of Aspect VPP model 10 7 2009 new RR v2c jph (2) 36" xfId="41407"/>
    <cellStyle name="p_Altra One Pager.7.7.2006_Stone LBO Model 4-2-07 v3_Copy of Aspect VPP model 10 7 2009 new RR v2c jph (2) 37" xfId="41408"/>
    <cellStyle name="p_Altra One Pager.7.7.2006_Stone LBO Model 4-2-07 v3_Copy of Aspect VPP model 10 7 2009 new RR v2c jph (2) 38" xfId="41409"/>
    <cellStyle name="p_Altra One Pager.7.7.2006_Stone LBO Model 4-2-07 v3_Copy of Aspect VPP model 10 7 2009 new RR v2c jph (2) 39" xfId="41410"/>
    <cellStyle name="p_Altra One Pager.7.7.2006_Stone LBO Model 4-2-07 v3_Copy of Aspect VPP model 10 7 2009 new RR v2c jph (2) 4" xfId="41411"/>
    <cellStyle name="p_Altra One Pager.7.7.2006_Stone LBO Model 4-2-07 v3_Copy of Aspect VPP model 10 7 2009 new RR v2c jph (2) 40" xfId="41412"/>
    <cellStyle name="p_Altra One Pager.7.7.2006_Stone LBO Model 4-2-07 v3_Copy of Aspect VPP model 10 7 2009 new RR v2c jph (2) 41" xfId="41413"/>
    <cellStyle name="p_Altra One Pager.7.7.2006_Stone LBO Model 4-2-07 v3_Copy of Aspect VPP model 10 7 2009 new RR v2c jph (2) 42" xfId="41414"/>
    <cellStyle name="p_Altra One Pager.7.7.2006_Stone LBO Model 4-2-07 v3_Copy of Aspect VPP model 10 7 2009 new RR v2c jph (2) 43" xfId="41415"/>
    <cellStyle name="p_Altra One Pager.7.7.2006_Stone LBO Model 4-2-07 v3_Copy of Aspect VPP model 10 7 2009 new RR v2c jph (2) 44" xfId="41416"/>
    <cellStyle name="p_Altra One Pager.7.7.2006_Stone LBO Model 4-2-07 v3_Copy of Aspect VPP model 10 7 2009 new RR v2c jph (2) 45" xfId="41417"/>
    <cellStyle name="p_Altra One Pager.7.7.2006_Stone LBO Model 4-2-07 v3_Copy of Aspect VPP model 10 7 2009 new RR v2c jph (2) 46" xfId="41418"/>
    <cellStyle name="p_Altra One Pager.7.7.2006_Stone LBO Model 4-2-07 v3_Copy of Aspect VPP model 10 7 2009 new RR v2c jph (2) 47" xfId="41419"/>
    <cellStyle name="p_Altra One Pager.7.7.2006_Stone LBO Model 4-2-07 v3_Copy of Aspect VPP model 10 7 2009 new RR v2c jph (2) 48" xfId="41420"/>
    <cellStyle name="p_Altra One Pager.7.7.2006_Stone LBO Model 4-2-07 v3_Copy of Aspect VPP model 10 7 2009 new RR v2c jph (2) 49" xfId="41421"/>
    <cellStyle name="p_Altra One Pager.7.7.2006_Stone LBO Model 4-2-07 v3_Copy of Aspect VPP model 10 7 2009 new RR v2c jph (2) 5" xfId="41422"/>
    <cellStyle name="p_Altra One Pager.7.7.2006_Stone LBO Model 4-2-07 v3_Copy of Aspect VPP model 10 7 2009 new RR v2c jph (2) 50" xfId="41423"/>
    <cellStyle name="p_Altra One Pager.7.7.2006_Stone LBO Model 4-2-07 v3_Copy of Aspect VPP model 10 7 2009 new RR v2c jph (2) 51" xfId="41424"/>
    <cellStyle name="p_Altra One Pager.7.7.2006_Stone LBO Model 4-2-07 v3_Copy of Aspect VPP model 10 7 2009 new RR v2c jph (2) 52" xfId="41425"/>
    <cellStyle name="p_Altra One Pager.7.7.2006_Stone LBO Model 4-2-07 v3_Copy of Aspect VPP model 10 7 2009 new RR v2c jph (2) 53" xfId="41426"/>
    <cellStyle name="p_Altra One Pager.7.7.2006_Stone LBO Model 4-2-07 v3_Copy of Aspect VPP model 10 7 2009 new RR v2c jph (2) 54" xfId="41427"/>
    <cellStyle name="p_Altra One Pager.7.7.2006_Stone LBO Model 4-2-07 v3_Copy of Aspect VPP model 10 7 2009 new RR v2c jph (2) 55" xfId="41428"/>
    <cellStyle name="p_Altra One Pager.7.7.2006_Stone LBO Model 4-2-07 v3_Copy of Aspect VPP model 10 7 2009 new RR v2c jph (2) 56" xfId="41429"/>
    <cellStyle name="p_Altra One Pager.7.7.2006_Stone LBO Model 4-2-07 v3_Copy of Aspect VPP model 10 7 2009 new RR v2c jph (2) 57" xfId="41430"/>
    <cellStyle name="p_Altra One Pager.7.7.2006_Stone LBO Model 4-2-07 v3_Copy of Aspect VPP model 10 7 2009 new RR v2c jph (2) 58" xfId="41431"/>
    <cellStyle name="p_Altra One Pager.7.7.2006_Stone LBO Model 4-2-07 v3_Copy of Aspect VPP model 10 7 2009 new RR v2c jph (2) 59" xfId="41432"/>
    <cellStyle name="p_Altra One Pager.7.7.2006_Stone LBO Model 4-2-07 v3_Copy of Aspect VPP model 10 7 2009 new RR v2c jph (2) 6" xfId="41433"/>
    <cellStyle name="p_Altra One Pager.7.7.2006_Stone LBO Model 4-2-07 v3_Copy of Aspect VPP model 10 7 2009 new RR v2c jph (2) 60" xfId="41434"/>
    <cellStyle name="p_Altra One Pager.7.7.2006_Stone LBO Model 4-2-07 v3_Copy of Aspect VPP model 10 7 2009 new RR v2c jph (2) 61" xfId="41435"/>
    <cellStyle name="p_Altra One Pager.7.7.2006_Stone LBO Model 4-2-07 v3_Copy of Aspect VPP model 10 7 2009 new RR v2c jph (2) 62" xfId="41436"/>
    <cellStyle name="p_Altra One Pager.7.7.2006_Stone LBO Model 4-2-07 v3_Copy of Aspect VPP model 10 7 2009 new RR v2c jph (2) 63" xfId="41437"/>
    <cellStyle name="p_Altra One Pager.7.7.2006_Stone LBO Model 4-2-07 v3_Copy of Aspect VPP model 10 7 2009 new RR v2c jph (2) 64" xfId="41438"/>
    <cellStyle name="p_Altra One Pager.7.7.2006_Stone LBO Model 4-2-07 v3_Copy of Aspect VPP model 10 7 2009 new RR v2c jph (2) 65" xfId="41439"/>
    <cellStyle name="p_Altra One Pager.7.7.2006_Stone LBO Model 4-2-07 v3_Copy of Aspect VPP model 10 7 2009 new RR v2c jph (2) 66" xfId="41440"/>
    <cellStyle name="p_Altra One Pager.7.7.2006_Stone LBO Model 4-2-07 v3_Copy of Aspect VPP model 10 7 2009 new RR v2c jph (2) 67" xfId="41441"/>
    <cellStyle name="p_Altra One Pager.7.7.2006_Stone LBO Model 4-2-07 v3_Copy of Aspect VPP model 10 7 2009 new RR v2c jph (2) 68" xfId="41442"/>
    <cellStyle name="p_Altra One Pager.7.7.2006_Stone LBO Model 4-2-07 v3_Copy of Aspect VPP model 10 7 2009 new RR v2c jph (2) 69" xfId="41443"/>
    <cellStyle name="p_Altra One Pager.7.7.2006_Stone LBO Model 4-2-07 v3_Copy of Aspect VPP model 10 7 2009 new RR v2c jph (2) 7" xfId="41444"/>
    <cellStyle name="p_Altra One Pager.7.7.2006_Stone LBO Model 4-2-07 v3_Copy of Aspect VPP model 10 7 2009 new RR v2c jph (2) 70" xfId="41445"/>
    <cellStyle name="p_Altra One Pager.7.7.2006_Stone LBO Model 4-2-07 v3_Copy of Aspect VPP model 10 7 2009 new RR v2c jph (2) 71" xfId="41446"/>
    <cellStyle name="p_Altra One Pager.7.7.2006_Stone LBO Model 4-2-07 v3_Copy of Aspect VPP model 10 7 2009 new RR v2c jph (2) 72" xfId="41447"/>
    <cellStyle name="p_Altra One Pager.7.7.2006_Stone LBO Model 4-2-07 v3_Copy of Aspect VPP model 10 7 2009 new RR v2c jph (2) 73" xfId="41448"/>
    <cellStyle name="p_Altra One Pager.7.7.2006_Stone LBO Model 4-2-07 v3_Copy of Aspect VPP model 10 7 2009 new RR v2c jph (2) 74" xfId="41449"/>
    <cellStyle name="p_Altra One Pager.7.7.2006_Stone LBO Model 4-2-07 v3_Copy of Aspect VPP model 10 7 2009 new RR v2c jph (2) 8" xfId="41450"/>
    <cellStyle name="p_Altra One Pager.7.7.2006_Stone LBO Model 4-2-07 v3_Copy of Aspect VPP model 10 7 2009 new RR v2c jph (2) 9" xfId="41451"/>
    <cellStyle name="p_Altra One Pager.7.7.2006_Stone LBO Model 4-2-07 v3_Copy of Aspect VPP model 10 7 2009 new RR v2c jph 10" xfId="41452"/>
    <cellStyle name="p_Altra One Pager.7.7.2006_Stone LBO Model 4-2-07 v3_Copy of Aspect VPP model 10 7 2009 new RR v2c jph 11" xfId="41453"/>
    <cellStyle name="p_Altra One Pager.7.7.2006_Stone LBO Model 4-2-07 v3_Copy of Aspect VPP model 10 7 2009 new RR v2c jph 12" xfId="41454"/>
    <cellStyle name="p_Altra One Pager.7.7.2006_Stone LBO Model 4-2-07 v3_Copy of Aspect VPP model 10 7 2009 new RR v2c jph 13" xfId="41455"/>
    <cellStyle name="p_Altra One Pager.7.7.2006_Stone LBO Model 4-2-07 v3_Copy of Aspect VPP model 10 7 2009 new RR v2c jph 14" xfId="41456"/>
    <cellStyle name="p_Altra One Pager.7.7.2006_Stone LBO Model 4-2-07 v3_Copy of Aspect VPP model 10 7 2009 new RR v2c jph 15" xfId="41457"/>
    <cellStyle name="p_Altra One Pager.7.7.2006_Stone LBO Model 4-2-07 v3_Copy of Aspect VPP model 10 7 2009 new RR v2c jph 16" xfId="41458"/>
    <cellStyle name="p_Altra One Pager.7.7.2006_Stone LBO Model 4-2-07 v3_Copy of Aspect VPP model 10 7 2009 new RR v2c jph 17" xfId="41459"/>
    <cellStyle name="p_Altra One Pager.7.7.2006_Stone LBO Model 4-2-07 v3_Copy of Aspect VPP model 10 7 2009 new RR v2c jph 18" xfId="41460"/>
    <cellStyle name="p_Altra One Pager.7.7.2006_Stone LBO Model 4-2-07 v3_Copy of Aspect VPP model 10 7 2009 new RR v2c jph 19" xfId="41461"/>
    <cellStyle name="p_Altra One Pager.7.7.2006_Stone LBO Model 4-2-07 v3_Copy of Aspect VPP model 10 7 2009 new RR v2c jph 2" xfId="41462"/>
    <cellStyle name="p_Altra One Pager.7.7.2006_Stone LBO Model 4-2-07 v3_Copy of Aspect VPP model 10 7 2009 new RR v2c jph 20" xfId="41463"/>
    <cellStyle name="p_Altra One Pager.7.7.2006_Stone LBO Model 4-2-07 v3_Copy of Aspect VPP model 10 7 2009 new RR v2c jph 21" xfId="41464"/>
    <cellStyle name="p_Altra One Pager.7.7.2006_Stone LBO Model 4-2-07 v3_Copy of Aspect VPP model 10 7 2009 new RR v2c jph 22" xfId="41465"/>
    <cellStyle name="p_Altra One Pager.7.7.2006_Stone LBO Model 4-2-07 v3_Copy of Aspect VPP model 10 7 2009 new RR v2c jph 23" xfId="41466"/>
    <cellStyle name="p_Altra One Pager.7.7.2006_Stone LBO Model 4-2-07 v3_Copy of Aspect VPP model 10 7 2009 new RR v2c jph 24" xfId="41467"/>
    <cellStyle name="p_Altra One Pager.7.7.2006_Stone LBO Model 4-2-07 v3_Copy of Aspect VPP model 10 7 2009 new RR v2c jph 25" xfId="41468"/>
    <cellStyle name="p_Altra One Pager.7.7.2006_Stone LBO Model 4-2-07 v3_Copy of Aspect VPP model 10 7 2009 new RR v2c jph 26" xfId="41469"/>
    <cellStyle name="p_Altra One Pager.7.7.2006_Stone LBO Model 4-2-07 v3_Copy of Aspect VPP model 10 7 2009 new RR v2c jph 27" xfId="41470"/>
    <cellStyle name="p_Altra One Pager.7.7.2006_Stone LBO Model 4-2-07 v3_Copy of Aspect VPP model 10 7 2009 new RR v2c jph 28" xfId="41471"/>
    <cellStyle name="p_Altra One Pager.7.7.2006_Stone LBO Model 4-2-07 v3_Copy of Aspect VPP model 10 7 2009 new RR v2c jph 29" xfId="41472"/>
    <cellStyle name="p_Altra One Pager.7.7.2006_Stone LBO Model 4-2-07 v3_Copy of Aspect VPP model 10 7 2009 new RR v2c jph 3" xfId="41473"/>
    <cellStyle name="p_Altra One Pager.7.7.2006_Stone LBO Model 4-2-07 v3_Copy of Aspect VPP model 10 7 2009 new RR v2c jph 30" xfId="41474"/>
    <cellStyle name="p_Altra One Pager.7.7.2006_Stone LBO Model 4-2-07 v3_Copy of Aspect VPP model 10 7 2009 new RR v2c jph 31" xfId="41475"/>
    <cellStyle name="p_Altra One Pager.7.7.2006_Stone LBO Model 4-2-07 v3_Copy of Aspect VPP model 10 7 2009 new RR v2c jph 32" xfId="41476"/>
    <cellStyle name="p_Altra One Pager.7.7.2006_Stone LBO Model 4-2-07 v3_Copy of Aspect VPP model 10 7 2009 new RR v2c jph 33" xfId="41477"/>
    <cellStyle name="p_Altra One Pager.7.7.2006_Stone LBO Model 4-2-07 v3_Copy of Aspect VPP model 10 7 2009 new RR v2c jph 34" xfId="41478"/>
    <cellStyle name="p_Altra One Pager.7.7.2006_Stone LBO Model 4-2-07 v3_Copy of Aspect VPP model 10 7 2009 new RR v2c jph 35" xfId="41479"/>
    <cellStyle name="p_Altra One Pager.7.7.2006_Stone LBO Model 4-2-07 v3_Copy of Aspect VPP model 10 7 2009 new RR v2c jph 36" xfId="41480"/>
    <cellStyle name="p_Altra One Pager.7.7.2006_Stone LBO Model 4-2-07 v3_Copy of Aspect VPP model 10 7 2009 new RR v2c jph 37" xfId="41481"/>
    <cellStyle name="p_Altra One Pager.7.7.2006_Stone LBO Model 4-2-07 v3_Copy of Aspect VPP model 10 7 2009 new RR v2c jph 38" xfId="41482"/>
    <cellStyle name="p_Altra One Pager.7.7.2006_Stone LBO Model 4-2-07 v3_Copy of Aspect VPP model 10 7 2009 new RR v2c jph 39" xfId="41483"/>
    <cellStyle name="p_Altra One Pager.7.7.2006_Stone LBO Model 4-2-07 v3_Copy of Aspect VPP model 10 7 2009 new RR v2c jph 4" xfId="41484"/>
    <cellStyle name="p_Altra One Pager.7.7.2006_Stone LBO Model 4-2-07 v3_Copy of Aspect VPP model 10 7 2009 new RR v2c jph 40" xfId="41485"/>
    <cellStyle name="p_Altra One Pager.7.7.2006_Stone LBO Model 4-2-07 v3_Copy of Aspect VPP model 10 7 2009 new RR v2c jph 41" xfId="41486"/>
    <cellStyle name="p_Altra One Pager.7.7.2006_Stone LBO Model 4-2-07 v3_Copy of Aspect VPP model 10 7 2009 new RR v2c jph 42" xfId="41487"/>
    <cellStyle name="p_Altra One Pager.7.7.2006_Stone LBO Model 4-2-07 v3_Copy of Aspect VPP model 10 7 2009 new RR v2c jph 43" xfId="41488"/>
    <cellStyle name="p_Altra One Pager.7.7.2006_Stone LBO Model 4-2-07 v3_Copy of Aspect VPP model 10 7 2009 new RR v2c jph 44" xfId="41489"/>
    <cellStyle name="p_Altra One Pager.7.7.2006_Stone LBO Model 4-2-07 v3_Copy of Aspect VPP model 10 7 2009 new RR v2c jph 45" xfId="41490"/>
    <cellStyle name="p_Altra One Pager.7.7.2006_Stone LBO Model 4-2-07 v3_Copy of Aspect VPP model 10 7 2009 new RR v2c jph 46" xfId="41491"/>
    <cellStyle name="p_Altra One Pager.7.7.2006_Stone LBO Model 4-2-07 v3_Copy of Aspect VPP model 10 7 2009 new RR v2c jph 47" xfId="41492"/>
    <cellStyle name="p_Altra One Pager.7.7.2006_Stone LBO Model 4-2-07 v3_Copy of Aspect VPP model 10 7 2009 new RR v2c jph 48" xfId="41493"/>
    <cellStyle name="p_Altra One Pager.7.7.2006_Stone LBO Model 4-2-07 v3_Copy of Aspect VPP model 10 7 2009 new RR v2c jph 49" xfId="41494"/>
    <cellStyle name="p_Altra One Pager.7.7.2006_Stone LBO Model 4-2-07 v3_Copy of Aspect VPP model 10 7 2009 new RR v2c jph 5" xfId="41495"/>
    <cellStyle name="p_Altra One Pager.7.7.2006_Stone LBO Model 4-2-07 v3_Copy of Aspect VPP model 10 7 2009 new RR v2c jph 50" xfId="41496"/>
    <cellStyle name="p_Altra One Pager.7.7.2006_Stone LBO Model 4-2-07 v3_Copy of Aspect VPP model 10 7 2009 new RR v2c jph 51" xfId="41497"/>
    <cellStyle name="p_Altra One Pager.7.7.2006_Stone LBO Model 4-2-07 v3_Copy of Aspect VPP model 10 7 2009 new RR v2c jph 52" xfId="41498"/>
    <cellStyle name="p_Altra One Pager.7.7.2006_Stone LBO Model 4-2-07 v3_Copy of Aspect VPP model 10 7 2009 new RR v2c jph 53" xfId="41499"/>
    <cellStyle name="p_Altra One Pager.7.7.2006_Stone LBO Model 4-2-07 v3_Copy of Aspect VPP model 10 7 2009 new RR v2c jph 54" xfId="41500"/>
    <cellStyle name="p_Altra One Pager.7.7.2006_Stone LBO Model 4-2-07 v3_Copy of Aspect VPP model 10 7 2009 new RR v2c jph 55" xfId="41501"/>
    <cellStyle name="p_Altra One Pager.7.7.2006_Stone LBO Model 4-2-07 v3_Copy of Aspect VPP model 10 7 2009 new RR v2c jph 56" xfId="41502"/>
    <cellStyle name="p_Altra One Pager.7.7.2006_Stone LBO Model 4-2-07 v3_Copy of Aspect VPP model 10 7 2009 new RR v2c jph 57" xfId="41503"/>
    <cellStyle name="p_Altra One Pager.7.7.2006_Stone LBO Model 4-2-07 v3_Copy of Aspect VPP model 10 7 2009 new RR v2c jph 58" xfId="41504"/>
    <cellStyle name="p_Altra One Pager.7.7.2006_Stone LBO Model 4-2-07 v3_Copy of Aspect VPP model 10 7 2009 new RR v2c jph 59" xfId="41505"/>
    <cellStyle name="p_Altra One Pager.7.7.2006_Stone LBO Model 4-2-07 v3_Copy of Aspect VPP model 10 7 2009 new RR v2c jph 6" xfId="41506"/>
    <cellStyle name="p_Altra One Pager.7.7.2006_Stone LBO Model 4-2-07 v3_Copy of Aspect VPP model 10 7 2009 new RR v2c jph 60" xfId="41507"/>
    <cellStyle name="p_Altra One Pager.7.7.2006_Stone LBO Model 4-2-07 v3_Copy of Aspect VPP model 10 7 2009 new RR v2c jph 61" xfId="41508"/>
    <cellStyle name="p_Altra One Pager.7.7.2006_Stone LBO Model 4-2-07 v3_Copy of Aspect VPP model 10 7 2009 new RR v2c jph 62" xfId="41509"/>
    <cellStyle name="p_Altra One Pager.7.7.2006_Stone LBO Model 4-2-07 v3_Copy of Aspect VPP model 10 7 2009 new RR v2c jph 63" xfId="41510"/>
    <cellStyle name="p_Altra One Pager.7.7.2006_Stone LBO Model 4-2-07 v3_Copy of Aspect VPP model 10 7 2009 new RR v2c jph 64" xfId="41511"/>
    <cellStyle name="p_Altra One Pager.7.7.2006_Stone LBO Model 4-2-07 v3_Copy of Aspect VPP model 10 7 2009 new RR v2c jph 65" xfId="41512"/>
    <cellStyle name="p_Altra One Pager.7.7.2006_Stone LBO Model 4-2-07 v3_Copy of Aspect VPP model 10 7 2009 new RR v2c jph 66" xfId="41513"/>
    <cellStyle name="p_Altra One Pager.7.7.2006_Stone LBO Model 4-2-07 v3_Copy of Aspect VPP model 10 7 2009 new RR v2c jph 67" xfId="41514"/>
    <cellStyle name="p_Altra One Pager.7.7.2006_Stone LBO Model 4-2-07 v3_Copy of Aspect VPP model 10 7 2009 new RR v2c jph 68" xfId="41515"/>
    <cellStyle name="p_Altra One Pager.7.7.2006_Stone LBO Model 4-2-07 v3_Copy of Aspect VPP model 10 7 2009 new RR v2c jph 69" xfId="41516"/>
    <cellStyle name="p_Altra One Pager.7.7.2006_Stone LBO Model 4-2-07 v3_Copy of Aspect VPP model 10 7 2009 new RR v2c jph 7" xfId="41517"/>
    <cellStyle name="p_Altra One Pager.7.7.2006_Stone LBO Model 4-2-07 v3_Copy of Aspect VPP model 10 7 2009 new RR v2c jph 70" xfId="41518"/>
    <cellStyle name="p_Altra One Pager.7.7.2006_Stone LBO Model 4-2-07 v3_Copy of Aspect VPP model 10 7 2009 new RR v2c jph 71" xfId="41519"/>
    <cellStyle name="p_Altra One Pager.7.7.2006_Stone LBO Model 4-2-07 v3_Copy of Aspect VPP model 10 7 2009 new RR v2c jph 72" xfId="41520"/>
    <cellStyle name="p_Altra One Pager.7.7.2006_Stone LBO Model 4-2-07 v3_Copy of Aspect VPP model 10 7 2009 new RR v2c jph 73" xfId="41521"/>
    <cellStyle name="p_Altra One Pager.7.7.2006_Stone LBO Model 4-2-07 v3_Copy of Aspect VPP model 10 7 2009 new RR v2c jph 74" xfId="41522"/>
    <cellStyle name="p_Altra One Pager.7.7.2006_Stone LBO Model 4-2-07 v3_Copy of Aspect VPP model 10 7 2009 new RR v2c jph 8" xfId="41523"/>
    <cellStyle name="p_Altra One Pager.7.7.2006_Stone LBO Model 4-2-07 v3_Copy of Aspect VPP model 10 7 2009 new RR v2c jph 9" xfId="41524"/>
    <cellStyle name="p_DCF" xfId="41525"/>
    <cellStyle name="p_DCF 10" xfId="41526"/>
    <cellStyle name="p_DCF 11" xfId="41527"/>
    <cellStyle name="p_DCF 12" xfId="41528"/>
    <cellStyle name="p_DCF 13" xfId="41529"/>
    <cellStyle name="p_DCF 14" xfId="41530"/>
    <cellStyle name="p_DCF 15" xfId="41531"/>
    <cellStyle name="p_DCF 16" xfId="41532"/>
    <cellStyle name="p_DCF 17" xfId="41533"/>
    <cellStyle name="p_DCF 18" xfId="41534"/>
    <cellStyle name="p_DCF 19" xfId="41535"/>
    <cellStyle name="p_DCF 2" xfId="41536"/>
    <cellStyle name="p_DCF 20" xfId="41537"/>
    <cellStyle name="p_DCF 21" xfId="41538"/>
    <cellStyle name="p_DCF 22" xfId="41539"/>
    <cellStyle name="p_DCF 23" xfId="41540"/>
    <cellStyle name="p_DCF 24" xfId="41541"/>
    <cellStyle name="p_DCF 25" xfId="41542"/>
    <cellStyle name="p_DCF 26" xfId="41543"/>
    <cellStyle name="p_DCF 27" xfId="41544"/>
    <cellStyle name="p_DCF 28" xfId="41545"/>
    <cellStyle name="p_DCF 29" xfId="41546"/>
    <cellStyle name="p_DCF 3" xfId="41547"/>
    <cellStyle name="p_DCF 30" xfId="41548"/>
    <cellStyle name="p_DCF 31" xfId="41549"/>
    <cellStyle name="p_DCF 32" xfId="41550"/>
    <cellStyle name="p_DCF 33" xfId="41551"/>
    <cellStyle name="p_DCF 34" xfId="41552"/>
    <cellStyle name="p_DCF 35" xfId="41553"/>
    <cellStyle name="p_DCF 36" xfId="41554"/>
    <cellStyle name="p_DCF 37" xfId="41555"/>
    <cellStyle name="p_DCF 38" xfId="41556"/>
    <cellStyle name="p_DCF 39" xfId="41557"/>
    <cellStyle name="p_DCF 4" xfId="41558"/>
    <cellStyle name="p_DCF 40" xfId="41559"/>
    <cellStyle name="p_DCF 41" xfId="41560"/>
    <cellStyle name="p_DCF 42" xfId="41561"/>
    <cellStyle name="p_DCF 43" xfId="41562"/>
    <cellStyle name="p_DCF 44" xfId="41563"/>
    <cellStyle name="p_DCF 45" xfId="41564"/>
    <cellStyle name="p_DCF 46" xfId="41565"/>
    <cellStyle name="p_DCF 47" xfId="41566"/>
    <cellStyle name="p_DCF 48" xfId="41567"/>
    <cellStyle name="p_DCF 49" xfId="41568"/>
    <cellStyle name="p_DCF 5" xfId="41569"/>
    <cellStyle name="p_DCF 50" xfId="41570"/>
    <cellStyle name="p_DCF 51" xfId="41571"/>
    <cellStyle name="p_DCF 52" xfId="41572"/>
    <cellStyle name="p_DCF 53" xfId="41573"/>
    <cellStyle name="p_DCF 54" xfId="41574"/>
    <cellStyle name="p_DCF 55" xfId="41575"/>
    <cellStyle name="p_DCF 56" xfId="41576"/>
    <cellStyle name="p_DCF 57" xfId="41577"/>
    <cellStyle name="p_DCF 58" xfId="41578"/>
    <cellStyle name="p_DCF 59" xfId="41579"/>
    <cellStyle name="p_DCF 6" xfId="41580"/>
    <cellStyle name="p_DCF 60" xfId="41581"/>
    <cellStyle name="p_DCF 61" xfId="41582"/>
    <cellStyle name="p_DCF 62" xfId="41583"/>
    <cellStyle name="p_DCF 63" xfId="41584"/>
    <cellStyle name="p_DCF 64" xfId="41585"/>
    <cellStyle name="p_DCF 65" xfId="41586"/>
    <cellStyle name="p_DCF 66" xfId="41587"/>
    <cellStyle name="p_DCF 67" xfId="41588"/>
    <cellStyle name="p_DCF 68" xfId="41589"/>
    <cellStyle name="p_DCF 69" xfId="41590"/>
    <cellStyle name="p_DCF 7" xfId="41591"/>
    <cellStyle name="p_DCF 70" xfId="41592"/>
    <cellStyle name="p_DCF 71" xfId="41593"/>
    <cellStyle name="p_DCF 72" xfId="41594"/>
    <cellStyle name="p_DCF 73" xfId="41595"/>
    <cellStyle name="p_DCF 74" xfId="41596"/>
    <cellStyle name="p_DCF 8" xfId="41597"/>
    <cellStyle name="p_DCF 9" xfId="41598"/>
    <cellStyle name="p_DCF_Copy of Aspect VPP model 10 7 2009 new RR v2c jph" xfId="41599"/>
    <cellStyle name="p_DCF_Copy of Aspect VPP model 10 7 2009 new RR v2c jph (2)" xfId="41600"/>
    <cellStyle name="p_DCF_Copy of Aspect VPP model 10 7 2009 new RR v2c jph (2) 10" xfId="41601"/>
    <cellStyle name="p_DCF_Copy of Aspect VPP model 10 7 2009 new RR v2c jph (2) 11" xfId="41602"/>
    <cellStyle name="p_DCF_Copy of Aspect VPP model 10 7 2009 new RR v2c jph (2) 12" xfId="41603"/>
    <cellStyle name="p_DCF_Copy of Aspect VPP model 10 7 2009 new RR v2c jph (2) 13" xfId="41604"/>
    <cellStyle name="p_DCF_Copy of Aspect VPP model 10 7 2009 new RR v2c jph (2) 14" xfId="41605"/>
    <cellStyle name="p_DCF_Copy of Aspect VPP model 10 7 2009 new RR v2c jph (2) 15" xfId="41606"/>
    <cellStyle name="p_DCF_Copy of Aspect VPP model 10 7 2009 new RR v2c jph (2) 16" xfId="41607"/>
    <cellStyle name="p_DCF_Copy of Aspect VPP model 10 7 2009 new RR v2c jph (2) 17" xfId="41608"/>
    <cellStyle name="p_DCF_Copy of Aspect VPP model 10 7 2009 new RR v2c jph (2) 18" xfId="41609"/>
    <cellStyle name="p_DCF_Copy of Aspect VPP model 10 7 2009 new RR v2c jph (2) 19" xfId="41610"/>
    <cellStyle name="p_DCF_Copy of Aspect VPP model 10 7 2009 new RR v2c jph (2) 2" xfId="41611"/>
    <cellStyle name="p_DCF_Copy of Aspect VPP model 10 7 2009 new RR v2c jph (2) 20" xfId="41612"/>
    <cellStyle name="p_DCF_Copy of Aspect VPP model 10 7 2009 new RR v2c jph (2) 21" xfId="41613"/>
    <cellStyle name="p_DCF_Copy of Aspect VPP model 10 7 2009 new RR v2c jph (2) 22" xfId="41614"/>
    <cellStyle name="p_DCF_Copy of Aspect VPP model 10 7 2009 new RR v2c jph (2) 23" xfId="41615"/>
    <cellStyle name="p_DCF_Copy of Aspect VPP model 10 7 2009 new RR v2c jph (2) 24" xfId="41616"/>
    <cellStyle name="p_DCF_Copy of Aspect VPP model 10 7 2009 new RR v2c jph (2) 25" xfId="41617"/>
    <cellStyle name="p_DCF_Copy of Aspect VPP model 10 7 2009 new RR v2c jph (2) 26" xfId="41618"/>
    <cellStyle name="p_DCF_Copy of Aspect VPP model 10 7 2009 new RR v2c jph (2) 27" xfId="41619"/>
    <cellStyle name="p_DCF_Copy of Aspect VPP model 10 7 2009 new RR v2c jph (2) 28" xfId="41620"/>
    <cellStyle name="p_DCF_Copy of Aspect VPP model 10 7 2009 new RR v2c jph (2) 29" xfId="41621"/>
    <cellStyle name="p_DCF_Copy of Aspect VPP model 10 7 2009 new RR v2c jph (2) 3" xfId="41622"/>
    <cellStyle name="p_DCF_Copy of Aspect VPP model 10 7 2009 new RR v2c jph (2) 30" xfId="41623"/>
    <cellStyle name="p_DCF_Copy of Aspect VPP model 10 7 2009 new RR v2c jph (2) 31" xfId="41624"/>
    <cellStyle name="p_DCF_Copy of Aspect VPP model 10 7 2009 new RR v2c jph (2) 32" xfId="41625"/>
    <cellStyle name="p_DCF_Copy of Aspect VPP model 10 7 2009 new RR v2c jph (2) 33" xfId="41626"/>
    <cellStyle name="p_DCF_Copy of Aspect VPP model 10 7 2009 new RR v2c jph (2) 34" xfId="41627"/>
    <cellStyle name="p_DCF_Copy of Aspect VPP model 10 7 2009 new RR v2c jph (2) 35" xfId="41628"/>
    <cellStyle name="p_DCF_Copy of Aspect VPP model 10 7 2009 new RR v2c jph (2) 36" xfId="41629"/>
    <cellStyle name="p_DCF_Copy of Aspect VPP model 10 7 2009 new RR v2c jph (2) 37" xfId="41630"/>
    <cellStyle name="p_DCF_Copy of Aspect VPP model 10 7 2009 new RR v2c jph (2) 38" xfId="41631"/>
    <cellStyle name="p_DCF_Copy of Aspect VPP model 10 7 2009 new RR v2c jph (2) 39" xfId="41632"/>
    <cellStyle name="p_DCF_Copy of Aspect VPP model 10 7 2009 new RR v2c jph (2) 4" xfId="41633"/>
    <cellStyle name="p_DCF_Copy of Aspect VPP model 10 7 2009 new RR v2c jph (2) 40" xfId="41634"/>
    <cellStyle name="p_DCF_Copy of Aspect VPP model 10 7 2009 new RR v2c jph (2) 41" xfId="41635"/>
    <cellStyle name="p_DCF_Copy of Aspect VPP model 10 7 2009 new RR v2c jph (2) 42" xfId="41636"/>
    <cellStyle name="p_DCF_Copy of Aspect VPP model 10 7 2009 new RR v2c jph (2) 43" xfId="41637"/>
    <cellStyle name="p_DCF_Copy of Aspect VPP model 10 7 2009 new RR v2c jph (2) 44" xfId="41638"/>
    <cellStyle name="p_DCF_Copy of Aspect VPP model 10 7 2009 new RR v2c jph (2) 45" xfId="41639"/>
    <cellStyle name="p_DCF_Copy of Aspect VPP model 10 7 2009 new RR v2c jph (2) 46" xfId="41640"/>
    <cellStyle name="p_DCF_Copy of Aspect VPP model 10 7 2009 new RR v2c jph (2) 47" xfId="41641"/>
    <cellStyle name="p_DCF_Copy of Aspect VPP model 10 7 2009 new RR v2c jph (2) 48" xfId="41642"/>
    <cellStyle name="p_DCF_Copy of Aspect VPP model 10 7 2009 new RR v2c jph (2) 49" xfId="41643"/>
    <cellStyle name="p_DCF_Copy of Aspect VPP model 10 7 2009 new RR v2c jph (2) 5" xfId="41644"/>
    <cellStyle name="p_DCF_Copy of Aspect VPP model 10 7 2009 new RR v2c jph (2) 50" xfId="41645"/>
    <cellStyle name="p_DCF_Copy of Aspect VPP model 10 7 2009 new RR v2c jph (2) 51" xfId="41646"/>
    <cellStyle name="p_DCF_Copy of Aspect VPP model 10 7 2009 new RR v2c jph (2) 52" xfId="41647"/>
    <cellStyle name="p_DCF_Copy of Aspect VPP model 10 7 2009 new RR v2c jph (2) 53" xfId="41648"/>
    <cellStyle name="p_DCF_Copy of Aspect VPP model 10 7 2009 new RR v2c jph (2) 54" xfId="41649"/>
    <cellStyle name="p_DCF_Copy of Aspect VPP model 10 7 2009 new RR v2c jph (2) 55" xfId="41650"/>
    <cellStyle name="p_DCF_Copy of Aspect VPP model 10 7 2009 new RR v2c jph (2) 56" xfId="41651"/>
    <cellStyle name="p_DCF_Copy of Aspect VPP model 10 7 2009 new RR v2c jph (2) 57" xfId="41652"/>
    <cellStyle name="p_DCF_Copy of Aspect VPP model 10 7 2009 new RR v2c jph (2) 58" xfId="41653"/>
    <cellStyle name="p_DCF_Copy of Aspect VPP model 10 7 2009 new RR v2c jph (2) 59" xfId="41654"/>
    <cellStyle name="p_DCF_Copy of Aspect VPP model 10 7 2009 new RR v2c jph (2) 6" xfId="41655"/>
    <cellStyle name="p_DCF_Copy of Aspect VPP model 10 7 2009 new RR v2c jph (2) 60" xfId="41656"/>
    <cellStyle name="p_DCF_Copy of Aspect VPP model 10 7 2009 new RR v2c jph (2) 61" xfId="41657"/>
    <cellStyle name="p_DCF_Copy of Aspect VPP model 10 7 2009 new RR v2c jph (2) 62" xfId="41658"/>
    <cellStyle name="p_DCF_Copy of Aspect VPP model 10 7 2009 new RR v2c jph (2) 63" xfId="41659"/>
    <cellStyle name="p_DCF_Copy of Aspect VPP model 10 7 2009 new RR v2c jph (2) 64" xfId="41660"/>
    <cellStyle name="p_DCF_Copy of Aspect VPP model 10 7 2009 new RR v2c jph (2) 65" xfId="41661"/>
    <cellStyle name="p_DCF_Copy of Aspect VPP model 10 7 2009 new RR v2c jph (2) 66" xfId="41662"/>
    <cellStyle name="p_DCF_Copy of Aspect VPP model 10 7 2009 new RR v2c jph (2) 67" xfId="41663"/>
    <cellStyle name="p_DCF_Copy of Aspect VPP model 10 7 2009 new RR v2c jph (2) 68" xfId="41664"/>
    <cellStyle name="p_DCF_Copy of Aspect VPP model 10 7 2009 new RR v2c jph (2) 69" xfId="41665"/>
    <cellStyle name="p_DCF_Copy of Aspect VPP model 10 7 2009 new RR v2c jph (2) 7" xfId="41666"/>
    <cellStyle name="p_DCF_Copy of Aspect VPP model 10 7 2009 new RR v2c jph (2) 70" xfId="41667"/>
    <cellStyle name="p_DCF_Copy of Aspect VPP model 10 7 2009 new RR v2c jph (2) 71" xfId="41668"/>
    <cellStyle name="p_DCF_Copy of Aspect VPP model 10 7 2009 new RR v2c jph (2) 72" xfId="41669"/>
    <cellStyle name="p_DCF_Copy of Aspect VPP model 10 7 2009 new RR v2c jph (2) 73" xfId="41670"/>
    <cellStyle name="p_DCF_Copy of Aspect VPP model 10 7 2009 new RR v2c jph (2) 74" xfId="41671"/>
    <cellStyle name="p_DCF_Copy of Aspect VPP model 10 7 2009 new RR v2c jph (2) 8" xfId="41672"/>
    <cellStyle name="p_DCF_Copy of Aspect VPP model 10 7 2009 new RR v2c jph (2) 9" xfId="41673"/>
    <cellStyle name="p_DCF_Copy of Aspect VPP model 10 7 2009 new RR v2c jph 10" xfId="41674"/>
    <cellStyle name="p_DCF_Copy of Aspect VPP model 10 7 2009 new RR v2c jph 11" xfId="41675"/>
    <cellStyle name="p_DCF_Copy of Aspect VPP model 10 7 2009 new RR v2c jph 12" xfId="41676"/>
    <cellStyle name="p_DCF_Copy of Aspect VPP model 10 7 2009 new RR v2c jph 13" xfId="41677"/>
    <cellStyle name="p_DCF_Copy of Aspect VPP model 10 7 2009 new RR v2c jph 14" xfId="41678"/>
    <cellStyle name="p_DCF_Copy of Aspect VPP model 10 7 2009 new RR v2c jph 15" xfId="41679"/>
    <cellStyle name="p_DCF_Copy of Aspect VPP model 10 7 2009 new RR v2c jph 16" xfId="41680"/>
    <cellStyle name="p_DCF_Copy of Aspect VPP model 10 7 2009 new RR v2c jph 17" xfId="41681"/>
    <cellStyle name="p_DCF_Copy of Aspect VPP model 10 7 2009 new RR v2c jph 18" xfId="41682"/>
    <cellStyle name="p_DCF_Copy of Aspect VPP model 10 7 2009 new RR v2c jph 19" xfId="41683"/>
    <cellStyle name="p_DCF_Copy of Aspect VPP model 10 7 2009 new RR v2c jph 2" xfId="41684"/>
    <cellStyle name="p_DCF_Copy of Aspect VPP model 10 7 2009 new RR v2c jph 20" xfId="41685"/>
    <cellStyle name="p_DCF_Copy of Aspect VPP model 10 7 2009 new RR v2c jph 21" xfId="41686"/>
    <cellStyle name="p_DCF_Copy of Aspect VPP model 10 7 2009 new RR v2c jph 22" xfId="41687"/>
    <cellStyle name="p_DCF_Copy of Aspect VPP model 10 7 2009 new RR v2c jph 23" xfId="41688"/>
    <cellStyle name="p_DCF_Copy of Aspect VPP model 10 7 2009 new RR v2c jph 24" xfId="41689"/>
    <cellStyle name="p_DCF_Copy of Aspect VPP model 10 7 2009 new RR v2c jph 25" xfId="41690"/>
    <cellStyle name="p_DCF_Copy of Aspect VPP model 10 7 2009 new RR v2c jph 26" xfId="41691"/>
    <cellStyle name="p_DCF_Copy of Aspect VPP model 10 7 2009 new RR v2c jph 27" xfId="41692"/>
    <cellStyle name="p_DCF_Copy of Aspect VPP model 10 7 2009 new RR v2c jph 28" xfId="41693"/>
    <cellStyle name="p_DCF_Copy of Aspect VPP model 10 7 2009 new RR v2c jph 29" xfId="41694"/>
    <cellStyle name="p_DCF_Copy of Aspect VPP model 10 7 2009 new RR v2c jph 3" xfId="41695"/>
    <cellStyle name="p_DCF_Copy of Aspect VPP model 10 7 2009 new RR v2c jph 30" xfId="41696"/>
    <cellStyle name="p_DCF_Copy of Aspect VPP model 10 7 2009 new RR v2c jph 31" xfId="41697"/>
    <cellStyle name="p_DCF_Copy of Aspect VPP model 10 7 2009 new RR v2c jph 32" xfId="41698"/>
    <cellStyle name="p_DCF_Copy of Aspect VPP model 10 7 2009 new RR v2c jph 33" xfId="41699"/>
    <cellStyle name="p_DCF_Copy of Aspect VPP model 10 7 2009 new RR v2c jph 34" xfId="41700"/>
    <cellStyle name="p_DCF_Copy of Aspect VPP model 10 7 2009 new RR v2c jph 35" xfId="41701"/>
    <cellStyle name="p_DCF_Copy of Aspect VPP model 10 7 2009 new RR v2c jph 36" xfId="41702"/>
    <cellStyle name="p_DCF_Copy of Aspect VPP model 10 7 2009 new RR v2c jph 37" xfId="41703"/>
    <cellStyle name="p_DCF_Copy of Aspect VPP model 10 7 2009 new RR v2c jph 38" xfId="41704"/>
    <cellStyle name="p_DCF_Copy of Aspect VPP model 10 7 2009 new RR v2c jph 39" xfId="41705"/>
    <cellStyle name="p_DCF_Copy of Aspect VPP model 10 7 2009 new RR v2c jph 4" xfId="41706"/>
    <cellStyle name="p_DCF_Copy of Aspect VPP model 10 7 2009 new RR v2c jph 40" xfId="41707"/>
    <cellStyle name="p_DCF_Copy of Aspect VPP model 10 7 2009 new RR v2c jph 41" xfId="41708"/>
    <cellStyle name="p_DCF_Copy of Aspect VPP model 10 7 2009 new RR v2c jph 42" xfId="41709"/>
    <cellStyle name="p_DCF_Copy of Aspect VPP model 10 7 2009 new RR v2c jph 43" xfId="41710"/>
    <cellStyle name="p_DCF_Copy of Aspect VPP model 10 7 2009 new RR v2c jph 44" xfId="41711"/>
    <cellStyle name="p_DCF_Copy of Aspect VPP model 10 7 2009 new RR v2c jph 45" xfId="41712"/>
    <cellStyle name="p_DCF_Copy of Aspect VPP model 10 7 2009 new RR v2c jph 46" xfId="41713"/>
    <cellStyle name="p_DCF_Copy of Aspect VPP model 10 7 2009 new RR v2c jph 47" xfId="41714"/>
    <cellStyle name="p_DCF_Copy of Aspect VPP model 10 7 2009 new RR v2c jph 48" xfId="41715"/>
    <cellStyle name="p_DCF_Copy of Aspect VPP model 10 7 2009 new RR v2c jph 49" xfId="41716"/>
    <cellStyle name="p_DCF_Copy of Aspect VPP model 10 7 2009 new RR v2c jph 5" xfId="41717"/>
    <cellStyle name="p_DCF_Copy of Aspect VPP model 10 7 2009 new RR v2c jph 50" xfId="41718"/>
    <cellStyle name="p_DCF_Copy of Aspect VPP model 10 7 2009 new RR v2c jph 51" xfId="41719"/>
    <cellStyle name="p_DCF_Copy of Aspect VPP model 10 7 2009 new RR v2c jph 52" xfId="41720"/>
    <cellStyle name="p_DCF_Copy of Aspect VPP model 10 7 2009 new RR v2c jph 53" xfId="41721"/>
    <cellStyle name="p_DCF_Copy of Aspect VPP model 10 7 2009 new RR v2c jph 54" xfId="41722"/>
    <cellStyle name="p_DCF_Copy of Aspect VPP model 10 7 2009 new RR v2c jph 55" xfId="41723"/>
    <cellStyle name="p_DCF_Copy of Aspect VPP model 10 7 2009 new RR v2c jph 56" xfId="41724"/>
    <cellStyle name="p_DCF_Copy of Aspect VPP model 10 7 2009 new RR v2c jph 57" xfId="41725"/>
    <cellStyle name="p_DCF_Copy of Aspect VPP model 10 7 2009 new RR v2c jph 58" xfId="41726"/>
    <cellStyle name="p_DCF_Copy of Aspect VPP model 10 7 2009 new RR v2c jph 59" xfId="41727"/>
    <cellStyle name="p_DCF_Copy of Aspect VPP model 10 7 2009 new RR v2c jph 6" xfId="41728"/>
    <cellStyle name="p_DCF_Copy of Aspect VPP model 10 7 2009 new RR v2c jph 60" xfId="41729"/>
    <cellStyle name="p_DCF_Copy of Aspect VPP model 10 7 2009 new RR v2c jph 61" xfId="41730"/>
    <cellStyle name="p_DCF_Copy of Aspect VPP model 10 7 2009 new RR v2c jph 62" xfId="41731"/>
    <cellStyle name="p_DCF_Copy of Aspect VPP model 10 7 2009 new RR v2c jph 63" xfId="41732"/>
    <cellStyle name="p_DCF_Copy of Aspect VPP model 10 7 2009 new RR v2c jph 64" xfId="41733"/>
    <cellStyle name="p_DCF_Copy of Aspect VPP model 10 7 2009 new RR v2c jph 65" xfId="41734"/>
    <cellStyle name="p_DCF_Copy of Aspect VPP model 10 7 2009 new RR v2c jph 66" xfId="41735"/>
    <cellStyle name="p_DCF_Copy of Aspect VPP model 10 7 2009 new RR v2c jph 67" xfId="41736"/>
    <cellStyle name="p_DCF_Copy of Aspect VPP model 10 7 2009 new RR v2c jph 68" xfId="41737"/>
    <cellStyle name="p_DCF_Copy of Aspect VPP model 10 7 2009 new RR v2c jph 69" xfId="41738"/>
    <cellStyle name="p_DCF_Copy of Aspect VPP model 10 7 2009 new RR v2c jph 7" xfId="41739"/>
    <cellStyle name="p_DCF_Copy of Aspect VPP model 10 7 2009 new RR v2c jph 70" xfId="41740"/>
    <cellStyle name="p_DCF_Copy of Aspect VPP model 10 7 2009 new RR v2c jph 71" xfId="41741"/>
    <cellStyle name="p_DCF_Copy of Aspect VPP model 10 7 2009 new RR v2c jph 72" xfId="41742"/>
    <cellStyle name="p_DCF_Copy of Aspect VPP model 10 7 2009 new RR v2c jph 73" xfId="41743"/>
    <cellStyle name="p_DCF_Copy of Aspect VPP model 10 7 2009 new RR v2c jph 74" xfId="41744"/>
    <cellStyle name="p_DCF_Copy of Aspect VPP model 10 7 2009 new RR v2c jph 8" xfId="41745"/>
    <cellStyle name="p_DCF_Copy of Aspect VPP model 10 7 2009 new RR v2c jph 9" xfId="41746"/>
    <cellStyle name="p_DCF_Hilcorp DCF v2" xfId="41747"/>
    <cellStyle name="p_DCF_Hilcorp DCF v2_Copy of Aspect VPP model 10 7 2009 new RR v2c jph" xfId="41748"/>
    <cellStyle name="p_DCF_Hilcorp DCF v2_Copy of Aspect VPP model 10 7 2009 new RR v2c jph (2)" xfId="41749"/>
    <cellStyle name="p_DCF_Stone LBO Model 4-2-07 v3" xfId="41750"/>
    <cellStyle name="p_DCF_Stone LBO Model 4-2-07 v3 10" xfId="41751"/>
    <cellStyle name="p_DCF_Stone LBO Model 4-2-07 v3 11" xfId="41752"/>
    <cellStyle name="p_DCF_Stone LBO Model 4-2-07 v3 12" xfId="41753"/>
    <cellStyle name="p_DCF_Stone LBO Model 4-2-07 v3 13" xfId="41754"/>
    <cellStyle name="p_DCF_Stone LBO Model 4-2-07 v3 14" xfId="41755"/>
    <cellStyle name="p_DCF_Stone LBO Model 4-2-07 v3 15" xfId="41756"/>
    <cellStyle name="p_DCF_Stone LBO Model 4-2-07 v3 16" xfId="41757"/>
    <cellStyle name="p_DCF_Stone LBO Model 4-2-07 v3 17" xfId="41758"/>
    <cellStyle name="p_DCF_Stone LBO Model 4-2-07 v3 18" xfId="41759"/>
    <cellStyle name="p_DCF_Stone LBO Model 4-2-07 v3 19" xfId="41760"/>
    <cellStyle name="p_DCF_Stone LBO Model 4-2-07 v3 2" xfId="41761"/>
    <cellStyle name="p_DCF_Stone LBO Model 4-2-07 v3 20" xfId="41762"/>
    <cellStyle name="p_DCF_Stone LBO Model 4-2-07 v3 21" xfId="41763"/>
    <cellStyle name="p_DCF_Stone LBO Model 4-2-07 v3 22" xfId="41764"/>
    <cellStyle name="p_DCF_Stone LBO Model 4-2-07 v3 23" xfId="41765"/>
    <cellStyle name="p_DCF_Stone LBO Model 4-2-07 v3 24" xfId="41766"/>
    <cellStyle name="p_DCF_Stone LBO Model 4-2-07 v3 25" xfId="41767"/>
    <cellStyle name="p_DCF_Stone LBO Model 4-2-07 v3 26" xfId="41768"/>
    <cellStyle name="p_DCF_Stone LBO Model 4-2-07 v3 27" xfId="41769"/>
    <cellStyle name="p_DCF_Stone LBO Model 4-2-07 v3 28" xfId="41770"/>
    <cellStyle name="p_DCF_Stone LBO Model 4-2-07 v3 29" xfId="41771"/>
    <cellStyle name="p_DCF_Stone LBO Model 4-2-07 v3 3" xfId="41772"/>
    <cellStyle name="p_DCF_Stone LBO Model 4-2-07 v3 30" xfId="41773"/>
    <cellStyle name="p_DCF_Stone LBO Model 4-2-07 v3 31" xfId="41774"/>
    <cellStyle name="p_DCF_Stone LBO Model 4-2-07 v3 32" xfId="41775"/>
    <cellStyle name="p_DCF_Stone LBO Model 4-2-07 v3 33" xfId="41776"/>
    <cellStyle name="p_DCF_Stone LBO Model 4-2-07 v3 34" xfId="41777"/>
    <cellStyle name="p_DCF_Stone LBO Model 4-2-07 v3 35" xfId="41778"/>
    <cellStyle name="p_DCF_Stone LBO Model 4-2-07 v3 36" xfId="41779"/>
    <cellStyle name="p_DCF_Stone LBO Model 4-2-07 v3 37" xfId="41780"/>
    <cellStyle name="p_DCF_Stone LBO Model 4-2-07 v3 38" xfId="41781"/>
    <cellStyle name="p_DCF_Stone LBO Model 4-2-07 v3 39" xfId="41782"/>
    <cellStyle name="p_DCF_Stone LBO Model 4-2-07 v3 4" xfId="41783"/>
    <cellStyle name="p_DCF_Stone LBO Model 4-2-07 v3 40" xfId="41784"/>
    <cellStyle name="p_DCF_Stone LBO Model 4-2-07 v3 41" xfId="41785"/>
    <cellStyle name="p_DCF_Stone LBO Model 4-2-07 v3 42" xfId="41786"/>
    <cellStyle name="p_DCF_Stone LBO Model 4-2-07 v3 43" xfId="41787"/>
    <cellStyle name="p_DCF_Stone LBO Model 4-2-07 v3 44" xfId="41788"/>
    <cellStyle name="p_DCF_Stone LBO Model 4-2-07 v3 45" xfId="41789"/>
    <cellStyle name="p_DCF_Stone LBO Model 4-2-07 v3 46" xfId="41790"/>
    <cellStyle name="p_DCF_Stone LBO Model 4-2-07 v3 47" xfId="41791"/>
    <cellStyle name="p_DCF_Stone LBO Model 4-2-07 v3 48" xfId="41792"/>
    <cellStyle name="p_DCF_Stone LBO Model 4-2-07 v3 49" xfId="41793"/>
    <cellStyle name="p_DCF_Stone LBO Model 4-2-07 v3 5" xfId="41794"/>
    <cellStyle name="p_DCF_Stone LBO Model 4-2-07 v3 50" xfId="41795"/>
    <cellStyle name="p_DCF_Stone LBO Model 4-2-07 v3 51" xfId="41796"/>
    <cellStyle name="p_DCF_Stone LBO Model 4-2-07 v3 52" xfId="41797"/>
    <cellStyle name="p_DCF_Stone LBO Model 4-2-07 v3 53" xfId="41798"/>
    <cellStyle name="p_DCF_Stone LBO Model 4-2-07 v3 54" xfId="41799"/>
    <cellStyle name="p_DCF_Stone LBO Model 4-2-07 v3 55" xfId="41800"/>
    <cellStyle name="p_DCF_Stone LBO Model 4-2-07 v3 56" xfId="41801"/>
    <cellStyle name="p_DCF_Stone LBO Model 4-2-07 v3 57" xfId="41802"/>
    <cellStyle name="p_DCF_Stone LBO Model 4-2-07 v3 58" xfId="41803"/>
    <cellStyle name="p_DCF_Stone LBO Model 4-2-07 v3 59" xfId="41804"/>
    <cellStyle name="p_DCF_Stone LBO Model 4-2-07 v3 6" xfId="41805"/>
    <cellStyle name="p_DCF_Stone LBO Model 4-2-07 v3 60" xfId="41806"/>
    <cellStyle name="p_DCF_Stone LBO Model 4-2-07 v3 61" xfId="41807"/>
    <cellStyle name="p_DCF_Stone LBO Model 4-2-07 v3 62" xfId="41808"/>
    <cellStyle name="p_DCF_Stone LBO Model 4-2-07 v3 63" xfId="41809"/>
    <cellStyle name="p_DCF_Stone LBO Model 4-2-07 v3 64" xfId="41810"/>
    <cellStyle name="p_DCF_Stone LBO Model 4-2-07 v3 65" xfId="41811"/>
    <cellStyle name="p_DCF_Stone LBO Model 4-2-07 v3 66" xfId="41812"/>
    <cellStyle name="p_DCF_Stone LBO Model 4-2-07 v3 67" xfId="41813"/>
    <cellStyle name="p_DCF_Stone LBO Model 4-2-07 v3 68" xfId="41814"/>
    <cellStyle name="p_DCF_Stone LBO Model 4-2-07 v3 69" xfId="41815"/>
    <cellStyle name="p_DCF_Stone LBO Model 4-2-07 v3 7" xfId="41816"/>
    <cellStyle name="p_DCF_Stone LBO Model 4-2-07 v3 70" xfId="41817"/>
    <cellStyle name="p_DCF_Stone LBO Model 4-2-07 v3 71" xfId="41818"/>
    <cellStyle name="p_DCF_Stone LBO Model 4-2-07 v3 72" xfId="41819"/>
    <cellStyle name="p_DCF_Stone LBO Model 4-2-07 v3 73" xfId="41820"/>
    <cellStyle name="p_DCF_Stone LBO Model 4-2-07 v3 74" xfId="41821"/>
    <cellStyle name="p_DCF_Stone LBO Model 4-2-07 v3 8" xfId="41822"/>
    <cellStyle name="p_DCF_Stone LBO Model 4-2-07 v3 9" xfId="41823"/>
    <cellStyle name="p_DCF_Stone LBO Model 4-2-07 v3_Copy of Aspect VPP model 10 7 2009 new RR v2c jph" xfId="41824"/>
    <cellStyle name="p_DCF_Stone LBO Model 4-2-07 v3_Copy of Aspect VPP model 10 7 2009 new RR v2c jph (2)" xfId="41825"/>
    <cellStyle name="p_DCF_Stone LBO Model 4-2-07 v3_Copy of Aspect VPP model 10 7 2009 new RR v2c jph (2) 10" xfId="41826"/>
    <cellStyle name="p_DCF_Stone LBO Model 4-2-07 v3_Copy of Aspect VPP model 10 7 2009 new RR v2c jph (2) 11" xfId="41827"/>
    <cellStyle name="p_DCF_Stone LBO Model 4-2-07 v3_Copy of Aspect VPP model 10 7 2009 new RR v2c jph (2) 12" xfId="41828"/>
    <cellStyle name="p_DCF_Stone LBO Model 4-2-07 v3_Copy of Aspect VPP model 10 7 2009 new RR v2c jph (2) 13" xfId="41829"/>
    <cellStyle name="p_DCF_Stone LBO Model 4-2-07 v3_Copy of Aspect VPP model 10 7 2009 new RR v2c jph (2) 14" xfId="41830"/>
    <cellStyle name="p_DCF_Stone LBO Model 4-2-07 v3_Copy of Aspect VPP model 10 7 2009 new RR v2c jph (2) 15" xfId="41831"/>
    <cellStyle name="p_DCF_Stone LBO Model 4-2-07 v3_Copy of Aspect VPP model 10 7 2009 new RR v2c jph (2) 16" xfId="41832"/>
    <cellStyle name="p_DCF_Stone LBO Model 4-2-07 v3_Copy of Aspect VPP model 10 7 2009 new RR v2c jph (2) 17" xfId="41833"/>
    <cellStyle name="p_DCF_Stone LBO Model 4-2-07 v3_Copy of Aspect VPP model 10 7 2009 new RR v2c jph (2) 18" xfId="41834"/>
    <cellStyle name="p_DCF_Stone LBO Model 4-2-07 v3_Copy of Aspect VPP model 10 7 2009 new RR v2c jph (2) 19" xfId="41835"/>
    <cellStyle name="p_DCF_Stone LBO Model 4-2-07 v3_Copy of Aspect VPP model 10 7 2009 new RR v2c jph (2) 2" xfId="41836"/>
    <cellStyle name="p_DCF_Stone LBO Model 4-2-07 v3_Copy of Aspect VPP model 10 7 2009 new RR v2c jph (2) 20" xfId="41837"/>
    <cellStyle name="p_DCF_Stone LBO Model 4-2-07 v3_Copy of Aspect VPP model 10 7 2009 new RR v2c jph (2) 21" xfId="41838"/>
    <cellStyle name="p_DCF_Stone LBO Model 4-2-07 v3_Copy of Aspect VPP model 10 7 2009 new RR v2c jph (2) 22" xfId="41839"/>
    <cellStyle name="p_DCF_Stone LBO Model 4-2-07 v3_Copy of Aspect VPP model 10 7 2009 new RR v2c jph (2) 23" xfId="41840"/>
    <cellStyle name="p_DCF_Stone LBO Model 4-2-07 v3_Copy of Aspect VPP model 10 7 2009 new RR v2c jph (2) 24" xfId="41841"/>
    <cellStyle name="p_DCF_Stone LBO Model 4-2-07 v3_Copy of Aspect VPP model 10 7 2009 new RR v2c jph (2) 25" xfId="41842"/>
    <cellStyle name="p_DCF_Stone LBO Model 4-2-07 v3_Copy of Aspect VPP model 10 7 2009 new RR v2c jph (2) 26" xfId="41843"/>
    <cellStyle name="p_DCF_Stone LBO Model 4-2-07 v3_Copy of Aspect VPP model 10 7 2009 new RR v2c jph (2) 27" xfId="41844"/>
    <cellStyle name="p_DCF_Stone LBO Model 4-2-07 v3_Copy of Aspect VPP model 10 7 2009 new RR v2c jph (2) 28" xfId="41845"/>
    <cellStyle name="p_DCF_Stone LBO Model 4-2-07 v3_Copy of Aspect VPP model 10 7 2009 new RR v2c jph (2) 29" xfId="41846"/>
    <cellStyle name="p_DCF_Stone LBO Model 4-2-07 v3_Copy of Aspect VPP model 10 7 2009 new RR v2c jph (2) 3" xfId="41847"/>
    <cellStyle name="p_DCF_Stone LBO Model 4-2-07 v3_Copy of Aspect VPP model 10 7 2009 new RR v2c jph (2) 30" xfId="41848"/>
    <cellStyle name="p_DCF_Stone LBO Model 4-2-07 v3_Copy of Aspect VPP model 10 7 2009 new RR v2c jph (2) 31" xfId="41849"/>
    <cellStyle name="p_DCF_Stone LBO Model 4-2-07 v3_Copy of Aspect VPP model 10 7 2009 new RR v2c jph (2) 32" xfId="41850"/>
    <cellStyle name="p_DCF_Stone LBO Model 4-2-07 v3_Copy of Aspect VPP model 10 7 2009 new RR v2c jph (2) 33" xfId="41851"/>
    <cellStyle name="p_DCF_Stone LBO Model 4-2-07 v3_Copy of Aspect VPP model 10 7 2009 new RR v2c jph (2) 34" xfId="41852"/>
    <cellStyle name="p_DCF_Stone LBO Model 4-2-07 v3_Copy of Aspect VPP model 10 7 2009 new RR v2c jph (2) 35" xfId="41853"/>
    <cellStyle name="p_DCF_Stone LBO Model 4-2-07 v3_Copy of Aspect VPP model 10 7 2009 new RR v2c jph (2) 36" xfId="41854"/>
    <cellStyle name="p_DCF_Stone LBO Model 4-2-07 v3_Copy of Aspect VPP model 10 7 2009 new RR v2c jph (2) 37" xfId="41855"/>
    <cellStyle name="p_DCF_Stone LBO Model 4-2-07 v3_Copy of Aspect VPP model 10 7 2009 new RR v2c jph (2) 38" xfId="41856"/>
    <cellStyle name="p_DCF_Stone LBO Model 4-2-07 v3_Copy of Aspect VPP model 10 7 2009 new RR v2c jph (2) 39" xfId="41857"/>
    <cellStyle name="p_DCF_Stone LBO Model 4-2-07 v3_Copy of Aspect VPP model 10 7 2009 new RR v2c jph (2) 4" xfId="41858"/>
    <cellStyle name="p_DCF_Stone LBO Model 4-2-07 v3_Copy of Aspect VPP model 10 7 2009 new RR v2c jph (2) 40" xfId="41859"/>
    <cellStyle name="p_DCF_Stone LBO Model 4-2-07 v3_Copy of Aspect VPP model 10 7 2009 new RR v2c jph (2) 41" xfId="41860"/>
    <cellStyle name="p_DCF_Stone LBO Model 4-2-07 v3_Copy of Aspect VPP model 10 7 2009 new RR v2c jph (2) 42" xfId="41861"/>
    <cellStyle name="p_DCF_Stone LBO Model 4-2-07 v3_Copy of Aspect VPP model 10 7 2009 new RR v2c jph (2) 43" xfId="41862"/>
    <cellStyle name="p_DCF_Stone LBO Model 4-2-07 v3_Copy of Aspect VPP model 10 7 2009 new RR v2c jph (2) 44" xfId="41863"/>
    <cellStyle name="p_DCF_Stone LBO Model 4-2-07 v3_Copy of Aspect VPP model 10 7 2009 new RR v2c jph (2) 45" xfId="41864"/>
    <cellStyle name="p_DCF_Stone LBO Model 4-2-07 v3_Copy of Aspect VPP model 10 7 2009 new RR v2c jph (2) 46" xfId="41865"/>
    <cellStyle name="p_DCF_Stone LBO Model 4-2-07 v3_Copy of Aspect VPP model 10 7 2009 new RR v2c jph (2) 47" xfId="41866"/>
    <cellStyle name="p_DCF_Stone LBO Model 4-2-07 v3_Copy of Aspect VPP model 10 7 2009 new RR v2c jph (2) 48" xfId="41867"/>
    <cellStyle name="p_DCF_Stone LBO Model 4-2-07 v3_Copy of Aspect VPP model 10 7 2009 new RR v2c jph (2) 49" xfId="41868"/>
    <cellStyle name="p_DCF_Stone LBO Model 4-2-07 v3_Copy of Aspect VPP model 10 7 2009 new RR v2c jph (2) 5" xfId="41869"/>
    <cellStyle name="p_DCF_Stone LBO Model 4-2-07 v3_Copy of Aspect VPP model 10 7 2009 new RR v2c jph (2) 50" xfId="41870"/>
    <cellStyle name="p_DCF_Stone LBO Model 4-2-07 v3_Copy of Aspect VPP model 10 7 2009 new RR v2c jph (2) 51" xfId="41871"/>
    <cellStyle name="p_DCF_Stone LBO Model 4-2-07 v3_Copy of Aspect VPP model 10 7 2009 new RR v2c jph (2) 52" xfId="41872"/>
    <cellStyle name="p_DCF_Stone LBO Model 4-2-07 v3_Copy of Aspect VPP model 10 7 2009 new RR v2c jph (2) 53" xfId="41873"/>
    <cellStyle name="p_DCF_Stone LBO Model 4-2-07 v3_Copy of Aspect VPP model 10 7 2009 new RR v2c jph (2) 54" xfId="41874"/>
    <cellStyle name="p_DCF_Stone LBO Model 4-2-07 v3_Copy of Aspect VPP model 10 7 2009 new RR v2c jph (2) 55" xfId="41875"/>
    <cellStyle name="p_DCF_Stone LBO Model 4-2-07 v3_Copy of Aspect VPP model 10 7 2009 new RR v2c jph (2) 56" xfId="41876"/>
    <cellStyle name="p_DCF_Stone LBO Model 4-2-07 v3_Copy of Aspect VPP model 10 7 2009 new RR v2c jph (2) 57" xfId="41877"/>
    <cellStyle name="p_DCF_Stone LBO Model 4-2-07 v3_Copy of Aspect VPP model 10 7 2009 new RR v2c jph (2) 58" xfId="41878"/>
    <cellStyle name="p_DCF_Stone LBO Model 4-2-07 v3_Copy of Aspect VPP model 10 7 2009 new RR v2c jph (2) 59" xfId="41879"/>
    <cellStyle name="p_DCF_Stone LBO Model 4-2-07 v3_Copy of Aspect VPP model 10 7 2009 new RR v2c jph (2) 6" xfId="41880"/>
    <cellStyle name="p_DCF_Stone LBO Model 4-2-07 v3_Copy of Aspect VPP model 10 7 2009 new RR v2c jph (2) 60" xfId="41881"/>
    <cellStyle name="p_DCF_Stone LBO Model 4-2-07 v3_Copy of Aspect VPP model 10 7 2009 new RR v2c jph (2) 61" xfId="41882"/>
    <cellStyle name="p_DCF_Stone LBO Model 4-2-07 v3_Copy of Aspect VPP model 10 7 2009 new RR v2c jph (2) 62" xfId="41883"/>
    <cellStyle name="p_DCF_Stone LBO Model 4-2-07 v3_Copy of Aspect VPP model 10 7 2009 new RR v2c jph (2) 63" xfId="41884"/>
    <cellStyle name="p_DCF_Stone LBO Model 4-2-07 v3_Copy of Aspect VPP model 10 7 2009 new RR v2c jph (2) 64" xfId="41885"/>
    <cellStyle name="p_DCF_Stone LBO Model 4-2-07 v3_Copy of Aspect VPP model 10 7 2009 new RR v2c jph (2) 65" xfId="41886"/>
    <cellStyle name="p_DCF_Stone LBO Model 4-2-07 v3_Copy of Aspect VPP model 10 7 2009 new RR v2c jph (2) 66" xfId="41887"/>
    <cellStyle name="p_DCF_Stone LBO Model 4-2-07 v3_Copy of Aspect VPP model 10 7 2009 new RR v2c jph (2) 67" xfId="41888"/>
    <cellStyle name="p_DCF_Stone LBO Model 4-2-07 v3_Copy of Aspect VPP model 10 7 2009 new RR v2c jph (2) 68" xfId="41889"/>
    <cellStyle name="p_DCF_Stone LBO Model 4-2-07 v3_Copy of Aspect VPP model 10 7 2009 new RR v2c jph (2) 69" xfId="41890"/>
    <cellStyle name="p_DCF_Stone LBO Model 4-2-07 v3_Copy of Aspect VPP model 10 7 2009 new RR v2c jph (2) 7" xfId="41891"/>
    <cellStyle name="p_DCF_Stone LBO Model 4-2-07 v3_Copy of Aspect VPP model 10 7 2009 new RR v2c jph (2) 70" xfId="41892"/>
    <cellStyle name="p_DCF_Stone LBO Model 4-2-07 v3_Copy of Aspect VPP model 10 7 2009 new RR v2c jph (2) 71" xfId="41893"/>
    <cellStyle name="p_DCF_Stone LBO Model 4-2-07 v3_Copy of Aspect VPP model 10 7 2009 new RR v2c jph (2) 72" xfId="41894"/>
    <cellStyle name="p_DCF_Stone LBO Model 4-2-07 v3_Copy of Aspect VPP model 10 7 2009 new RR v2c jph (2) 73" xfId="41895"/>
    <cellStyle name="p_DCF_Stone LBO Model 4-2-07 v3_Copy of Aspect VPP model 10 7 2009 new RR v2c jph (2) 74" xfId="41896"/>
    <cellStyle name="p_DCF_Stone LBO Model 4-2-07 v3_Copy of Aspect VPP model 10 7 2009 new RR v2c jph (2) 8" xfId="41897"/>
    <cellStyle name="p_DCF_Stone LBO Model 4-2-07 v3_Copy of Aspect VPP model 10 7 2009 new RR v2c jph (2) 9" xfId="41898"/>
    <cellStyle name="p_DCF_Stone LBO Model 4-2-07 v3_Copy of Aspect VPP model 10 7 2009 new RR v2c jph 10" xfId="41899"/>
    <cellStyle name="p_DCF_Stone LBO Model 4-2-07 v3_Copy of Aspect VPP model 10 7 2009 new RR v2c jph 11" xfId="41900"/>
    <cellStyle name="p_DCF_Stone LBO Model 4-2-07 v3_Copy of Aspect VPP model 10 7 2009 new RR v2c jph 12" xfId="41901"/>
    <cellStyle name="p_DCF_Stone LBO Model 4-2-07 v3_Copy of Aspect VPP model 10 7 2009 new RR v2c jph 13" xfId="41902"/>
    <cellStyle name="p_DCF_Stone LBO Model 4-2-07 v3_Copy of Aspect VPP model 10 7 2009 new RR v2c jph 14" xfId="41903"/>
    <cellStyle name="p_DCF_Stone LBO Model 4-2-07 v3_Copy of Aspect VPP model 10 7 2009 new RR v2c jph 15" xfId="41904"/>
    <cellStyle name="p_DCF_Stone LBO Model 4-2-07 v3_Copy of Aspect VPP model 10 7 2009 new RR v2c jph 16" xfId="41905"/>
    <cellStyle name="p_DCF_Stone LBO Model 4-2-07 v3_Copy of Aspect VPP model 10 7 2009 new RR v2c jph 17" xfId="41906"/>
    <cellStyle name="p_DCF_Stone LBO Model 4-2-07 v3_Copy of Aspect VPP model 10 7 2009 new RR v2c jph 18" xfId="41907"/>
    <cellStyle name="p_DCF_Stone LBO Model 4-2-07 v3_Copy of Aspect VPP model 10 7 2009 new RR v2c jph 19" xfId="41908"/>
    <cellStyle name="p_DCF_Stone LBO Model 4-2-07 v3_Copy of Aspect VPP model 10 7 2009 new RR v2c jph 2" xfId="41909"/>
    <cellStyle name="p_DCF_Stone LBO Model 4-2-07 v3_Copy of Aspect VPP model 10 7 2009 new RR v2c jph 20" xfId="41910"/>
    <cellStyle name="p_DCF_Stone LBO Model 4-2-07 v3_Copy of Aspect VPP model 10 7 2009 new RR v2c jph 21" xfId="41911"/>
    <cellStyle name="p_DCF_Stone LBO Model 4-2-07 v3_Copy of Aspect VPP model 10 7 2009 new RR v2c jph 22" xfId="41912"/>
    <cellStyle name="p_DCF_Stone LBO Model 4-2-07 v3_Copy of Aspect VPP model 10 7 2009 new RR v2c jph 23" xfId="41913"/>
    <cellStyle name="p_DCF_Stone LBO Model 4-2-07 v3_Copy of Aspect VPP model 10 7 2009 new RR v2c jph 24" xfId="41914"/>
    <cellStyle name="p_DCF_Stone LBO Model 4-2-07 v3_Copy of Aspect VPP model 10 7 2009 new RR v2c jph 25" xfId="41915"/>
    <cellStyle name="p_DCF_Stone LBO Model 4-2-07 v3_Copy of Aspect VPP model 10 7 2009 new RR v2c jph 26" xfId="41916"/>
    <cellStyle name="p_DCF_Stone LBO Model 4-2-07 v3_Copy of Aspect VPP model 10 7 2009 new RR v2c jph 27" xfId="41917"/>
    <cellStyle name="p_DCF_Stone LBO Model 4-2-07 v3_Copy of Aspect VPP model 10 7 2009 new RR v2c jph 28" xfId="41918"/>
    <cellStyle name="p_DCF_Stone LBO Model 4-2-07 v3_Copy of Aspect VPP model 10 7 2009 new RR v2c jph 29" xfId="41919"/>
    <cellStyle name="p_DCF_Stone LBO Model 4-2-07 v3_Copy of Aspect VPP model 10 7 2009 new RR v2c jph 3" xfId="41920"/>
    <cellStyle name="p_DCF_Stone LBO Model 4-2-07 v3_Copy of Aspect VPP model 10 7 2009 new RR v2c jph 30" xfId="41921"/>
    <cellStyle name="p_DCF_Stone LBO Model 4-2-07 v3_Copy of Aspect VPP model 10 7 2009 new RR v2c jph 31" xfId="41922"/>
    <cellStyle name="p_DCF_Stone LBO Model 4-2-07 v3_Copy of Aspect VPP model 10 7 2009 new RR v2c jph 32" xfId="41923"/>
    <cellStyle name="p_DCF_Stone LBO Model 4-2-07 v3_Copy of Aspect VPP model 10 7 2009 new RR v2c jph 33" xfId="41924"/>
    <cellStyle name="p_DCF_Stone LBO Model 4-2-07 v3_Copy of Aspect VPP model 10 7 2009 new RR v2c jph 34" xfId="41925"/>
    <cellStyle name="p_DCF_Stone LBO Model 4-2-07 v3_Copy of Aspect VPP model 10 7 2009 new RR v2c jph 35" xfId="41926"/>
    <cellStyle name="p_DCF_Stone LBO Model 4-2-07 v3_Copy of Aspect VPP model 10 7 2009 new RR v2c jph 36" xfId="41927"/>
    <cellStyle name="p_DCF_Stone LBO Model 4-2-07 v3_Copy of Aspect VPP model 10 7 2009 new RR v2c jph 37" xfId="41928"/>
    <cellStyle name="p_DCF_Stone LBO Model 4-2-07 v3_Copy of Aspect VPP model 10 7 2009 new RR v2c jph 38" xfId="41929"/>
    <cellStyle name="p_DCF_Stone LBO Model 4-2-07 v3_Copy of Aspect VPP model 10 7 2009 new RR v2c jph 39" xfId="41930"/>
    <cellStyle name="p_DCF_Stone LBO Model 4-2-07 v3_Copy of Aspect VPP model 10 7 2009 new RR v2c jph 4" xfId="41931"/>
    <cellStyle name="p_DCF_Stone LBO Model 4-2-07 v3_Copy of Aspect VPP model 10 7 2009 new RR v2c jph 40" xfId="41932"/>
    <cellStyle name="p_DCF_Stone LBO Model 4-2-07 v3_Copy of Aspect VPP model 10 7 2009 new RR v2c jph 41" xfId="41933"/>
    <cellStyle name="p_DCF_Stone LBO Model 4-2-07 v3_Copy of Aspect VPP model 10 7 2009 new RR v2c jph 42" xfId="41934"/>
    <cellStyle name="p_DCF_Stone LBO Model 4-2-07 v3_Copy of Aspect VPP model 10 7 2009 new RR v2c jph 43" xfId="41935"/>
    <cellStyle name="p_DCF_Stone LBO Model 4-2-07 v3_Copy of Aspect VPP model 10 7 2009 new RR v2c jph 44" xfId="41936"/>
    <cellStyle name="p_DCF_Stone LBO Model 4-2-07 v3_Copy of Aspect VPP model 10 7 2009 new RR v2c jph 45" xfId="41937"/>
    <cellStyle name="p_DCF_Stone LBO Model 4-2-07 v3_Copy of Aspect VPP model 10 7 2009 new RR v2c jph 46" xfId="41938"/>
    <cellStyle name="p_DCF_Stone LBO Model 4-2-07 v3_Copy of Aspect VPP model 10 7 2009 new RR v2c jph 47" xfId="41939"/>
    <cellStyle name="p_DCF_Stone LBO Model 4-2-07 v3_Copy of Aspect VPP model 10 7 2009 new RR v2c jph 48" xfId="41940"/>
    <cellStyle name="p_DCF_Stone LBO Model 4-2-07 v3_Copy of Aspect VPP model 10 7 2009 new RR v2c jph 49" xfId="41941"/>
    <cellStyle name="p_DCF_Stone LBO Model 4-2-07 v3_Copy of Aspect VPP model 10 7 2009 new RR v2c jph 5" xfId="41942"/>
    <cellStyle name="p_DCF_Stone LBO Model 4-2-07 v3_Copy of Aspect VPP model 10 7 2009 new RR v2c jph 50" xfId="41943"/>
    <cellStyle name="p_DCF_Stone LBO Model 4-2-07 v3_Copy of Aspect VPP model 10 7 2009 new RR v2c jph 51" xfId="41944"/>
    <cellStyle name="p_DCF_Stone LBO Model 4-2-07 v3_Copy of Aspect VPP model 10 7 2009 new RR v2c jph 52" xfId="41945"/>
    <cellStyle name="p_DCF_Stone LBO Model 4-2-07 v3_Copy of Aspect VPP model 10 7 2009 new RR v2c jph 53" xfId="41946"/>
    <cellStyle name="p_DCF_Stone LBO Model 4-2-07 v3_Copy of Aspect VPP model 10 7 2009 new RR v2c jph 54" xfId="41947"/>
    <cellStyle name="p_DCF_Stone LBO Model 4-2-07 v3_Copy of Aspect VPP model 10 7 2009 new RR v2c jph 55" xfId="41948"/>
    <cellStyle name="p_DCF_Stone LBO Model 4-2-07 v3_Copy of Aspect VPP model 10 7 2009 new RR v2c jph 56" xfId="41949"/>
    <cellStyle name="p_DCF_Stone LBO Model 4-2-07 v3_Copy of Aspect VPP model 10 7 2009 new RR v2c jph 57" xfId="41950"/>
    <cellStyle name="p_DCF_Stone LBO Model 4-2-07 v3_Copy of Aspect VPP model 10 7 2009 new RR v2c jph 58" xfId="41951"/>
    <cellStyle name="p_DCF_Stone LBO Model 4-2-07 v3_Copy of Aspect VPP model 10 7 2009 new RR v2c jph 59" xfId="41952"/>
    <cellStyle name="p_DCF_Stone LBO Model 4-2-07 v3_Copy of Aspect VPP model 10 7 2009 new RR v2c jph 6" xfId="41953"/>
    <cellStyle name="p_DCF_Stone LBO Model 4-2-07 v3_Copy of Aspect VPP model 10 7 2009 new RR v2c jph 60" xfId="41954"/>
    <cellStyle name="p_DCF_Stone LBO Model 4-2-07 v3_Copy of Aspect VPP model 10 7 2009 new RR v2c jph 61" xfId="41955"/>
    <cellStyle name="p_DCF_Stone LBO Model 4-2-07 v3_Copy of Aspect VPP model 10 7 2009 new RR v2c jph 62" xfId="41956"/>
    <cellStyle name="p_DCF_Stone LBO Model 4-2-07 v3_Copy of Aspect VPP model 10 7 2009 new RR v2c jph 63" xfId="41957"/>
    <cellStyle name="p_DCF_Stone LBO Model 4-2-07 v3_Copy of Aspect VPP model 10 7 2009 new RR v2c jph 64" xfId="41958"/>
    <cellStyle name="p_DCF_Stone LBO Model 4-2-07 v3_Copy of Aspect VPP model 10 7 2009 new RR v2c jph 65" xfId="41959"/>
    <cellStyle name="p_DCF_Stone LBO Model 4-2-07 v3_Copy of Aspect VPP model 10 7 2009 new RR v2c jph 66" xfId="41960"/>
    <cellStyle name="p_DCF_Stone LBO Model 4-2-07 v3_Copy of Aspect VPP model 10 7 2009 new RR v2c jph 67" xfId="41961"/>
    <cellStyle name="p_DCF_Stone LBO Model 4-2-07 v3_Copy of Aspect VPP model 10 7 2009 new RR v2c jph 68" xfId="41962"/>
    <cellStyle name="p_DCF_Stone LBO Model 4-2-07 v3_Copy of Aspect VPP model 10 7 2009 new RR v2c jph 69" xfId="41963"/>
    <cellStyle name="p_DCF_Stone LBO Model 4-2-07 v3_Copy of Aspect VPP model 10 7 2009 new RR v2c jph 7" xfId="41964"/>
    <cellStyle name="p_DCF_Stone LBO Model 4-2-07 v3_Copy of Aspect VPP model 10 7 2009 new RR v2c jph 70" xfId="41965"/>
    <cellStyle name="p_DCF_Stone LBO Model 4-2-07 v3_Copy of Aspect VPP model 10 7 2009 new RR v2c jph 71" xfId="41966"/>
    <cellStyle name="p_DCF_Stone LBO Model 4-2-07 v3_Copy of Aspect VPP model 10 7 2009 new RR v2c jph 72" xfId="41967"/>
    <cellStyle name="p_DCF_Stone LBO Model 4-2-07 v3_Copy of Aspect VPP model 10 7 2009 new RR v2c jph 73" xfId="41968"/>
    <cellStyle name="p_DCF_Stone LBO Model 4-2-07 v3_Copy of Aspect VPP model 10 7 2009 new RR v2c jph 74" xfId="41969"/>
    <cellStyle name="p_DCF_Stone LBO Model 4-2-07 v3_Copy of Aspect VPP model 10 7 2009 new RR v2c jph 8" xfId="41970"/>
    <cellStyle name="p_DCF_Stone LBO Model 4-2-07 v3_Copy of Aspect VPP model 10 7 2009 new RR v2c jph 9" xfId="41971"/>
    <cellStyle name="P_hc_valuation_dcf_v1" xfId="41972"/>
    <cellStyle name="p_IPO Analysis 5-4-06" xfId="41973"/>
    <cellStyle name="p_IPO Analysis 5-4-06 10" xfId="41974"/>
    <cellStyle name="p_IPO Analysis 5-4-06 11" xfId="41975"/>
    <cellStyle name="p_IPO Analysis 5-4-06 12" xfId="41976"/>
    <cellStyle name="p_IPO Analysis 5-4-06 13" xfId="41977"/>
    <cellStyle name="p_IPO Analysis 5-4-06 14" xfId="41978"/>
    <cellStyle name="p_IPO Analysis 5-4-06 15" xfId="41979"/>
    <cellStyle name="p_IPO Analysis 5-4-06 16" xfId="41980"/>
    <cellStyle name="p_IPO Analysis 5-4-06 17" xfId="41981"/>
    <cellStyle name="p_IPO Analysis 5-4-06 18" xfId="41982"/>
    <cellStyle name="p_IPO Analysis 5-4-06 19" xfId="41983"/>
    <cellStyle name="p_IPO Analysis 5-4-06 2" xfId="41984"/>
    <cellStyle name="p_IPO Analysis 5-4-06 20" xfId="41985"/>
    <cellStyle name="p_IPO Analysis 5-4-06 21" xfId="41986"/>
    <cellStyle name="p_IPO Analysis 5-4-06 22" xfId="41987"/>
    <cellStyle name="p_IPO Analysis 5-4-06 23" xfId="41988"/>
    <cellStyle name="p_IPO Analysis 5-4-06 24" xfId="41989"/>
    <cellStyle name="p_IPO Analysis 5-4-06 25" xfId="41990"/>
    <cellStyle name="p_IPO Analysis 5-4-06 26" xfId="41991"/>
    <cellStyle name="p_IPO Analysis 5-4-06 27" xfId="41992"/>
    <cellStyle name="p_IPO Analysis 5-4-06 28" xfId="41993"/>
    <cellStyle name="p_IPO Analysis 5-4-06 29" xfId="41994"/>
    <cellStyle name="p_IPO Analysis 5-4-06 3" xfId="41995"/>
    <cellStyle name="p_IPO Analysis 5-4-06 30" xfId="41996"/>
    <cellStyle name="p_IPO Analysis 5-4-06 31" xfId="41997"/>
    <cellStyle name="p_IPO Analysis 5-4-06 32" xfId="41998"/>
    <cellStyle name="p_IPO Analysis 5-4-06 33" xfId="41999"/>
    <cellStyle name="p_IPO Analysis 5-4-06 34" xfId="42000"/>
    <cellStyle name="p_IPO Analysis 5-4-06 35" xfId="42001"/>
    <cellStyle name="p_IPO Analysis 5-4-06 36" xfId="42002"/>
    <cellStyle name="p_IPO Analysis 5-4-06 37" xfId="42003"/>
    <cellStyle name="p_IPO Analysis 5-4-06 38" xfId="42004"/>
    <cellStyle name="p_IPO Analysis 5-4-06 39" xfId="42005"/>
    <cellStyle name="p_IPO Analysis 5-4-06 4" xfId="42006"/>
    <cellStyle name="p_IPO Analysis 5-4-06 40" xfId="42007"/>
    <cellStyle name="p_IPO Analysis 5-4-06 41" xfId="42008"/>
    <cellStyle name="p_IPO Analysis 5-4-06 42" xfId="42009"/>
    <cellStyle name="p_IPO Analysis 5-4-06 43" xfId="42010"/>
    <cellStyle name="p_IPO Analysis 5-4-06 44" xfId="42011"/>
    <cellStyle name="p_IPO Analysis 5-4-06 45" xfId="42012"/>
    <cellStyle name="p_IPO Analysis 5-4-06 46" xfId="42013"/>
    <cellStyle name="p_IPO Analysis 5-4-06 47" xfId="42014"/>
    <cellStyle name="p_IPO Analysis 5-4-06 48" xfId="42015"/>
    <cellStyle name="p_IPO Analysis 5-4-06 49" xfId="42016"/>
    <cellStyle name="p_IPO Analysis 5-4-06 5" xfId="42017"/>
    <cellStyle name="p_IPO Analysis 5-4-06 50" xfId="42018"/>
    <cellStyle name="p_IPO Analysis 5-4-06 51" xfId="42019"/>
    <cellStyle name="p_IPO Analysis 5-4-06 52" xfId="42020"/>
    <cellStyle name="p_IPO Analysis 5-4-06 53" xfId="42021"/>
    <cellStyle name="p_IPO Analysis 5-4-06 54" xfId="42022"/>
    <cellStyle name="p_IPO Analysis 5-4-06 55" xfId="42023"/>
    <cellStyle name="p_IPO Analysis 5-4-06 56" xfId="42024"/>
    <cellStyle name="p_IPO Analysis 5-4-06 57" xfId="42025"/>
    <cellStyle name="p_IPO Analysis 5-4-06 58" xfId="42026"/>
    <cellStyle name="p_IPO Analysis 5-4-06 59" xfId="42027"/>
    <cellStyle name="p_IPO Analysis 5-4-06 6" xfId="42028"/>
    <cellStyle name="p_IPO Analysis 5-4-06 60" xfId="42029"/>
    <cellStyle name="p_IPO Analysis 5-4-06 61" xfId="42030"/>
    <cellStyle name="p_IPO Analysis 5-4-06 62" xfId="42031"/>
    <cellStyle name="p_IPO Analysis 5-4-06 63" xfId="42032"/>
    <cellStyle name="p_IPO Analysis 5-4-06 64" xfId="42033"/>
    <cellStyle name="p_IPO Analysis 5-4-06 65" xfId="42034"/>
    <cellStyle name="p_IPO Analysis 5-4-06 66" xfId="42035"/>
    <cellStyle name="p_IPO Analysis 5-4-06 67" xfId="42036"/>
    <cellStyle name="p_IPO Analysis 5-4-06 68" xfId="42037"/>
    <cellStyle name="p_IPO Analysis 5-4-06 69" xfId="42038"/>
    <cellStyle name="p_IPO Analysis 5-4-06 7" xfId="42039"/>
    <cellStyle name="p_IPO Analysis 5-4-06 70" xfId="42040"/>
    <cellStyle name="p_IPO Analysis 5-4-06 71" xfId="42041"/>
    <cellStyle name="p_IPO Analysis 5-4-06 72" xfId="42042"/>
    <cellStyle name="p_IPO Analysis 5-4-06 73" xfId="42043"/>
    <cellStyle name="p_IPO Analysis 5-4-06 74" xfId="42044"/>
    <cellStyle name="p_IPO Analysis 5-4-06 8" xfId="42045"/>
    <cellStyle name="p_IPO Analysis 5-4-06 9" xfId="42046"/>
    <cellStyle name="p_IPO Analysis 5-4-06_Copy of Aspect VPP model 10 7 2009 new RR v2c jph" xfId="42047"/>
    <cellStyle name="p_IPO Analysis 5-4-06_Copy of Aspect VPP model 10 7 2009 new RR v2c jph (2)" xfId="42048"/>
    <cellStyle name="p_IPO Analysis 5-4-06_Copy of Aspect VPP model 10 7 2009 new RR v2c jph (2) 10" xfId="42049"/>
    <cellStyle name="p_IPO Analysis 5-4-06_Copy of Aspect VPP model 10 7 2009 new RR v2c jph (2) 11" xfId="42050"/>
    <cellStyle name="p_IPO Analysis 5-4-06_Copy of Aspect VPP model 10 7 2009 new RR v2c jph (2) 12" xfId="42051"/>
    <cellStyle name="p_IPO Analysis 5-4-06_Copy of Aspect VPP model 10 7 2009 new RR v2c jph (2) 13" xfId="42052"/>
    <cellStyle name="p_IPO Analysis 5-4-06_Copy of Aspect VPP model 10 7 2009 new RR v2c jph (2) 14" xfId="42053"/>
    <cellStyle name="p_IPO Analysis 5-4-06_Copy of Aspect VPP model 10 7 2009 new RR v2c jph (2) 15" xfId="42054"/>
    <cellStyle name="p_IPO Analysis 5-4-06_Copy of Aspect VPP model 10 7 2009 new RR v2c jph (2) 16" xfId="42055"/>
    <cellStyle name="p_IPO Analysis 5-4-06_Copy of Aspect VPP model 10 7 2009 new RR v2c jph (2) 17" xfId="42056"/>
    <cellStyle name="p_IPO Analysis 5-4-06_Copy of Aspect VPP model 10 7 2009 new RR v2c jph (2) 18" xfId="42057"/>
    <cellStyle name="p_IPO Analysis 5-4-06_Copy of Aspect VPP model 10 7 2009 new RR v2c jph (2) 19" xfId="42058"/>
    <cellStyle name="p_IPO Analysis 5-4-06_Copy of Aspect VPP model 10 7 2009 new RR v2c jph (2) 2" xfId="42059"/>
    <cellStyle name="p_IPO Analysis 5-4-06_Copy of Aspect VPP model 10 7 2009 new RR v2c jph (2) 20" xfId="42060"/>
    <cellStyle name="p_IPO Analysis 5-4-06_Copy of Aspect VPP model 10 7 2009 new RR v2c jph (2) 21" xfId="42061"/>
    <cellStyle name="p_IPO Analysis 5-4-06_Copy of Aspect VPP model 10 7 2009 new RR v2c jph (2) 22" xfId="42062"/>
    <cellStyle name="p_IPO Analysis 5-4-06_Copy of Aspect VPP model 10 7 2009 new RR v2c jph (2) 23" xfId="42063"/>
    <cellStyle name="p_IPO Analysis 5-4-06_Copy of Aspect VPP model 10 7 2009 new RR v2c jph (2) 24" xfId="42064"/>
    <cellStyle name="p_IPO Analysis 5-4-06_Copy of Aspect VPP model 10 7 2009 new RR v2c jph (2) 25" xfId="42065"/>
    <cellStyle name="p_IPO Analysis 5-4-06_Copy of Aspect VPP model 10 7 2009 new RR v2c jph (2) 26" xfId="42066"/>
    <cellStyle name="p_IPO Analysis 5-4-06_Copy of Aspect VPP model 10 7 2009 new RR v2c jph (2) 27" xfId="42067"/>
    <cellStyle name="p_IPO Analysis 5-4-06_Copy of Aspect VPP model 10 7 2009 new RR v2c jph (2) 28" xfId="42068"/>
    <cellStyle name="p_IPO Analysis 5-4-06_Copy of Aspect VPP model 10 7 2009 new RR v2c jph (2) 29" xfId="42069"/>
    <cellStyle name="p_IPO Analysis 5-4-06_Copy of Aspect VPP model 10 7 2009 new RR v2c jph (2) 3" xfId="42070"/>
    <cellStyle name="p_IPO Analysis 5-4-06_Copy of Aspect VPP model 10 7 2009 new RR v2c jph (2) 30" xfId="42071"/>
    <cellStyle name="p_IPO Analysis 5-4-06_Copy of Aspect VPP model 10 7 2009 new RR v2c jph (2) 31" xfId="42072"/>
    <cellStyle name="p_IPO Analysis 5-4-06_Copy of Aspect VPP model 10 7 2009 new RR v2c jph (2) 32" xfId="42073"/>
    <cellStyle name="p_IPO Analysis 5-4-06_Copy of Aspect VPP model 10 7 2009 new RR v2c jph (2) 33" xfId="42074"/>
    <cellStyle name="p_IPO Analysis 5-4-06_Copy of Aspect VPP model 10 7 2009 new RR v2c jph (2) 34" xfId="42075"/>
    <cellStyle name="p_IPO Analysis 5-4-06_Copy of Aspect VPP model 10 7 2009 new RR v2c jph (2) 35" xfId="42076"/>
    <cellStyle name="p_IPO Analysis 5-4-06_Copy of Aspect VPP model 10 7 2009 new RR v2c jph (2) 36" xfId="42077"/>
    <cellStyle name="p_IPO Analysis 5-4-06_Copy of Aspect VPP model 10 7 2009 new RR v2c jph (2) 37" xfId="42078"/>
    <cellStyle name="p_IPO Analysis 5-4-06_Copy of Aspect VPP model 10 7 2009 new RR v2c jph (2) 38" xfId="42079"/>
    <cellStyle name="p_IPO Analysis 5-4-06_Copy of Aspect VPP model 10 7 2009 new RR v2c jph (2) 39" xfId="42080"/>
    <cellStyle name="p_IPO Analysis 5-4-06_Copy of Aspect VPP model 10 7 2009 new RR v2c jph (2) 4" xfId="42081"/>
    <cellStyle name="p_IPO Analysis 5-4-06_Copy of Aspect VPP model 10 7 2009 new RR v2c jph (2) 40" xfId="42082"/>
    <cellStyle name="p_IPO Analysis 5-4-06_Copy of Aspect VPP model 10 7 2009 new RR v2c jph (2) 41" xfId="42083"/>
    <cellStyle name="p_IPO Analysis 5-4-06_Copy of Aspect VPP model 10 7 2009 new RR v2c jph (2) 42" xfId="42084"/>
    <cellStyle name="p_IPO Analysis 5-4-06_Copy of Aspect VPP model 10 7 2009 new RR v2c jph (2) 43" xfId="42085"/>
    <cellStyle name="p_IPO Analysis 5-4-06_Copy of Aspect VPP model 10 7 2009 new RR v2c jph (2) 44" xfId="42086"/>
    <cellStyle name="p_IPO Analysis 5-4-06_Copy of Aspect VPP model 10 7 2009 new RR v2c jph (2) 45" xfId="42087"/>
    <cellStyle name="p_IPO Analysis 5-4-06_Copy of Aspect VPP model 10 7 2009 new RR v2c jph (2) 46" xfId="42088"/>
    <cellStyle name="p_IPO Analysis 5-4-06_Copy of Aspect VPP model 10 7 2009 new RR v2c jph (2) 47" xfId="42089"/>
    <cellStyle name="p_IPO Analysis 5-4-06_Copy of Aspect VPP model 10 7 2009 new RR v2c jph (2) 48" xfId="42090"/>
    <cellStyle name="p_IPO Analysis 5-4-06_Copy of Aspect VPP model 10 7 2009 new RR v2c jph (2) 49" xfId="42091"/>
    <cellStyle name="p_IPO Analysis 5-4-06_Copy of Aspect VPP model 10 7 2009 new RR v2c jph (2) 5" xfId="42092"/>
    <cellStyle name="p_IPO Analysis 5-4-06_Copy of Aspect VPP model 10 7 2009 new RR v2c jph (2) 50" xfId="42093"/>
    <cellStyle name="p_IPO Analysis 5-4-06_Copy of Aspect VPP model 10 7 2009 new RR v2c jph (2) 51" xfId="42094"/>
    <cellStyle name="p_IPO Analysis 5-4-06_Copy of Aspect VPP model 10 7 2009 new RR v2c jph (2) 52" xfId="42095"/>
    <cellStyle name="p_IPO Analysis 5-4-06_Copy of Aspect VPP model 10 7 2009 new RR v2c jph (2) 53" xfId="42096"/>
    <cellStyle name="p_IPO Analysis 5-4-06_Copy of Aspect VPP model 10 7 2009 new RR v2c jph (2) 54" xfId="42097"/>
    <cellStyle name="p_IPO Analysis 5-4-06_Copy of Aspect VPP model 10 7 2009 new RR v2c jph (2) 55" xfId="42098"/>
    <cellStyle name="p_IPO Analysis 5-4-06_Copy of Aspect VPP model 10 7 2009 new RR v2c jph (2) 56" xfId="42099"/>
    <cellStyle name="p_IPO Analysis 5-4-06_Copy of Aspect VPP model 10 7 2009 new RR v2c jph (2) 57" xfId="42100"/>
    <cellStyle name="p_IPO Analysis 5-4-06_Copy of Aspect VPP model 10 7 2009 new RR v2c jph (2) 58" xfId="42101"/>
    <cellStyle name="p_IPO Analysis 5-4-06_Copy of Aspect VPP model 10 7 2009 new RR v2c jph (2) 59" xfId="42102"/>
    <cellStyle name="p_IPO Analysis 5-4-06_Copy of Aspect VPP model 10 7 2009 new RR v2c jph (2) 6" xfId="42103"/>
    <cellStyle name="p_IPO Analysis 5-4-06_Copy of Aspect VPP model 10 7 2009 new RR v2c jph (2) 60" xfId="42104"/>
    <cellStyle name="p_IPO Analysis 5-4-06_Copy of Aspect VPP model 10 7 2009 new RR v2c jph (2) 61" xfId="42105"/>
    <cellStyle name="p_IPO Analysis 5-4-06_Copy of Aspect VPP model 10 7 2009 new RR v2c jph (2) 62" xfId="42106"/>
    <cellStyle name="p_IPO Analysis 5-4-06_Copy of Aspect VPP model 10 7 2009 new RR v2c jph (2) 63" xfId="42107"/>
    <cellStyle name="p_IPO Analysis 5-4-06_Copy of Aspect VPP model 10 7 2009 new RR v2c jph (2) 64" xfId="42108"/>
    <cellStyle name="p_IPO Analysis 5-4-06_Copy of Aspect VPP model 10 7 2009 new RR v2c jph (2) 65" xfId="42109"/>
    <cellStyle name="p_IPO Analysis 5-4-06_Copy of Aspect VPP model 10 7 2009 new RR v2c jph (2) 66" xfId="42110"/>
    <cellStyle name="p_IPO Analysis 5-4-06_Copy of Aspect VPP model 10 7 2009 new RR v2c jph (2) 67" xfId="42111"/>
    <cellStyle name="p_IPO Analysis 5-4-06_Copy of Aspect VPP model 10 7 2009 new RR v2c jph (2) 68" xfId="42112"/>
    <cellStyle name="p_IPO Analysis 5-4-06_Copy of Aspect VPP model 10 7 2009 new RR v2c jph (2) 69" xfId="42113"/>
    <cellStyle name="p_IPO Analysis 5-4-06_Copy of Aspect VPP model 10 7 2009 new RR v2c jph (2) 7" xfId="42114"/>
    <cellStyle name="p_IPO Analysis 5-4-06_Copy of Aspect VPP model 10 7 2009 new RR v2c jph (2) 70" xfId="42115"/>
    <cellStyle name="p_IPO Analysis 5-4-06_Copy of Aspect VPP model 10 7 2009 new RR v2c jph (2) 71" xfId="42116"/>
    <cellStyle name="p_IPO Analysis 5-4-06_Copy of Aspect VPP model 10 7 2009 new RR v2c jph (2) 72" xfId="42117"/>
    <cellStyle name="p_IPO Analysis 5-4-06_Copy of Aspect VPP model 10 7 2009 new RR v2c jph (2) 73" xfId="42118"/>
    <cellStyle name="p_IPO Analysis 5-4-06_Copy of Aspect VPP model 10 7 2009 new RR v2c jph (2) 74" xfId="42119"/>
    <cellStyle name="p_IPO Analysis 5-4-06_Copy of Aspect VPP model 10 7 2009 new RR v2c jph (2) 8" xfId="42120"/>
    <cellStyle name="p_IPO Analysis 5-4-06_Copy of Aspect VPP model 10 7 2009 new RR v2c jph (2) 9" xfId="42121"/>
    <cellStyle name="p_IPO Analysis 5-4-06_Copy of Aspect VPP model 10 7 2009 new RR v2c jph 10" xfId="42122"/>
    <cellStyle name="p_IPO Analysis 5-4-06_Copy of Aspect VPP model 10 7 2009 new RR v2c jph 11" xfId="42123"/>
    <cellStyle name="p_IPO Analysis 5-4-06_Copy of Aspect VPP model 10 7 2009 new RR v2c jph 12" xfId="42124"/>
    <cellStyle name="p_IPO Analysis 5-4-06_Copy of Aspect VPP model 10 7 2009 new RR v2c jph 13" xfId="42125"/>
    <cellStyle name="p_IPO Analysis 5-4-06_Copy of Aspect VPP model 10 7 2009 new RR v2c jph 14" xfId="42126"/>
    <cellStyle name="p_IPO Analysis 5-4-06_Copy of Aspect VPP model 10 7 2009 new RR v2c jph 15" xfId="42127"/>
    <cellStyle name="p_IPO Analysis 5-4-06_Copy of Aspect VPP model 10 7 2009 new RR v2c jph 16" xfId="42128"/>
    <cellStyle name="p_IPO Analysis 5-4-06_Copy of Aspect VPP model 10 7 2009 new RR v2c jph 17" xfId="42129"/>
    <cellStyle name="p_IPO Analysis 5-4-06_Copy of Aspect VPP model 10 7 2009 new RR v2c jph 18" xfId="42130"/>
    <cellStyle name="p_IPO Analysis 5-4-06_Copy of Aspect VPP model 10 7 2009 new RR v2c jph 19" xfId="42131"/>
    <cellStyle name="p_IPO Analysis 5-4-06_Copy of Aspect VPP model 10 7 2009 new RR v2c jph 2" xfId="42132"/>
    <cellStyle name="p_IPO Analysis 5-4-06_Copy of Aspect VPP model 10 7 2009 new RR v2c jph 20" xfId="42133"/>
    <cellStyle name="p_IPO Analysis 5-4-06_Copy of Aspect VPP model 10 7 2009 new RR v2c jph 21" xfId="42134"/>
    <cellStyle name="p_IPO Analysis 5-4-06_Copy of Aspect VPP model 10 7 2009 new RR v2c jph 22" xfId="42135"/>
    <cellStyle name="p_IPO Analysis 5-4-06_Copy of Aspect VPP model 10 7 2009 new RR v2c jph 23" xfId="42136"/>
    <cellStyle name="p_IPO Analysis 5-4-06_Copy of Aspect VPP model 10 7 2009 new RR v2c jph 24" xfId="42137"/>
    <cellStyle name="p_IPO Analysis 5-4-06_Copy of Aspect VPP model 10 7 2009 new RR v2c jph 25" xfId="42138"/>
    <cellStyle name="p_IPO Analysis 5-4-06_Copy of Aspect VPP model 10 7 2009 new RR v2c jph 26" xfId="42139"/>
    <cellStyle name="p_IPO Analysis 5-4-06_Copy of Aspect VPP model 10 7 2009 new RR v2c jph 27" xfId="42140"/>
    <cellStyle name="p_IPO Analysis 5-4-06_Copy of Aspect VPP model 10 7 2009 new RR v2c jph 28" xfId="42141"/>
    <cellStyle name="p_IPO Analysis 5-4-06_Copy of Aspect VPP model 10 7 2009 new RR v2c jph 29" xfId="42142"/>
    <cellStyle name="p_IPO Analysis 5-4-06_Copy of Aspect VPP model 10 7 2009 new RR v2c jph 3" xfId="42143"/>
    <cellStyle name="p_IPO Analysis 5-4-06_Copy of Aspect VPP model 10 7 2009 new RR v2c jph 30" xfId="42144"/>
    <cellStyle name="p_IPO Analysis 5-4-06_Copy of Aspect VPP model 10 7 2009 new RR v2c jph 31" xfId="42145"/>
    <cellStyle name="p_IPO Analysis 5-4-06_Copy of Aspect VPP model 10 7 2009 new RR v2c jph 32" xfId="42146"/>
    <cellStyle name="p_IPO Analysis 5-4-06_Copy of Aspect VPP model 10 7 2009 new RR v2c jph 33" xfId="42147"/>
    <cellStyle name="p_IPO Analysis 5-4-06_Copy of Aspect VPP model 10 7 2009 new RR v2c jph 34" xfId="42148"/>
    <cellStyle name="p_IPO Analysis 5-4-06_Copy of Aspect VPP model 10 7 2009 new RR v2c jph 35" xfId="42149"/>
    <cellStyle name="p_IPO Analysis 5-4-06_Copy of Aspect VPP model 10 7 2009 new RR v2c jph 36" xfId="42150"/>
    <cellStyle name="p_IPO Analysis 5-4-06_Copy of Aspect VPP model 10 7 2009 new RR v2c jph 37" xfId="42151"/>
    <cellStyle name="p_IPO Analysis 5-4-06_Copy of Aspect VPP model 10 7 2009 new RR v2c jph 38" xfId="42152"/>
    <cellStyle name="p_IPO Analysis 5-4-06_Copy of Aspect VPP model 10 7 2009 new RR v2c jph 39" xfId="42153"/>
    <cellStyle name="p_IPO Analysis 5-4-06_Copy of Aspect VPP model 10 7 2009 new RR v2c jph 4" xfId="42154"/>
    <cellStyle name="p_IPO Analysis 5-4-06_Copy of Aspect VPP model 10 7 2009 new RR v2c jph 40" xfId="42155"/>
    <cellStyle name="p_IPO Analysis 5-4-06_Copy of Aspect VPP model 10 7 2009 new RR v2c jph 41" xfId="42156"/>
    <cellStyle name="p_IPO Analysis 5-4-06_Copy of Aspect VPP model 10 7 2009 new RR v2c jph 42" xfId="42157"/>
    <cellStyle name="p_IPO Analysis 5-4-06_Copy of Aspect VPP model 10 7 2009 new RR v2c jph 43" xfId="42158"/>
    <cellStyle name="p_IPO Analysis 5-4-06_Copy of Aspect VPP model 10 7 2009 new RR v2c jph 44" xfId="42159"/>
    <cellStyle name="p_IPO Analysis 5-4-06_Copy of Aspect VPP model 10 7 2009 new RR v2c jph 45" xfId="42160"/>
    <cellStyle name="p_IPO Analysis 5-4-06_Copy of Aspect VPP model 10 7 2009 new RR v2c jph 46" xfId="42161"/>
    <cellStyle name="p_IPO Analysis 5-4-06_Copy of Aspect VPP model 10 7 2009 new RR v2c jph 47" xfId="42162"/>
    <cellStyle name="p_IPO Analysis 5-4-06_Copy of Aspect VPP model 10 7 2009 new RR v2c jph 48" xfId="42163"/>
    <cellStyle name="p_IPO Analysis 5-4-06_Copy of Aspect VPP model 10 7 2009 new RR v2c jph 49" xfId="42164"/>
    <cellStyle name="p_IPO Analysis 5-4-06_Copy of Aspect VPP model 10 7 2009 new RR v2c jph 5" xfId="42165"/>
    <cellStyle name="p_IPO Analysis 5-4-06_Copy of Aspect VPP model 10 7 2009 new RR v2c jph 50" xfId="42166"/>
    <cellStyle name="p_IPO Analysis 5-4-06_Copy of Aspect VPP model 10 7 2009 new RR v2c jph 51" xfId="42167"/>
    <cellStyle name="p_IPO Analysis 5-4-06_Copy of Aspect VPP model 10 7 2009 new RR v2c jph 52" xfId="42168"/>
    <cellStyle name="p_IPO Analysis 5-4-06_Copy of Aspect VPP model 10 7 2009 new RR v2c jph 53" xfId="42169"/>
    <cellStyle name="p_IPO Analysis 5-4-06_Copy of Aspect VPP model 10 7 2009 new RR v2c jph 54" xfId="42170"/>
    <cellStyle name="p_IPO Analysis 5-4-06_Copy of Aspect VPP model 10 7 2009 new RR v2c jph 55" xfId="42171"/>
    <cellStyle name="p_IPO Analysis 5-4-06_Copy of Aspect VPP model 10 7 2009 new RR v2c jph 56" xfId="42172"/>
    <cellStyle name="p_IPO Analysis 5-4-06_Copy of Aspect VPP model 10 7 2009 new RR v2c jph 57" xfId="42173"/>
    <cellStyle name="p_IPO Analysis 5-4-06_Copy of Aspect VPP model 10 7 2009 new RR v2c jph 58" xfId="42174"/>
    <cellStyle name="p_IPO Analysis 5-4-06_Copy of Aspect VPP model 10 7 2009 new RR v2c jph 59" xfId="42175"/>
    <cellStyle name="p_IPO Analysis 5-4-06_Copy of Aspect VPP model 10 7 2009 new RR v2c jph 6" xfId="42176"/>
    <cellStyle name="p_IPO Analysis 5-4-06_Copy of Aspect VPP model 10 7 2009 new RR v2c jph 60" xfId="42177"/>
    <cellStyle name="p_IPO Analysis 5-4-06_Copy of Aspect VPP model 10 7 2009 new RR v2c jph 61" xfId="42178"/>
    <cellStyle name="p_IPO Analysis 5-4-06_Copy of Aspect VPP model 10 7 2009 new RR v2c jph 62" xfId="42179"/>
    <cellStyle name="p_IPO Analysis 5-4-06_Copy of Aspect VPP model 10 7 2009 new RR v2c jph 63" xfId="42180"/>
    <cellStyle name="p_IPO Analysis 5-4-06_Copy of Aspect VPP model 10 7 2009 new RR v2c jph 64" xfId="42181"/>
    <cellStyle name="p_IPO Analysis 5-4-06_Copy of Aspect VPP model 10 7 2009 new RR v2c jph 65" xfId="42182"/>
    <cellStyle name="p_IPO Analysis 5-4-06_Copy of Aspect VPP model 10 7 2009 new RR v2c jph 66" xfId="42183"/>
    <cellStyle name="p_IPO Analysis 5-4-06_Copy of Aspect VPP model 10 7 2009 new RR v2c jph 67" xfId="42184"/>
    <cellStyle name="p_IPO Analysis 5-4-06_Copy of Aspect VPP model 10 7 2009 new RR v2c jph 68" xfId="42185"/>
    <cellStyle name="p_IPO Analysis 5-4-06_Copy of Aspect VPP model 10 7 2009 new RR v2c jph 69" xfId="42186"/>
    <cellStyle name="p_IPO Analysis 5-4-06_Copy of Aspect VPP model 10 7 2009 new RR v2c jph 7" xfId="42187"/>
    <cellStyle name="p_IPO Analysis 5-4-06_Copy of Aspect VPP model 10 7 2009 new RR v2c jph 70" xfId="42188"/>
    <cellStyle name="p_IPO Analysis 5-4-06_Copy of Aspect VPP model 10 7 2009 new RR v2c jph 71" xfId="42189"/>
    <cellStyle name="p_IPO Analysis 5-4-06_Copy of Aspect VPP model 10 7 2009 new RR v2c jph 72" xfId="42190"/>
    <cellStyle name="p_IPO Analysis 5-4-06_Copy of Aspect VPP model 10 7 2009 new RR v2c jph 73" xfId="42191"/>
    <cellStyle name="p_IPO Analysis 5-4-06_Copy of Aspect VPP model 10 7 2009 new RR v2c jph 74" xfId="42192"/>
    <cellStyle name="p_IPO Analysis 5-4-06_Copy of Aspect VPP model 10 7 2009 new RR v2c jph 8" xfId="42193"/>
    <cellStyle name="p_IPO Analysis 5-4-06_Copy of Aspect VPP model 10 7 2009 new RR v2c jph 9" xfId="42194"/>
    <cellStyle name="p_IPO Analysis 5-4-06_Hilcorp DCF v2" xfId="42195"/>
    <cellStyle name="p_IPO Analysis 5-4-06_Stone LBO Model 4-2-07 v3" xfId="42196"/>
    <cellStyle name="p_IPO Analysis 5-4-06_Stone LBO Model 4-2-07 v3 10" xfId="42197"/>
    <cellStyle name="p_IPO Analysis 5-4-06_Stone LBO Model 4-2-07 v3 11" xfId="42198"/>
    <cellStyle name="p_IPO Analysis 5-4-06_Stone LBO Model 4-2-07 v3 12" xfId="42199"/>
    <cellStyle name="p_IPO Analysis 5-4-06_Stone LBO Model 4-2-07 v3 13" xfId="42200"/>
    <cellStyle name="p_IPO Analysis 5-4-06_Stone LBO Model 4-2-07 v3 14" xfId="42201"/>
    <cellStyle name="p_IPO Analysis 5-4-06_Stone LBO Model 4-2-07 v3 15" xfId="42202"/>
    <cellStyle name="p_IPO Analysis 5-4-06_Stone LBO Model 4-2-07 v3 16" xfId="42203"/>
    <cellStyle name="p_IPO Analysis 5-4-06_Stone LBO Model 4-2-07 v3 17" xfId="42204"/>
    <cellStyle name="p_IPO Analysis 5-4-06_Stone LBO Model 4-2-07 v3 18" xfId="42205"/>
    <cellStyle name="p_IPO Analysis 5-4-06_Stone LBO Model 4-2-07 v3 19" xfId="42206"/>
    <cellStyle name="p_IPO Analysis 5-4-06_Stone LBO Model 4-2-07 v3 2" xfId="42207"/>
    <cellStyle name="p_IPO Analysis 5-4-06_Stone LBO Model 4-2-07 v3 20" xfId="42208"/>
    <cellStyle name="p_IPO Analysis 5-4-06_Stone LBO Model 4-2-07 v3 21" xfId="42209"/>
    <cellStyle name="p_IPO Analysis 5-4-06_Stone LBO Model 4-2-07 v3 22" xfId="42210"/>
    <cellStyle name="p_IPO Analysis 5-4-06_Stone LBO Model 4-2-07 v3 23" xfId="42211"/>
    <cellStyle name="p_IPO Analysis 5-4-06_Stone LBO Model 4-2-07 v3 24" xfId="42212"/>
    <cellStyle name="p_IPO Analysis 5-4-06_Stone LBO Model 4-2-07 v3 25" xfId="42213"/>
    <cellStyle name="p_IPO Analysis 5-4-06_Stone LBO Model 4-2-07 v3 26" xfId="42214"/>
    <cellStyle name="p_IPO Analysis 5-4-06_Stone LBO Model 4-2-07 v3 27" xfId="42215"/>
    <cellStyle name="p_IPO Analysis 5-4-06_Stone LBO Model 4-2-07 v3 28" xfId="42216"/>
    <cellStyle name="p_IPO Analysis 5-4-06_Stone LBO Model 4-2-07 v3 29" xfId="42217"/>
    <cellStyle name="p_IPO Analysis 5-4-06_Stone LBO Model 4-2-07 v3 3" xfId="42218"/>
    <cellStyle name="p_IPO Analysis 5-4-06_Stone LBO Model 4-2-07 v3 30" xfId="42219"/>
    <cellStyle name="p_IPO Analysis 5-4-06_Stone LBO Model 4-2-07 v3 31" xfId="42220"/>
    <cellStyle name="p_IPO Analysis 5-4-06_Stone LBO Model 4-2-07 v3 32" xfId="42221"/>
    <cellStyle name="p_IPO Analysis 5-4-06_Stone LBO Model 4-2-07 v3 33" xfId="42222"/>
    <cellStyle name="p_IPO Analysis 5-4-06_Stone LBO Model 4-2-07 v3 34" xfId="42223"/>
    <cellStyle name="p_IPO Analysis 5-4-06_Stone LBO Model 4-2-07 v3 35" xfId="42224"/>
    <cellStyle name="p_IPO Analysis 5-4-06_Stone LBO Model 4-2-07 v3 36" xfId="42225"/>
    <cellStyle name="p_IPO Analysis 5-4-06_Stone LBO Model 4-2-07 v3 37" xfId="42226"/>
    <cellStyle name="p_IPO Analysis 5-4-06_Stone LBO Model 4-2-07 v3 38" xfId="42227"/>
    <cellStyle name="p_IPO Analysis 5-4-06_Stone LBO Model 4-2-07 v3 39" xfId="42228"/>
    <cellStyle name="p_IPO Analysis 5-4-06_Stone LBO Model 4-2-07 v3 4" xfId="42229"/>
    <cellStyle name="p_IPO Analysis 5-4-06_Stone LBO Model 4-2-07 v3 40" xfId="42230"/>
    <cellStyle name="p_IPO Analysis 5-4-06_Stone LBO Model 4-2-07 v3 41" xfId="42231"/>
    <cellStyle name="p_IPO Analysis 5-4-06_Stone LBO Model 4-2-07 v3 42" xfId="42232"/>
    <cellStyle name="p_IPO Analysis 5-4-06_Stone LBO Model 4-2-07 v3 43" xfId="42233"/>
    <cellStyle name="p_IPO Analysis 5-4-06_Stone LBO Model 4-2-07 v3 44" xfId="42234"/>
    <cellStyle name="p_IPO Analysis 5-4-06_Stone LBO Model 4-2-07 v3 45" xfId="42235"/>
    <cellStyle name="p_IPO Analysis 5-4-06_Stone LBO Model 4-2-07 v3 46" xfId="42236"/>
    <cellStyle name="p_IPO Analysis 5-4-06_Stone LBO Model 4-2-07 v3 47" xfId="42237"/>
    <cellStyle name="p_IPO Analysis 5-4-06_Stone LBO Model 4-2-07 v3 48" xfId="42238"/>
    <cellStyle name="p_IPO Analysis 5-4-06_Stone LBO Model 4-2-07 v3 49" xfId="42239"/>
    <cellStyle name="p_IPO Analysis 5-4-06_Stone LBO Model 4-2-07 v3 5" xfId="42240"/>
    <cellStyle name="p_IPO Analysis 5-4-06_Stone LBO Model 4-2-07 v3 50" xfId="42241"/>
    <cellStyle name="p_IPO Analysis 5-4-06_Stone LBO Model 4-2-07 v3 51" xfId="42242"/>
    <cellStyle name="p_IPO Analysis 5-4-06_Stone LBO Model 4-2-07 v3 52" xfId="42243"/>
    <cellStyle name="p_IPO Analysis 5-4-06_Stone LBO Model 4-2-07 v3 53" xfId="42244"/>
    <cellStyle name="p_IPO Analysis 5-4-06_Stone LBO Model 4-2-07 v3 54" xfId="42245"/>
    <cellStyle name="p_IPO Analysis 5-4-06_Stone LBO Model 4-2-07 v3 55" xfId="42246"/>
    <cellStyle name="p_IPO Analysis 5-4-06_Stone LBO Model 4-2-07 v3 56" xfId="42247"/>
    <cellStyle name="p_IPO Analysis 5-4-06_Stone LBO Model 4-2-07 v3 57" xfId="42248"/>
    <cellStyle name="p_IPO Analysis 5-4-06_Stone LBO Model 4-2-07 v3 58" xfId="42249"/>
    <cellStyle name="p_IPO Analysis 5-4-06_Stone LBO Model 4-2-07 v3 59" xfId="42250"/>
    <cellStyle name="p_IPO Analysis 5-4-06_Stone LBO Model 4-2-07 v3 6" xfId="42251"/>
    <cellStyle name="p_IPO Analysis 5-4-06_Stone LBO Model 4-2-07 v3 60" xfId="42252"/>
    <cellStyle name="p_IPO Analysis 5-4-06_Stone LBO Model 4-2-07 v3 61" xfId="42253"/>
    <cellStyle name="p_IPO Analysis 5-4-06_Stone LBO Model 4-2-07 v3 62" xfId="42254"/>
    <cellStyle name="p_IPO Analysis 5-4-06_Stone LBO Model 4-2-07 v3 63" xfId="42255"/>
    <cellStyle name="p_IPO Analysis 5-4-06_Stone LBO Model 4-2-07 v3 64" xfId="42256"/>
    <cellStyle name="p_IPO Analysis 5-4-06_Stone LBO Model 4-2-07 v3 65" xfId="42257"/>
    <cellStyle name="p_IPO Analysis 5-4-06_Stone LBO Model 4-2-07 v3 66" xfId="42258"/>
    <cellStyle name="p_IPO Analysis 5-4-06_Stone LBO Model 4-2-07 v3 67" xfId="42259"/>
    <cellStyle name="p_IPO Analysis 5-4-06_Stone LBO Model 4-2-07 v3 68" xfId="42260"/>
    <cellStyle name="p_IPO Analysis 5-4-06_Stone LBO Model 4-2-07 v3 69" xfId="42261"/>
    <cellStyle name="p_IPO Analysis 5-4-06_Stone LBO Model 4-2-07 v3 7" xfId="42262"/>
    <cellStyle name="p_IPO Analysis 5-4-06_Stone LBO Model 4-2-07 v3 70" xfId="42263"/>
    <cellStyle name="p_IPO Analysis 5-4-06_Stone LBO Model 4-2-07 v3 71" xfId="42264"/>
    <cellStyle name="p_IPO Analysis 5-4-06_Stone LBO Model 4-2-07 v3 72" xfId="42265"/>
    <cellStyle name="p_IPO Analysis 5-4-06_Stone LBO Model 4-2-07 v3 73" xfId="42266"/>
    <cellStyle name="p_IPO Analysis 5-4-06_Stone LBO Model 4-2-07 v3 74" xfId="42267"/>
    <cellStyle name="p_IPO Analysis 5-4-06_Stone LBO Model 4-2-07 v3 8" xfId="42268"/>
    <cellStyle name="p_IPO Analysis 5-4-06_Stone LBO Model 4-2-07 v3 9" xfId="42269"/>
    <cellStyle name="p_IPO Analysis 5-4-06_Stone LBO Model 4-2-07 v3_Copy of Aspect VPP model 10 7 2009 new RR v2c jph" xfId="42270"/>
    <cellStyle name="p_IPO Analysis 5-4-06_Stone LBO Model 4-2-07 v3_Copy of Aspect VPP model 10 7 2009 new RR v2c jph (2)" xfId="42271"/>
    <cellStyle name="p_IPO Analysis 5-4-06_Stone LBO Model 4-2-07 v3_Copy of Aspect VPP model 10 7 2009 new RR v2c jph (2) 10" xfId="42272"/>
    <cellStyle name="p_IPO Analysis 5-4-06_Stone LBO Model 4-2-07 v3_Copy of Aspect VPP model 10 7 2009 new RR v2c jph (2) 11" xfId="42273"/>
    <cellStyle name="p_IPO Analysis 5-4-06_Stone LBO Model 4-2-07 v3_Copy of Aspect VPP model 10 7 2009 new RR v2c jph (2) 12" xfId="42274"/>
    <cellStyle name="p_IPO Analysis 5-4-06_Stone LBO Model 4-2-07 v3_Copy of Aspect VPP model 10 7 2009 new RR v2c jph (2) 13" xfId="42275"/>
    <cellStyle name="p_IPO Analysis 5-4-06_Stone LBO Model 4-2-07 v3_Copy of Aspect VPP model 10 7 2009 new RR v2c jph (2) 14" xfId="42276"/>
    <cellStyle name="p_IPO Analysis 5-4-06_Stone LBO Model 4-2-07 v3_Copy of Aspect VPP model 10 7 2009 new RR v2c jph (2) 15" xfId="42277"/>
    <cellStyle name="p_IPO Analysis 5-4-06_Stone LBO Model 4-2-07 v3_Copy of Aspect VPP model 10 7 2009 new RR v2c jph (2) 16" xfId="42278"/>
    <cellStyle name="p_IPO Analysis 5-4-06_Stone LBO Model 4-2-07 v3_Copy of Aspect VPP model 10 7 2009 new RR v2c jph (2) 17" xfId="42279"/>
    <cellStyle name="p_IPO Analysis 5-4-06_Stone LBO Model 4-2-07 v3_Copy of Aspect VPP model 10 7 2009 new RR v2c jph (2) 18" xfId="42280"/>
    <cellStyle name="p_IPO Analysis 5-4-06_Stone LBO Model 4-2-07 v3_Copy of Aspect VPP model 10 7 2009 new RR v2c jph (2) 19" xfId="42281"/>
    <cellStyle name="p_IPO Analysis 5-4-06_Stone LBO Model 4-2-07 v3_Copy of Aspect VPP model 10 7 2009 new RR v2c jph (2) 2" xfId="42282"/>
    <cellStyle name="p_IPO Analysis 5-4-06_Stone LBO Model 4-2-07 v3_Copy of Aspect VPP model 10 7 2009 new RR v2c jph (2) 20" xfId="42283"/>
    <cellStyle name="p_IPO Analysis 5-4-06_Stone LBO Model 4-2-07 v3_Copy of Aspect VPP model 10 7 2009 new RR v2c jph (2) 21" xfId="42284"/>
    <cellStyle name="p_IPO Analysis 5-4-06_Stone LBO Model 4-2-07 v3_Copy of Aspect VPP model 10 7 2009 new RR v2c jph (2) 22" xfId="42285"/>
    <cellStyle name="p_IPO Analysis 5-4-06_Stone LBO Model 4-2-07 v3_Copy of Aspect VPP model 10 7 2009 new RR v2c jph (2) 23" xfId="42286"/>
    <cellStyle name="p_IPO Analysis 5-4-06_Stone LBO Model 4-2-07 v3_Copy of Aspect VPP model 10 7 2009 new RR v2c jph (2) 24" xfId="42287"/>
    <cellStyle name="p_IPO Analysis 5-4-06_Stone LBO Model 4-2-07 v3_Copy of Aspect VPP model 10 7 2009 new RR v2c jph (2) 25" xfId="42288"/>
    <cellStyle name="p_IPO Analysis 5-4-06_Stone LBO Model 4-2-07 v3_Copy of Aspect VPP model 10 7 2009 new RR v2c jph (2) 26" xfId="42289"/>
    <cellStyle name="p_IPO Analysis 5-4-06_Stone LBO Model 4-2-07 v3_Copy of Aspect VPP model 10 7 2009 new RR v2c jph (2) 27" xfId="42290"/>
    <cellStyle name="p_IPO Analysis 5-4-06_Stone LBO Model 4-2-07 v3_Copy of Aspect VPP model 10 7 2009 new RR v2c jph (2) 28" xfId="42291"/>
    <cellStyle name="p_IPO Analysis 5-4-06_Stone LBO Model 4-2-07 v3_Copy of Aspect VPP model 10 7 2009 new RR v2c jph (2) 29" xfId="42292"/>
    <cellStyle name="p_IPO Analysis 5-4-06_Stone LBO Model 4-2-07 v3_Copy of Aspect VPP model 10 7 2009 new RR v2c jph (2) 3" xfId="42293"/>
    <cellStyle name="p_IPO Analysis 5-4-06_Stone LBO Model 4-2-07 v3_Copy of Aspect VPP model 10 7 2009 new RR v2c jph (2) 30" xfId="42294"/>
    <cellStyle name="p_IPO Analysis 5-4-06_Stone LBO Model 4-2-07 v3_Copy of Aspect VPP model 10 7 2009 new RR v2c jph (2) 31" xfId="42295"/>
    <cellStyle name="p_IPO Analysis 5-4-06_Stone LBO Model 4-2-07 v3_Copy of Aspect VPP model 10 7 2009 new RR v2c jph (2) 32" xfId="42296"/>
    <cellStyle name="p_IPO Analysis 5-4-06_Stone LBO Model 4-2-07 v3_Copy of Aspect VPP model 10 7 2009 new RR v2c jph (2) 33" xfId="42297"/>
    <cellStyle name="p_IPO Analysis 5-4-06_Stone LBO Model 4-2-07 v3_Copy of Aspect VPP model 10 7 2009 new RR v2c jph (2) 34" xfId="42298"/>
    <cellStyle name="p_IPO Analysis 5-4-06_Stone LBO Model 4-2-07 v3_Copy of Aspect VPP model 10 7 2009 new RR v2c jph (2) 35" xfId="42299"/>
    <cellStyle name="p_IPO Analysis 5-4-06_Stone LBO Model 4-2-07 v3_Copy of Aspect VPP model 10 7 2009 new RR v2c jph (2) 36" xfId="42300"/>
    <cellStyle name="p_IPO Analysis 5-4-06_Stone LBO Model 4-2-07 v3_Copy of Aspect VPP model 10 7 2009 new RR v2c jph (2) 37" xfId="42301"/>
    <cellStyle name="p_IPO Analysis 5-4-06_Stone LBO Model 4-2-07 v3_Copy of Aspect VPP model 10 7 2009 new RR v2c jph (2) 38" xfId="42302"/>
    <cellStyle name="p_IPO Analysis 5-4-06_Stone LBO Model 4-2-07 v3_Copy of Aspect VPP model 10 7 2009 new RR v2c jph (2) 39" xfId="42303"/>
    <cellStyle name="p_IPO Analysis 5-4-06_Stone LBO Model 4-2-07 v3_Copy of Aspect VPP model 10 7 2009 new RR v2c jph (2) 4" xfId="42304"/>
    <cellStyle name="p_IPO Analysis 5-4-06_Stone LBO Model 4-2-07 v3_Copy of Aspect VPP model 10 7 2009 new RR v2c jph (2) 40" xfId="42305"/>
    <cellStyle name="p_IPO Analysis 5-4-06_Stone LBO Model 4-2-07 v3_Copy of Aspect VPP model 10 7 2009 new RR v2c jph (2) 41" xfId="42306"/>
    <cellStyle name="p_IPO Analysis 5-4-06_Stone LBO Model 4-2-07 v3_Copy of Aspect VPP model 10 7 2009 new RR v2c jph (2) 42" xfId="42307"/>
    <cellStyle name="p_IPO Analysis 5-4-06_Stone LBO Model 4-2-07 v3_Copy of Aspect VPP model 10 7 2009 new RR v2c jph (2) 43" xfId="42308"/>
    <cellStyle name="p_IPO Analysis 5-4-06_Stone LBO Model 4-2-07 v3_Copy of Aspect VPP model 10 7 2009 new RR v2c jph (2) 44" xfId="42309"/>
    <cellStyle name="p_IPO Analysis 5-4-06_Stone LBO Model 4-2-07 v3_Copy of Aspect VPP model 10 7 2009 new RR v2c jph (2) 45" xfId="42310"/>
    <cellStyle name="p_IPO Analysis 5-4-06_Stone LBO Model 4-2-07 v3_Copy of Aspect VPP model 10 7 2009 new RR v2c jph (2) 46" xfId="42311"/>
    <cellStyle name="p_IPO Analysis 5-4-06_Stone LBO Model 4-2-07 v3_Copy of Aspect VPP model 10 7 2009 new RR v2c jph (2) 47" xfId="42312"/>
    <cellStyle name="p_IPO Analysis 5-4-06_Stone LBO Model 4-2-07 v3_Copy of Aspect VPP model 10 7 2009 new RR v2c jph (2) 48" xfId="42313"/>
    <cellStyle name="p_IPO Analysis 5-4-06_Stone LBO Model 4-2-07 v3_Copy of Aspect VPP model 10 7 2009 new RR v2c jph (2) 49" xfId="42314"/>
    <cellStyle name="p_IPO Analysis 5-4-06_Stone LBO Model 4-2-07 v3_Copy of Aspect VPP model 10 7 2009 new RR v2c jph (2) 5" xfId="42315"/>
    <cellStyle name="p_IPO Analysis 5-4-06_Stone LBO Model 4-2-07 v3_Copy of Aspect VPP model 10 7 2009 new RR v2c jph (2) 50" xfId="42316"/>
    <cellStyle name="p_IPO Analysis 5-4-06_Stone LBO Model 4-2-07 v3_Copy of Aspect VPP model 10 7 2009 new RR v2c jph (2) 51" xfId="42317"/>
    <cellStyle name="p_IPO Analysis 5-4-06_Stone LBO Model 4-2-07 v3_Copy of Aspect VPP model 10 7 2009 new RR v2c jph (2) 52" xfId="42318"/>
    <cellStyle name="p_IPO Analysis 5-4-06_Stone LBO Model 4-2-07 v3_Copy of Aspect VPP model 10 7 2009 new RR v2c jph (2) 53" xfId="42319"/>
    <cellStyle name="p_IPO Analysis 5-4-06_Stone LBO Model 4-2-07 v3_Copy of Aspect VPP model 10 7 2009 new RR v2c jph (2) 54" xfId="42320"/>
    <cellStyle name="p_IPO Analysis 5-4-06_Stone LBO Model 4-2-07 v3_Copy of Aspect VPP model 10 7 2009 new RR v2c jph (2) 55" xfId="42321"/>
    <cellStyle name="p_IPO Analysis 5-4-06_Stone LBO Model 4-2-07 v3_Copy of Aspect VPP model 10 7 2009 new RR v2c jph (2) 56" xfId="42322"/>
    <cellStyle name="p_IPO Analysis 5-4-06_Stone LBO Model 4-2-07 v3_Copy of Aspect VPP model 10 7 2009 new RR v2c jph (2) 57" xfId="42323"/>
    <cellStyle name="p_IPO Analysis 5-4-06_Stone LBO Model 4-2-07 v3_Copy of Aspect VPP model 10 7 2009 new RR v2c jph (2) 58" xfId="42324"/>
    <cellStyle name="p_IPO Analysis 5-4-06_Stone LBO Model 4-2-07 v3_Copy of Aspect VPP model 10 7 2009 new RR v2c jph (2) 59" xfId="42325"/>
    <cellStyle name="p_IPO Analysis 5-4-06_Stone LBO Model 4-2-07 v3_Copy of Aspect VPP model 10 7 2009 new RR v2c jph (2) 6" xfId="42326"/>
    <cellStyle name="p_IPO Analysis 5-4-06_Stone LBO Model 4-2-07 v3_Copy of Aspect VPP model 10 7 2009 new RR v2c jph (2) 60" xfId="42327"/>
    <cellStyle name="p_IPO Analysis 5-4-06_Stone LBO Model 4-2-07 v3_Copy of Aspect VPP model 10 7 2009 new RR v2c jph (2) 61" xfId="42328"/>
    <cellStyle name="p_IPO Analysis 5-4-06_Stone LBO Model 4-2-07 v3_Copy of Aspect VPP model 10 7 2009 new RR v2c jph (2) 62" xfId="42329"/>
    <cellStyle name="p_IPO Analysis 5-4-06_Stone LBO Model 4-2-07 v3_Copy of Aspect VPP model 10 7 2009 new RR v2c jph (2) 63" xfId="42330"/>
    <cellStyle name="p_IPO Analysis 5-4-06_Stone LBO Model 4-2-07 v3_Copy of Aspect VPP model 10 7 2009 new RR v2c jph (2) 64" xfId="42331"/>
    <cellStyle name="p_IPO Analysis 5-4-06_Stone LBO Model 4-2-07 v3_Copy of Aspect VPP model 10 7 2009 new RR v2c jph (2) 65" xfId="42332"/>
    <cellStyle name="p_IPO Analysis 5-4-06_Stone LBO Model 4-2-07 v3_Copy of Aspect VPP model 10 7 2009 new RR v2c jph (2) 66" xfId="42333"/>
    <cellStyle name="p_IPO Analysis 5-4-06_Stone LBO Model 4-2-07 v3_Copy of Aspect VPP model 10 7 2009 new RR v2c jph (2) 67" xfId="42334"/>
    <cellStyle name="p_IPO Analysis 5-4-06_Stone LBO Model 4-2-07 v3_Copy of Aspect VPP model 10 7 2009 new RR v2c jph (2) 68" xfId="42335"/>
    <cellStyle name="p_IPO Analysis 5-4-06_Stone LBO Model 4-2-07 v3_Copy of Aspect VPP model 10 7 2009 new RR v2c jph (2) 69" xfId="42336"/>
    <cellStyle name="p_IPO Analysis 5-4-06_Stone LBO Model 4-2-07 v3_Copy of Aspect VPP model 10 7 2009 new RR v2c jph (2) 7" xfId="42337"/>
    <cellStyle name="p_IPO Analysis 5-4-06_Stone LBO Model 4-2-07 v3_Copy of Aspect VPP model 10 7 2009 new RR v2c jph (2) 70" xfId="42338"/>
    <cellStyle name="p_IPO Analysis 5-4-06_Stone LBO Model 4-2-07 v3_Copy of Aspect VPP model 10 7 2009 new RR v2c jph (2) 71" xfId="42339"/>
    <cellStyle name="p_IPO Analysis 5-4-06_Stone LBO Model 4-2-07 v3_Copy of Aspect VPP model 10 7 2009 new RR v2c jph (2) 72" xfId="42340"/>
    <cellStyle name="p_IPO Analysis 5-4-06_Stone LBO Model 4-2-07 v3_Copy of Aspect VPP model 10 7 2009 new RR v2c jph (2) 73" xfId="42341"/>
    <cellStyle name="p_IPO Analysis 5-4-06_Stone LBO Model 4-2-07 v3_Copy of Aspect VPP model 10 7 2009 new RR v2c jph (2) 74" xfId="42342"/>
    <cellStyle name="p_IPO Analysis 5-4-06_Stone LBO Model 4-2-07 v3_Copy of Aspect VPP model 10 7 2009 new RR v2c jph (2) 8" xfId="42343"/>
    <cellStyle name="p_IPO Analysis 5-4-06_Stone LBO Model 4-2-07 v3_Copy of Aspect VPP model 10 7 2009 new RR v2c jph (2) 9" xfId="42344"/>
    <cellStyle name="p_IPO Analysis 5-4-06_Stone LBO Model 4-2-07 v3_Copy of Aspect VPP model 10 7 2009 new RR v2c jph 10" xfId="42345"/>
    <cellStyle name="p_IPO Analysis 5-4-06_Stone LBO Model 4-2-07 v3_Copy of Aspect VPP model 10 7 2009 new RR v2c jph 11" xfId="42346"/>
    <cellStyle name="p_IPO Analysis 5-4-06_Stone LBO Model 4-2-07 v3_Copy of Aspect VPP model 10 7 2009 new RR v2c jph 12" xfId="42347"/>
    <cellStyle name="p_IPO Analysis 5-4-06_Stone LBO Model 4-2-07 v3_Copy of Aspect VPP model 10 7 2009 new RR v2c jph 13" xfId="42348"/>
    <cellStyle name="p_IPO Analysis 5-4-06_Stone LBO Model 4-2-07 v3_Copy of Aspect VPP model 10 7 2009 new RR v2c jph 14" xfId="42349"/>
    <cellStyle name="p_IPO Analysis 5-4-06_Stone LBO Model 4-2-07 v3_Copy of Aspect VPP model 10 7 2009 new RR v2c jph 15" xfId="42350"/>
    <cellStyle name="p_IPO Analysis 5-4-06_Stone LBO Model 4-2-07 v3_Copy of Aspect VPP model 10 7 2009 new RR v2c jph 16" xfId="42351"/>
    <cellStyle name="p_IPO Analysis 5-4-06_Stone LBO Model 4-2-07 v3_Copy of Aspect VPP model 10 7 2009 new RR v2c jph 17" xfId="42352"/>
    <cellStyle name="p_IPO Analysis 5-4-06_Stone LBO Model 4-2-07 v3_Copy of Aspect VPP model 10 7 2009 new RR v2c jph 18" xfId="42353"/>
    <cellStyle name="p_IPO Analysis 5-4-06_Stone LBO Model 4-2-07 v3_Copy of Aspect VPP model 10 7 2009 new RR v2c jph 19" xfId="42354"/>
    <cellStyle name="p_IPO Analysis 5-4-06_Stone LBO Model 4-2-07 v3_Copy of Aspect VPP model 10 7 2009 new RR v2c jph 2" xfId="42355"/>
    <cellStyle name="p_IPO Analysis 5-4-06_Stone LBO Model 4-2-07 v3_Copy of Aspect VPP model 10 7 2009 new RR v2c jph 20" xfId="42356"/>
    <cellStyle name="p_IPO Analysis 5-4-06_Stone LBO Model 4-2-07 v3_Copy of Aspect VPP model 10 7 2009 new RR v2c jph 21" xfId="42357"/>
    <cellStyle name="p_IPO Analysis 5-4-06_Stone LBO Model 4-2-07 v3_Copy of Aspect VPP model 10 7 2009 new RR v2c jph 22" xfId="42358"/>
    <cellStyle name="p_IPO Analysis 5-4-06_Stone LBO Model 4-2-07 v3_Copy of Aspect VPP model 10 7 2009 new RR v2c jph 23" xfId="42359"/>
    <cellStyle name="p_IPO Analysis 5-4-06_Stone LBO Model 4-2-07 v3_Copy of Aspect VPP model 10 7 2009 new RR v2c jph 24" xfId="42360"/>
    <cellStyle name="p_IPO Analysis 5-4-06_Stone LBO Model 4-2-07 v3_Copy of Aspect VPP model 10 7 2009 new RR v2c jph 25" xfId="42361"/>
    <cellStyle name="p_IPO Analysis 5-4-06_Stone LBO Model 4-2-07 v3_Copy of Aspect VPP model 10 7 2009 new RR v2c jph 26" xfId="42362"/>
    <cellStyle name="p_IPO Analysis 5-4-06_Stone LBO Model 4-2-07 v3_Copy of Aspect VPP model 10 7 2009 new RR v2c jph 27" xfId="42363"/>
    <cellStyle name="p_IPO Analysis 5-4-06_Stone LBO Model 4-2-07 v3_Copy of Aspect VPP model 10 7 2009 new RR v2c jph 28" xfId="42364"/>
    <cellStyle name="p_IPO Analysis 5-4-06_Stone LBO Model 4-2-07 v3_Copy of Aspect VPP model 10 7 2009 new RR v2c jph 29" xfId="42365"/>
    <cellStyle name="p_IPO Analysis 5-4-06_Stone LBO Model 4-2-07 v3_Copy of Aspect VPP model 10 7 2009 new RR v2c jph 3" xfId="42366"/>
    <cellStyle name="p_IPO Analysis 5-4-06_Stone LBO Model 4-2-07 v3_Copy of Aspect VPP model 10 7 2009 new RR v2c jph 30" xfId="42367"/>
    <cellStyle name="p_IPO Analysis 5-4-06_Stone LBO Model 4-2-07 v3_Copy of Aspect VPP model 10 7 2009 new RR v2c jph 31" xfId="42368"/>
    <cellStyle name="p_IPO Analysis 5-4-06_Stone LBO Model 4-2-07 v3_Copy of Aspect VPP model 10 7 2009 new RR v2c jph 32" xfId="42369"/>
    <cellStyle name="p_IPO Analysis 5-4-06_Stone LBO Model 4-2-07 v3_Copy of Aspect VPP model 10 7 2009 new RR v2c jph 33" xfId="42370"/>
    <cellStyle name="p_IPO Analysis 5-4-06_Stone LBO Model 4-2-07 v3_Copy of Aspect VPP model 10 7 2009 new RR v2c jph 34" xfId="42371"/>
    <cellStyle name="p_IPO Analysis 5-4-06_Stone LBO Model 4-2-07 v3_Copy of Aspect VPP model 10 7 2009 new RR v2c jph 35" xfId="42372"/>
    <cellStyle name="p_IPO Analysis 5-4-06_Stone LBO Model 4-2-07 v3_Copy of Aspect VPP model 10 7 2009 new RR v2c jph 36" xfId="42373"/>
    <cellStyle name="p_IPO Analysis 5-4-06_Stone LBO Model 4-2-07 v3_Copy of Aspect VPP model 10 7 2009 new RR v2c jph 37" xfId="42374"/>
    <cellStyle name="p_IPO Analysis 5-4-06_Stone LBO Model 4-2-07 v3_Copy of Aspect VPP model 10 7 2009 new RR v2c jph 38" xfId="42375"/>
    <cellStyle name="p_IPO Analysis 5-4-06_Stone LBO Model 4-2-07 v3_Copy of Aspect VPP model 10 7 2009 new RR v2c jph 39" xfId="42376"/>
    <cellStyle name="p_IPO Analysis 5-4-06_Stone LBO Model 4-2-07 v3_Copy of Aspect VPP model 10 7 2009 new RR v2c jph 4" xfId="42377"/>
    <cellStyle name="p_IPO Analysis 5-4-06_Stone LBO Model 4-2-07 v3_Copy of Aspect VPP model 10 7 2009 new RR v2c jph 40" xfId="42378"/>
    <cellStyle name="p_IPO Analysis 5-4-06_Stone LBO Model 4-2-07 v3_Copy of Aspect VPP model 10 7 2009 new RR v2c jph 41" xfId="42379"/>
    <cellStyle name="p_IPO Analysis 5-4-06_Stone LBO Model 4-2-07 v3_Copy of Aspect VPP model 10 7 2009 new RR v2c jph 42" xfId="42380"/>
    <cellStyle name="p_IPO Analysis 5-4-06_Stone LBO Model 4-2-07 v3_Copy of Aspect VPP model 10 7 2009 new RR v2c jph 43" xfId="42381"/>
    <cellStyle name="p_IPO Analysis 5-4-06_Stone LBO Model 4-2-07 v3_Copy of Aspect VPP model 10 7 2009 new RR v2c jph 44" xfId="42382"/>
    <cellStyle name="p_IPO Analysis 5-4-06_Stone LBO Model 4-2-07 v3_Copy of Aspect VPP model 10 7 2009 new RR v2c jph 45" xfId="42383"/>
    <cellStyle name="p_IPO Analysis 5-4-06_Stone LBO Model 4-2-07 v3_Copy of Aspect VPP model 10 7 2009 new RR v2c jph 46" xfId="42384"/>
    <cellStyle name="p_IPO Analysis 5-4-06_Stone LBO Model 4-2-07 v3_Copy of Aspect VPP model 10 7 2009 new RR v2c jph 47" xfId="42385"/>
    <cellStyle name="p_IPO Analysis 5-4-06_Stone LBO Model 4-2-07 v3_Copy of Aspect VPP model 10 7 2009 new RR v2c jph 48" xfId="42386"/>
    <cellStyle name="p_IPO Analysis 5-4-06_Stone LBO Model 4-2-07 v3_Copy of Aspect VPP model 10 7 2009 new RR v2c jph 49" xfId="42387"/>
    <cellStyle name="p_IPO Analysis 5-4-06_Stone LBO Model 4-2-07 v3_Copy of Aspect VPP model 10 7 2009 new RR v2c jph 5" xfId="42388"/>
    <cellStyle name="p_IPO Analysis 5-4-06_Stone LBO Model 4-2-07 v3_Copy of Aspect VPP model 10 7 2009 new RR v2c jph 50" xfId="42389"/>
    <cellStyle name="p_IPO Analysis 5-4-06_Stone LBO Model 4-2-07 v3_Copy of Aspect VPP model 10 7 2009 new RR v2c jph 51" xfId="42390"/>
    <cellStyle name="p_IPO Analysis 5-4-06_Stone LBO Model 4-2-07 v3_Copy of Aspect VPP model 10 7 2009 new RR v2c jph 52" xfId="42391"/>
    <cellStyle name="p_IPO Analysis 5-4-06_Stone LBO Model 4-2-07 v3_Copy of Aspect VPP model 10 7 2009 new RR v2c jph 53" xfId="42392"/>
    <cellStyle name="p_IPO Analysis 5-4-06_Stone LBO Model 4-2-07 v3_Copy of Aspect VPP model 10 7 2009 new RR v2c jph 54" xfId="42393"/>
    <cellStyle name="p_IPO Analysis 5-4-06_Stone LBO Model 4-2-07 v3_Copy of Aspect VPP model 10 7 2009 new RR v2c jph 55" xfId="42394"/>
    <cellStyle name="p_IPO Analysis 5-4-06_Stone LBO Model 4-2-07 v3_Copy of Aspect VPP model 10 7 2009 new RR v2c jph 56" xfId="42395"/>
    <cellStyle name="p_IPO Analysis 5-4-06_Stone LBO Model 4-2-07 v3_Copy of Aspect VPP model 10 7 2009 new RR v2c jph 57" xfId="42396"/>
    <cellStyle name="p_IPO Analysis 5-4-06_Stone LBO Model 4-2-07 v3_Copy of Aspect VPP model 10 7 2009 new RR v2c jph 58" xfId="42397"/>
    <cellStyle name="p_IPO Analysis 5-4-06_Stone LBO Model 4-2-07 v3_Copy of Aspect VPP model 10 7 2009 new RR v2c jph 59" xfId="42398"/>
    <cellStyle name="p_IPO Analysis 5-4-06_Stone LBO Model 4-2-07 v3_Copy of Aspect VPP model 10 7 2009 new RR v2c jph 6" xfId="42399"/>
    <cellStyle name="p_IPO Analysis 5-4-06_Stone LBO Model 4-2-07 v3_Copy of Aspect VPP model 10 7 2009 new RR v2c jph 60" xfId="42400"/>
    <cellStyle name="p_IPO Analysis 5-4-06_Stone LBO Model 4-2-07 v3_Copy of Aspect VPP model 10 7 2009 new RR v2c jph 61" xfId="42401"/>
    <cellStyle name="p_IPO Analysis 5-4-06_Stone LBO Model 4-2-07 v3_Copy of Aspect VPP model 10 7 2009 new RR v2c jph 62" xfId="42402"/>
    <cellStyle name="p_IPO Analysis 5-4-06_Stone LBO Model 4-2-07 v3_Copy of Aspect VPP model 10 7 2009 new RR v2c jph 63" xfId="42403"/>
    <cellStyle name="p_IPO Analysis 5-4-06_Stone LBO Model 4-2-07 v3_Copy of Aspect VPP model 10 7 2009 new RR v2c jph 64" xfId="42404"/>
    <cellStyle name="p_IPO Analysis 5-4-06_Stone LBO Model 4-2-07 v3_Copy of Aspect VPP model 10 7 2009 new RR v2c jph 65" xfId="42405"/>
    <cellStyle name="p_IPO Analysis 5-4-06_Stone LBO Model 4-2-07 v3_Copy of Aspect VPP model 10 7 2009 new RR v2c jph 66" xfId="42406"/>
    <cellStyle name="p_IPO Analysis 5-4-06_Stone LBO Model 4-2-07 v3_Copy of Aspect VPP model 10 7 2009 new RR v2c jph 67" xfId="42407"/>
    <cellStyle name="p_IPO Analysis 5-4-06_Stone LBO Model 4-2-07 v3_Copy of Aspect VPP model 10 7 2009 new RR v2c jph 68" xfId="42408"/>
    <cellStyle name="p_IPO Analysis 5-4-06_Stone LBO Model 4-2-07 v3_Copy of Aspect VPP model 10 7 2009 new RR v2c jph 69" xfId="42409"/>
    <cellStyle name="p_IPO Analysis 5-4-06_Stone LBO Model 4-2-07 v3_Copy of Aspect VPP model 10 7 2009 new RR v2c jph 7" xfId="42410"/>
    <cellStyle name="p_IPO Analysis 5-4-06_Stone LBO Model 4-2-07 v3_Copy of Aspect VPP model 10 7 2009 new RR v2c jph 70" xfId="42411"/>
    <cellStyle name="p_IPO Analysis 5-4-06_Stone LBO Model 4-2-07 v3_Copy of Aspect VPP model 10 7 2009 new RR v2c jph 71" xfId="42412"/>
    <cellStyle name="p_IPO Analysis 5-4-06_Stone LBO Model 4-2-07 v3_Copy of Aspect VPP model 10 7 2009 new RR v2c jph 72" xfId="42413"/>
    <cellStyle name="p_IPO Analysis 5-4-06_Stone LBO Model 4-2-07 v3_Copy of Aspect VPP model 10 7 2009 new RR v2c jph 73" xfId="42414"/>
    <cellStyle name="p_IPO Analysis 5-4-06_Stone LBO Model 4-2-07 v3_Copy of Aspect VPP model 10 7 2009 new RR v2c jph 74" xfId="42415"/>
    <cellStyle name="p_IPO Analysis 5-4-06_Stone LBO Model 4-2-07 v3_Copy of Aspect VPP model 10 7 2009 new RR v2c jph 8" xfId="42416"/>
    <cellStyle name="p_IPO Analysis 5-4-06_Stone LBO Model 4-2-07 v3_Copy of Aspect VPP model 10 7 2009 new RR v2c jph 9" xfId="42417"/>
    <cellStyle name="P_projections model from grand union.xls Chart 1" xfId="42418"/>
    <cellStyle name="P_projections model from grand union.xls Chart 1_hc_valuation_dcf_v1" xfId="42419"/>
    <cellStyle name="P_Sheet4" xfId="42420"/>
    <cellStyle name="P_valuation model #1" xfId="42421"/>
    <cellStyle name="P_valuation model #1_hc_valuation_dcf_v1" xfId="42422"/>
    <cellStyle name="P_WRCA Trading Comps 9.8.05 v4.1" xfId="42423"/>
    <cellStyle name="Page Heading Large" xfId="42424"/>
    <cellStyle name="Page Heading Small" xfId="42425"/>
    <cellStyle name="Page Number" xfId="42426"/>
    <cellStyle name="Page Number 10" xfId="42427"/>
    <cellStyle name="Page Number 11" xfId="42428"/>
    <cellStyle name="Page Number 12" xfId="42429"/>
    <cellStyle name="Page Number 13" xfId="42430"/>
    <cellStyle name="Page Number 14" xfId="42431"/>
    <cellStyle name="Page Number 15" xfId="42432"/>
    <cellStyle name="Page Number 16" xfId="42433"/>
    <cellStyle name="Page Number 17" xfId="42434"/>
    <cellStyle name="Page Number 18" xfId="42435"/>
    <cellStyle name="Page Number 19" xfId="42436"/>
    <cellStyle name="Page Number 2" xfId="42437"/>
    <cellStyle name="Page Number 20" xfId="42438"/>
    <cellStyle name="Page Number 21" xfId="42439"/>
    <cellStyle name="Page Number 22" xfId="42440"/>
    <cellStyle name="Page Number 23" xfId="42441"/>
    <cellStyle name="Page Number 24" xfId="42442"/>
    <cellStyle name="Page Number 25" xfId="42443"/>
    <cellStyle name="Page Number 26" xfId="42444"/>
    <cellStyle name="Page Number 27" xfId="42445"/>
    <cellStyle name="Page Number 28" xfId="42446"/>
    <cellStyle name="Page Number 29" xfId="42447"/>
    <cellStyle name="Page Number 3" xfId="42448"/>
    <cellStyle name="Page Number 30" xfId="42449"/>
    <cellStyle name="Page Number 31" xfId="42450"/>
    <cellStyle name="Page Number 32" xfId="42451"/>
    <cellStyle name="Page Number 33" xfId="42452"/>
    <cellStyle name="Page Number 34" xfId="42453"/>
    <cellStyle name="Page Number 35" xfId="42454"/>
    <cellStyle name="Page Number 36" xfId="42455"/>
    <cellStyle name="Page Number 37" xfId="42456"/>
    <cellStyle name="Page Number 38" xfId="42457"/>
    <cellStyle name="Page Number 39" xfId="42458"/>
    <cellStyle name="Page Number 4" xfId="42459"/>
    <cellStyle name="Page Number 40" xfId="42460"/>
    <cellStyle name="Page Number 41" xfId="42461"/>
    <cellStyle name="Page Number 42" xfId="42462"/>
    <cellStyle name="Page Number 43" xfId="42463"/>
    <cellStyle name="Page Number 44" xfId="42464"/>
    <cellStyle name="Page Number 45" xfId="42465"/>
    <cellStyle name="Page Number 46" xfId="42466"/>
    <cellStyle name="Page Number 47" xfId="42467"/>
    <cellStyle name="Page Number 48" xfId="42468"/>
    <cellStyle name="Page Number 49" xfId="42469"/>
    <cellStyle name="Page Number 5" xfId="42470"/>
    <cellStyle name="Page Number 50" xfId="42471"/>
    <cellStyle name="Page Number 51" xfId="42472"/>
    <cellStyle name="Page Number 52" xfId="42473"/>
    <cellStyle name="Page Number 53" xfId="42474"/>
    <cellStyle name="Page Number 54" xfId="42475"/>
    <cellStyle name="Page Number 55" xfId="42476"/>
    <cellStyle name="Page Number 56" xfId="42477"/>
    <cellStyle name="Page Number 57" xfId="42478"/>
    <cellStyle name="Page Number 58" xfId="42479"/>
    <cellStyle name="Page Number 59" xfId="42480"/>
    <cellStyle name="Page Number 6" xfId="42481"/>
    <cellStyle name="Page Number 60" xfId="42482"/>
    <cellStyle name="Page Number 61" xfId="42483"/>
    <cellStyle name="Page Number 62" xfId="42484"/>
    <cellStyle name="Page Number 63" xfId="42485"/>
    <cellStyle name="Page Number 64" xfId="42486"/>
    <cellStyle name="Page Number 65" xfId="42487"/>
    <cellStyle name="Page Number 66" xfId="42488"/>
    <cellStyle name="Page Number 67" xfId="42489"/>
    <cellStyle name="Page Number 68" xfId="42490"/>
    <cellStyle name="Page Number 69" xfId="42491"/>
    <cellStyle name="Page Number 7" xfId="42492"/>
    <cellStyle name="Page Number 70" xfId="42493"/>
    <cellStyle name="Page Number 71" xfId="42494"/>
    <cellStyle name="Page Number 72" xfId="42495"/>
    <cellStyle name="Page Number 73" xfId="42496"/>
    <cellStyle name="Page Number 74" xfId="42497"/>
    <cellStyle name="Page Number 8" xfId="42498"/>
    <cellStyle name="Page Number 9" xfId="42499"/>
    <cellStyle name="Palatino" xfId="42500"/>
    <cellStyle name="Particulars" xfId="42501"/>
    <cellStyle name="PB Table Heading" xfId="42502"/>
    <cellStyle name="PB Table Highlight1" xfId="42503"/>
    <cellStyle name="PB Table Highlight2" xfId="42504"/>
    <cellStyle name="PB Table Highlight3" xfId="42505"/>
    <cellStyle name="PB Table Standard Row" xfId="42506"/>
    <cellStyle name="PB Table Subtotal Row" xfId="42507"/>
    <cellStyle name="PB Table Total Row" xfId="42508"/>
    <cellStyle name="pb_page_heading_LS" xfId="42509"/>
    <cellStyle name="pc1" xfId="42510"/>
    <cellStyle name="pc1 10" xfId="42511"/>
    <cellStyle name="pc1 11" xfId="42512"/>
    <cellStyle name="pc1 12" xfId="42513"/>
    <cellStyle name="pc1 13" xfId="42514"/>
    <cellStyle name="pc1 14" xfId="42515"/>
    <cellStyle name="pc1 15" xfId="42516"/>
    <cellStyle name="pc1 16" xfId="42517"/>
    <cellStyle name="pc1 17" xfId="42518"/>
    <cellStyle name="pc1 18" xfId="42519"/>
    <cellStyle name="pc1 19" xfId="42520"/>
    <cellStyle name="pc1 2" xfId="42521"/>
    <cellStyle name="pc1 20" xfId="42522"/>
    <cellStyle name="pc1 21" xfId="42523"/>
    <cellStyle name="pc1 22" xfId="42524"/>
    <cellStyle name="pc1 23" xfId="42525"/>
    <cellStyle name="pc1 24" xfId="42526"/>
    <cellStyle name="pc1 25" xfId="42527"/>
    <cellStyle name="pc1 26" xfId="42528"/>
    <cellStyle name="pc1 27" xfId="42529"/>
    <cellStyle name="pc1 28" xfId="42530"/>
    <cellStyle name="pc1 29" xfId="42531"/>
    <cellStyle name="pc1 3" xfId="42532"/>
    <cellStyle name="pc1 30" xfId="42533"/>
    <cellStyle name="pc1 31" xfId="42534"/>
    <cellStyle name="pc1 32" xfId="42535"/>
    <cellStyle name="pc1 33" xfId="42536"/>
    <cellStyle name="pc1 34" xfId="42537"/>
    <cellStyle name="pc1 35" xfId="42538"/>
    <cellStyle name="pc1 36" xfId="42539"/>
    <cellStyle name="pc1 37" xfId="42540"/>
    <cellStyle name="pc1 38" xfId="42541"/>
    <cellStyle name="pc1 39" xfId="42542"/>
    <cellStyle name="pc1 4" xfId="42543"/>
    <cellStyle name="pc1 40" xfId="42544"/>
    <cellStyle name="pc1 41" xfId="42545"/>
    <cellStyle name="pc1 42" xfId="42546"/>
    <cellStyle name="pc1 43" xfId="42547"/>
    <cellStyle name="pc1 44" xfId="42548"/>
    <cellStyle name="pc1 45" xfId="42549"/>
    <cellStyle name="pc1 46" xfId="42550"/>
    <cellStyle name="pc1 47" xfId="42551"/>
    <cellStyle name="pc1 48" xfId="42552"/>
    <cellStyle name="pc1 49" xfId="42553"/>
    <cellStyle name="pc1 5" xfId="42554"/>
    <cellStyle name="pc1 50" xfId="42555"/>
    <cellStyle name="pc1 51" xfId="42556"/>
    <cellStyle name="pc1 52" xfId="42557"/>
    <cellStyle name="pc1 53" xfId="42558"/>
    <cellStyle name="pc1 54" xfId="42559"/>
    <cellStyle name="pc1 55" xfId="42560"/>
    <cellStyle name="pc1 56" xfId="42561"/>
    <cellStyle name="pc1 57" xfId="42562"/>
    <cellStyle name="pc1 58" xfId="42563"/>
    <cellStyle name="pc1 59" xfId="42564"/>
    <cellStyle name="pc1 6" xfId="42565"/>
    <cellStyle name="pc1 60" xfId="42566"/>
    <cellStyle name="pc1 61" xfId="42567"/>
    <cellStyle name="pc1 62" xfId="42568"/>
    <cellStyle name="pc1 63" xfId="42569"/>
    <cellStyle name="pc1 64" xfId="42570"/>
    <cellStyle name="pc1 65" xfId="42571"/>
    <cellStyle name="pc1 66" xfId="42572"/>
    <cellStyle name="pc1 67" xfId="42573"/>
    <cellStyle name="pc1 68" xfId="42574"/>
    <cellStyle name="pc1 69" xfId="42575"/>
    <cellStyle name="pc1 7" xfId="42576"/>
    <cellStyle name="pc1 70" xfId="42577"/>
    <cellStyle name="pc1 71" xfId="42578"/>
    <cellStyle name="pc1 72" xfId="42579"/>
    <cellStyle name="pc1 73" xfId="42580"/>
    <cellStyle name="pc1 74" xfId="42581"/>
    <cellStyle name="pc1 8" xfId="42582"/>
    <cellStyle name="pc1 9" xfId="42583"/>
    <cellStyle name="pct_sub" xfId="42584"/>
    <cellStyle name="pe" xfId="42585"/>
    <cellStyle name="PEG" xfId="42586"/>
    <cellStyle name="per.style" xfId="42587"/>
    <cellStyle name="Perc1" xfId="42588"/>
    <cellStyle name="Percen - Style1" xfId="42589"/>
    <cellStyle name="Percen - Style2" xfId="42590"/>
    <cellStyle name="Percen - Style3" xfId="42591"/>
    <cellStyle name="Percent" xfId="2" builtinId="5"/>
    <cellStyle name="Percent %" xfId="42592"/>
    <cellStyle name="Percent % Long Underline" xfId="42593"/>
    <cellStyle name="Percent %_~7002754" xfId="42594"/>
    <cellStyle name="Percent [0]" xfId="42595"/>
    <cellStyle name="Percent [00]" xfId="42596"/>
    <cellStyle name="Percent [00] 10" xfId="42597"/>
    <cellStyle name="Percent [00] 11" xfId="42598"/>
    <cellStyle name="Percent [00] 12" xfId="42599"/>
    <cellStyle name="Percent [00] 13" xfId="42600"/>
    <cellStyle name="Percent [00] 14" xfId="42601"/>
    <cellStyle name="Percent [00] 15" xfId="42602"/>
    <cellStyle name="Percent [00] 16" xfId="42603"/>
    <cellStyle name="Percent [00] 17" xfId="42604"/>
    <cellStyle name="Percent [00] 18" xfId="42605"/>
    <cellStyle name="Percent [00] 19" xfId="42606"/>
    <cellStyle name="Percent [00] 2" xfId="42607"/>
    <cellStyle name="Percent [00] 20" xfId="42608"/>
    <cellStyle name="Percent [00] 21" xfId="42609"/>
    <cellStyle name="Percent [00] 22" xfId="42610"/>
    <cellStyle name="Percent [00] 23" xfId="42611"/>
    <cellStyle name="Percent [00] 24" xfId="42612"/>
    <cellStyle name="Percent [00] 25" xfId="42613"/>
    <cellStyle name="Percent [00] 26" xfId="42614"/>
    <cellStyle name="Percent [00] 27" xfId="42615"/>
    <cellStyle name="Percent [00] 28" xfId="42616"/>
    <cellStyle name="Percent [00] 29" xfId="42617"/>
    <cellStyle name="Percent [00] 3" xfId="42618"/>
    <cellStyle name="Percent [00] 30" xfId="42619"/>
    <cellStyle name="Percent [00] 31" xfId="42620"/>
    <cellStyle name="Percent [00] 32" xfId="42621"/>
    <cellStyle name="Percent [00] 33" xfId="42622"/>
    <cellStyle name="Percent [00] 34" xfId="42623"/>
    <cellStyle name="Percent [00] 35" xfId="42624"/>
    <cellStyle name="Percent [00] 36" xfId="42625"/>
    <cellStyle name="Percent [00] 37" xfId="42626"/>
    <cellStyle name="Percent [00] 38" xfId="42627"/>
    <cellStyle name="Percent [00] 39" xfId="42628"/>
    <cellStyle name="Percent [00] 4" xfId="42629"/>
    <cellStyle name="Percent [00] 40" xfId="42630"/>
    <cellStyle name="Percent [00] 41" xfId="42631"/>
    <cellStyle name="Percent [00] 42" xfId="42632"/>
    <cellStyle name="Percent [00] 43" xfId="42633"/>
    <cellStyle name="Percent [00] 44" xfId="42634"/>
    <cellStyle name="Percent [00] 45" xfId="42635"/>
    <cellStyle name="Percent [00] 46" xfId="42636"/>
    <cellStyle name="Percent [00] 47" xfId="42637"/>
    <cellStyle name="Percent [00] 48" xfId="42638"/>
    <cellStyle name="Percent [00] 49" xfId="42639"/>
    <cellStyle name="Percent [00] 5" xfId="42640"/>
    <cellStyle name="Percent [00] 50" xfId="42641"/>
    <cellStyle name="Percent [00] 51" xfId="42642"/>
    <cellStyle name="Percent [00] 52" xfId="42643"/>
    <cellStyle name="Percent [00] 53" xfId="42644"/>
    <cellStyle name="Percent [00] 54" xfId="42645"/>
    <cellStyle name="Percent [00] 55" xfId="42646"/>
    <cellStyle name="Percent [00] 56" xfId="42647"/>
    <cellStyle name="Percent [00] 57" xfId="42648"/>
    <cellStyle name="Percent [00] 58" xfId="42649"/>
    <cellStyle name="Percent [00] 59" xfId="42650"/>
    <cellStyle name="Percent [00] 6" xfId="42651"/>
    <cellStyle name="Percent [00] 60" xfId="42652"/>
    <cellStyle name="Percent [00] 61" xfId="42653"/>
    <cellStyle name="Percent [00] 62" xfId="42654"/>
    <cellStyle name="Percent [00] 63" xfId="42655"/>
    <cellStyle name="Percent [00] 64" xfId="42656"/>
    <cellStyle name="Percent [00] 65" xfId="42657"/>
    <cellStyle name="Percent [00] 66" xfId="42658"/>
    <cellStyle name="Percent [00] 67" xfId="42659"/>
    <cellStyle name="Percent [00] 68" xfId="42660"/>
    <cellStyle name="Percent [00] 69" xfId="42661"/>
    <cellStyle name="Percent [00] 7" xfId="42662"/>
    <cellStyle name="Percent [00] 70" xfId="42663"/>
    <cellStyle name="Percent [00] 71" xfId="42664"/>
    <cellStyle name="Percent [00] 72" xfId="42665"/>
    <cellStyle name="Percent [00] 73" xfId="42666"/>
    <cellStyle name="Percent [00] 74" xfId="42667"/>
    <cellStyle name="Percent [00] 8" xfId="42668"/>
    <cellStyle name="Percent [00] 9" xfId="42669"/>
    <cellStyle name="Percent [1]" xfId="42670"/>
    <cellStyle name="Percent [1][]" xfId="42671"/>
    <cellStyle name="Percent [1][] 10" xfId="42672"/>
    <cellStyle name="Percent [1][] 11" xfId="42673"/>
    <cellStyle name="Percent [1][] 12" xfId="42674"/>
    <cellStyle name="Percent [1][] 13" xfId="42675"/>
    <cellStyle name="Percent [1][] 14" xfId="42676"/>
    <cellStyle name="Percent [1][] 15" xfId="42677"/>
    <cellStyle name="Percent [1][] 16" xfId="42678"/>
    <cellStyle name="Percent [1][] 17" xfId="42679"/>
    <cellStyle name="Percent [1][] 18" xfId="42680"/>
    <cellStyle name="Percent [1][] 19" xfId="42681"/>
    <cellStyle name="Percent [1][] 2" xfId="42682"/>
    <cellStyle name="Percent [1][] 20" xfId="42683"/>
    <cellStyle name="Percent [1][] 21" xfId="42684"/>
    <cellStyle name="Percent [1][] 22" xfId="42685"/>
    <cellStyle name="Percent [1][] 23" xfId="42686"/>
    <cellStyle name="Percent [1][] 24" xfId="42687"/>
    <cellStyle name="Percent [1][] 25" xfId="42688"/>
    <cellStyle name="Percent [1][] 26" xfId="42689"/>
    <cellStyle name="Percent [1][] 27" xfId="42690"/>
    <cellStyle name="Percent [1][] 28" xfId="42691"/>
    <cellStyle name="Percent [1][] 29" xfId="42692"/>
    <cellStyle name="Percent [1][] 3" xfId="42693"/>
    <cellStyle name="Percent [1][] 30" xfId="42694"/>
    <cellStyle name="Percent [1][] 31" xfId="42695"/>
    <cellStyle name="Percent [1][] 32" xfId="42696"/>
    <cellStyle name="Percent [1][] 33" xfId="42697"/>
    <cellStyle name="Percent [1][] 34" xfId="42698"/>
    <cellStyle name="Percent [1][] 35" xfId="42699"/>
    <cellStyle name="Percent [1][] 36" xfId="42700"/>
    <cellStyle name="Percent [1][] 37" xfId="42701"/>
    <cellStyle name="Percent [1][] 38" xfId="42702"/>
    <cellStyle name="Percent [1][] 39" xfId="42703"/>
    <cellStyle name="Percent [1][] 4" xfId="42704"/>
    <cellStyle name="Percent [1][] 40" xfId="42705"/>
    <cellStyle name="Percent [1][] 41" xfId="42706"/>
    <cellStyle name="Percent [1][] 42" xfId="42707"/>
    <cellStyle name="Percent [1][] 43" xfId="42708"/>
    <cellStyle name="Percent [1][] 44" xfId="42709"/>
    <cellStyle name="Percent [1][] 45" xfId="42710"/>
    <cellStyle name="Percent [1][] 46" xfId="42711"/>
    <cellStyle name="Percent [1][] 47" xfId="42712"/>
    <cellStyle name="Percent [1][] 48" xfId="42713"/>
    <cellStyle name="Percent [1][] 49" xfId="42714"/>
    <cellStyle name="Percent [1][] 5" xfId="42715"/>
    <cellStyle name="Percent [1][] 50" xfId="42716"/>
    <cellStyle name="Percent [1][] 51" xfId="42717"/>
    <cellStyle name="Percent [1][] 52" xfId="42718"/>
    <cellStyle name="Percent [1][] 53" xfId="42719"/>
    <cellStyle name="Percent [1][] 54" xfId="42720"/>
    <cellStyle name="Percent [1][] 55" xfId="42721"/>
    <cellStyle name="Percent [1][] 56" xfId="42722"/>
    <cellStyle name="Percent [1][] 57" xfId="42723"/>
    <cellStyle name="Percent [1][] 58" xfId="42724"/>
    <cellStyle name="Percent [1][] 59" xfId="42725"/>
    <cellStyle name="Percent [1][] 6" xfId="42726"/>
    <cellStyle name="Percent [1][] 60" xfId="42727"/>
    <cellStyle name="Percent [1][] 61" xfId="42728"/>
    <cellStyle name="Percent [1][] 62" xfId="42729"/>
    <cellStyle name="Percent [1][] 63" xfId="42730"/>
    <cellStyle name="Percent [1][] 64" xfId="42731"/>
    <cellStyle name="Percent [1][] 65" xfId="42732"/>
    <cellStyle name="Percent [1][] 66" xfId="42733"/>
    <cellStyle name="Percent [1][] 67" xfId="42734"/>
    <cellStyle name="Percent [1][] 68" xfId="42735"/>
    <cellStyle name="Percent [1][] 69" xfId="42736"/>
    <cellStyle name="Percent [1][] 7" xfId="42737"/>
    <cellStyle name="Percent [1][] 70" xfId="42738"/>
    <cellStyle name="Percent [1][] 71" xfId="42739"/>
    <cellStyle name="Percent [1][] 72" xfId="42740"/>
    <cellStyle name="Percent [1][] 73" xfId="42741"/>
    <cellStyle name="Percent [1][] 74" xfId="42742"/>
    <cellStyle name="Percent [1][] 8" xfId="42743"/>
    <cellStyle name="Percent [1][] 9" xfId="42744"/>
    <cellStyle name="Percent [1]_5 Year Projections 2.9.05 draft" xfId="42745"/>
    <cellStyle name="Percent [2]" xfId="42746"/>
    <cellStyle name="Percent [2] 10" xfId="42747"/>
    <cellStyle name="Percent [2] 11" xfId="42748"/>
    <cellStyle name="Percent [2] 12" xfId="42749"/>
    <cellStyle name="Percent [2] 13" xfId="42750"/>
    <cellStyle name="Percent [2] 14" xfId="42751"/>
    <cellStyle name="Percent [2] 15" xfId="42752"/>
    <cellStyle name="Percent [2] 16" xfId="42753"/>
    <cellStyle name="Percent [2] 17" xfId="42754"/>
    <cellStyle name="Percent [2] 18" xfId="42755"/>
    <cellStyle name="Percent [2] 19" xfId="42756"/>
    <cellStyle name="Percent [2] 2" xfId="42757"/>
    <cellStyle name="Percent [2] 20" xfId="42758"/>
    <cellStyle name="Percent [2] 21" xfId="42759"/>
    <cellStyle name="Percent [2] 22" xfId="42760"/>
    <cellStyle name="Percent [2] 23" xfId="42761"/>
    <cellStyle name="Percent [2] 24" xfId="42762"/>
    <cellStyle name="Percent [2] 25" xfId="42763"/>
    <cellStyle name="Percent [2] 26" xfId="42764"/>
    <cellStyle name="Percent [2] 27" xfId="42765"/>
    <cellStyle name="Percent [2] 28" xfId="42766"/>
    <cellStyle name="Percent [2] 29" xfId="42767"/>
    <cellStyle name="Percent [2] 3" xfId="42768"/>
    <cellStyle name="Percent [2] 30" xfId="42769"/>
    <cellStyle name="Percent [2] 31" xfId="42770"/>
    <cellStyle name="Percent [2] 32" xfId="42771"/>
    <cellStyle name="Percent [2] 33" xfId="42772"/>
    <cellStyle name="Percent [2] 34" xfId="42773"/>
    <cellStyle name="Percent [2] 35" xfId="42774"/>
    <cellStyle name="Percent [2] 36" xfId="42775"/>
    <cellStyle name="Percent [2] 37" xfId="42776"/>
    <cellStyle name="Percent [2] 38" xfId="42777"/>
    <cellStyle name="Percent [2] 39" xfId="42778"/>
    <cellStyle name="Percent [2] 4" xfId="42779"/>
    <cellStyle name="Percent [2] 40" xfId="42780"/>
    <cellStyle name="Percent [2] 41" xfId="42781"/>
    <cellStyle name="Percent [2] 42" xfId="42782"/>
    <cellStyle name="Percent [2] 43" xfId="42783"/>
    <cellStyle name="Percent [2] 44" xfId="42784"/>
    <cellStyle name="Percent [2] 45" xfId="42785"/>
    <cellStyle name="Percent [2] 46" xfId="42786"/>
    <cellStyle name="Percent [2] 47" xfId="42787"/>
    <cellStyle name="Percent [2] 48" xfId="42788"/>
    <cellStyle name="Percent [2] 49" xfId="42789"/>
    <cellStyle name="Percent [2] 5" xfId="42790"/>
    <cellStyle name="Percent [2] 50" xfId="42791"/>
    <cellStyle name="Percent [2] 51" xfId="42792"/>
    <cellStyle name="Percent [2] 52" xfId="42793"/>
    <cellStyle name="Percent [2] 53" xfId="42794"/>
    <cellStyle name="Percent [2] 54" xfId="42795"/>
    <cellStyle name="Percent [2] 55" xfId="42796"/>
    <cellStyle name="Percent [2] 56" xfId="42797"/>
    <cellStyle name="Percent [2] 57" xfId="42798"/>
    <cellStyle name="Percent [2] 58" xfId="42799"/>
    <cellStyle name="Percent [2] 59" xfId="42800"/>
    <cellStyle name="Percent [2] 6" xfId="42801"/>
    <cellStyle name="Percent [2] 60" xfId="42802"/>
    <cellStyle name="Percent [2] 61" xfId="42803"/>
    <cellStyle name="Percent [2] 62" xfId="42804"/>
    <cellStyle name="Percent [2] 63" xfId="42805"/>
    <cellStyle name="Percent [2] 64" xfId="42806"/>
    <cellStyle name="Percent [2] 65" xfId="42807"/>
    <cellStyle name="Percent [2] 66" xfId="42808"/>
    <cellStyle name="Percent [2] 67" xfId="42809"/>
    <cellStyle name="Percent [2] 68" xfId="42810"/>
    <cellStyle name="Percent [2] 69" xfId="42811"/>
    <cellStyle name="Percent [2] 7" xfId="42812"/>
    <cellStyle name="Percent [2] 70" xfId="42813"/>
    <cellStyle name="Percent [2] 71" xfId="42814"/>
    <cellStyle name="Percent [2] 72" xfId="42815"/>
    <cellStyle name="Percent [2] 73" xfId="42816"/>
    <cellStyle name="Percent [2] 74" xfId="42817"/>
    <cellStyle name="Percent [2] 8" xfId="42818"/>
    <cellStyle name="Percent [2] 9" xfId="42819"/>
    <cellStyle name="Percent 0.0%" xfId="42820"/>
    <cellStyle name="Percent 0.0% Long Underline" xfId="42821"/>
    <cellStyle name="Percent 0.0%_~7002754" xfId="42822"/>
    <cellStyle name="Percent 0.00%" xfId="42823"/>
    <cellStyle name="Percent 0.00% Long Underline" xfId="42824"/>
    <cellStyle name="Percent 0.00%_~7002754" xfId="42825"/>
    <cellStyle name="Percent 0.000%" xfId="42826"/>
    <cellStyle name="Percent 0.000% Long Underline" xfId="42827"/>
    <cellStyle name="Percent 0.000%_~7002754" xfId="42828"/>
    <cellStyle name="Percent 0.0000%" xfId="42829"/>
    <cellStyle name="Percent 0.0000% Long Underline" xfId="42830"/>
    <cellStyle name="Percent 0.0000%_~7002754" xfId="42831"/>
    <cellStyle name="Percent 10" xfId="42832"/>
    <cellStyle name="Percent 10 2" xfId="42833"/>
    <cellStyle name="Percent 10 3" xfId="42834"/>
    <cellStyle name="Percent 10 4" xfId="42835"/>
    <cellStyle name="Percent 10 5" xfId="42836"/>
    <cellStyle name="Percent 11" xfId="42837"/>
    <cellStyle name="Percent 11 2" xfId="42838"/>
    <cellStyle name="Percent 11 2 2" xfId="42839"/>
    <cellStyle name="Percent 11 2 3" xfId="42840"/>
    <cellStyle name="Percent 11 3" xfId="42841"/>
    <cellStyle name="Percent 11 3 2" xfId="42842"/>
    <cellStyle name="Percent 11 4" xfId="42843"/>
    <cellStyle name="Percent 11 5" xfId="42844"/>
    <cellStyle name="Percent 11 6" xfId="42845"/>
    <cellStyle name="Percent 11 7" xfId="42846"/>
    <cellStyle name="Percent 11 8" xfId="42847"/>
    <cellStyle name="Percent 11 9" xfId="42848"/>
    <cellStyle name="Percent 12" xfId="42849"/>
    <cellStyle name="Percent 12 2" xfId="42850"/>
    <cellStyle name="Percent 12 2 2" xfId="42851"/>
    <cellStyle name="Percent 12 3" xfId="42852"/>
    <cellStyle name="Percent 12 4" xfId="42853"/>
    <cellStyle name="Percent 12 5" xfId="42854"/>
    <cellStyle name="Percent 13" xfId="42855"/>
    <cellStyle name="Percent 13 2" xfId="42856"/>
    <cellStyle name="Percent 14" xfId="42857"/>
    <cellStyle name="Percent 14 2" xfId="42858"/>
    <cellStyle name="Percent 15" xfId="42859"/>
    <cellStyle name="Percent 16" xfId="42860"/>
    <cellStyle name="Percent 17" xfId="42861"/>
    <cellStyle name="Percent 18" xfId="42862"/>
    <cellStyle name="Percent 19" xfId="42863"/>
    <cellStyle name="Percent 2" xfId="42864"/>
    <cellStyle name="Percent 2 2" xfId="9"/>
    <cellStyle name="Percent 2 2 2" xfId="42865"/>
    <cellStyle name="Percent 2 2 2 2" xfId="42866"/>
    <cellStyle name="Percent 2 2 2 2 2" xfId="42867"/>
    <cellStyle name="Percent 2 2 2 2 3" xfId="42868"/>
    <cellStyle name="Percent 2 2 2 3" xfId="42869"/>
    <cellStyle name="Percent 2 2 2 3 2" xfId="42870"/>
    <cellStyle name="Percent 2 2 2 3 2 2" xfId="42871"/>
    <cellStyle name="Percent 2 2 2 3 2 3" xfId="42872"/>
    <cellStyle name="Percent 2 2 2 3 3" xfId="42873"/>
    <cellStyle name="Percent 2 2 2 3 4" xfId="42874"/>
    <cellStyle name="Percent 2 2 2 3 5" xfId="42875"/>
    <cellStyle name="Percent 2 2 2 4" xfId="42876"/>
    <cellStyle name="Percent 2 2 2 5" xfId="42877"/>
    <cellStyle name="Percent 2 2 2 6" xfId="42878"/>
    <cellStyle name="Percent 2 2 2 7" xfId="42879"/>
    <cellStyle name="Percent 2 2 2 8" xfId="42880"/>
    <cellStyle name="Percent 2 2 3" xfId="42881"/>
    <cellStyle name="Percent 2 2 3 2" xfId="42882"/>
    <cellStyle name="Percent 2 2 4" xfId="42883"/>
    <cellStyle name="Percent 2 2 4 2" xfId="42884"/>
    <cellStyle name="Percent 2 2 4 3" xfId="42885"/>
    <cellStyle name="Percent 2 2 4 4" xfId="42886"/>
    <cellStyle name="Percent 2 2 4 5" xfId="42887"/>
    <cellStyle name="Percent 2 2 5" xfId="42888"/>
    <cellStyle name="Percent 2 2 5 2" xfId="42889"/>
    <cellStyle name="Percent 2 2 5 3" xfId="42890"/>
    <cellStyle name="Percent 2 2 5 4" xfId="42891"/>
    <cellStyle name="Percent 2 2 6" xfId="42892"/>
    <cellStyle name="Percent 2 2 7" xfId="42893"/>
    <cellStyle name="Percent 2 3" xfId="42894"/>
    <cellStyle name="Percent 2 3 2" xfId="42895"/>
    <cellStyle name="Percent 2 3 2 2" xfId="42896"/>
    <cellStyle name="Percent 2 3 2 3" xfId="42897"/>
    <cellStyle name="Percent 2 3 2 4" xfId="42898"/>
    <cellStyle name="Percent 2 3 3" xfId="42899"/>
    <cellStyle name="Percent 2 3 3 2" xfId="42900"/>
    <cellStyle name="Percent 2 3 3 3" xfId="42901"/>
    <cellStyle name="Percent 2 3 4" xfId="42902"/>
    <cellStyle name="Percent 2 3 4 2" xfId="42903"/>
    <cellStyle name="Percent 2 3 4 3" xfId="42904"/>
    <cellStyle name="Percent 2 3 5" xfId="42905"/>
    <cellStyle name="Percent 2 3 6" xfId="42906"/>
    <cellStyle name="Percent 2 3 7" xfId="42907"/>
    <cellStyle name="Percent 2 4" xfId="42908"/>
    <cellStyle name="Percent 2 4 2" xfId="42909"/>
    <cellStyle name="Percent 2 4 2 2" xfId="42910"/>
    <cellStyle name="Percent 2 4 2 2 2" xfId="42911"/>
    <cellStyle name="Percent 2 4 2 3" xfId="42912"/>
    <cellStyle name="Percent 2 4 3" xfId="42913"/>
    <cellStyle name="Percent 2 4 3 2" xfId="42914"/>
    <cellStyle name="Percent 2 4 3 3" xfId="42915"/>
    <cellStyle name="Percent 2 4 4" xfId="42916"/>
    <cellStyle name="Percent 2 4 5" xfId="42917"/>
    <cellStyle name="Percent 2 4 6" xfId="42918"/>
    <cellStyle name="Percent 2 4 7" xfId="42919"/>
    <cellStyle name="Percent 2 4 8" xfId="42920"/>
    <cellStyle name="Percent 2 5" xfId="42921"/>
    <cellStyle name="Percent 2 5 2" xfId="42922"/>
    <cellStyle name="Percent 2 5 2 2" xfId="42923"/>
    <cellStyle name="Percent 2 5 2 2 2" xfId="42924"/>
    <cellStyle name="Percent 2 5 2 2 3" xfId="42925"/>
    <cellStyle name="Percent 2 5 2 3" xfId="42926"/>
    <cellStyle name="Percent 2 5 2 3 2" xfId="42927"/>
    <cellStyle name="Percent 2 5 2 4" xfId="42928"/>
    <cellStyle name="Percent 2 5 3" xfId="42929"/>
    <cellStyle name="Percent 2 5 4" xfId="42930"/>
    <cellStyle name="Percent 2 6" xfId="42931"/>
    <cellStyle name="Percent 2 6 2" xfId="42932"/>
    <cellStyle name="Percent 2 6 2 2" xfId="42933"/>
    <cellStyle name="Percent 2 6 3" xfId="42934"/>
    <cellStyle name="Percent 2 7" xfId="42935"/>
    <cellStyle name="Percent 2 8" xfId="42936"/>
    <cellStyle name="Percent 2 8 2" xfId="42937"/>
    <cellStyle name="Percent 2 9" xfId="42938"/>
    <cellStyle name="Percent 20" xfId="42939"/>
    <cellStyle name="Percent 20 2" xfId="42940"/>
    <cellStyle name="Percent 20 2 2" xfId="42941"/>
    <cellStyle name="Percent 20 2 2 2" xfId="42942"/>
    <cellStyle name="Percent 20 2 3" xfId="42943"/>
    <cellStyle name="Percent 21" xfId="42944"/>
    <cellStyle name="Percent 22" xfId="42945"/>
    <cellStyle name="Percent 23" xfId="42946"/>
    <cellStyle name="Percent 24" xfId="42947"/>
    <cellStyle name="Percent 25" xfId="42948"/>
    <cellStyle name="Percent 26" xfId="42949"/>
    <cellStyle name="Percent 27" xfId="42950"/>
    <cellStyle name="Percent 28" xfId="42951"/>
    <cellStyle name="Percent 29" xfId="42952"/>
    <cellStyle name="Percent 3" xfId="42953"/>
    <cellStyle name="Percent 3 10" xfId="42954"/>
    <cellStyle name="Percent 3 11" xfId="42955"/>
    <cellStyle name="Percent 3 12" xfId="42956"/>
    <cellStyle name="Percent 3 13" xfId="42957"/>
    <cellStyle name="Percent 3 14" xfId="42958"/>
    <cellStyle name="Percent 3 15" xfId="42959"/>
    <cellStyle name="Percent 3 16" xfId="42960"/>
    <cellStyle name="Percent 3 17" xfId="42961"/>
    <cellStyle name="Percent 3 18" xfId="42962"/>
    <cellStyle name="Percent 3 19" xfId="42963"/>
    <cellStyle name="Percent 3 2" xfId="42964"/>
    <cellStyle name="Percent 3 2 2" xfId="42965"/>
    <cellStyle name="Percent 3 2 2 2" xfId="42966"/>
    <cellStyle name="Percent 3 2 2 3" xfId="42967"/>
    <cellStyle name="Percent 3 2 2 4" xfId="42968"/>
    <cellStyle name="Percent 3 2 3" xfId="42969"/>
    <cellStyle name="Percent 3 2 3 2" xfId="42970"/>
    <cellStyle name="Percent 3 2 4" xfId="42971"/>
    <cellStyle name="Percent 3 2 4 2" xfId="42972"/>
    <cellStyle name="Percent 3 2 4 2 2" xfId="42973"/>
    <cellStyle name="Percent 3 2 5" xfId="42974"/>
    <cellStyle name="Percent 3 20" xfId="42975"/>
    <cellStyle name="Percent 3 21" xfId="42976"/>
    <cellStyle name="Percent 3 22" xfId="42977"/>
    <cellStyle name="Percent 3 23" xfId="42978"/>
    <cellStyle name="Percent 3 24" xfId="42979"/>
    <cellStyle name="Percent 3 25" xfId="42980"/>
    <cellStyle name="Percent 3 26" xfId="42981"/>
    <cellStyle name="Percent 3 27" xfId="42982"/>
    <cellStyle name="Percent 3 28" xfId="42983"/>
    <cellStyle name="Percent 3 29" xfId="42984"/>
    <cellStyle name="Percent 3 3" xfId="42985"/>
    <cellStyle name="Percent 3 3 2" xfId="42986"/>
    <cellStyle name="Percent 3 3 2 2" xfId="42987"/>
    <cellStyle name="Percent 3 3 2 3" xfId="42988"/>
    <cellStyle name="Percent 3 3 2 4" xfId="42989"/>
    <cellStyle name="Percent 3 3 3" xfId="42990"/>
    <cellStyle name="Percent 3 3 3 2" xfId="42991"/>
    <cellStyle name="Percent 3 3 3 3" xfId="42992"/>
    <cellStyle name="Percent 3 3 4" xfId="42993"/>
    <cellStyle name="Percent 3 3 5" xfId="42994"/>
    <cellStyle name="Percent 3 3 6" xfId="42995"/>
    <cellStyle name="Percent 3 3 7" xfId="42996"/>
    <cellStyle name="Percent 3 3 8" xfId="42997"/>
    <cellStyle name="Percent 3 3 9" xfId="42998"/>
    <cellStyle name="Percent 3 30" xfId="42999"/>
    <cellStyle name="Percent 3 31" xfId="43000"/>
    <cellStyle name="Percent 3 32" xfId="43001"/>
    <cellStyle name="Percent 3 33" xfId="43002"/>
    <cellStyle name="Percent 3 34" xfId="43003"/>
    <cellStyle name="Percent 3 35" xfId="43004"/>
    <cellStyle name="Percent 3 36" xfId="43005"/>
    <cellStyle name="Percent 3 37" xfId="43006"/>
    <cellStyle name="Percent 3 38" xfId="43007"/>
    <cellStyle name="Percent 3 39" xfId="43008"/>
    <cellStyle name="Percent 3 4" xfId="43009"/>
    <cellStyle name="Percent 3 40" xfId="43010"/>
    <cellStyle name="Percent 3 41" xfId="43011"/>
    <cellStyle name="Percent 3 42" xfId="43012"/>
    <cellStyle name="Percent 3 43" xfId="43013"/>
    <cellStyle name="Percent 3 44" xfId="43014"/>
    <cellStyle name="Percent 3 45" xfId="43015"/>
    <cellStyle name="Percent 3 46" xfId="43016"/>
    <cellStyle name="Percent 3 47" xfId="43017"/>
    <cellStyle name="Percent 3 48" xfId="43018"/>
    <cellStyle name="Percent 3 49" xfId="43019"/>
    <cellStyle name="Percent 3 5" xfId="43020"/>
    <cellStyle name="Percent 3 50" xfId="43021"/>
    <cellStyle name="Percent 3 51" xfId="43022"/>
    <cellStyle name="Percent 3 52" xfId="43023"/>
    <cellStyle name="Percent 3 53" xfId="43024"/>
    <cellStyle name="Percent 3 54" xfId="43025"/>
    <cellStyle name="Percent 3 55" xfId="43026"/>
    <cellStyle name="Percent 3 56" xfId="43027"/>
    <cellStyle name="Percent 3 57" xfId="43028"/>
    <cellStyle name="Percent 3 58" xfId="43029"/>
    <cellStyle name="Percent 3 59" xfId="43030"/>
    <cellStyle name="Percent 3 6" xfId="43031"/>
    <cellStyle name="Percent 3 60" xfId="43032"/>
    <cellStyle name="Percent 3 61" xfId="43033"/>
    <cellStyle name="Percent 3 62" xfId="43034"/>
    <cellStyle name="Percent 3 63" xfId="43035"/>
    <cellStyle name="Percent 3 64" xfId="43036"/>
    <cellStyle name="Percent 3 65" xfId="43037"/>
    <cellStyle name="Percent 3 66" xfId="43038"/>
    <cellStyle name="Percent 3 67" xfId="43039"/>
    <cellStyle name="Percent 3 68" xfId="43040"/>
    <cellStyle name="Percent 3 69" xfId="43041"/>
    <cellStyle name="Percent 3 7" xfId="43042"/>
    <cellStyle name="Percent 3 70" xfId="43043"/>
    <cellStyle name="Percent 3 71" xfId="43044"/>
    <cellStyle name="Percent 3 72" xfId="43045"/>
    <cellStyle name="Percent 3 73" xfId="43046"/>
    <cellStyle name="Percent 3 74" xfId="43047"/>
    <cellStyle name="Percent 3 75" xfId="43048"/>
    <cellStyle name="Percent 3 8" xfId="43049"/>
    <cellStyle name="Percent 3 9" xfId="43050"/>
    <cellStyle name="Percent 30" xfId="43051"/>
    <cellStyle name="Percent 31" xfId="43052"/>
    <cellStyle name="Percent 32" xfId="43053"/>
    <cellStyle name="Percent 33" xfId="43054"/>
    <cellStyle name="Percent 34" xfId="43055"/>
    <cellStyle name="Percent 35" xfId="43056"/>
    <cellStyle name="Percent 36" xfId="43057"/>
    <cellStyle name="Percent 37" xfId="43058"/>
    <cellStyle name="Percent 38" xfId="43059"/>
    <cellStyle name="Percent 39" xfId="43060"/>
    <cellStyle name="Percent 4" xfId="5"/>
    <cellStyle name="Percent 4 10" xfId="43061"/>
    <cellStyle name="Percent 4 11" xfId="43062"/>
    <cellStyle name="Percent 4 12" xfId="43063"/>
    <cellStyle name="Percent 4 13" xfId="43064"/>
    <cellStyle name="Percent 4 14" xfId="43065"/>
    <cellStyle name="Percent 4 15" xfId="43066"/>
    <cellStyle name="Percent 4 16" xfId="43067"/>
    <cellStyle name="Percent 4 17" xfId="43068"/>
    <cellStyle name="Percent 4 18" xfId="43069"/>
    <cellStyle name="Percent 4 19" xfId="43070"/>
    <cellStyle name="Percent 4 2" xfId="43071"/>
    <cellStyle name="Percent 4 2 2" xfId="43072"/>
    <cellStyle name="Percent 4 2 2 2" xfId="43073"/>
    <cellStyle name="Percent 4 2 2 2 2" xfId="43074"/>
    <cellStyle name="Percent 4 2 2 2 3" xfId="43075"/>
    <cellStyle name="Percent 4 2 2 3" xfId="43076"/>
    <cellStyle name="Percent 4 2 2 3 2" xfId="43077"/>
    <cellStyle name="Percent 4 2 2 4" xfId="43078"/>
    <cellStyle name="Percent 4 2 2 4 2" xfId="43079"/>
    <cellStyle name="Percent 4 2 2 5" xfId="43080"/>
    <cellStyle name="Percent 4 2 2 6" xfId="43081"/>
    <cellStyle name="Percent 4 2 3" xfId="43082"/>
    <cellStyle name="Percent 4 2 3 2" xfId="43083"/>
    <cellStyle name="Percent 4 2 4" xfId="43084"/>
    <cellStyle name="Percent 4 2 5" xfId="43085"/>
    <cellStyle name="Percent 4 20" xfId="43086"/>
    <cellStyle name="Percent 4 21" xfId="43087"/>
    <cellStyle name="Percent 4 22" xfId="43088"/>
    <cellStyle name="Percent 4 23" xfId="43089"/>
    <cellStyle name="Percent 4 24" xfId="43090"/>
    <cellStyle name="Percent 4 25" xfId="43091"/>
    <cellStyle name="Percent 4 26" xfId="43092"/>
    <cellStyle name="Percent 4 27" xfId="43093"/>
    <cellStyle name="Percent 4 28" xfId="43094"/>
    <cellStyle name="Percent 4 29" xfId="43095"/>
    <cellStyle name="Percent 4 3" xfId="43096"/>
    <cellStyle name="Percent 4 3 2" xfId="43097"/>
    <cellStyle name="Percent 4 3 2 2" xfId="43098"/>
    <cellStyle name="Percent 4 3 2 2 2" xfId="43099"/>
    <cellStyle name="Percent 4 3 2 3" xfId="43100"/>
    <cellStyle name="Percent 4 3 2 3 2" xfId="43101"/>
    <cellStyle name="Percent 4 3 2 3 3" xfId="43102"/>
    <cellStyle name="Percent 4 3 2 4" xfId="43103"/>
    <cellStyle name="Percent 4 3 2 5" xfId="43104"/>
    <cellStyle name="Percent 4 3 2 6" xfId="43105"/>
    <cellStyle name="Percent 4 3 3" xfId="43106"/>
    <cellStyle name="Percent 4 3 3 2" xfId="43107"/>
    <cellStyle name="Percent 4 3 3 3" xfId="43108"/>
    <cellStyle name="Percent 4 3 4" xfId="43109"/>
    <cellStyle name="Percent 4 3 4 2" xfId="43110"/>
    <cellStyle name="Percent 4 3 5" xfId="43111"/>
    <cellStyle name="Percent 4 3 6" xfId="43112"/>
    <cellStyle name="Percent 4 30" xfId="43113"/>
    <cellStyle name="Percent 4 31" xfId="43114"/>
    <cellStyle name="Percent 4 32" xfId="43115"/>
    <cellStyle name="Percent 4 33" xfId="43116"/>
    <cellStyle name="Percent 4 34" xfId="43117"/>
    <cellStyle name="Percent 4 35" xfId="43118"/>
    <cellStyle name="Percent 4 36" xfId="43119"/>
    <cellStyle name="Percent 4 37" xfId="43120"/>
    <cellStyle name="Percent 4 38" xfId="43121"/>
    <cellStyle name="Percent 4 39" xfId="43122"/>
    <cellStyle name="Percent 4 4" xfId="43123"/>
    <cellStyle name="Percent 4 4 2" xfId="43124"/>
    <cellStyle name="Percent 4 4 2 2" xfId="43125"/>
    <cellStyle name="Percent 4 4 3" xfId="43126"/>
    <cellStyle name="Percent 4 4 4" xfId="43127"/>
    <cellStyle name="Percent 4 40" xfId="43128"/>
    <cellStyle name="Percent 4 41" xfId="43129"/>
    <cellStyle name="Percent 4 42" xfId="43130"/>
    <cellStyle name="Percent 4 43" xfId="43131"/>
    <cellStyle name="Percent 4 44" xfId="43132"/>
    <cellStyle name="Percent 4 45" xfId="43133"/>
    <cellStyle name="Percent 4 46" xfId="43134"/>
    <cellStyle name="Percent 4 47" xfId="43135"/>
    <cellStyle name="Percent 4 48" xfId="43136"/>
    <cellStyle name="Percent 4 49" xfId="43137"/>
    <cellStyle name="Percent 4 5" xfId="43138"/>
    <cellStyle name="Percent 4 5 2" xfId="43139"/>
    <cellStyle name="Percent 4 5 3" xfId="43140"/>
    <cellStyle name="Percent 4 5 4" xfId="43141"/>
    <cellStyle name="Percent 4 5 5" xfId="43142"/>
    <cellStyle name="Percent 4 50" xfId="43143"/>
    <cellStyle name="Percent 4 51" xfId="43144"/>
    <cellStyle name="Percent 4 52" xfId="43145"/>
    <cellStyle name="Percent 4 53" xfId="43146"/>
    <cellStyle name="Percent 4 54" xfId="43147"/>
    <cellStyle name="Percent 4 55" xfId="43148"/>
    <cellStyle name="Percent 4 56" xfId="43149"/>
    <cellStyle name="Percent 4 57" xfId="43150"/>
    <cellStyle name="Percent 4 58" xfId="43151"/>
    <cellStyle name="Percent 4 59" xfId="43152"/>
    <cellStyle name="Percent 4 6" xfId="43153"/>
    <cellStyle name="Percent 4 6 2" xfId="43154"/>
    <cellStyle name="Percent 4 6 2 2" xfId="43155"/>
    <cellStyle name="Percent 4 6 3" xfId="43156"/>
    <cellStyle name="Percent 4 6 3 2" xfId="43157"/>
    <cellStyle name="Percent 4 6 3 3" xfId="43158"/>
    <cellStyle name="Percent 4 6 4" xfId="43159"/>
    <cellStyle name="Percent 4 6 5" xfId="43160"/>
    <cellStyle name="Percent 4 60" xfId="43161"/>
    <cellStyle name="Percent 4 61" xfId="43162"/>
    <cellStyle name="Percent 4 62" xfId="43163"/>
    <cellStyle name="Percent 4 63" xfId="43164"/>
    <cellStyle name="Percent 4 64" xfId="43165"/>
    <cellStyle name="Percent 4 65" xfId="43166"/>
    <cellStyle name="Percent 4 66" xfId="43167"/>
    <cellStyle name="Percent 4 67" xfId="43168"/>
    <cellStyle name="Percent 4 68" xfId="43169"/>
    <cellStyle name="Percent 4 69" xfId="43170"/>
    <cellStyle name="Percent 4 7" xfId="43171"/>
    <cellStyle name="Percent 4 70" xfId="43172"/>
    <cellStyle name="Percent 4 71" xfId="43173"/>
    <cellStyle name="Percent 4 72" xfId="43174"/>
    <cellStyle name="Percent 4 73" xfId="43175"/>
    <cellStyle name="Percent 4 74" xfId="43176"/>
    <cellStyle name="Percent 4 75" xfId="43177"/>
    <cellStyle name="Percent 4 76" xfId="43178"/>
    <cellStyle name="Percent 4 8" xfId="43179"/>
    <cellStyle name="Percent 4 8 2" xfId="43180"/>
    <cellStyle name="Percent 4 9" xfId="43181"/>
    <cellStyle name="Percent 40" xfId="43182"/>
    <cellStyle name="Percent 41" xfId="43183"/>
    <cellStyle name="Percent 42" xfId="43184"/>
    <cellStyle name="Percent 43" xfId="43185"/>
    <cellStyle name="Percent 44" xfId="43186"/>
    <cellStyle name="Percent 45" xfId="43187"/>
    <cellStyle name="Percent 46" xfId="43188"/>
    <cellStyle name="Percent 47" xfId="43189"/>
    <cellStyle name="Percent 48" xfId="43190"/>
    <cellStyle name="Percent 49" xfId="43191"/>
    <cellStyle name="Percent 5" xfId="43192"/>
    <cellStyle name="Percent 5 10" xfId="43193"/>
    <cellStyle name="Percent 5 11" xfId="43194"/>
    <cellStyle name="Percent 5 12" xfId="43195"/>
    <cellStyle name="Percent 5 13" xfId="43196"/>
    <cellStyle name="Percent 5 14" xfId="43197"/>
    <cellStyle name="Percent 5 15" xfId="43198"/>
    <cellStyle name="Percent 5 16" xfId="43199"/>
    <cellStyle name="Percent 5 17" xfId="43200"/>
    <cellStyle name="Percent 5 18" xfId="43201"/>
    <cellStyle name="Percent 5 19" xfId="43202"/>
    <cellStyle name="Percent 5 2" xfId="43203"/>
    <cellStyle name="Percent 5 2 2" xfId="43204"/>
    <cellStyle name="Percent 5 20" xfId="43205"/>
    <cellStyle name="Percent 5 21" xfId="43206"/>
    <cellStyle name="Percent 5 22" xfId="43207"/>
    <cellStyle name="Percent 5 23" xfId="43208"/>
    <cellStyle name="Percent 5 24" xfId="43209"/>
    <cellStyle name="Percent 5 25" xfId="43210"/>
    <cellStyle name="Percent 5 26" xfId="43211"/>
    <cellStyle name="Percent 5 27" xfId="43212"/>
    <cellStyle name="Percent 5 28" xfId="43213"/>
    <cellStyle name="Percent 5 29" xfId="43214"/>
    <cellStyle name="Percent 5 3" xfId="43215"/>
    <cellStyle name="Percent 5 3 2" xfId="43216"/>
    <cellStyle name="Percent 5 3 2 2" xfId="43217"/>
    <cellStyle name="Percent 5 3 3" xfId="43218"/>
    <cellStyle name="Percent 5 3 4" xfId="43219"/>
    <cellStyle name="Percent 5 30" xfId="43220"/>
    <cellStyle name="Percent 5 31" xfId="43221"/>
    <cellStyle name="Percent 5 32" xfId="43222"/>
    <cellStyle name="Percent 5 33" xfId="43223"/>
    <cellStyle name="Percent 5 34" xfId="43224"/>
    <cellStyle name="Percent 5 35" xfId="43225"/>
    <cellStyle name="Percent 5 36" xfId="43226"/>
    <cellStyle name="Percent 5 37" xfId="43227"/>
    <cellStyle name="Percent 5 38" xfId="43228"/>
    <cellStyle name="Percent 5 39" xfId="43229"/>
    <cellStyle name="Percent 5 4" xfId="43230"/>
    <cellStyle name="Percent 5 4 2" xfId="43231"/>
    <cellStyle name="Percent 5 4 3" xfId="43232"/>
    <cellStyle name="Percent 5 4 3 2" xfId="43233"/>
    <cellStyle name="Percent 5 4 3 2 2" xfId="43234"/>
    <cellStyle name="Percent 5 4 3 2 3" xfId="43235"/>
    <cellStyle name="Percent 5 4 3 3" xfId="43236"/>
    <cellStyle name="Percent 5 4 3 4" xfId="43237"/>
    <cellStyle name="Percent 5 4 4" xfId="43238"/>
    <cellStyle name="Percent 5 4 5" xfId="43239"/>
    <cellStyle name="Percent 5 4 6" xfId="43240"/>
    <cellStyle name="Percent 5 40" xfId="43241"/>
    <cellStyle name="Percent 5 41" xfId="43242"/>
    <cellStyle name="Percent 5 42" xfId="43243"/>
    <cellStyle name="Percent 5 43" xfId="43244"/>
    <cellStyle name="Percent 5 44" xfId="43245"/>
    <cellStyle name="Percent 5 45" xfId="43246"/>
    <cellStyle name="Percent 5 46" xfId="43247"/>
    <cellStyle name="Percent 5 47" xfId="43248"/>
    <cellStyle name="Percent 5 48" xfId="43249"/>
    <cellStyle name="Percent 5 49" xfId="43250"/>
    <cellStyle name="Percent 5 5" xfId="43251"/>
    <cellStyle name="Percent 5 5 2" xfId="43252"/>
    <cellStyle name="Percent 5 5 3" xfId="43253"/>
    <cellStyle name="Percent 5 50" xfId="43254"/>
    <cellStyle name="Percent 5 51" xfId="43255"/>
    <cellStyle name="Percent 5 52" xfId="43256"/>
    <cellStyle name="Percent 5 53" xfId="43257"/>
    <cellStyle name="Percent 5 54" xfId="43258"/>
    <cellStyle name="Percent 5 55" xfId="43259"/>
    <cellStyle name="Percent 5 56" xfId="43260"/>
    <cellStyle name="Percent 5 57" xfId="43261"/>
    <cellStyle name="Percent 5 58" xfId="43262"/>
    <cellStyle name="Percent 5 59" xfId="43263"/>
    <cellStyle name="Percent 5 6" xfId="43264"/>
    <cellStyle name="Percent 5 6 2" xfId="43265"/>
    <cellStyle name="Percent 5 6 3" xfId="43266"/>
    <cellStyle name="Percent 5 6 4" xfId="43267"/>
    <cellStyle name="Percent 5 6 5" xfId="43268"/>
    <cellStyle name="Percent 5 60" xfId="43269"/>
    <cellStyle name="Percent 5 61" xfId="43270"/>
    <cellStyle name="Percent 5 62" xfId="43271"/>
    <cellStyle name="Percent 5 63" xfId="43272"/>
    <cellStyle name="Percent 5 64" xfId="43273"/>
    <cellStyle name="Percent 5 65" xfId="43274"/>
    <cellStyle name="Percent 5 66" xfId="43275"/>
    <cellStyle name="Percent 5 67" xfId="43276"/>
    <cellStyle name="Percent 5 68" xfId="43277"/>
    <cellStyle name="Percent 5 69" xfId="43278"/>
    <cellStyle name="Percent 5 7" xfId="43279"/>
    <cellStyle name="Percent 5 7 2" xfId="43280"/>
    <cellStyle name="Percent 5 7 3" xfId="43281"/>
    <cellStyle name="Percent 5 7 4" xfId="43282"/>
    <cellStyle name="Percent 5 7 5" xfId="43283"/>
    <cellStyle name="Percent 5 70" xfId="43284"/>
    <cellStyle name="Percent 5 71" xfId="43285"/>
    <cellStyle name="Percent 5 72" xfId="43286"/>
    <cellStyle name="Percent 5 73" xfId="43287"/>
    <cellStyle name="Percent 5 74" xfId="43288"/>
    <cellStyle name="Percent 5 75" xfId="43289"/>
    <cellStyle name="Percent 5 76" xfId="43290"/>
    <cellStyle name="Percent 5 77" xfId="43291"/>
    <cellStyle name="Percent 5 78" xfId="43292"/>
    <cellStyle name="Percent 5 8" xfId="43293"/>
    <cellStyle name="Percent 5 8 2" xfId="43294"/>
    <cellStyle name="Percent 5 9" xfId="43295"/>
    <cellStyle name="Percent 5 9 2" xfId="43296"/>
    <cellStyle name="Percent 5 9 3" xfId="43297"/>
    <cellStyle name="Percent 6" xfId="43298"/>
    <cellStyle name="Percent 6 10" xfId="43299"/>
    <cellStyle name="Percent 6 11" xfId="43300"/>
    <cellStyle name="Percent 6 12" xfId="43301"/>
    <cellStyle name="Percent 6 13" xfId="43302"/>
    <cellStyle name="Percent 6 14" xfId="43303"/>
    <cellStyle name="Percent 6 15" xfId="43304"/>
    <cellStyle name="Percent 6 16" xfId="43305"/>
    <cellStyle name="Percent 6 17" xfId="43306"/>
    <cellStyle name="Percent 6 18" xfId="43307"/>
    <cellStyle name="Percent 6 19" xfId="43308"/>
    <cellStyle name="Percent 6 2" xfId="43309"/>
    <cellStyle name="Percent 6 2 2" xfId="43310"/>
    <cellStyle name="Percent 6 20" xfId="43311"/>
    <cellStyle name="Percent 6 21" xfId="43312"/>
    <cellStyle name="Percent 6 22" xfId="43313"/>
    <cellStyle name="Percent 6 23" xfId="43314"/>
    <cellStyle name="Percent 6 24" xfId="43315"/>
    <cellStyle name="Percent 6 25" xfId="43316"/>
    <cellStyle name="Percent 6 26" xfId="43317"/>
    <cellStyle name="Percent 6 27" xfId="43318"/>
    <cellStyle name="Percent 6 28" xfId="43319"/>
    <cellStyle name="Percent 6 29" xfId="43320"/>
    <cellStyle name="Percent 6 3" xfId="43321"/>
    <cellStyle name="Percent 6 3 10" xfId="43322"/>
    <cellStyle name="Percent 6 3 11" xfId="43323"/>
    <cellStyle name="Percent 6 3 2" xfId="43324"/>
    <cellStyle name="Percent 6 3 2 2" xfId="43325"/>
    <cellStyle name="Percent 6 3 2 2 2" xfId="43326"/>
    <cellStyle name="Percent 6 3 2 2 3" xfId="43327"/>
    <cellStyle name="Percent 6 3 2 3" xfId="43328"/>
    <cellStyle name="Percent 6 3 2 4" xfId="43329"/>
    <cellStyle name="Percent 6 3 2 5" xfId="43330"/>
    <cellStyle name="Percent 6 3 3" xfId="43331"/>
    <cellStyle name="Percent 6 3 3 2" xfId="43332"/>
    <cellStyle name="Percent 6 3 3 3" xfId="43333"/>
    <cellStyle name="Percent 6 3 3 4" xfId="43334"/>
    <cellStyle name="Percent 6 3 4" xfId="43335"/>
    <cellStyle name="Percent 6 3 4 2" xfId="43336"/>
    <cellStyle name="Percent 6 3 4 3" xfId="43337"/>
    <cellStyle name="Percent 6 3 5" xfId="43338"/>
    <cellStyle name="Percent 6 3 5 2" xfId="43339"/>
    <cellStyle name="Percent 6 3 6" xfId="43340"/>
    <cellStyle name="Percent 6 3 7" xfId="43341"/>
    <cellStyle name="Percent 6 3 8" xfId="43342"/>
    <cellStyle name="Percent 6 3 9" xfId="43343"/>
    <cellStyle name="Percent 6 30" xfId="43344"/>
    <cellStyle name="Percent 6 31" xfId="43345"/>
    <cellStyle name="Percent 6 32" xfId="43346"/>
    <cellStyle name="Percent 6 33" xfId="43347"/>
    <cellStyle name="Percent 6 34" xfId="43348"/>
    <cellStyle name="Percent 6 35" xfId="43349"/>
    <cellStyle name="Percent 6 36" xfId="43350"/>
    <cellStyle name="Percent 6 37" xfId="43351"/>
    <cellStyle name="Percent 6 38" xfId="43352"/>
    <cellStyle name="Percent 6 39" xfId="43353"/>
    <cellStyle name="Percent 6 4" xfId="43354"/>
    <cellStyle name="Percent 6 4 2" xfId="43355"/>
    <cellStyle name="Percent 6 4 2 2" xfId="43356"/>
    <cellStyle name="Percent 6 4 2 3" xfId="43357"/>
    <cellStyle name="Percent 6 4 2 3 2" xfId="43358"/>
    <cellStyle name="Percent 6 4 3" xfId="43359"/>
    <cellStyle name="Percent 6 4 3 2" xfId="43360"/>
    <cellStyle name="Percent 6 4 4" xfId="43361"/>
    <cellStyle name="Percent 6 4 5" xfId="43362"/>
    <cellStyle name="Percent 6 4 6" xfId="43363"/>
    <cellStyle name="Percent 6 4 7" xfId="43364"/>
    <cellStyle name="Percent 6 4 8" xfId="43365"/>
    <cellStyle name="Percent 6 4 9" xfId="43366"/>
    <cellStyle name="Percent 6 40" xfId="43367"/>
    <cellStyle name="Percent 6 41" xfId="43368"/>
    <cellStyle name="Percent 6 42" xfId="43369"/>
    <cellStyle name="Percent 6 43" xfId="43370"/>
    <cellStyle name="Percent 6 44" xfId="43371"/>
    <cellStyle name="Percent 6 45" xfId="43372"/>
    <cellStyle name="Percent 6 46" xfId="43373"/>
    <cellStyle name="Percent 6 47" xfId="43374"/>
    <cellStyle name="Percent 6 48" xfId="43375"/>
    <cellStyle name="Percent 6 49" xfId="43376"/>
    <cellStyle name="Percent 6 5" xfId="43377"/>
    <cellStyle name="Percent 6 5 2" xfId="43378"/>
    <cellStyle name="Percent 6 50" xfId="43379"/>
    <cellStyle name="Percent 6 51" xfId="43380"/>
    <cellStyle name="Percent 6 52" xfId="43381"/>
    <cellStyle name="Percent 6 53" xfId="43382"/>
    <cellStyle name="Percent 6 54" xfId="43383"/>
    <cellStyle name="Percent 6 55" xfId="43384"/>
    <cellStyle name="Percent 6 56" xfId="43385"/>
    <cellStyle name="Percent 6 57" xfId="43386"/>
    <cellStyle name="Percent 6 58" xfId="43387"/>
    <cellStyle name="Percent 6 59" xfId="43388"/>
    <cellStyle name="Percent 6 6" xfId="43389"/>
    <cellStyle name="Percent 6 60" xfId="43390"/>
    <cellStyle name="Percent 6 61" xfId="43391"/>
    <cellStyle name="Percent 6 62" xfId="43392"/>
    <cellStyle name="Percent 6 63" xfId="43393"/>
    <cellStyle name="Percent 6 64" xfId="43394"/>
    <cellStyle name="Percent 6 65" xfId="43395"/>
    <cellStyle name="Percent 6 66" xfId="43396"/>
    <cellStyle name="Percent 6 67" xfId="43397"/>
    <cellStyle name="Percent 6 68" xfId="43398"/>
    <cellStyle name="Percent 6 69" xfId="43399"/>
    <cellStyle name="Percent 6 7" xfId="43400"/>
    <cellStyle name="Percent 6 70" xfId="43401"/>
    <cellStyle name="Percent 6 71" xfId="43402"/>
    <cellStyle name="Percent 6 72" xfId="43403"/>
    <cellStyle name="Percent 6 73" xfId="43404"/>
    <cellStyle name="Percent 6 74" xfId="43405"/>
    <cellStyle name="Percent 6 75" xfId="43406"/>
    <cellStyle name="Percent 6 76" xfId="43407"/>
    <cellStyle name="Percent 6 77" xfId="43408"/>
    <cellStyle name="Percent 6 78" xfId="43409"/>
    <cellStyle name="Percent 6 8" xfId="43410"/>
    <cellStyle name="Percent 6 9" xfId="43411"/>
    <cellStyle name="Percent 7" xfId="43412"/>
    <cellStyle name="Percent 7 10" xfId="43413"/>
    <cellStyle name="Percent 7 11" xfId="43414"/>
    <cellStyle name="Percent 7 12" xfId="43415"/>
    <cellStyle name="Percent 7 13" xfId="43416"/>
    <cellStyle name="Percent 7 14" xfId="43417"/>
    <cellStyle name="Percent 7 15" xfId="43418"/>
    <cellStyle name="Percent 7 16" xfId="43419"/>
    <cellStyle name="Percent 7 17" xfId="43420"/>
    <cellStyle name="Percent 7 18" xfId="43421"/>
    <cellStyle name="Percent 7 19" xfId="43422"/>
    <cellStyle name="Percent 7 2" xfId="43423"/>
    <cellStyle name="Percent 7 2 2" xfId="43424"/>
    <cellStyle name="Percent 7 20" xfId="43425"/>
    <cellStyle name="Percent 7 21" xfId="43426"/>
    <cellStyle name="Percent 7 22" xfId="43427"/>
    <cellStyle name="Percent 7 23" xfId="43428"/>
    <cellStyle name="Percent 7 24" xfId="43429"/>
    <cellStyle name="Percent 7 25" xfId="43430"/>
    <cellStyle name="Percent 7 26" xfId="43431"/>
    <cellStyle name="Percent 7 27" xfId="43432"/>
    <cellStyle name="Percent 7 28" xfId="43433"/>
    <cellStyle name="Percent 7 29" xfId="43434"/>
    <cellStyle name="Percent 7 3" xfId="43435"/>
    <cellStyle name="Percent 7 30" xfId="43436"/>
    <cellStyle name="Percent 7 31" xfId="43437"/>
    <cellStyle name="Percent 7 32" xfId="43438"/>
    <cellStyle name="Percent 7 33" xfId="43439"/>
    <cellStyle name="Percent 7 34" xfId="43440"/>
    <cellStyle name="Percent 7 35" xfId="43441"/>
    <cellStyle name="Percent 7 36" xfId="43442"/>
    <cellStyle name="Percent 7 37" xfId="43443"/>
    <cellStyle name="Percent 7 38" xfId="43444"/>
    <cellStyle name="Percent 7 39" xfId="43445"/>
    <cellStyle name="Percent 7 4" xfId="43446"/>
    <cellStyle name="Percent 7 40" xfId="43447"/>
    <cellStyle name="Percent 7 41" xfId="43448"/>
    <cellStyle name="Percent 7 42" xfId="43449"/>
    <cellStyle name="Percent 7 43" xfId="43450"/>
    <cellStyle name="Percent 7 44" xfId="43451"/>
    <cellStyle name="Percent 7 45" xfId="43452"/>
    <cellStyle name="Percent 7 46" xfId="43453"/>
    <cellStyle name="Percent 7 47" xfId="43454"/>
    <cellStyle name="Percent 7 48" xfId="43455"/>
    <cellStyle name="Percent 7 49" xfId="43456"/>
    <cellStyle name="Percent 7 5" xfId="43457"/>
    <cellStyle name="Percent 7 50" xfId="43458"/>
    <cellStyle name="Percent 7 51" xfId="43459"/>
    <cellStyle name="Percent 7 52" xfId="43460"/>
    <cellStyle name="Percent 7 53" xfId="43461"/>
    <cellStyle name="Percent 7 54" xfId="43462"/>
    <cellStyle name="Percent 7 55" xfId="43463"/>
    <cellStyle name="Percent 7 56" xfId="43464"/>
    <cellStyle name="Percent 7 57" xfId="43465"/>
    <cellStyle name="Percent 7 58" xfId="43466"/>
    <cellStyle name="Percent 7 59" xfId="43467"/>
    <cellStyle name="Percent 7 6" xfId="43468"/>
    <cellStyle name="Percent 7 60" xfId="43469"/>
    <cellStyle name="Percent 7 61" xfId="43470"/>
    <cellStyle name="Percent 7 62" xfId="43471"/>
    <cellStyle name="Percent 7 63" xfId="43472"/>
    <cellStyle name="Percent 7 64" xfId="43473"/>
    <cellStyle name="Percent 7 65" xfId="43474"/>
    <cellStyle name="Percent 7 66" xfId="43475"/>
    <cellStyle name="Percent 7 67" xfId="43476"/>
    <cellStyle name="Percent 7 68" xfId="43477"/>
    <cellStyle name="Percent 7 69" xfId="43478"/>
    <cellStyle name="Percent 7 7" xfId="43479"/>
    <cellStyle name="Percent 7 70" xfId="43480"/>
    <cellStyle name="Percent 7 71" xfId="43481"/>
    <cellStyle name="Percent 7 72" xfId="43482"/>
    <cellStyle name="Percent 7 73" xfId="43483"/>
    <cellStyle name="Percent 7 74" xfId="43484"/>
    <cellStyle name="Percent 7 75" xfId="43485"/>
    <cellStyle name="Percent 7 8" xfId="43486"/>
    <cellStyle name="Percent 7 9" xfId="43487"/>
    <cellStyle name="Percent 8" xfId="43488"/>
    <cellStyle name="Percent 8 10" xfId="43489"/>
    <cellStyle name="Percent 8 2" xfId="43490"/>
    <cellStyle name="Percent 8 2 2" xfId="43491"/>
    <cellStyle name="Percent 8 2 2 2" xfId="43492"/>
    <cellStyle name="Percent 8 2 3" xfId="43493"/>
    <cellStyle name="Percent 8 2 3 2" xfId="43494"/>
    <cellStyle name="Percent 8 2 4" xfId="43495"/>
    <cellStyle name="Percent 8 2 4 2" xfId="43496"/>
    <cellStyle name="Percent 8 2 4 2 2" xfId="43497"/>
    <cellStyle name="Percent 8 2 4 2 3" xfId="43498"/>
    <cellStyle name="Percent 8 2 4 3" xfId="43499"/>
    <cellStyle name="Percent 8 2 4 4" xfId="43500"/>
    <cellStyle name="Percent 8 2 5" xfId="43501"/>
    <cellStyle name="Percent 8 2 6" xfId="43502"/>
    <cellStyle name="Percent 8 3" xfId="43503"/>
    <cellStyle name="Percent 8 3 2" xfId="43504"/>
    <cellStyle name="Percent 8 3 3" xfId="43505"/>
    <cellStyle name="Percent 8 3 3 2" xfId="43506"/>
    <cellStyle name="Percent 8 3 4" xfId="43507"/>
    <cellStyle name="Percent 8 3 5" xfId="43508"/>
    <cellStyle name="Percent 8 4" xfId="43509"/>
    <cellStyle name="Percent 8 4 2" xfId="43510"/>
    <cellStyle name="Percent 8 5" xfId="43511"/>
    <cellStyle name="Percent 8 5 2" xfId="43512"/>
    <cellStyle name="Percent 8 6" xfId="43513"/>
    <cellStyle name="Percent 8 7" xfId="43514"/>
    <cellStyle name="Percent 8 8" xfId="43515"/>
    <cellStyle name="Percent 8 9" xfId="43516"/>
    <cellStyle name="Percent 9" xfId="43517"/>
    <cellStyle name="Percent 9 10" xfId="43518"/>
    <cellStyle name="Percent 9 2" xfId="43519"/>
    <cellStyle name="Percent 9 2 2" xfId="43520"/>
    <cellStyle name="Percent 9 2 2 2" xfId="43521"/>
    <cellStyle name="Percent 9 2 2 3" xfId="43522"/>
    <cellStyle name="Percent 9 2 3" xfId="43523"/>
    <cellStyle name="Percent 9 2 4" xfId="43524"/>
    <cellStyle name="Percent 9 2 5" xfId="43525"/>
    <cellStyle name="Percent 9 2 6" xfId="43526"/>
    <cellStyle name="Percent 9 2 7" xfId="43527"/>
    <cellStyle name="Percent 9 3" xfId="43528"/>
    <cellStyle name="Percent 9 4" xfId="43529"/>
    <cellStyle name="Percent 9 5" xfId="43530"/>
    <cellStyle name="Percent 9 6" xfId="43531"/>
    <cellStyle name="Percent 9 7" xfId="43532"/>
    <cellStyle name="Percent 9 8" xfId="43533"/>
    <cellStyle name="Percent 9 9" xfId="43534"/>
    <cellStyle name="Percent Hard" xfId="43535"/>
    <cellStyle name="Percent Input" xfId="43536"/>
    <cellStyle name="Percent Input 10" xfId="43537"/>
    <cellStyle name="Percent Input 11" xfId="43538"/>
    <cellStyle name="Percent Input 12" xfId="43539"/>
    <cellStyle name="Percent Input 13" xfId="43540"/>
    <cellStyle name="Percent Input 14" xfId="43541"/>
    <cellStyle name="Percent Input 15" xfId="43542"/>
    <cellStyle name="Percent Input 16" xfId="43543"/>
    <cellStyle name="Percent Input 17" xfId="43544"/>
    <cellStyle name="Percent Input 18" xfId="43545"/>
    <cellStyle name="Percent Input 19" xfId="43546"/>
    <cellStyle name="Percent Input 2" xfId="43547"/>
    <cellStyle name="Percent Input 20" xfId="43548"/>
    <cellStyle name="Percent Input 21" xfId="43549"/>
    <cellStyle name="Percent Input 22" xfId="43550"/>
    <cellStyle name="Percent Input 23" xfId="43551"/>
    <cellStyle name="Percent Input 24" xfId="43552"/>
    <cellStyle name="Percent Input 25" xfId="43553"/>
    <cellStyle name="Percent Input 26" xfId="43554"/>
    <cellStyle name="Percent Input 27" xfId="43555"/>
    <cellStyle name="Percent Input 28" xfId="43556"/>
    <cellStyle name="Percent Input 29" xfId="43557"/>
    <cellStyle name="Percent Input 3" xfId="43558"/>
    <cellStyle name="Percent Input 30" xfId="43559"/>
    <cellStyle name="Percent Input 31" xfId="43560"/>
    <cellStyle name="Percent Input 32" xfId="43561"/>
    <cellStyle name="Percent Input 33" xfId="43562"/>
    <cellStyle name="Percent Input 34" xfId="43563"/>
    <cellStyle name="Percent Input 35" xfId="43564"/>
    <cellStyle name="Percent Input 36" xfId="43565"/>
    <cellStyle name="Percent Input 37" xfId="43566"/>
    <cellStyle name="Percent Input 38" xfId="43567"/>
    <cellStyle name="Percent Input 39" xfId="43568"/>
    <cellStyle name="Percent Input 4" xfId="43569"/>
    <cellStyle name="Percent Input 40" xfId="43570"/>
    <cellStyle name="Percent Input 41" xfId="43571"/>
    <cellStyle name="Percent Input 42" xfId="43572"/>
    <cellStyle name="Percent Input 43" xfId="43573"/>
    <cellStyle name="Percent Input 44" xfId="43574"/>
    <cellStyle name="Percent Input 45" xfId="43575"/>
    <cellStyle name="Percent Input 46" xfId="43576"/>
    <cellStyle name="Percent Input 47" xfId="43577"/>
    <cellStyle name="Percent Input 48" xfId="43578"/>
    <cellStyle name="Percent Input 49" xfId="43579"/>
    <cellStyle name="Percent Input 5" xfId="43580"/>
    <cellStyle name="Percent Input 50" xfId="43581"/>
    <cellStyle name="Percent Input 51" xfId="43582"/>
    <cellStyle name="Percent Input 52" xfId="43583"/>
    <cellStyle name="Percent Input 53" xfId="43584"/>
    <cellStyle name="Percent Input 54" xfId="43585"/>
    <cellStyle name="Percent Input 55" xfId="43586"/>
    <cellStyle name="Percent Input 56" xfId="43587"/>
    <cellStyle name="Percent Input 57" xfId="43588"/>
    <cellStyle name="Percent Input 58" xfId="43589"/>
    <cellStyle name="Percent Input 59" xfId="43590"/>
    <cellStyle name="Percent Input 6" xfId="43591"/>
    <cellStyle name="Percent Input 60" xfId="43592"/>
    <cellStyle name="Percent Input 61" xfId="43593"/>
    <cellStyle name="Percent Input 62" xfId="43594"/>
    <cellStyle name="Percent Input 63" xfId="43595"/>
    <cellStyle name="Percent Input 64" xfId="43596"/>
    <cellStyle name="Percent Input 65" xfId="43597"/>
    <cellStyle name="Percent Input 66" xfId="43598"/>
    <cellStyle name="Percent Input 67" xfId="43599"/>
    <cellStyle name="Percent Input 68" xfId="43600"/>
    <cellStyle name="Percent Input 69" xfId="43601"/>
    <cellStyle name="Percent Input 7" xfId="43602"/>
    <cellStyle name="Percent Input 70" xfId="43603"/>
    <cellStyle name="Percent Input 71" xfId="43604"/>
    <cellStyle name="Percent Input 72" xfId="43605"/>
    <cellStyle name="Percent Input 73" xfId="43606"/>
    <cellStyle name="Percent Input 74" xfId="43607"/>
    <cellStyle name="Percent Input 8" xfId="43608"/>
    <cellStyle name="Percent Input 9" xfId="43609"/>
    <cellStyle name="Percent*" xfId="43610"/>
    <cellStyle name="Percent1" xfId="43611"/>
    <cellStyle name="Percent1Blue" xfId="43612"/>
    <cellStyle name="Percent2" xfId="43613"/>
    <cellStyle name="Percent2Blue" xfId="43614"/>
    <cellStyle name="Percentage" xfId="43615"/>
    <cellStyle name="PercentChange" xfId="43616"/>
    <cellStyle name="PercentSales" xfId="43617"/>
    <cellStyle name="Perlong" xfId="43618"/>
    <cellStyle name="PrePop Currency (0)" xfId="43619"/>
    <cellStyle name="PrePop Currency (2)" xfId="43620"/>
    <cellStyle name="PrePop Units (0)" xfId="43621"/>
    <cellStyle name="PrePop Units (1)" xfId="43622"/>
    <cellStyle name="PrePop Units (2)" xfId="43623"/>
    <cellStyle name="Price" xfId="43624"/>
    <cellStyle name="PriceUn" xfId="43625"/>
    <cellStyle name="Private" xfId="43626"/>
    <cellStyle name="Private 2" xfId="43627"/>
    <cellStyle name="Private 3" xfId="43628"/>
    <cellStyle name="Private1" xfId="43629"/>
    <cellStyle name="Private1 10" xfId="43630"/>
    <cellStyle name="Private1 11" xfId="43631"/>
    <cellStyle name="Private1 12" xfId="43632"/>
    <cellStyle name="Private1 13" xfId="43633"/>
    <cellStyle name="Private1 14" xfId="43634"/>
    <cellStyle name="Private1 15" xfId="43635"/>
    <cellStyle name="Private1 16" xfId="43636"/>
    <cellStyle name="Private1 17" xfId="43637"/>
    <cellStyle name="Private1 18" xfId="43638"/>
    <cellStyle name="Private1 19" xfId="43639"/>
    <cellStyle name="Private1 2" xfId="43640"/>
    <cellStyle name="Private1 20" xfId="43641"/>
    <cellStyle name="Private1 21" xfId="43642"/>
    <cellStyle name="Private1 22" xfId="43643"/>
    <cellStyle name="Private1 23" xfId="43644"/>
    <cellStyle name="Private1 24" xfId="43645"/>
    <cellStyle name="Private1 25" xfId="43646"/>
    <cellStyle name="Private1 26" xfId="43647"/>
    <cellStyle name="Private1 27" xfId="43648"/>
    <cellStyle name="Private1 28" xfId="43649"/>
    <cellStyle name="Private1 29" xfId="43650"/>
    <cellStyle name="Private1 3" xfId="43651"/>
    <cellStyle name="Private1 30" xfId="43652"/>
    <cellStyle name="Private1 31" xfId="43653"/>
    <cellStyle name="Private1 32" xfId="43654"/>
    <cellStyle name="Private1 33" xfId="43655"/>
    <cellStyle name="Private1 34" xfId="43656"/>
    <cellStyle name="Private1 35" xfId="43657"/>
    <cellStyle name="Private1 36" xfId="43658"/>
    <cellStyle name="Private1 37" xfId="43659"/>
    <cellStyle name="Private1 38" xfId="43660"/>
    <cellStyle name="Private1 39" xfId="43661"/>
    <cellStyle name="Private1 4" xfId="43662"/>
    <cellStyle name="Private1 40" xfId="43663"/>
    <cellStyle name="Private1 41" xfId="43664"/>
    <cellStyle name="Private1 42" xfId="43665"/>
    <cellStyle name="Private1 43" xfId="43666"/>
    <cellStyle name="Private1 44" xfId="43667"/>
    <cellStyle name="Private1 45" xfId="43668"/>
    <cellStyle name="Private1 46" xfId="43669"/>
    <cellStyle name="Private1 47" xfId="43670"/>
    <cellStyle name="Private1 48" xfId="43671"/>
    <cellStyle name="Private1 49" xfId="43672"/>
    <cellStyle name="Private1 5" xfId="43673"/>
    <cellStyle name="Private1 50" xfId="43674"/>
    <cellStyle name="Private1 51" xfId="43675"/>
    <cellStyle name="Private1 52" xfId="43676"/>
    <cellStyle name="Private1 53" xfId="43677"/>
    <cellStyle name="Private1 54" xfId="43678"/>
    <cellStyle name="Private1 55" xfId="43679"/>
    <cellStyle name="Private1 56" xfId="43680"/>
    <cellStyle name="Private1 57" xfId="43681"/>
    <cellStyle name="Private1 58" xfId="43682"/>
    <cellStyle name="Private1 59" xfId="43683"/>
    <cellStyle name="Private1 6" xfId="43684"/>
    <cellStyle name="Private1 60" xfId="43685"/>
    <cellStyle name="Private1 61" xfId="43686"/>
    <cellStyle name="Private1 62" xfId="43687"/>
    <cellStyle name="Private1 63" xfId="43688"/>
    <cellStyle name="Private1 64" xfId="43689"/>
    <cellStyle name="Private1 65" xfId="43690"/>
    <cellStyle name="Private1 66" xfId="43691"/>
    <cellStyle name="Private1 67" xfId="43692"/>
    <cellStyle name="Private1 68" xfId="43693"/>
    <cellStyle name="Private1 69" xfId="43694"/>
    <cellStyle name="Private1 7" xfId="43695"/>
    <cellStyle name="Private1 70" xfId="43696"/>
    <cellStyle name="Private1 71" xfId="43697"/>
    <cellStyle name="Private1 72" xfId="43698"/>
    <cellStyle name="Private1 73" xfId="43699"/>
    <cellStyle name="Private1 74" xfId="43700"/>
    <cellStyle name="Private1 8" xfId="43701"/>
    <cellStyle name="Private1 9" xfId="43702"/>
    <cellStyle name="PROJECT" xfId="43703"/>
    <cellStyle name="PROJECT R" xfId="43704"/>
    <cellStyle name="PROJECT_Copy of Aspect VPP model 10 7 2009 new RR v2c jph" xfId="43705"/>
    <cellStyle name="ProtectedDates" xfId="43706"/>
    <cellStyle name="PSChar" xfId="43707"/>
    <cellStyle name="PSChar 2" xfId="43708"/>
    <cellStyle name="PSChar 2 2" xfId="43709"/>
    <cellStyle name="PSChar 3" xfId="43710"/>
    <cellStyle name="PSChar 3 2" xfId="43711"/>
    <cellStyle name="PSChar 4" xfId="43712"/>
    <cellStyle name="PSDate" xfId="43713"/>
    <cellStyle name="PSDate 2" xfId="43714"/>
    <cellStyle name="PSDate 3" xfId="43715"/>
    <cellStyle name="PSDec" xfId="43716"/>
    <cellStyle name="PSDec 2" xfId="43717"/>
    <cellStyle name="PSDec 2 2" xfId="43718"/>
    <cellStyle name="PSDec 3" xfId="43719"/>
    <cellStyle name="PSDec 3 2" xfId="43720"/>
    <cellStyle name="PSDec 4" xfId="43721"/>
    <cellStyle name="PSDec 4 2" xfId="43722"/>
    <cellStyle name="PSDec 5" xfId="43723"/>
    <cellStyle name="PSHeading" xfId="43724"/>
    <cellStyle name="PSHeading 2" xfId="43725"/>
    <cellStyle name="PSHeading 2 2" xfId="43726"/>
    <cellStyle name="PSHeading 3" xfId="43727"/>
    <cellStyle name="PSHeading 3 2" xfId="43728"/>
    <cellStyle name="PSHeading 4" xfId="43729"/>
    <cellStyle name="PSInt" xfId="43730"/>
    <cellStyle name="PSInt 2" xfId="43731"/>
    <cellStyle name="PSInt 2 2" xfId="43732"/>
    <cellStyle name="PSSpacer" xfId="43733"/>
    <cellStyle name="PSSpacer 2" xfId="43734"/>
    <cellStyle name="q" xfId="43735"/>
    <cellStyle name="q_DCF-Valuation Support" xfId="43736"/>
    <cellStyle name="q_ICOS-INC" xfId="43737"/>
    <cellStyle name="q_ICOS-INC (2)" xfId="43738"/>
    <cellStyle name="q_Merger Model16.xls Chart 1" xfId="43739"/>
    <cellStyle name="q_Merger Model34b" xfId="43740"/>
    <cellStyle name="QEPS-h" xfId="43741"/>
    <cellStyle name="QEPS-H1" xfId="43742"/>
    <cellStyle name="QEPS-H1 2" xfId="43743"/>
    <cellStyle name="QEPS-H1 3" xfId="43744"/>
    <cellStyle name="Quantity" xfId="43745"/>
    <cellStyle name="Quantity 10" xfId="43746"/>
    <cellStyle name="Quantity 10 2" xfId="43747"/>
    <cellStyle name="Quantity 11" xfId="43748"/>
    <cellStyle name="Quantity 11 2" xfId="43749"/>
    <cellStyle name="Quantity 12" xfId="43750"/>
    <cellStyle name="Quantity 12 2" xfId="43751"/>
    <cellStyle name="Quantity 13" xfId="43752"/>
    <cellStyle name="Quantity 13 2" xfId="43753"/>
    <cellStyle name="Quantity 14" xfId="43754"/>
    <cellStyle name="Quantity 14 2" xfId="43755"/>
    <cellStyle name="Quantity 15" xfId="43756"/>
    <cellStyle name="Quantity 15 2" xfId="43757"/>
    <cellStyle name="Quantity 16" xfId="43758"/>
    <cellStyle name="Quantity 16 2" xfId="43759"/>
    <cellStyle name="Quantity 17" xfId="43760"/>
    <cellStyle name="Quantity 17 2" xfId="43761"/>
    <cellStyle name="Quantity 18" xfId="43762"/>
    <cellStyle name="Quantity 18 2" xfId="43763"/>
    <cellStyle name="Quantity 19" xfId="43764"/>
    <cellStyle name="Quantity 19 2" xfId="43765"/>
    <cellStyle name="Quantity 2" xfId="43766"/>
    <cellStyle name="Quantity 2 2" xfId="43767"/>
    <cellStyle name="Quantity 20" xfId="43768"/>
    <cellStyle name="Quantity 20 2" xfId="43769"/>
    <cellStyle name="Quantity 21" xfId="43770"/>
    <cellStyle name="Quantity 21 2" xfId="43771"/>
    <cellStyle name="Quantity 22" xfId="43772"/>
    <cellStyle name="Quantity 22 2" xfId="43773"/>
    <cellStyle name="Quantity 23" xfId="43774"/>
    <cellStyle name="Quantity 23 2" xfId="43775"/>
    <cellStyle name="Quantity 24" xfId="43776"/>
    <cellStyle name="Quantity 24 2" xfId="43777"/>
    <cellStyle name="Quantity 25" xfId="43778"/>
    <cellStyle name="Quantity 25 2" xfId="43779"/>
    <cellStyle name="Quantity 26" xfId="43780"/>
    <cellStyle name="Quantity 26 2" xfId="43781"/>
    <cellStyle name="Quantity 27" xfId="43782"/>
    <cellStyle name="Quantity 27 2" xfId="43783"/>
    <cellStyle name="Quantity 28" xfId="43784"/>
    <cellStyle name="Quantity 28 2" xfId="43785"/>
    <cellStyle name="Quantity 29" xfId="43786"/>
    <cellStyle name="Quantity 29 2" xfId="43787"/>
    <cellStyle name="Quantity 3" xfId="43788"/>
    <cellStyle name="Quantity 3 2" xfId="43789"/>
    <cellStyle name="Quantity 30" xfId="43790"/>
    <cellStyle name="Quantity 30 2" xfId="43791"/>
    <cellStyle name="Quantity 31" xfId="43792"/>
    <cellStyle name="Quantity 31 2" xfId="43793"/>
    <cellStyle name="Quantity 32" xfId="43794"/>
    <cellStyle name="Quantity 32 2" xfId="43795"/>
    <cellStyle name="Quantity 33" xfId="43796"/>
    <cellStyle name="Quantity 33 2" xfId="43797"/>
    <cellStyle name="Quantity 34" xfId="43798"/>
    <cellStyle name="Quantity 34 2" xfId="43799"/>
    <cellStyle name="Quantity 35" xfId="43800"/>
    <cellStyle name="Quantity 35 2" xfId="43801"/>
    <cellStyle name="Quantity 36" xfId="43802"/>
    <cellStyle name="Quantity 36 2" xfId="43803"/>
    <cellStyle name="Quantity 37" xfId="43804"/>
    <cellStyle name="Quantity 37 2" xfId="43805"/>
    <cellStyle name="Quantity 38" xfId="43806"/>
    <cellStyle name="Quantity 38 2" xfId="43807"/>
    <cellStyle name="Quantity 39" xfId="43808"/>
    <cellStyle name="Quantity 39 2" xfId="43809"/>
    <cellStyle name="Quantity 4" xfId="43810"/>
    <cellStyle name="Quantity 4 2" xfId="43811"/>
    <cellStyle name="Quantity 40" xfId="43812"/>
    <cellStyle name="Quantity 40 2" xfId="43813"/>
    <cellStyle name="Quantity 41" xfId="43814"/>
    <cellStyle name="Quantity 41 2" xfId="43815"/>
    <cellStyle name="Quantity 42" xfId="43816"/>
    <cellStyle name="Quantity 42 2" xfId="43817"/>
    <cellStyle name="Quantity 43" xfId="43818"/>
    <cellStyle name="Quantity 43 2" xfId="43819"/>
    <cellStyle name="Quantity 44" xfId="43820"/>
    <cellStyle name="Quantity 44 2" xfId="43821"/>
    <cellStyle name="Quantity 45" xfId="43822"/>
    <cellStyle name="Quantity 45 2" xfId="43823"/>
    <cellStyle name="Quantity 46" xfId="43824"/>
    <cellStyle name="Quantity 46 2" xfId="43825"/>
    <cellStyle name="Quantity 47" xfId="43826"/>
    <cellStyle name="Quantity 47 2" xfId="43827"/>
    <cellStyle name="Quantity 48" xfId="43828"/>
    <cellStyle name="Quantity 48 2" xfId="43829"/>
    <cellStyle name="Quantity 49" xfId="43830"/>
    <cellStyle name="Quantity 49 2" xfId="43831"/>
    <cellStyle name="Quantity 5" xfId="43832"/>
    <cellStyle name="Quantity 5 2" xfId="43833"/>
    <cellStyle name="Quantity 50" xfId="43834"/>
    <cellStyle name="Quantity 50 2" xfId="43835"/>
    <cellStyle name="Quantity 51" xfId="43836"/>
    <cellStyle name="Quantity 51 2" xfId="43837"/>
    <cellStyle name="Quantity 52" xfId="43838"/>
    <cellStyle name="Quantity 52 2" xfId="43839"/>
    <cellStyle name="Quantity 53" xfId="43840"/>
    <cellStyle name="Quantity 53 2" xfId="43841"/>
    <cellStyle name="Quantity 54" xfId="43842"/>
    <cellStyle name="Quantity 54 2" xfId="43843"/>
    <cellStyle name="Quantity 55" xfId="43844"/>
    <cellStyle name="Quantity 55 2" xfId="43845"/>
    <cellStyle name="Quantity 56" xfId="43846"/>
    <cellStyle name="Quantity 56 2" xfId="43847"/>
    <cellStyle name="Quantity 57" xfId="43848"/>
    <cellStyle name="Quantity 57 2" xfId="43849"/>
    <cellStyle name="Quantity 58" xfId="43850"/>
    <cellStyle name="Quantity 58 2" xfId="43851"/>
    <cellStyle name="Quantity 59" xfId="43852"/>
    <cellStyle name="Quantity 59 2" xfId="43853"/>
    <cellStyle name="Quantity 6" xfId="43854"/>
    <cellStyle name="Quantity 6 2" xfId="43855"/>
    <cellStyle name="Quantity 60" xfId="43856"/>
    <cellStyle name="Quantity 60 2" xfId="43857"/>
    <cellStyle name="Quantity 61" xfId="43858"/>
    <cellStyle name="Quantity 61 2" xfId="43859"/>
    <cellStyle name="Quantity 62" xfId="43860"/>
    <cellStyle name="Quantity 62 2" xfId="43861"/>
    <cellStyle name="Quantity 63" xfId="43862"/>
    <cellStyle name="Quantity 63 2" xfId="43863"/>
    <cellStyle name="Quantity 64" xfId="43864"/>
    <cellStyle name="Quantity 64 2" xfId="43865"/>
    <cellStyle name="Quantity 65" xfId="43866"/>
    <cellStyle name="Quantity 65 2" xfId="43867"/>
    <cellStyle name="Quantity 66" xfId="43868"/>
    <cellStyle name="Quantity 66 2" xfId="43869"/>
    <cellStyle name="Quantity 67" xfId="43870"/>
    <cellStyle name="Quantity 67 2" xfId="43871"/>
    <cellStyle name="Quantity 68" xfId="43872"/>
    <cellStyle name="Quantity 68 2" xfId="43873"/>
    <cellStyle name="Quantity 69" xfId="43874"/>
    <cellStyle name="Quantity 69 2" xfId="43875"/>
    <cellStyle name="Quantity 7" xfId="43876"/>
    <cellStyle name="Quantity 7 2" xfId="43877"/>
    <cellStyle name="Quantity 70" xfId="43878"/>
    <cellStyle name="Quantity 70 2" xfId="43879"/>
    <cellStyle name="Quantity 71" xfId="43880"/>
    <cellStyle name="Quantity 71 2" xfId="43881"/>
    <cellStyle name="Quantity 72" xfId="43882"/>
    <cellStyle name="Quantity 72 2" xfId="43883"/>
    <cellStyle name="Quantity 73" xfId="43884"/>
    <cellStyle name="Quantity 73 2" xfId="43885"/>
    <cellStyle name="Quantity 74" xfId="43886"/>
    <cellStyle name="Quantity 74 2" xfId="43887"/>
    <cellStyle name="Quantity 75" xfId="43888"/>
    <cellStyle name="Quantity 8" xfId="43889"/>
    <cellStyle name="Quantity 8 2" xfId="43890"/>
    <cellStyle name="Quantity 9" xfId="43891"/>
    <cellStyle name="Quantity 9 2" xfId="43892"/>
    <cellStyle name="r" xfId="43893"/>
    <cellStyle name="r_Altra One Pager.7.7.2006" xfId="43894"/>
    <cellStyle name="r_Altra One Pager.7.7.2006_Copy of Aspect VPP model 10 7 2009 new RR v2c jph" xfId="43895"/>
    <cellStyle name="r_Altra One Pager.7.7.2006_Copy of Aspect VPP model 10 7 2009 new RR v2c jph (2)" xfId="43896"/>
    <cellStyle name="r_Copy of Aspect VPP model 10 7 2009 new RR v2c jph" xfId="43897"/>
    <cellStyle name="r_Copy of Aspect VPP model 10 7 2009 new RR v2c jph (2)" xfId="43898"/>
    <cellStyle name="r_DCF Analysisv2" xfId="43899"/>
    <cellStyle name="r_DCF Analysisv2_Copy of Aspect VPP model 10 7 2009 new RR v2c jph" xfId="43900"/>
    <cellStyle name="r_DCF Analysisv2_Copy of Aspect VPP model 10 7 2009 new RR v2c jph (2)" xfId="43901"/>
    <cellStyle name="r_Friedman's Valuation_v4 - FS V6" xfId="43902"/>
    <cellStyle name="r_Friedman's Valuation_v4 - FS V6_Copy of Aspect VPP model 10 7 2009 new RR v2c jph" xfId="43903"/>
    <cellStyle name="r_Friedman's Valuation_v4 - FS V6_Copy of Aspect VPP model 10 7 2009 new RR v2c jph (2)" xfId="43904"/>
    <cellStyle name="r_IPO Analysis 5-4-06" xfId="43905"/>
    <cellStyle name="r_IPO Analysis 5-4-06_Copy of Aspect VPP model 10 7 2009 new RR v2c jph" xfId="43906"/>
    <cellStyle name="r_IPO Analysis 5-4-06_Copy of Aspect VPP model 10 7 2009 new RR v2c jph (2)" xfId="43907"/>
    <cellStyle name="r_pldt" xfId="43908"/>
    <cellStyle name="r_pldt_Copy of Aspect VPP model 10 7 2009 new RR v2c jph" xfId="43909"/>
    <cellStyle name="r_pldt_Copy of Aspect VPP model 10 7 2009 new RR v2c jph (2)" xfId="43910"/>
    <cellStyle name="r_Public Trading Comp Sheet New" xfId="43911"/>
    <cellStyle name="r_Vintage Trading Comps" xfId="43912"/>
    <cellStyle name="r_Vintage Trading Comps_Copy of Aspect VPP model 10 7 2009 new RR v2c jph" xfId="43913"/>
    <cellStyle name="r_Vintage Trading Comps_Copy of Aspect VPP model 10 7 2009 new RR v2c jph (2)" xfId="43914"/>
    <cellStyle name="R00A" xfId="43915"/>
    <cellStyle name="R00A 2" xfId="43916"/>
    <cellStyle name="R00B" xfId="43917"/>
    <cellStyle name="R00L" xfId="43918"/>
    <cellStyle name="R00L 2" xfId="43919"/>
    <cellStyle name="R01A" xfId="43920"/>
    <cellStyle name="R01B" xfId="43921"/>
    <cellStyle name="R01H" xfId="43922"/>
    <cellStyle name="R01L" xfId="43923"/>
    <cellStyle name="R02A" xfId="43924"/>
    <cellStyle name="R02B" xfId="43925"/>
    <cellStyle name="R02B 2" xfId="43926"/>
    <cellStyle name="R02H" xfId="43927"/>
    <cellStyle name="R02L" xfId="43928"/>
    <cellStyle name="R02L 2" xfId="43929"/>
    <cellStyle name="R03A" xfId="43930"/>
    <cellStyle name="R03A 2" xfId="43931"/>
    <cellStyle name="R03B" xfId="43932"/>
    <cellStyle name="R03B 2" xfId="43933"/>
    <cellStyle name="R03H" xfId="43934"/>
    <cellStyle name="R03L" xfId="43935"/>
    <cellStyle name="R03L 2" xfId="43936"/>
    <cellStyle name="R04A" xfId="43937"/>
    <cellStyle name="R04A 2" xfId="43938"/>
    <cellStyle name="R04B" xfId="43939"/>
    <cellStyle name="R04B 2" xfId="43940"/>
    <cellStyle name="R04H" xfId="43941"/>
    <cellStyle name="R04L" xfId="43942"/>
    <cellStyle name="R04L 2" xfId="43943"/>
    <cellStyle name="R05A" xfId="43944"/>
    <cellStyle name="R05A 2" xfId="43945"/>
    <cellStyle name="R05B" xfId="43946"/>
    <cellStyle name="R05B 2" xfId="43947"/>
    <cellStyle name="R05H" xfId="43948"/>
    <cellStyle name="R05L" xfId="43949"/>
    <cellStyle name="R05L 2" xfId="43950"/>
    <cellStyle name="R06A" xfId="43951"/>
    <cellStyle name="R06B" xfId="43952"/>
    <cellStyle name="R06B 2" xfId="43953"/>
    <cellStyle name="R06H" xfId="43954"/>
    <cellStyle name="R06L" xfId="43955"/>
    <cellStyle name="R06L 2" xfId="43956"/>
    <cellStyle name="R07A" xfId="43957"/>
    <cellStyle name="R07B" xfId="43958"/>
    <cellStyle name="R07B 2" xfId="43959"/>
    <cellStyle name="R07H" xfId="43960"/>
    <cellStyle name="R07L" xfId="43961"/>
    <cellStyle name="R07L 2" xfId="43962"/>
    <cellStyle name="range" xfId="43963"/>
    <cellStyle name="Range Name" xfId="43964"/>
    <cellStyle name="Range Name 2" xfId="43965"/>
    <cellStyle name="Range Name 3" xfId="43966"/>
    <cellStyle name="range_Copy of Aspect VPP model 10 7 2009 new RR v2c jph" xfId="43967"/>
    <cellStyle name="RangeName" xfId="43968"/>
    <cellStyle name="RatioX" xfId="43969"/>
    <cellStyle name="RED" xfId="43970"/>
    <cellStyle name="RED 10" xfId="43971"/>
    <cellStyle name="RED 11" xfId="43972"/>
    <cellStyle name="RED 12" xfId="43973"/>
    <cellStyle name="RED 13" xfId="43974"/>
    <cellStyle name="RED 14" xfId="43975"/>
    <cellStyle name="RED 15" xfId="43976"/>
    <cellStyle name="RED 16" xfId="43977"/>
    <cellStyle name="RED 17" xfId="43978"/>
    <cellStyle name="RED 18" xfId="43979"/>
    <cellStyle name="RED 19" xfId="43980"/>
    <cellStyle name="RED 2" xfId="43981"/>
    <cellStyle name="RED 20" xfId="43982"/>
    <cellStyle name="RED 21" xfId="43983"/>
    <cellStyle name="RED 22" xfId="43984"/>
    <cellStyle name="RED 23" xfId="43985"/>
    <cellStyle name="RED 24" xfId="43986"/>
    <cellStyle name="RED 25" xfId="43987"/>
    <cellStyle name="RED 26" xfId="43988"/>
    <cellStyle name="RED 27" xfId="43989"/>
    <cellStyle name="RED 28" xfId="43990"/>
    <cellStyle name="RED 29" xfId="43991"/>
    <cellStyle name="RED 3" xfId="43992"/>
    <cellStyle name="RED 30" xfId="43993"/>
    <cellStyle name="RED 31" xfId="43994"/>
    <cellStyle name="RED 32" xfId="43995"/>
    <cellStyle name="RED 33" xfId="43996"/>
    <cellStyle name="RED 34" xfId="43997"/>
    <cellStyle name="RED 35" xfId="43998"/>
    <cellStyle name="RED 36" xfId="43999"/>
    <cellStyle name="RED 37" xfId="44000"/>
    <cellStyle name="RED 38" xfId="44001"/>
    <cellStyle name="RED 39" xfId="44002"/>
    <cellStyle name="RED 4" xfId="44003"/>
    <cellStyle name="RED 40" xfId="44004"/>
    <cellStyle name="RED 41" xfId="44005"/>
    <cellStyle name="RED 42" xfId="44006"/>
    <cellStyle name="RED 43" xfId="44007"/>
    <cellStyle name="RED 44" xfId="44008"/>
    <cellStyle name="RED 45" xfId="44009"/>
    <cellStyle name="RED 46" xfId="44010"/>
    <cellStyle name="RED 47" xfId="44011"/>
    <cellStyle name="RED 48" xfId="44012"/>
    <cellStyle name="RED 49" xfId="44013"/>
    <cellStyle name="RED 5" xfId="44014"/>
    <cellStyle name="RED 50" xfId="44015"/>
    <cellStyle name="RED 51" xfId="44016"/>
    <cellStyle name="RED 52" xfId="44017"/>
    <cellStyle name="RED 53" xfId="44018"/>
    <cellStyle name="RED 54" xfId="44019"/>
    <cellStyle name="RED 55" xfId="44020"/>
    <cellStyle name="RED 56" xfId="44021"/>
    <cellStyle name="RED 57" xfId="44022"/>
    <cellStyle name="RED 58" xfId="44023"/>
    <cellStyle name="RED 59" xfId="44024"/>
    <cellStyle name="RED 6" xfId="44025"/>
    <cellStyle name="RED 60" xfId="44026"/>
    <cellStyle name="RED 61" xfId="44027"/>
    <cellStyle name="RED 62" xfId="44028"/>
    <cellStyle name="RED 63" xfId="44029"/>
    <cellStyle name="RED 64" xfId="44030"/>
    <cellStyle name="RED 65" xfId="44031"/>
    <cellStyle name="RED 66" xfId="44032"/>
    <cellStyle name="RED 67" xfId="44033"/>
    <cellStyle name="RED 68" xfId="44034"/>
    <cellStyle name="RED 69" xfId="44035"/>
    <cellStyle name="RED 7" xfId="44036"/>
    <cellStyle name="RED 70" xfId="44037"/>
    <cellStyle name="RED 71" xfId="44038"/>
    <cellStyle name="RED 72" xfId="44039"/>
    <cellStyle name="RED 73" xfId="44040"/>
    <cellStyle name="RED 74" xfId="44041"/>
    <cellStyle name="RED 8" xfId="44042"/>
    <cellStyle name="RED 9" xfId="44043"/>
    <cellStyle name="Red font" xfId="44044"/>
    <cellStyle name="Red_~3840935" xfId="44045"/>
    <cellStyle name="regstoresfromspecstores" xfId="44046"/>
    <cellStyle name="Regular" xfId="44047"/>
    <cellStyle name="REMOVED" xfId="44048"/>
    <cellStyle name="ReportTitlePrompt" xfId="44049"/>
    <cellStyle name="ReportTitleValue" xfId="44050"/>
    <cellStyle name="Reset  - Style4" xfId="44051"/>
    <cellStyle name="Reset  - Style7" xfId="44052"/>
    <cellStyle name="Restruct" xfId="44053"/>
    <cellStyle name="RevList" xfId="44054"/>
    <cellStyle name="RevList 10" xfId="44055"/>
    <cellStyle name="RevList 11" xfId="44056"/>
    <cellStyle name="RevList 12" xfId="44057"/>
    <cellStyle name="RevList 13" xfId="44058"/>
    <cellStyle name="RevList 14" xfId="44059"/>
    <cellStyle name="RevList 15" xfId="44060"/>
    <cellStyle name="RevList 16" xfId="44061"/>
    <cellStyle name="RevList 17" xfId="44062"/>
    <cellStyle name="RevList 18" xfId="44063"/>
    <cellStyle name="RevList 19" xfId="44064"/>
    <cellStyle name="RevList 2" xfId="44065"/>
    <cellStyle name="RevList 20" xfId="44066"/>
    <cellStyle name="RevList 21" xfId="44067"/>
    <cellStyle name="RevList 22" xfId="44068"/>
    <cellStyle name="RevList 23" xfId="44069"/>
    <cellStyle name="RevList 24" xfId="44070"/>
    <cellStyle name="RevList 25" xfId="44071"/>
    <cellStyle name="RevList 26" xfId="44072"/>
    <cellStyle name="RevList 27" xfId="44073"/>
    <cellStyle name="RevList 28" xfId="44074"/>
    <cellStyle name="RevList 29" xfId="44075"/>
    <cellStyle name="RevList 3" xfId="44076"/>
    <cellStyle name="RevList 30" xfId="44077"/>
    <cellStyle name="RevList 31" xfId="44078"/>
    <cellStyle name="RevList 32" xfId="44079"/>
    <cellStyle name="RevList 33" xfId="44080"/>
    <cellStyle name="RevList 34" xfId="44081"/>
    <cellStyle name="RevList 35" xfId="44082"/>
    <cellStyle name="RevList 36" xfId="44083"/>
    <cellStyle name="RevList 37" xfId="44084"/>
    <cellStyle name="RevList 38" xfId="44085"/>
    <cellStyle name="RevList 39" xfId="44086"/>
    <cellStyle name="RevList 4" xfId="44087"/>
    <cellStyle name="RevList 40" xfId="44088"/>
    <cellStyle name="RevList 41" xfId="44089"/>
    <cellStyle name="RevList 42" xfId="44090"/>
    <cellStyle name="RevList 43" xfId="44091"/>
    <cellStyle name="RevList 44" xfId="44092"/>
    <cellStyle name="RevList 45" xfId="44093"/>
    <cellStyle name="RevList 46" xfId="44094"/>
    <cellStyle name="RevList 47" xfId="44095"/>
    <cellStyle name="RevList 48" xfId="44096"/>
    <cellStyle name="RevList 49" xfId="44097"/>
    <cellStyle name="RevList 5" xfId="44098"/>
    <cellStyle name="RevList 50" xfId="44099"/>
    <cellStyle name="RevList 51" xfId="44100"/>
    <cellStyle name="RevList 52" xfId="44101"/>
    <cellStyle name="RevList 53" xfId="44102"/>
    <cellStyle name="RevList 54" xfId="44103"/>
    <cellStyle name="RevList 55" xfId="44104"/>
    <cellStyle name="RevList 56" xfId="44105"/>
    <cellStyle name="RevList 57" xfId="44106"/>
    <cellStyle name="RevList 58" xfId="44107"/>
    <cellStyle name="RevList 59" xfId="44108"/>
    <cellStyle name="RevList 6" xfId="44109"/>
    <cellStyle name="RevList 60" xfId="44110"/>
    <cellStyle name="RevList 61" xfId="44111"/>
    <cellStyle name="RevList 62" xfId="44112"/>
    <cellStyle name="RevList 63" xfId="44113"/>
    <cellStyle name="RevList 64" xfId="44114"/>
    <cellStyle name="RevList 65" xfId="44115"/>
    <cellStyle name="RevList 66" xfId="44116"/>
    <cellStyle name="RevList 67" xfId="44117"/>
    <cellStyle name="RevList 68" xfId="44118"/>
    <cellStyle name="RevList 69" xfId="44119"/>
    <cellStyle name="RevList 7" xfId="44120"/>
    <cellStyle name="RevList 70" xfId="44121"/>
    <cellStyle name="RevList 71" xfId="44122"/>
    <cellStyle name="RevList 72" xfId="44123"/>
    <cellStyle name="RevList 73" xfId="44124"/>
    <cellStyle name="RevList 74" xfId="44125"/>
    <cellStyle name="RevList 8" xfId="44126"/>
    <cellStyle name="RevList 9" xfId="44127"/>
    <cellStyle name="Right" xfId="44128"/>
    <cellStyle name="RightTitle" xfId="44129"/>
    <cellStyle name="RowAcctAbovePrompt" xfId="44130"/>
    <cellStyle name="RowAcctSOBAbovePrompt" xfId="44131"/>
    <cellStyle name="RowAcctSOBValue" xfId="44132"/>
    <cellStyle name="RowAcctValue" xfId="44133"/>
    <cellStyle name="RowAttrAbovePrompt" xfId="44134"/>
    <cellStyle name="RowAttrValue" xfId="44135"/>
    <cellStyle name="RowColSetAbovePrompt" xfId="44136"/>
    <cellStyle name="RowColSetLeftPrompt" xfId="44137"/>
    <cellStyle name="RowColSetValue" xfId="44138"/>
    <cellStyle name="RowLeftPrompt" xfId="44139"/>
    <cellStyle name="Salomon Logo" xfId="44140"/>
    <cellStyle name="Salomon Logo 10" xfId="44141"/>
    <cellStyle name="Salomon Logo 11" xfId="44142"/>
    <cellStyle name="Salomon Logo 12" xfId="44143"/>
    <cellStyle name="Salomon Logo 13" xfId="44144"/>
    <cellStyle name="Salomon Logo 14" xfId="44145"/>
    <cellStyle name="Salomon Logo 15" xfId="44146"/>
    <cellStyle name="Salomon Logo 16" xfId="44147"/>
    <cellStyle name="Salomon Logo 17" xfId="44148"/>
    <cellStyle name="Salomon Logo 18" xfId="44149"/>
    <cellStyle name="Salomon Logo 19" xfId="44150"/>
    <cellStyle name="Salomon Logo 2" xfId="44151"/>
    <cellStyle name="Salomon Logo 20" xfId="44152"/>
    <cellStyle name="Salomon Logo 21" xfId="44153"/>
    <cellStyle name="Salomon Logo 22" xfId="44154"/>
    <cellStyle name="Salomon Logo 23" xfId="44155"/>
    <cellStyle name="Salomon Logo 24" xfId="44156"/>
    <cellStyle name="Salomon Logo 25" xfId="44157"/>
    <cellStyle name="Salomon Logo 26" xfId="44158"/>
    <cellStyle name="Salomon Logo 27" xfId="44159"/>
    <cellStyle name="Salomon Logo 28" xfId="44160"/>
    <cellStyle name="Salomon Logo 29" xfId="44161"/>
    <cellStyle name="Salomon Logo 3" xfId="44162"/>
    <cellStyle name="Salomon Logo 30" xfId="44163"/>
    <cellStyle name="Salomon Logo 31" xfId="44164"/>
    <cellStyle name="Salomon Logo 32" xfId="44165"/>
    <cellStyle name="Salomon Logo 33" xfId="44166"/>
    <cellStyle name="Salomon Logo 34" xfId="44167"/>
    <cellStyle name="Salomon Logo 35" xfId="44168"/>
    <cellStyle name="Salomon Logo 36" xfId="44169"/>
    <cellStyle name="Salomon Logo 37" xfId="44170"/>
    <cellStyle name="Salomon Logo 38" xfId="44171"/>
    <cellStyle name="Salomon Logo 39" xfId="44172"/>
    <cellStyle name="Salomon Logo 4" xfId="44173"/>
    <cellStyle name="Salomon Logo 40" xfId="44174"/>
    <cellStyle name="Salomon Logo 41" xfId="44175"/>
    <cellStyle name="Salomon Logo 42" xfId="44176"/>
    <cellStyle name="Salomon Logo 43" xfId="44177"/>
    <cellStyle name="Salomon Logo 44" xfId="44178"/>
    <cellStyle name="Salomon Logo 45" xfId="44179"/>
    <cellStyle name="Salomon Logo 46" xfId="44180"/>
    <cellStyle name="Salomon Logo 47" xfId="44181"/>
    <cellStyle name="Salomon Logo 48" xfId="44182"/>
    <cellStyle name="Salomon Logo 49" xfId="44183"/>
    <cellStyle name="Salomon Logo 5" xfId="44184"/>
    <cellStyle name="Salomon Logo 50" xfId="44185"/>
    <cellStyle name="Salomon Logo 51" xfId="44186"/>
    <cellStyle name="Salomon Logo 52" xfId="44187"/>
    <cellStyle name="Salomon Logo 53" xfId="44188"/>
    <cellStyle name="Salomon Logo 54" xfId="44189"/>
    <cellStyle name="Salomon Logo 55" xfId="44190"/>
    <cellStyle name="Salomon Logo 56" xfId="44191"/>
    <cellStyle name="Salomon Logo 57" xfId="44192"/>
    <cellStyle name="Salomon Logo 58" xfId="44193"/>
    <cellStyle name="Salomon Logo 59" xfId="44194"/>
    <cellStyle name="Salomon Logo 6" xfId="44195"/>
    <cellStyle name="Salomon Logo 60" xfId="44196"/>
    <cellStyle name="Salomon Logo 61" xfId="44197"/>
    <cellStyle name="Salomon Logo 62" xfId="44198"/>
    <cellStyle name="Salomon Logo 63" xfId="44199"/>
    <cellStyle name="Salomon Logo 64" xfId="44200"/>
    <cellStyle name="Salomon Logo 65" xfId="44201"/>
    <cellStyle name="Salomon Logo 66" xfId="44202"/>
    <cellStyle name="Salomon Logo 67" xfId="44203"/>
    <cellStyle name="Salomon Logo 68" xfId="44204"/>
    <cellStyle name="Salomon Logo 69" xfId="44205"/>
    <cellStyle name="Salomon Logo 7" xfId="44206"/>
    <cellStyle name="Salomon Logo 70" xfId="44207"/>
    <cellStyle name="Salomon Logo 71" xfId="44208"/>
    <cellStyle name="Salomon Logo 72" xfId="44209"/>
    <cellStyle name="Salomon Logo 73" xfId="44210"/>
    <cellStyle name="Salomon Logo 74" xfId="44211"/>
    <cellStyle name="Salomon Logo 8" xfId="44212"/>
    <cellStyle name="Salomon Logo 9" xfId="44213"/>
    <cellStyle name="SampleUsingFormatMask" xfId="44214"/>
    <cellStyle name="SampleWithNoFormatMask" xfId="44215"/>
    <cellStyle name="SAPBEXaggData" xfId="44216"/>
    <cellStyle name="SAPBEXaggDataEmph" xfId="44217"/>
    <cellStyle name="SAPBEXaggItem" xfId="44218"/>
    <cellStyle name="SAPBEXaggItemX" xfId="44219"/>
    <cellStyle name="SAPBEXchaText" xfId="44220"/>
    <cellStyle name="SAPBEXchaText 2" xfId="44221"/>
    <cellStyle name="SAPBEXchaText 2 2" xfId="44222"/>
    <cellStyle name="SAPBEXchaText 3" xfId="44223"/>
    <cellStyle name="SAPBEXchaText 3 2" xfId="44224"/>
    <cellStyle name="SAPBEXexcBad7" xfId="44225"/>
    <cellStyle name="SAPBEXexcBad8" xfId="44226"/>
    <cellStyle name="SAPBEXexcBad9" xfId="44227"/>
    <cellStyle name="SAPBEXexcCritical4" xfId="44228"/>
    <cellStyle name="SAPBEXexcCritical5" xfId="44229"/>
    <cellStyle name="SAPBEXexcCritical6" xfId="44230"/>
    <cellStyle name="SAPBEXexcGood1" xfId="44231"/>
    <cellStyle name="SAPBEXexcGood2" xfId="44232"/>
    <cellStyle name="SAPBEXexcGood3" xfId="44233"/>
    <cellStyle name="SAPBEXfilterDrill" xfId="44234"/>
    <cellStyle name="SAPBEXfilterItem" xfId="44235"/>
    <cellStyle name="SAPBEXfilterText" xfId="44236"/>
    <cellStyle name="SAPBEXformats" xfId="44237"/>
    <cellStyle name="SAPBEXformats 2" xfId="44238"/>
    <cellStyle name="SAPBEXformats 2 2" xfId="44239"/>
    <cellStyle name="SAPBEXformats 3" xfId="44240"/>
    <cellStyle name="SAPBEXformats 3 2" xfId="44241"/>
    <cellStyle name="SAPBEXheaderItem" xfId="44242"/>
    <cellStyle name="SAPBEXheaderText" xfId="44243"/>
    <cellStyle name="SAPBEXHLevel0" xfId="44244"/>
    <cellStyle name="SAPBEXHLevel0 2" xfId="44245"/>
    <cellStyle name="SAPBEXHLevel0 2 2" xfId="44246"/>
    <cellStyle name="SAPBEXHLevel0 3" xfId="44247"/>
    <cellStyle name="SAPBEXHLevel0 3 2" xfId="44248"/>
    <cellStyle name="SAPBEXHLevel0X" xfId="44249"/>
    <cellStyle name="SAPBEXHLevel0X 2" xfId="44250"/>
    <cellStyle name="SAPBEXHLevel0X 2 2" xfId="44251"/>
    <cellStyle name="SAPBEXHLevel0X 3" xfId="44252"/>
    <cellStyle name="SAPBEXHLevel0X 3 2" xfId="44253"/>
    <cellStyle name="SAPBEXHLevel1" xfId="44254"/>
    <cellStyle name="SAPBEXHLevel1 2" xfId="44255"/>
    <cellStyle name="SAPBEXHLevel1 2 2" xfId="44256"/>
    <cellStyle name="SAPBEXHLevel1 3" xfId="44257"/>
    <cellStyle name="SAPBEXHLevel1 3 2" xfId="44258"/>
    <cellStyle name="SAPBEXHLevel1X" xfId="44259"/>
    <cellStyle name="SAPBEXHLevel1X 2" xfId="44260"/>
    <cellStyle name="SAPBEXHLevel1X 2 2" xfId="44261"/>
    <cellStyle name="SAPBEXHLevel1X 3" xfId="44262"/>
    <cellStyle name="SAPBEXHLevel1X 3 2" xfId="44263"/>
    <cellStyle name="SAPBEXHLevel2" xfId="44264"/>
    <cellStyle name="SAPBEXHLevel2 2" xfId="44265"/>
    <cellStyle name="SAPBEXHLevel2 2 2" xfId="44266"/>
    <cellStyle name="SAPBEXHLevel2 3" xfId="44267"/>
    <cellStyle name="SAPBEXHLevel2 3 2" xfId="44268"/>
    <cellStyle name="SAPBEXHLevel2X" xfId="44269"/>
    <cellStyle name="SAPBEXHLevel2X 2" xfId="44270"/>
    <cellStyle name="SAPBEXHLevel2X 2 2" xfId="44271"/>
    <cellStyle name="SAPBEXHLevel2X 3" xfId="44272"/>
    <cellStyle name="SAPBEXHLevel2X 3 2" xfId="44273"/>
    <cellStyle name="SAPBEXHLevel3" xfId="44274"/>
    <cellStyle name="SAPBEXHLevel3 2" xfId="44275"/>
    <cellStyle name="SAPBEXHLevel3 2 2" xfId="44276"/>
    <cellStyle name="SAPBEXHLevel3 3" xfId="44277"/>
    <cellStyle name="SAPBEXHLevel3 3 2" xfId="44278"/>
    <cellStyle name="SAPBEXHLevel3X" xfId="44279"/>
    <cellStyle name="SAPBEXHLevel3X 2" xfId="44280"/>
    <cellStyle name="SAPBEXHLevel3X 2 2" xfId="44281"/>
    <cellStyle name="SAPBEXHLevel3X 3" xfId="44282"/>
    <cellStyle name="SAPBEXHLevel3X 3 2" xfId="44283"/>
    <cellStyle name="SAPBEXresData" xfId="44284"/>
    <cellStyle name="SAPBEXresDataEmph" xfId="44285"/>
    <cellStyle name="SAPBEXresItem" xfId="44286"/>
    <cellStyle name="SAPBEXresItemX" xfId="44287"/>
    <cellStyle name="SAPBEXstdData" xfId="44288"/>
    <cellStyle name="SAPBEXstdDataEmph" xfId="44289"/>
    <cellStyle name="SAPBEXstdItem" xfId="44290"/>
    <cellStyle name="SAPBEXstdItem 2" xfId="44291"/>
    <cellStyle name="SAPBEXstdItem 2 2" xfId="44292"/>
    <cellStyle name="SAPBEXstdItem 3" xfId="44293"/>
    <cellStyle name="SAPBEXstdItem 3 2" xfId="44294"/>
    <cellStyle name="SAPBEXstdItemX" xfId="44295"/>
    <cellStyle name="SAPBEXstdItemX 2" xfId="44296"/>
    <cellStyle name="SAPBEXstdItemX 2 2" xfId="44297"/>
    <cellStyle name="SAPBEXstdItemX 3" xfId="44298"/>
    <cellStyle name="SAPBEXstdItemX 3 2" xfId="44299"/>
    <cellStyle name="SAPBEXtitle" xfId="44300"/>
    <cellStyle name="SAPBEXundefined" xfId="44301"/>
    <cellStyle name="ScripFactor" xfId="44302"/>
    <cellStyle name="Sec382InputCellDate" xfId="44303"/>
    <cellStyle name="Sec382InputCellDate 2" xfId="44304"/>
    <cellStyle name="Sec382InputCellDate 3" xfId="44305"/>
    <cellStyle name="SectionHeaderNormal" xfId="44306"/>
    <cellStyle name="SectionHeading" xfId="44307"/>
    <cellStyle name="SectionHeading 10" xfId="44308"/>
    <cellStyle name="SectionHeading 10 2" xfId="44309"/>
    <cellStyle name="SectionHeading 10 3" xfId="44310"/>
    <cellStyle name="SectionHeading 11" xfId="44311"/>
    <cellStyle name="SectionHeading 11 2" xfId="44312"/>
    <cellStyle name="SectionHeading 11 3" xfId="44313"/>
    <cellStyle name="SectionHeading 12" xfId="44314"/>
    <cellStyle name="SectionHeading 12 2" xfId="44315"/>
    <cellStyle name="SectionHeading 12 3" xfId="44316"/>
    <cellStyle name="SectionHeading 13" xfId="44317"/>
    <cellStyle name="SectionHeading 13 2" xfId="44318"/>
    <cellStyle name="SectionHeading 13 3" xfId="44319"/>
    <cellStyle name="SectionHeading 14" xfId="44320"/>
    <cellStyle name="SectionHeading 14 2" xfId="44321"/>
    <cellStyle name="SectionHeading 14 3" xfId="44322"/>
    <cellStyle name="SectionHeading 15" xfId="44323"/>
    <cellStyle name="SectionHeading 15 2" xfId="44324"/>
    <cellStyle name="SectionHeading 15 3" xfId="44325"/>
    <cellStyle name="SectionHeading 16" xfId="44326"/>
    <cellStyle name="SectionHeading 16 2" xfId="44327"/>
    <cellStyle name="SectionHeading 16 3" xfId="44328"/>
    <cellStyle name="SectionHeading 17" xfId="44329"/>
    <cellStyle name="SectionHeading 17 2" xfId="44330"/>
    <cellStyle name="SectionHeading 17 3" xfId="44331"/>
    <cellStyle name="SectionHeading 18" xfId="44332"/>
    <cellStyle name="SectionHeading 18 2" xfId="44333"/>
    <cellStyle name="SectionHeading 18 3" xfId="44334"/>
    <cellStyle name="SectionHeading 19" xfId="44335"/>
    <cellStyle name="SectionHeading 19 2" xfId="44336"/>
    <cellStyle name="SectionHeading 19 3" xfId="44337"/>
    <cellStyle name="SectionHeading 2" xfId="44338"/>
    <cellStyle name="SectionHeading 2 2" xfId="44339"/>
    <cellStyle name="SectionHeading 2 3" xfId="44340"/>
    <cellStyle name="SectionHeading 20" xfId="44341"/>
    <cellStyle name="SectionHeading 20 2" xfId="44342"/>
    <cellStyle name="SectionHeading 20 3" xfId="44343"/>
    <cellStyle name="SectionHeading 21" xfId="44344"/>
    <cellStyle name="SectionHeading 21 2" xfId="44345"/>
    <cellStyle name="SectionHeading 21 3" xfId="44346"/>
    <cellStyle name="SectionHeading 22" xfId="44347"/>
    <cellStyle name="SectionHeading 22 2" xfId="44348"/>
    <cellStyle name="SectionHeading 22 3" xfId="44349"/>
    <cellStyle name="SectionHeading 23" xfId="44350"/>
    <cellStyle name="SectionHeading 23 2" xfId="44351"/>
    <cellStyle name="SectionHeading 23 3" xfId="44352"/>
    <cellStyle name="SectionHeading 24" xfId="44353"/>
    <cellStyle name="SectionHeading 24 2" xfId="44354"/>
    <cellStyle name="SectionHeading 24 3" xfId="44355"/>
    <cellStyle name="SectionHeading 25" xfId="44356"/>
    <cellStyle name="SectionHeading 25 2" xfId="44357"/>
    <cellStyle name="SectionHeading 25 3" xfId="44358"/>
    <cellStyle name="SectionHeading 26" xfId="44359"/>
    <cellStyle name="SectionHeading 26 2" xfId="44360"/>
    <cellStyle name="SectionHeading 26 3" xfId="44361"/>
    <cellStyle name="SectionHeading 27" xfId="44362"/>
    <cellStyle name="SectionHeading 27 2" xfId="44363"/>
    <cellStyle name="SectionHeading 27 3" xfId="44364"/>
    <cellStyle name="SectionHeading 28" xfId="44365"/>
    <cellStyle name="SectionHeading 28 2" xfId="44366"/>
    <cellStyle name="SectionHeading 28 3" xfId="44367"/>
    <cellStyle name="SectionHeading 29" xfId="44368"/>
    <cellStyle name="SectionHeading 29 2" xfId="44369"/>
    <cellStyle name="SectionHeading 29 3" xfId="44370"/>
    <cellStyle name="SectionHeading 3" xfId="44371"/>
    <cellStyle name="SectionHeading 3 2" xfId="44372"/>
    <cellStyle name="SectionHeading 3 3" xfId="44373"/>
    <cellStyle name="SectionHeading 30" xfId="44374"/>
    <cellStyle name="SectionHeading 30 2" xfId="44375"/>
    <cellStyle name="SectionHeading 30 3" xfId="44376"/>
    <cellStyle name="SectionHeading 31" xfId="44377"/>
    <cellStyle name="SectionHeading 31 2" xfId="44378"/>
    <cellStyle name="SectionHeading 31 3" xfId="44379"/>
    <cellStyle name="SectionHeading 32" xfId="44380"/>
    <cellStyle name="SectionHeading 32 2" xfId="44381"/>
    <cellStyle name="SectionHeading 32 3" xfId="44382"/>
    <cellStyle name="SectionHeading 33" xfId="44383"/>
    <cellStyle name="SectionHeading 33 2" xfId="44384"/>
    <cellStyle name="SectionHeading 33 3" xfId="44385"/>
    <cellStyle name="SectionHeading 34" xfId="44386"/>
    <cellStyle name="SectionHeading 34 2" xfId="44387"/>
    <cellStyle name="SectionHeading 34 3" xfId="44388"/>
    <cellStyle name="SectionHeading 35" xfId="44389"/>
    <cellStyle name="SectionHeading 35 2" xfId="44390"/>
    <cellStyle name="SectionHeading 35 3" xfId="44391"/>
    <cellStyle name="SectionHeading 36" xfId="44392"/>
    <cellStyle name="SectionHeading 36 2" xfId="44393"/>
    <cellStyle name="SectionHeading 36 3" xfId="44394"/>
    <cellStyle name="SectionHeading 37" xfId="44395"/>
    <cellStyle name="SectionHeading 37 2" xfId="44396"/>
    <cellStyle name="SectionHeading 37 3" xfId="44397"/>
    <cellStyle name="SectionHeading 38" xfId="44398"/>
    <cellStyle name="SectionHeading 38 2" xfId="44399"/>
    <cellStyle name="SectionHeading 38 3" xfId="44400"/>
    <cellStyle name="SectionHeading 39" xfId="44401"/>
    <cellStyle name="SectionHeading 39 2" xfId="44402"/>
    <cellStyle name="SectionHeading 39 3" xfId="44403"/>
    <cellStyle name="SectionHeading 4" xfId="44404"/>
    <cellStyle name="SectionHeading 4 2" xfId="44405"/>
    <cellStyle name="SectionHeading 4 3" xfId="44406"/>
    <cellStyle name="SectionHeading 40" xfId="44407"/>
    <cellStyle name="SectionHeading 40 2" xfId="44408"/>
    <cellStyle name="SectionHeading 40 3" xfId="44409"/>
    <cellStyle name="SectionHeading 41" xfId="44410"/>
    <cellStyle name="SectionHeading 41 2" xfId="44411"/>
    <cellStyle name="SectionHeading 41 3" xfId="44412"/>
    <cellStyle name="SectionHeading 42" xfId="44413"/>
    <cellStyle name="SectionHeading 42 2" xfId="44414"/>
    <cellStyle name="SectionHeading 42 3" xfId="44415"/>
    <cellStyle name="SectionHeading 43" xfId="44416"/>
    <cellStyle name="SectionHeading 43 2" xfId="44417"/>
    <cellStyle name="SectionHeading 43 3" xfId="44418"/>
    <cellStyle name="SectionHeading 44" xfId="44419"/>
    <cellStyle name="SectionHeading 44 2" xfId="44420"/>
    <cellStyle name="SectionHeading 44 3" xfId="44421"/>
    <cellStyle name="SectionHeading 45" xfId="44422"/>
    <cellStyle name="SectionHeading 45 2" xfId="44423"/>
    <cellStyle name="SectionHeading 45 3" xfId="44424"/>
    <cellStyle name="SectionHeading 46" xfId="44425"/>
    <cellStyle name="SectionHeading 46 2" xfId="44426"/>
    <cellStyle name="SectionHeading 46 3" xfId="44427"/>
    <cellStyle name="SectionHeading 47" xfId="44428"/>
    <cellStyle name="SectionHeading 47 2" xfId="44429"/>
    <cellStyle name="SectionHeading 47 3" xfId="44430"/>
    <cellStyle name="SectionHeading 48" xfId="44431"/>
    <cellStyle name="SectionHeading 48 2" xfId="44432"/>
    <cellStyle name="SectionHeading 48 3" xfId="44433"/>
    <cellStyle name="SectionHeading 49" xfId="44434"/>
    <cellStyle name="SectionHeading 49 2" xfId="44435"/>
    <cellStyle name="SectionHeading 49 3" xfId="44436"/>
    <cellStyle name="SectionHeading 5" xfId="44437"/>
    <cellStyle name="SectionHeading 5 2" xfId="44438"/>
    <cellStyle name="SectionHeading 5 3" xfId="44439"/>
    <cellStyle name="SectionHeading 50" xfId="44440"/>
    <cellStyle name="SectionHeading 50 2" xfId="44441"/>
    <cellStyle name="SectionHeading 50 3" xfId="44442"/>
    <cellStyle name="SectionHeading 51" xfId="44443"/>
    <cellStyle name="SectionHeading 51 2" xfId="44444"/>
    <cellStyle name="SectionHeading 51 3" xfId="44445"/>
    <cellStyle name="SectionHeading 52" xfId="44446"/>
    <cellStyle name="SectionHeading 52 2" xfId="44447"/>
    <cellStyle name="SectionHeading 52 3" xfId="44448"/>
    <cellStyle name="SectionHeading 53" xfId="44449"/>
    <cellStyle name="SectionHeading 53 2" xfId="44450"/>
    <cellStyle name="SectionHeading 53 3" xfId="44451"/>
    <cellStyle name="SectionHeading 54" xfId="44452"/>
    <cellStyle name="SectionHeading 54 2" xfId="44453"/>
    <cellStyle name="SectionHeading 54 3" xfId="44454"/>
    <cellStyle name="SectionHeading 55" xfId="44455"/>
    <cellStyle name="SectionHeading 55 2" xfId="44456"/>
    <cellStyle name="SectionHeading 55 3" xfId="44457"/>
    <cellStyle name="SectionHeading 56" xfId="44458"/>
    <cellStyle name="SectionHeading 56 2" xfId="44459"/>
    <cellStyle name="SectionHeading 56 3" xfId="44460"/>
    <cellStyle name="SectionHeading 57" xfId="44461"/>
    <cellStyle name="SectionHeading 57 2" xfId="44462"/>
    <cellStyle name="SectionHeading 57 3" xfId="44463"/>
    <cellStyle name="SectionHeading 58" xfId="44464"/>
    <cellStyle name="SectionHeading 58 2" xfId="44465"/>
    <cellStyle name="SectionHeading 58 3" xfId="44466"/>
    <cellStyle name="SectionHeading 59" xfId="44467"/>
    <cellStyle name="SectionHeading 59 2" xfId="44468"/>
    <cellStyle name="SectionHeading 59 3" xfId="44469"/>
    <cellStyle name="SectionHeading 6" xfId="44470"/>
    <cellStyle name="SectionHeading 6 2" xfId="44471"/>
    <cellStyle name="SectionHeading 6 3" xfId="44472"/>
    <cellStyle name="SectionHeading 60" xfId="44473"/>
    <cellStyle name="SectionHeading 60 2" xfId="44474"/>
    <cellStyle name="SectionHeading 60 3" xfId="44475"/>
    <cellStyle name="SectionHeading 61" xfId="44476"/>
    <cellStyle name="SectionHeading 61 2" xfId="44477"/>
    <cellStyle name="SectionHeading 61 3" xfId="44478"/>
    <cellStyle name="SectionHeading 62" xfId="44479"/>
    <cellStyle name="SectionHeading 62 2" xfId="44480"/>
    <cellStyle name="SectionHeading 62 3" xfId="44481"/>
    <cellStyle name="SectionHeading 63" xfId="44482"/>
    <cellStyle name="SectionHeading 63 2" xfId="44483"/>
    <cellStyle name="SectionHeading 63 3" xfId="44484"/>
    <cellStyle name="SectionHeading 64" xfId="44485"/>
    <cellStyle name="SectionHeading 64 2" xfId="44486"/>
    <cellStyle name="SectionHeading 64 3" xfId="44487"/>
    <cellStyle name="SectionHeading 65" xfId="44488"/>
    <cellStyle name="SectionHeading 65 2" xfId="44489"/>
    <cellStyle name="SectionHeading 65 3" xfId="44490"/>
    <cellStyle name="SectionHeading 66" xfId="44491"/>
    <cellStyle name="SectionHeading 66 2" xfId="44492"/>
    <cellStyle name="SectionHeading 66 3" xfId="44493"/>
    <cellStyle name="SectionHeading 67" xfId="44494"/>
    <cellStyle name="SectionHeading 67 2" xfId="44495"/>
    <cellStyle name="SectionHeading 67 3" xfId="44496"/>
    <cellStyle name="SectionHeading 68" xfId="44497"/>
    <cellStyle name="SectionHeading 68 2" xfId="44498"/>
    <cellStyle name="SectionHeading 68 3" xfId="44499"/>
    <cellStyle name="SectionHeading 69" xfId="44500"/>
    <cellStyle name="SectionHeading 69 2" xfId="44501"/>
    <cellStyle name="SectionHeading 69 3" xfId="44502"/>
    <cellStyle name="SectionHeading 7" xfId="44503"/>
    <cellStyle name="SectionHeading 7 2" xfId="44504"/>
    <cellStyle name="SectionHeading 7 3" xfId="44505"/>
    <cellStyle name="SectionHeading 70" xfId="44506"/>
    <cellStyle name="SectionHeading 70 2" xfId="44507"/>
    <cellStyle name="SectionHeading 70 3" xfId="44508"/>
    <cellStyle name="SectionHeading 71" xfId="44509"/>
    <cellStyle name="SectionHeading 71 2" xfId="44510"/>
    <cellStyle name="SectionHeading 71 3" xfId="44511"/>
    <cellStyle name="SectionHeading 72" xfId="44512"/>
    <cellStyle name="SectionHeading 72 2" xfId="44513"/>
    <cellStyle name="SectionHeading 72 3" xfId="44514"/>
    <cellStyle name="SectionHeading 73" xfId="44515"/>
    <cellStyle name="SectionHeading 73 2" xfId="44516"/>
    <cellStyle name="SectionHeading 73 3" xfId="44517"/>
    <cellStyle name="SectionHeading 74" xfId="44518"/>
    <cellStyle name="SectionHeading 74 2" xfId="44519"/>
    <cellStyle name="SectionHeading 74 3" xfId="44520"/>
    <cellStyle name="SectionHeading 75" xfId="44521"/>
    <cellStyle name="SectionHeading 76" xfId="44522"/>
    <cellStyle name="SectionHeading 8" xfId="44523"/>
    <cellStyle name="SectionHeading 8 2" xfId="44524"/>
    <cellStyle name="SectionHeading 8 3" xfId="44525"/>
    <cellStyle name="SectionHeading 9" xfId="44526"/>
    <cellStyle name="SectionHeading 9 2" xfId="44527"/>
    <cellStyle name="SectionHeading 9 3" xfId="44528"/>
    <cellStyle name="SELECT" xfId="44529"/>
    <cellStyle name="SELECT 2" xfId="44530"/>
    <cellStyle name="SELECT 3" xfId="44531"/>
    <cellStyle name="shade" xfId="44532"/>
    <cellStyle name="shade - Style1" xfId="44533"/>
    <cellStyle name="Shaded" xfId="44534"/>
    <cellStyle name="SHADEDSTORES" xfId="44535"/>
    <cellStyle name="SHADEDSTORES 2" xfId="44536"/>
    <cellStyle name="SHADEDSTORES 3" xfId="44537"/>
    <cellStyle name="Shares" xfId="44538"/>
    <cellStyle name="Sheetmult" xfId="44539"/>
    <cellStyle name="Sheetmult 10" xfId="44540"/>
    <cellStyle name="Sheetmult 11" xfId="44541"/>
    <cellStyle name="Sheetmult 12" xfId="44542"/>
    <cellStyle name="Sheetmult 13" xfId="44543"/>
    <cellStyle name="Sheetmult 14" xfId="44544"/>
    <cellStyle name="Sheetmult 15" xfId="44545"/>
    <cellStyle name="Sheetmult 16" xfId="44546"/>
    <cellStyle name="Sheetmult 17" xfId="44547"/>
    <cellStyle name="Sheetmult 18" xfId="44548"/>
    <cellStyle name="Sheetmult 19" xfId="44549"/>
    <cellStyle name="Sheetmult 2" xfId="44550"/>
    <cellStyle name="Sheetmult 20" xfId="44551"/>
    <cellStyle name="Sheetmult 21" xfId="44552"/>
    <cellStyle name="Sheetmult 22" xfId="44553"/>
    <cellStyle name="Sheetmult 23" xfId="44554"/>
    <cellStyle name="Sheetmult 24" xfId="44555"/>
    <cellStyle name="Sheetmult 25" xfId="44556"/>
    <cellStyle name="Sheetmult 26" xfId="44557"/>
    <cellStyle name="Sheetmult 27" xfId="44558"/>
    <cellStyle name="Sheetmult 28" xfId="44559"/>
    <cellStyle name="Sheetmult 29" xfId="44560"/>
    <cellStyle name="Sheetmult 3" xfId="44561"/>
    <cellStyle name="Sheetmult 30" xfId="44562"/>
    <cellStyle name="Sheetmult 31" xfId="44563"/>
    <cellStyle name="Sheetmult 32" xfId="44564"/>
    <cellStyle name="Sheetmult 33" xfId="44565"/>
    <cellStyle name="Sheetmult 34" xfId="44566"/>
    <cellStyle name="Sheetmult 35" xfId="44567"/>
    <cellStyle name="Sheetmult 36" xfId="44568"/>
    <cellStyle name="Sheetmult 37" xfId="44569"/>
    <cellStyle name="Sheetmult 38" xfId="44570"/>
    <cellStyle name="Sheetmult 39" xfId="44571"/>
    <cellStyle name="Sheetmult 4" xfId="44572"/>
    <cellStyle name="Sheetmult 40" xfId="44573"/>
    <cellStyle name="Sheetmult 41" xfId="44574"/>
    <cellStyle name="Sheetmult 42" xfId="44575"/>
    <cellStyle name="Sheetmult 43" xfId="44576"/>
    <cellStyle name="Sheetmult 44" xfId="44577"/>
    <cellStyle name="Sheetmult 45" xfId="44578"/>
    <cellStyle name="Sheetmult 46" xfId="44579"/>
    <cellStyle name="Sheetmult 47" xfId="44580"/>
    <cellStyle name="Sheetmult 48" xfId="44581"/>
    <cellStyle name="Sheetmult 49" xfId="44582"/>
    <cellStyle name="Sheetmult 5" xfId="44583"/>
    <cellStyle name="Sheetmult 50" xfId="44584"/>
    <cellStyle name="Sheetmult 51" xfId="44585"/>
    <cellStyle name="Sheetmult 52" xfId="44586"/>
    <cellStyle name="Sheetmult 53" xfId="44587"/>
    <cellStyle name="Sheetmult 54" xfId="44588"/>
    <cellStyle name="Sheetmult 55" xfId="44589"/>
    <cellStyle name="Sheetmult 56" xfId="44590"/>
    <cellStyle name="Sheetmult 57" xfId="44591"/>
    <cellStyle name="Sheetmult 58" xfId="44592"/>
    <cellStyle name="Sheetmult 59" xfId="44593"/>
    <cellStyle name="Sheetmult 6" xfId="44594"/>
    <cellStyle name="Sheetmult 60" xfId="44595"/>
    <cellStyle name="Sheetmult 61" xfId="44596"/>
    <cellStyle name="Sheetmult 62" xfId="44597"/>
    <cellStyle name="Sheetmult 63" xfId="44598"/>
    <cellStyle name="Sheetmult 64" xfId="44599"/>
    <cellStyle name="Sheetmult 65" xfId="44600"/>
    <cellStyle name="Sheetmult 66" xfId="44601"/>
    <cellStyle name="Sheetmult 67" xfId="44602"/>
    <cellStyle name="Sheetmult 68" xfId="44603"/>
    <cellStyle name="Sheetmult 69" xfId="44604"/>
    <cellStyle name="Sheetmult 7" xfId="44605"/>
    <cellStyle name="Sheetmult 70" xfId="44606"/>
    <cellStyle name="Sheetmult 71" xfId="44607"/>
    <cellStyle name="Sheetmult 72" xfId="44608"/>
    <cellStyle name="Sheetmult 73" xfId="44609"/>
    <cellStyle name="Sheetmult 74" xfId="44610"/>
    <cellStyle name="Sheetmult 8" xfId="44611"/>
    <cellStyle name="Sheetmult 9" xfId="44612"/>
    <cellStyle name="Short Date" xfId="44613"/>
    <cellStyle name="Shtmultx" xfId="44614"/>
    <cellStyle name="sin - Style2" xfId="44615"/>
    <cellStyle name="Single Accounting" xfId="44616"/>
    <cellStyle name="Small Page Heading" xfId="44617"/>
    <cellStyle name="sol - Style1" xfId="44618"/>
    <cellStyle name="specstores" xfId="44619"/>
    <cellStyle name="Standard_Anpassen der Amortisation" xfId="44620"/>
    <cellStyle name="Std Input" xfId="44621"/>
    <cellStyle name="Std Number" xfId="44622"/>
    <cellStyle name="Std Percent" xfId="44623"/>
    <cellStyle name="Std Text" xfId="44624"/>
    <cellStyle name="Strange" xfId="44625"/>
    <cellStyle name="Strange 10" xfId="44626"/>
    <cellStyle name="Strange 11" xfId="44627"/>
    <cellStyle name="Strange 12" xfId="44628"/>
    <cellStyle name="Strange 13" xfId="44629"/>
    <cellStyle name="Strange 14" xfId="44630"/>
    <cellStyle name="Strange 15" xfId="44631"/>
    <cellStyle name="Strange 16" xfId="44632"/>
    <cellStyle name="Strange 17" xfId="44633"/>
    <cellStyle name="Strange 18" xfId="44634"/>
    <cellStyle name="Strange 19" xfId="44635"/>
    <cellStyle name="Strange 2" xfId="44636"/>
    <cellStyle name="Strange 20" xfId="44637"/>
    <cellStyle name="Strange 21" xfId="44638"/>
    <cellStyle name="Strange 22" xfId="44639"/>
    <cellStyle name="Strange 23" xfId="44640"/>
    <cellStyle name="Strange 24" xfId="44641"/>
    <cellStyle name="Strange 25" xfId="44642"/>
    <cellStyle name="Strange 26" xfId="44643"/>
    <cellStyle name="Strange 27" xfId="44644"/>
    <cellStyle name="Strange 28" xfId="44645"/>
    <cellStyle name="Strange 29" xfId="44646"/>
    <cellStyle name="Strange 3" xfId="44647"/>
    <cellStyle name="Strange 30" xfId="44648"/>
    <cellStyle name="Strange 31" xfId="44649"/>
    <cellStyle name="Strange 32" xfId="44650"/>
    <cellStyle name="Strange 33" xfId="44651"/>
    <cellStyle name="Strange 34" xfId="44652"/>
    <cellStyle name="Strange 35" xfId="44653"/>
    <cellStyle name="Strange 36" xfId="44654"/>
    <cellStyle name="Strange 37" xfId="44655"/>
    <cellStyle name="Strange 38" xfId="44656"/>
    <cellStyle name="Strange 39" xfId="44657"/>
    <cellStyle name="Strange 4" xfId="44658"/>
    <cellStyle name="Strange 40" xfId="44659"/>
    <cellStyle name="Strange 41" xfId="44660"/>
    <cellStyle name="Strange 42" xfId="44661"/>
    <cellStyle name="Strange 43" xfId="44662"/>
    <cellStyle name="Strange 44" xfId="44663"/>
    <cellStyle name="Strange 45" xfId="44664"/>
    <cellStyle name="Strange 46" xfId="44665"/>
    <cellStyle name="Strange 47" xfId="44666"/>
    <cellStyle name="Strange 48" xfId="44667"/>
    <cellStyle name="Strange 49" xfId="44668"/>
    <cellStyle name="Strange 5" xfId="44669"/>
    <cellStyle name="Strange 50" xfId="44670"/>
    <cellStyle name="Strange 51" xfId="44671"/>
    <cellStyle name="Strange 52" xfId="44672"/>
    <cellStyle name="Strange 53" xfId="44673"/>
    <cellStyle name="Strange 54" xfId="44674"/>
    <cellStyle name="Strange 55" xfId="44675"/>
    <cellStyle name="Strange 56" xfId="44676"/>
    <cellStyle name="Strange 57" xfId="44677"/>
    <cellStyle name="Strange 58" xfId="44678"/>
    <cellStyle name="Strange 59" xfId="44679"/>
    <cellStyle name="Strange 6" xfId="44680"/>
    <cellStyle name="Strange 60" xfId="44681"/>
    <cellStyle name="Strange 61" xfId="44682"/>
    <cellStyle name="Strange 62" xfId="44683"/>
    <cellStyle name="Strange 63" xfId="44684"/>
    <cellStyle name="Strange 64" xfId="44685"/>
    <cellStyle name="Strange 65" xfId="44686"/>
    <cellStyle name="Strange 66" xfId="44687"/>
    <cellStyle name="Strange 67" xfId="44688"/>
    <cellStyle name="Strange 68" xfId="44689"/>
    <cellStyle name="Strange 69" xfId="44690"/>
    <cellStyle name="Strange 7" xfId="44691"/>
    <cellStyle name="Strange 70" xfId="44692"/>
    <cellStyle name="Strange 71" xfId="44693"/>
    <cellStyle name="Strange 72" xfId="44694"/>
    <cellStyle name="Strange 73" xfId="44695"/>
    <cellStyle name="Strange 74" xfId="44696"/>
    <cellStyle name="Strange 8" xfId="44697"/>
    <cellStyle name="Strange 9" xfId="44698"/>
    <cellStyle name="Style 1" xfId="44699"/>
    <cellStyle name="Style 1 10" xfId="44700"/>
    <cellStyle name="Style 1 11" xfId="44701"/>
    <cellStyle name="Style 1 12" xfId="44702"/>
    <cellStyle name="Style 1 13" xfId="44703"/>
    <cellStyle name="Style 1 14" xfId="44704"/>
    <cellStyle name="Style 1 15" xfId="44705"/>
    <cellStyle name="Style 1 16" xfId="44706"/>
    <cellStyle name="Style 1 17" xfId="44707"/>
    <cellStyle name="Style 1 18" xfId="44708"/>
    <cellStyle name="Style 1 19" xfId="44709"/>
    <cellStyle name="Style 1 2" xfId="44710"/>
    <cellStyle name="Style 1 20" xfId="44711"/>
    <cellStyle name="Style 1 21" xfId="44712"/>
    <cellStyle name="Style 1 22" xfId="44713"/>
    <cellStyle name="Style 1 23" xfId="44714"/>
    <cellStyle name="Style 1 24" xfId="44715"/>
    <cellStyle name="Style 1 25" xfId="44716"/>
    <cellStyle name="Style 1 26" xfId="44717"/>
    <cellStyle name="Style 1 27" xfId="44718"/>
    <cellStyle name="Style 1 28" xfId="44719"/>
    <cellStyle name="Style 1 29" xfId="44720"/>
    <cellStyle name="Style 1 3" xfId="44721"/>
    <cellStyle name="Style 1 30" xfId="44722"/>
    <cellStyle name="Style 1 31" xfId="44723"/>
    <cellStyle name="Style 1 32" xfId="44724"/>
    <cellStyle name="Style 1 33" xfId="44725"/>
    <cellStyle name="Style 1 34" xfId="44726"/>
    <cellStyle name="Style 1 35" xfId="44727"/>
    <cellStyle name="Style 1 36" xfId="44728"/>
    <cellStyle name="Style 1 37" xfId="44729"/>
    <cellStyle name="Style 1 38" xfId="44730"/>
    <cellStyle name="Style 1 39" xfId="44731"/>
    <cellStyle name="Style 1 4" xfId="44732"/>
    <cellStyle name="Style 1 40" xfId="44733"/>
    <cellStyle name="Style 1 41" xfId="44734"/>
    <cellStyle name="Style 1 42" xfId="44735"/>
    <cellStyle name="Style 1 43" xfId="44736"/>
    <cellStyle name="Style 1 44" xfId="44737"/>
    <cellStyle name="Style 1 45" xfId="44738"/>
    <cellStyle name="Style 1 46" xfId="44739"/>
    <cellStyle name="Style 1 47" xfId="44740"/>
    <cellStyle name="Style 1 48" xfId="44741"/>
    <cellStyle name="Style 1 49" xfId="44742"/>
    <cellStyle name="Style 1 5" xfId="44743"/>
    <cellStyle name="Style 1 50" xfId="44744"/>
    <cellStyle name="Style 1 51" xfId="44745"/>
    <cellStyle name="Style 1 52" xfId="44746"/>
    <cellStyle name="Style 1 53" xfId="44747"/>
    <cellStyle name="Style 1 54" xfId="44748"/>
    <cellStyle name="Style 1 55" xfId="44749"/>
    <cellStyle name="Style 1 56" xfId="44750"/>
    <cellStyle name="Style 1 57" xfId="44751"/>
    <cellStyle name="Style 1 58" xfId="44752"/>
    <cellStyle name="Style 1 59" xfId="44753"/>
    <cellStyle name="Style 1 6" xfId="44754"/>
    <cellStyle name="Style 1 60" xfId="44755"/>
    <cellStyle name="Style 1 61" xfId="44756"/>
    <cellStyle name="Style 1 62" xfId="44757"/>
    <cellStyle name="Style 1 63" xfId="44758"/>
    <cellStyle name="Style 1 64" xfId="44759"/>
    <cellStyle name="Style 1 65" xfId="44760"/>
    <cellStyle name="Style 1 66" xfId="44761"/>
    <cellStyle name="Style 1 67" xfId="44762"/>
    <cellStyle name="Style 1 68" xfId="44763"/>
    <cellStyle name="Style 1 69" xfId="44764"/>
    <cellStyle name="Style 1 7" xfId="44765"/>
    <cellStyle name="Style 1 70" xfId="44766"/>
    <cellStyle name="Style 1 71" xfId="44767"/>
    <cellStyle name="Style 1 72" xfId="44768"/>
    <cellStyle name="Style 1 73" xfId="44769"/>
    <cellStyle name="Style 1 74" xfId="44770"/>
    <cellStyle name="Style 1 8" xfId="44771"/>
    <cellStyle name="Style 1 9" xfId="44772"/>
    <cellStyle name="Style 2" xfId="44773"/>
    <cellStyle name="Style 21" xfId="44774"/>
    <cellStyle name="Style 21 10" xfId="44775"/>
    <cellStyle name="Style 21 11" xfId="44776"/>
    <cellStyle name="Style 21 12" xfId="44777"/>
    <cellStyle name="Style 21 13" xfId="44778"/>
    <cellStyle name="Style 21 14" xfId="44779"/>
    <cellStyle name="Style 21 15" xfId="44780"/>
    <cellStyle name="Style 21 16" xfId="44781"/>
    <cellStyle name="Style 21 17" xfId="44782"/>
    <cellStyle name="Style 21 18" xfId="44783"/>
    <cellStyle name="Style 21 19" xfId="44784"/>
    <cellStyle name="Style 21 2" xfId="44785"/>
    <cellStyle name="Style 21 20" xfId="44786"/>
    <cellStyle name="Style 21 21" xfId="44787"/>
    <cellStyle name="Style 21 22" xfId="44788"/>
    <cellStyle name="Style 21 23" xfId="44789"/>
    <cellStyle name="Style 21 24" xfId="44790"/>
    <cellStyle name="Style 21 25" xfId="44791"/>
    <cellStyle name="Style 21 26" xfId="44792"/>
    <cellStyle name="Style 21 27" xfId="44793"/>
    <cellStyle name="Style 21 28" xfId="44794"/>
    <cellStyle name="Style 21 29" xfId="44795"/>
    <cellStyle name="Style 21 3" xfId="44796"/>
    <cellStyle name="Style 21 30" xfId="44797"/>
    <cellStyle name="Style 21 31" xfId="44798"/>
    <cellStyle name="Style 21 32" xfId="44799"/>
    <cellStyle name="Style 21 33" xfId="44800"/>
    <cellStyle name="Style 21 34" xfId="44801"/>
    <cellStyle name="Style 21 35" xfId="44802"/>
    <cellStyle name="Style 21 36" xfId="44803"/>
    <cellStyle name="Style 21 37" xfId="44804"/>
    <cellStyle name="Style 21 38" xfId="44805"/>
    <cellStyle name="Style 21 39" xfId="44806"/>
    <cellStyle name="Style 21 4" xfId="44807"/>
    <cellStyle name="Style 21 40" xfId="44808"/>
    <cellStyle name="Style 21 41" xfId="44809"/>
    <cellStyle name="Style 21 42" xfId="44810"/>
    <cellStyle name="Style 21 43" xfId="44811"/>
    <cellStyle name="Style 21 44" xfId="44812"/>
    <cellStyle name="Style 21 45" xfId="44813"/>
    <cellStyle name="Style 21 46" xfId="44814"/>
    <cellStyle name="Style 21 47" xfId="44815"/>
    <cellStyle name="Style 21 48" xfId="44816"/>
    <cellStyle name="Style 21 49" xfId="44817"/>
    <cellStyle name="Style 21 5" xfId="44818"/>
    <cellStyle name="Style 21 50" xfId="44819"/>
    <cellStyle name="Style 21 51" xfId="44820"/>
    <cellStyle name="Style 21 52" xfId="44821"/>
    <cellStyle name="Style 21 53" xfId="44822"/>
    <cellStyle name="Style 21 54" xfId="44823"/>
    <cellStyle name="Style 21 55" xfId="44824"/>
    <cellStyle name="Style 21 56" xfId="44825"/>
    <cellStyle name="Style 21 57" xfId="44826"/>
    <cellStyle name="Style 21 58" xfId="44827"/>
    <cellStyle name="Style 21 59" xfId="44828"/>
    <cellStyle name="Style 21 6" xfId="44829"/>
    <cellStyle name="Style 21 60" xfId="44830"/>
    <cellStyle name="Style 21 61" xfId="44831"/>
    <cellStyle name="Style 21 62" xfId="44832"/>
    <cellStyle name="Style 21 63" xfId="44833"/>
    <cellStyle name="Style 21 64" xfId="44834"/>
    <cellStyle name="Style 21 65" xfId="44835"/>
    <cellStyle name="Style 21 66" xfId="44836"/>
    <cellStyle name="Style 21 67" xfId="44837"/>
    <cellStyle name="Style 21 68" xfId="44838"/>
    <cellStyle name="Style 21 69" xfId="44839"/>
    <cellStyle name="Style 21 7" xfId="44840"/>
    <cellStyle name="Style 21 70" xfId="44841"/>
    <cellStyle name="Style 21 71" xfId="44842"/>
    <cellStyle name="Style 21 72" xfId="44843"/>
    <cellStyle name="Style 21 73" xfId="44844"/>
    <cellStyle name="Style 21 74" xfId="44845"/>
    <cellStyle name="Style 21 8" xfId="44846"/>
    <cellStyle name="Style 21 9" xfId="44847"/>
    <cellStyle name="Style 22" xfId="44848"/>
    <cellStyle name="Style 22 10" xfId="44849"/>
    <cellStyle name="Style 22 11" xfId="44850"/>
    <cellStyle name="Style 22 12" xfId="44851"/>
    <cellStyle name="Style 22 13" xfId="44852"/>
    <cellStyle name="Style 22 14" xfId="44853"/>
    <cellStyle name="Style 22 15" xfId="44854"/>
    <cellStyle name="Style 22 16" xfId="44855"/>
    <cellStyle name="Style 22 17" xfId="44856"/>
    <cellStyle name="Style 22 18" xfId="44857"/>
    <cellStyle name="Style 22 19" xfId="44858"/>
    <cellStyle name="Style 22 2" xfId="44859"/>
    <cellStyle name="Style 22 20" xfId="44860"/>
    <cellStyle name="Style 22 21" xfId="44861"/>
    <cellStyle name="Style 22 22" xfId="44862"/>
    <cellStyle name="Style 22 23" xfId="44863"/>
    <cellStyle name="Style 22 24" xfId="44864"/>
    <cellStyle name="Style 22 25" xfId="44865"/>
    <cellStyle name="Style 22 26" xfId="44866"/>
    <cellStyle name="Style 22 27" xfId="44867"/>
    <cellStyle name="Style 22 28" xfId="44868"/>
    <cellStyle name="Style 22 29" xfId="44869"/>
    <cellStyle name="Style 22 3" xfId="44870"/>
    <cellStyle name="Style 22 30" xfId="44871"/>
    <cellStyle name="Style 22 31" xfId="44872"/>
    <cellStyle name="Style 22 32" xfId="44873"/>
    <cellStyle name="Style 22 33" xfId="44874"/>
    <cellStyle name="Style 22 34" xfId="44875"/>
    <cellStyle name="Style 22 35" xfId="44876"/>
    <cellStyle name="Style 22 36" xfId="44877"/>
    <cellStyle name="Style 22 37" xfId="44878"/>
    <cellStyle name="Style 22 38" xfId="44879"/>
    <cellStyle name="Style 22 39" xfId="44880"/>
    <cellStyle name="Style 22 4" xfId="44881"/>
    <cellStyle name="Style 22 40" xfId="44882"/>
    <cellStyle name="Style 22 41" xfId="44883"/>
    <cellStyle name="Style 22 42" xfId="44884"/>
    <cellStyle name="Style 22 43" xfId="44885"/>
    <cellStyle name="Style 22 44" xfId="44886"/>
    <cellStyle name="Style 22 45" xfId="44887"/>
    <cellStyle name="Style 22 46" xfId="44888"/>
    <cellStyle name="Style 22 47" xfId="44889"/>
    <cellStyle name="Style 22 48" xfId="44890"/>
    <cellStyle name="Style 22 49" xfId="44891"/>
    <cellStyle name="Style 22 5" xfId="44892"/>
    <cellStyle name="Style 22 50" xfId="44893"/>
    <cellStyle name="Style 22 51" xfId="44894"/>
    <cellStyle name="Style 22 52" xfId="44895"/>
    <cellStyle name="Style 22 53" xfId="44896"/>
    <cellStyle name="Style 22 54" xfId="44897"/>
    <cellStyle name="Style 22 55" xfId="44898"/>
    <cellStyle name="Style 22 56" xfId="44899"/>
    <cellStyle name="Style 22 57" xfId="44900"/>
    <cellStyle name="Style 22 58" xfId="44901"/>
    <cellStyle name="Style 22 59" xfId="44902"/>
    <cellStyle name="Style 22 6" xfId="44903"/>
    <cellStyle name="Style 22 60" xfId="44904"/>
    <cellStyle name="Style 22 61" xfId="44905"/>
    <cellStyle name="Style 22 62" xfId="44906"/>
    <cellStyle name="Style 22 63" xfId="44907"/>
    <cellStyle name="Style 22 64" xfId="44908"/>
    <cellStyle name="Style 22 65" xfId="44909"/>
    <cellStyle name="Style 22 66" xfId="44910"/>
    <cellStyle name="Style 22 67" xfId="44911"/>
    <cellStyle name="Style 22 68" xfId="44912"/>
    <cellStyle name="Style 22 69" xfId="44913"/>
    <cellStyle name="Style 22 7" xfId="44914"/>
    <cellStyle name="Style 22 70" xfId="44915"/>
    <cellStyle name="Style 22 71" xfId="44916"/>
    <cellStyle name="Style 22 72" xfId="44917"/>
    <cellStyle name="Style 22 73" xfId="44918"/>
    <cellStyle name="Style 22 74" xfId="44919"/>
    <cellStyle name="Style 22 8" xfId="44920"/>
    <cellStyle name="Style 22 9" xfId="44921"/>
    <cellStyle name="Style 23" xfId="44922"/>
    <cellStyle name="Style 23 10" xfId="44923"/>
    <cellStyle name="Style 23 11" xfId="44924"/>
    <cellStyle name="Style 23 12" xfId="44925"/>
    <cellStyle name="Style 23 13" xfId="44926"/>
    <cellStyle name="Style 23 14" xfId="44927"/>
    <cellStyle name="Style 23 15" xfId="44928"/>
    <cellStyle name="Style 23 16" xfId="44929"/>
    <cellStyle name="Style 23 17" xfId="44930"/>
    <cellStyle name="Style 23 18" xfId="44931"/>
    <cellStyle name="Style 23 19" xfId="44932"/>
    <cellStyle name="Style 23 2" xfId="44933"/>
    <cellStyle name="Style 23 20" xfId="44934"/>
    <cellStyle name="Style 23 21" xfId="44935"/>
    <cellStyle name="Style 23 22" xfId="44936"/>
    <cellStyle name="Style 23 23" xfId="44937"/>
    <cellStyle name="Style 23 24" xfId="44938"/>
    <cellStyle name="Style 23 25" xfId="44939"/>
    <cellStyle name="Style 23 26" xfId="44940"/>
    <cellStyle name="Style 23 27" xfId="44941"/>
    <cellStyle name="Style 23 28" xfId="44942"/>
    <cellStyle name="Style 23 29" xfId="44943"/>
    <cellStyle name="Style 23 3" xfId="44944"/>
    <cellStyle name="Style 23 30" xfId="44945"/>
    <cellStyle name="Style 23 31" xfId="44946"/>
    <cellStyle name="Style 23 32" xfId="44947"/>
    <cellStyle name="Style 23 33" xfId="44948"/>
    <cellStyle name="Style 23 34" xfId="44949"/>
    <cellStyle name="Style 23 35" xfId="44950"/>
    <cellStyle name="Style 23 36" xfId="44951"/>
    <cellStyle name="Style 23 37" xfId="44952"/>
    <cellStyle name="Style 23 38" xfId="44953"/>
    <cellStyle name="Style 23 39" xfId="44954"/>
    <cellStyle name="Style 23 4" xfId="44955"/>
    <cellStyle name="Style 23 40" xfId="44956"/>
    <cellStyle name="Style 23 41" xfId="44957"/>
    <cellStyle name="Style 23 42" xfId="44958"/>
    <cellStyle name="Style 23 43" xfId="44959"/>
    <cellStyle name="Style 23 44" xfId="44960"/>
    <cellStyle name="Style 23 45" xfId="44961"/>
    <cellStyle name="Style 23 46" xfId="44962"/>
    <cellStyle name="Style 23 47" xfId="44963"/>
    <cellStyle name="Style 23 48" xfId="44964"/>
    <cellStyle name="Style 23 49" xfId="44965"/>
    <cellStyle name="Style 23 5" xfId="44966"/>
    <cellStyle name="Style 23 50" xfId="44967"/>
    <cellStyle name="Style 23 51" xfId="44968"/>
    <cellStyle name="Style 23 52" xfId="44969"/>
    <cellStyle name="Style 23 53" xfId="44970"/>
    <cellStyle name="Style 23 54" xfId="44971"/>
    <cellStyle name="Style 23 55" xfId="44972"/>
    <cellStyle name="Style 23 56" xfId="44973"/>
    <cellStyle name="Style 23 57" xfId="44974"/>
    <cellStyle name="Style 23 58" xfId="44975"/>
    <cellStyle name="Style 23 59" xfId="44976"/>
    <cellStyle name="Style 23 6" xfId="44977"/>
    <cellStyle name="Style 23 60" xfId="44978"/>
    <cellStyle name="Style 23 61" xfId="44979"/>
    <cellStyle name="Style 23 62" xfId="44980"/>
    <cellStyle name="Style 23 63" xfId="44981"/>
    <cellStyle name="Style 23 64" xfId="44982"/>
    <cellStyle name="Style 23 65" xfId="44983"/>
    <cellStyle name="Style 23 66" xfId="44984"/>
    <cellStyle name="Style 23 67" xfId="44985"/>
    <cellStyle name="Style 23 68" xfId="44986"/>
    <cellStyle name="Style 23 69" xfId="44987"/>
    <cellStyle name="Style 23 7" xfId="44988"/>
    <cellStyle name="Style 23 70" xfId="44989"/>
    <cellStyle name="Style 23 71" xfId="44990"/>
    <cellStyle name="Style 23 72" xfId="44991"/>
    <cellStyle name="Style 23 73" xfId="44992"/>
    <cellStyle name="Style 23 74" xfId="44993"/>
    <cellStyle name="Style 23 8" xfId="44994"/>
    <cellStyle name="Style 23 9" xfId="44995"/>
    <cellStyle name="Style 24" xfId="44996"/>
    <cellStyle name="Style 24 10" xfId="44997"/>
    <cellStyle name="Style 24 11" xfId="44998"/>
    <cellStyle name="Style 24 12" xfId="44999"/>
    <cellStyle name="Style 24 13" xfId="45000"/>
    <cellStyle name="Style 24 14" xfId="45001"/>
    <cellStyle name="Style 24 15" xfId="45002"/>
    <cellStyle name="Style 24 16" xfId="45003"/>
    <cellStyle name="Style 24 17" xfId="45004"/>
    <cellStyle name="Style 24 18" xfId="45005"/>
    <cellStyle name="Style 24 19" xfId="45006"/>
    <cellStyle name="Style 24 2" xfId="45007"/>
    <cellStyle name="Style 24 20" xfId="45008"/>
    <cellStyle name="Style 24 21" xfId="45009"/>
    <cellStyle name="Style 24 22" xfId="45010"/>
    <cellStyle name="Style 24 23" xfId="45011"/>
    <cellStyle name="Style 24 24" xfId="45012"/>
    <cellStyle name="Style 24 25" xfId="45013"/>
    <cellStyle name="Style 24 26" xfId="45014"/>
    <cellStyle name="Style 24 27" xfId="45015"/>
    <cellStyle name="Style 24 28" xfId="45016"/>
    <cellStyle name="Style 24 29" xfId="45017"/>
    <cellStyle name="Style 24 3" xfId="45018"/>
    <cellStyle name="Style 24 30" xfId="45019"/>
    <cellStyle name="Style 24 31" xfId="45020"/>
    <cellStyle name="Style 24 32" xfId="45021"/>
    <cellStyle name="Style 24 33" xfId="45022"/>
    <cellStyle name="Style 24 34" xfId="45023"/>
    <cellStyle name="Style 24 35" xfId="45024"/>
    <cellStyle name="Style 24 36" xfId="45025"/>
    <cellStyle name="Style 24 37" xfId="45026"/>
    <cellStyle name="Style 24 38" xfId="45027"/>
    <cellStyle name="Style 24 39" xfId="45028"/>
    <cellStyle name="Style 24 4" xfId="45029"/>
    <cellStyle name="Style 24 40" xfId="45030"/>
    <cellStyle name="Style 24 41" xfId="45031"/>
    <cellStyle name="Style 24 42" xfId="45032"/>
    <cellStyle name="Style 24 43" xfId="45033"/>
    <cellStyle name="Style 24 44" xfId="45034"/>
    <cellStyle name="Style 24 45" xfId="45035"/>
    <cellStyle name="Style 24 46" xfId="45036"/>
    <cellStyle name="Style 24 47" xfId="45037"/>
    <cellStyle name="Style 24 48" xfId="45038"/>
    <cellStyle name="Style 24 49" xfId="45039"/>
    <cellStyle name="Style 24 5" xfId="45040"/>
    <cellStyle name="Style 24 50" xfId="45041"/>
    <cellStyle name="Style 24 51" xfId="45042"/>
    <cellStyle name="Style 24 52" xfId="45043"/>
    <cellStyle name="Style 24 53" xfId="45044"/>
    <cellStyle name="Style 24 54" xfId="45045"/>
    <cellStyle name="Style 24 55" xfId="45046"/>
    <cellStyle name="Style 24 56" xfId="45047"/>
    <cellStyle name="Style 24 57" xfId="45048"/>
    <cellStyle name="Style 24 58" xfId="45049"/>
    <cellStyle name="Style 24 59" xfId="45050"/>
    <cellStyle name="Style 24 6" xfId="45051"/>
    <cellStyle name="Style 24 60" xfId="45052"/>
    <cellStyle name="Style 24 61" xfId="45053"/>
    <cellStyle name="Style 24 62" xfId="45054"/>
    <cellStyle name="Style 24 63" xfId="45055"/>
    <cellStyle name="Style 24 64" xfId="45056"/>
    <cellStyle name="Style 24 65" xfId="45057"/>
    <cellStyle name="Style 24 66" xfId="45058"/>
    <cellStyle name="Style 24 67" xfId="45059"/>
    <cellStyle name="Style 24 68" xfId="45060"/>
    <cellStyle name="Style 24 69" xfId="45061"/>
    <cellStyle name="Style 24 7" xfId="45062"/>
    <cellStyle name="Style 24 70" xfId="45063"/>
    <cellStyle name="Style 24 71" xfId="45064"/>
    <cellStyle name="Style 24 72" xfId="45065"/>
    <cellStyle name="Style 24 73" xfId="45066"/>
    <cellStyle name="Style 24 74" xfId="45067"/>
    <cellStyle name="Style 24 8" xfId="45068"/>
    <cellStyle name="Style 24 9" xfId="45069"/>
    <cellStyle name="Style 25" xfId="45070"/>
    <cellStyle name="Style 25 10" xfId="45071"/>
    <cellStyle name="Style 25 11" xfId="45072"/>
    <cellStyle name="Style 25 12" xfId="45073"/>
    <cellStyle name="Style 25 13" xfId="45074"/>
    <cellStyle name="Style 25 14" xfId="45075"/>
    <cellStyle name="Style 25 15" xfId="45076"/>
    <cellStyle name="Style 25 16" xfId="45077"/>
    <cellStyle name="Style 25 17" xfId="45078"/>
    <cellStyle name="Style 25 18" xfId="45079"/>
    <cellStyle name="Style 25 19" xfId="45080"/>
    <cellStyle name="Style 25 2" xfId="45081"/>
    <cellStyle name="Style 25 20" xfId="45082"/>
    <cellStyle name="Style 25 21" xfId="45083"/>
    <cellStyle name="Style 25 22" xfId="45084"/>
    <cellStyle name="Style 25 23" xfId="45085"/>
    <cellStyle name="Style 25 24" xfId="45086"/>
    <cellStyle name="Style 25 25" xfId="45087"/>
    <cellStyle name="Style 25 26" xfId="45088"/>
    <cellStyle name="Style 25 27" xfId="45089"/>
    <cellStyle name="Style 25 28" xfId="45090"/>
    <cellStyle name="Style 25 29" xfId="45091"/>
    <cellStyle name="Style 25 3" xfId="45092"/>
    <cellStyle name="Style 25 30" xfId="45093"/>
    <cellStyle name="Style 25 31" xfId="45094"/>
    <cellStyle name="Style 25 32" xfId="45095"/>
    <cellStyle name="Style 25 33" xfId="45096"/>
    <cellStyle name="Style 25 34" xfId="45097"/>
    <cellStyle name="Style 25 35" xfId="45098"/>
    <cellStyle name="Style 25 36" xfId="45099"/>
    <cellStyle name="Style 25 37" xfId="45100"/>
    <cellStyle name="Style 25 38" xfId="45101"/>
    <cellStyle name="Style 25 39" xfId="45102"/>
    <cellStyle name="Style 25 4" xfId="45103"/>
    <cellStyle name="Style 25 40" xfId="45104"/>
    <cellStyle name="Style 25 41" xfId="45105"/>
    <cellStyle name="Style 25 42" xfId="45106"/>
    <cellStyle name="Style 25 43" xfId="45107"/>
    <cellStyle name="Style 25 44" xfId="45108"/>
    <cellStyle name="Style 25 45" xfId="45109"/>
    <cellStyle name="Style 25 46" xfId="45110"/>
    <cellStyle name="Style 25 47" xfId="45111"/>
    <cellStyle name="Style 25 48" xfId="45112"/>
    <cellStyle name="Style 25 49" xfId="45113"/>
    <cellStyle name="Style 25 5" xfId="45114"/>
    <cellStyle name="Style 25 50" xfId="45115"/>
    <cellStyle name="Style 25 51" xfId="45116"/>
    <cellStyle name="Style 25 52" xfId="45117"/>
    <cellStyle name="Style 25 53" xfId="45118"/>
    <cellStyle name="Style 25 54" xfId="45119"/>
    <cellStyle name="Style 25 55" xfId="45120"/>
    <cellStyle name="Style 25 56" xfId="45121"/>
    <cellStyle name="Style 25 57" xfId="45122"/>
    <cellStyle name="Style 25 58" xfId="45123"/>
    <cellStyle name="Style 25 59" xfId="45124"/>
    <cellStyle name="Style 25 6" xfId="45125"/>
    <cellStyle name="Style 25 60" xfId="45126"/>
    <cellStyle name="Style 25 61" xfId="45127"/>
    <cellStyle name="Style 25 62" xfId="45128"/>
    <cellStyle name="Style 25 63" xfId="45129"/>
    <cellStyle name="Style 25 64" xfId="45130"/>
    <cellStyle name="Style 25 65" xfId="45131"/>
    <cellStyle name="Style 25 66" xfId="45132"/>
    <cellStyle name="Style 25 67" xfId="45133"/>
    <cellStyle name="Style 25 68" xfId="45134"/>
    <cellStyle name="Style 25 69" xfId="45135"/>
    <cellStyle name="Style 25 7" xfId="45136"/>
    <cellStyle name="Style 25 70" xfId="45137"/>
    <cellStyle name="Style 25 71" xfId="45138"/>
    <cellStyle name="Style 25 72" xfId="45139"/>
    <cellStyle name="Style 25 73" xfId="45140"/>
    <cellStyle name="Style 25 74" xfId="45141"/>
    <cellStyle name="Style 25 8" xfId="45142"/>
    <cellStyle name="Style 25 9" xfId="45143"/>
    <cellStyle name="Style 26" xfId="45144"/>
    <cellStyle name="Style 27" xfId="45145"/>
    <cellStyle name="Style 28" xfId="45146"/>
    <cellStyle name="Style 29" xfId="45147"/>
    <cellStyle name="Style 3" xfId="45148"/>
    <cellStyle name="Style 3 10" xfId="45149"/>
    <cellStyle name="Style 3 11" xfId="45150"/>
    <cellStyle name="Style 3 12" xfId="45151"/>
    <cellStyle name="Style 3 13" xfId="45152"/>
    <cellStyle name="Style 3 14" xfId="45153"/>
    <cellStyle name="Style 3 15" xfId="45154"/>
    <cellStyle name="Style 3 16" xfId="45155"/>
    <cellStyle name="Style 3 17" xfId="45156"/>
    <cellStyle name="Style 3 18" xfId="45157"/>
    <cellStyle name="Style 3 19" xfId="45158"/>
    <cellStyle name="Style 3 2" xfId="45159"/>
    <cellStyle name="Style 3 20" xfId="45160"/>
    <cellStyle name="Style 3 21" xfId="45161"/>
    <cellStyle name="Style 3 22" xfId="45162"/>
    <cellStyle name="Style 3 23" xfId="45163"/>
    <cellStyle name="Style 3 24" xfId="45164"/>
    <cellStyle name="Style 3 25" xfId="45165"/>
    <cellStyle name="Style 3 26" xfId="45166"/>
    <cellStyle name="Style 3 27" xfId="45167"/>
    <cellStyle name="Style 3 28" xfId="45168"/>
    <cellStyle name="Style 3 29" xfId="45169"/>
    <cellStyle name="Style 3 3" xfId="45170"/>
    <cellStyle name="Style 3 30" xfId="45171"/>
    <cellStyle name="Style 3 31" xfId="45172"/>
    <cellStyle name="Style 3 32" xfId="45173"/>
    <cellStyle name="Style 3 33" xfId="45174"/>
    <cellStyle name="Style 3 34" xfId="45175"/>
    <cellStyle name="Style 3 35" xfId="45176"/>
    <cellStyle name="Style 3 36" xfId="45177"/>
    <cellStyle name="Style 3 37" xfId="45178"/>
    <cellStyle name="Style 3 38" xfId="45179"/>
    <cellStyle name="Style 3 39" xfId="45180"/>
    <cellStyle name="Style 3 4" xfId="45181"/>
    <cellStyle name="Style 3 40" xfId="45182"/>
    <cellStyle name="Style 3 41" xfId="45183"/>
    <cellStyle name="Style 3 42" xfId="45184"/>
    <cellStyle name="Style 3 43" xfId="45185"/>
    <cellStyle name="Style 3 44" xfId="45186"/>
    <cellStyle name="Style 3 45" xfId="45187"/>
    <cellStyle name="Style 3 46" xfId="45188"/>
    <cellStyle name="Style 3 47" xfId="45189"/>
    <cellStyle name="Style 3 48" xfId="45190"/>
    <cellStyle name="Style 3 49" xfId="45191"/>
    <cellStyle name="Style 3 5" xfId="45192"/>
    <cellStyle name="Style 3 50" xfId="45193"/>
    <cellStyle name="Style 3 51" xfId="45194"/>
    <cellStyle name="Style 3 52" xfId="45195"/>
    <cellStyle name="Style 3 53" xfId="45196"/>
    <cellStyle name="Style 3 54" xfId="45197"/>
    <cellStyle name="Style 3 55" xfId="45198"/>
    <cellStyle name="Style 3 56" xfId="45199"/>
    <cellStyle name="Style 3 57" xfId="45200"/>
    <cellStyle name="Style 3 58" xfId="45201"/>
    <cellStyle name="Style 3 59" xfId="45202"/>
    <cellStyle name="Style 3 6" xfId="45203"/>
    <cellStyle name="Style 3 60" xfId="45204"/>
    <cellStyle name="Style 3 61" xfId="45205"/>
    <cellStyle name="Style 3 62" xfId="45206"/>
    <cellStyle name="Style 3 63" xfId="45207"/>
    <cellStyle name="Style 3 64" xfId="45208"/>
    <cellStyle name="Style 3 65" xfId="45209"/>
    <cellStyle name="Style 3 66" xfId="45210"/>
    <cellStyle name="Style 3 67" xfId="45211"/>
    <cellStyle name="Style 3 68" xfId="45212"/>
    <cellStyle name="Style 3 69" xfId="45213"/>
    <cellStyle name="Style 3 7" xfId="45214"/>
    <cellStyle name="Style 3 70" xfId="45215"/>
    <cellStyle name="Style 3 71" xfId="45216"/>
    <cellStyle name="Style 3 72" xfId="45217"/>
    <cellStyle name="Style 3 73" xfId="45218"/>
    <cellStyle name="Style 3 74" xfId="45219"/>
    <cellStyle name="Style 3 8" xfId="45220"/>
    <cellStyle name="Style 3 9" xfId="45221"/>
    <cellStyle name="Style 30" xfId="45222"/>
    <cellStyle name="Style 31" xfId="45223"/>
    <cellStyle name="Style 32" xfId="45224"/>
    <cellStyle name="Style 33" xfId="45225"/>
    <cellStyle name="Style 34" xfId="45226"/>
    <cellStyle name="Style 35" xfId="45227"/>
    <cellStyle name="Style 36" xfId="45228"/>
    <cellStyle name="Style 37" xfId="45229"/>
    <cellStyle name="Style 38" xfId="45230"/>
    <cellStyle name="Style 38 10" xfId="45231"/>
    <cellStyle name="Style 38 11" xfId="45232"/>
    <cellStyle name="Style 38 12" xfId="45233"/>
    <cellStyle name="Style 38 13" xfId="45234"/>
    <cellStyle name="Style 38 14" xfId="45235"/>
    <cellStyle name="Style 38 15" xfId="45236"/>
    <cellStyle name="Style 38 16" xfId="45237"/>
    <cellStyle name="Style 38 17" xfId="45238"/>
    <cellStyle name="Style 38 18" xfId="45239"/>
    <cellStyle name="Style 38 19" xfId="45240"/>
    <cellStyle name="Style 38 2" xfId="45241"/>
    <cellStyle name="Style 38 20" xfId="45242"/>
    <cellStyle name="Style 38 21" xfId="45243"/>
    <cellStyle name="Style 38 22" xfId="45244"/>
    <cellStyle name="Style 38 23" xfId="45245"/>
    <cellStyle name="Style 38 24" xfId="45246"/>
    <cellStyle name="Style 38 25" xfId="45247"/>
    <cellStyle name="Style 38 26" xfId="45248"/>
    <cellStyle name="Style 38 27" xfId="45249"/>
    <cellStyle name="Style 38 28" xfId="45250"/>
    <cellStyle name="Style 38 29" xfId="45251"/>
    <cellStyle name="Style 38 3" xfId="45252"/>
    <cellStyle name="Style 38 30" xfId="45253"/>
    <cellStyle name="Style 38 31" xfId="45254"/>
    <cellStyle name="Style 38 32" xfId="45255"/>
    <cellStyle name="Style 38 33" xfId="45256"/>
    <cellStyle name="Style 38 34" xfId="45257"/>
    <cellStyle name="Style 38 35" xfId="45258"/>
    <cellStyle name="Style 38 36" xfId="45259"/>
    <cellStyle name="Style 38 37" xfId="45260"/>
    <cellStyle name="Style 38 38" xfId="45261"/>
    <cellStyle name="Style 38 39" xfId="45262"/>
    <cellStyle name="Style 38 4" xfId="45263"/>
    <cellStyle name="Style 38 40" xfId="45264"/>
    <cellStyle name="Style 38 41" xfId="45265"/>
    <cellStyle name="Style 38 42" xfId="45266"/>
    <cellStyle name="Style 38 43" xfId="45267"/>
    <cellStyle name="Style 38 44" xfId="45268"/>
    <cellStyle name="Style 38 45" xfId="45269"/>
    <cellStyle name="Style 38 46" xfId="45270"/>
    <cellStyle name="Style 38 47" xfId="45271"/>
    <cellStyle name="Style 38 48" xfId="45272"/>
    <cellStyle name="Style 38 49" xfId="45273"/>
    <cellStyle name="Style 38 5" xfId="45274"/>
    <cellStyle name="Style 38 50" xfId="45275"/>
    <cellStyle name="Style 38 51" xfId="45276"/>
    <cellStyle name="Style 38 52" xfId="45277"/>
    <cellStyle name="Style 38 53" xfId="45278"/>
    <cellStyle name="Style 38 54" xfId="45279"/>
    <cellStyle name="Style 38 55" xfId="45280"/>
    <cellStyle name="Style 38 56" xfId="45281"/>
    <cellStyle name="Style 38 57" xfId="45282"/>
    <cellStyle name="Style 38 58" xfId="45283"/>
    <cellStyle name="Style 38 59" xfId="45284"/>
    <cellStyle name="Style 38 6" xfId="45285"/>
    <cellStyle name="Style 38 60" xfId="45286"/>
    <cellStyle name="Style 38 61" xfId="45287"/>
    <cellStyle name="Style 38 62" xfId="45288"/>
    <cellStyle name="Style 38 63" xfId="45289"/>
    <cellStyle name="Style 38 64" xfId="45290"/>
    <cellStyle name="Style 38 65" xfId="45291"/>
    <cellStyle name="Style 38 66" xfId="45292"/>
    <cellStyle name="Style 38 67" xfId="45293"/>
    <cellStyle name="Style 38 68" xfId="45294"/>
    <cellStyle name="Style 38 69" xfId="45295"/>
    <cellStyle name="Style 38 7" xfId="45296"/>
    <cellStyle name="Style 38 70" xfId="45297"/>
    <cellStyle name="Style 38 71" xfId="45298"/>
    <cellStyle name="Style 38 72" xfId="45299"/>
    <cellStyle name="Style 38 73" xfId="45300"/>
    <cellStyle name="Style 38 74" xfId="45301"/>
    <cellStyle name="Style 38 8" xfId="45302"/>
    <cellStyle name="Style 38 9" xfId="45303"/>
    <cellStyle name="Style 39" xfId="45304"/>
    <cellStyle name="Style 4" xfId="45305"/>
    <cellStyle name="Style 40" xfId="45306"/>
    <cellStyle name="Style 41" xfId="45307"/>
    <cellStyle name="Style 42" xfId="45308"/>
    <cellStyle name="Style 43" xfId="45309"/>
    <cellStyle name="Style 44" xfId="45310"/>
    <cellStyle name="Style 45" xfId="45311"/>
    <cellStyle name="Style 46" xfId="45312"/>
    <cellStyle name="Style 47" xfId="45313"/>
    <cellStyle name="Style 64" xfId="45314"/>
    <cellStyle name="Style 64 10" xfId="45315"/>
    <cellStyle name="Style 64 11" xfId="45316"/>
    <cellStyle name="Style 64 12" xfId="45317"/>
    <cellStyle name="Style 64 13" xfId="45318"/>
    <cellStyle name="Style 64 14" xfId="45319"/>
    <cellStyle name="Style 64 15" xfId="45320"/>
    <cellStyle name="Style 64 16" xfId="45321"/>
    <cellStyle name="Style 64 17" xfId="45322"/>
    <cellStyle name="Style 64 18" xfId="45323"/>
    <cellStyle name="Style 64 19" xfId="45324"/>
    <cellStyle name="Style 64 2" xfId="45325"/>
    <cellStyle name="Style 64 20" xfId="45326"/>
    <cellStyle name="Style 64 21" xfId="45327"/>
    <cellStyle name="Style 64 22" xfId="45328"/>
    <cellStyle name="Style 64 23" xfId="45329"/>
    <cellStyle name="Style 64 24" xfId="45330"/>
    <cellStyle name="Style 64 25" xfId="45331"/>
    <cellStyle name="Style 64 26" xfId="45332"/>
    <cellStyle name="Style 64 27" xfId="45333"/>
    <cellStyle name="Style 64 28" xfId="45334"/>
    <cellStyle name="Style 64 29" xfId="45335"/>
    <cellStyle name="Style 64 3" xfId="45336"/>
    <cellStyle name="Style 64 30" xfId="45337"/>
    <cellStyle name="Style 64 31" xfId="45338"/>
    <cellStyle name="Style 64 32" xfId="45339"/>
    <cellStyle name="Style 64 33" xfId="45340"/>
    <cellStyle name="Style 64 34" xfId="45341"/>
    <cellStyle name="Style 64 35" xfId="45342"/>
    <cellStyle name="Style 64 36" xfId="45343"/>
    <cellStyle name="Style 64 37" xfId="45344"/>
    <cellStyle name="Style 64 38" xfId="45345"/>
    <cellStyle name="Style 64 39" xfId="45346"/>
    <cellStyle name="Style 64 4" xfId="45347"/>
    <cellStyle name="Style 64 40" xfId="45348"/>
    <cellStyle name="Style 64 41" xfId="45349"/>
    <cellStyle name="Style 64 42" xfId="45350"/>
    <cellStyle name="Style 64 43" xfId="45351"/>
    <cellStyle name="Style 64 44" xfId="45352"/>
    <cellStyle name="Style 64 45" xfId="45353"/>
    <cellStyle name="Style 64 46" xfId="45354"/>
    <cellStyle name="Style 64 47" xfId="45355"/>
    <cellStyle name="Style 64 48" xfId="45356"/>
    <cellStyle name="Style 64 49" xfId="45357"/>
    <cellStyle name="Style 64 5" xfId="45358"/>
    <cellStyle name="Style 64 50" xfId="45359"/>
    <cellStyle name="Style 64 51" xfId="45360"/>
    <cellStyle name="Style 64 52" xfId="45361"/>
    <cellStyle name="Style 64 53" xfId="45362"/>
    <cellStyle name="Style 64 54" xfId="45363"/>
    <cellStyle name="Style 64 55" xfId="45364"/>
    <cellStyle name="Style 64 56" xfId="45365"/>
    <cellStyle name="Style 64 57" xfId="45366"/>
    <cellStyle name="Style 64 58" xfId="45367"/>
    <cellStyle name="Style 64 59" xfId="45368"/>
    <cellStyle name="Style 64 6" xfId="45369"/>
    <cellStyle name="Style 64 60" xfId="45370"/>
    <cellStyle name="Style 64 61" xfId="45371"/>
    <cellStyle name="Style 64 62" xfId="45372"/>
    <cellStyle name="Style 64 63" xfId="45373"/>
    <cellStyle name="Style 64 64" xfId="45374"/>
    <cellStyle name="Style 64 65" xfId="45375"/>
    <cellStyle name="Style 64 66" xfId="45376"/>
    <cellStyle name="Style 64 67" xfId="45377"/>
    <cellStyle name="Style 64 68" xfId="45378"/>
    <cellStyle name="Style 64 69" xfId="45379"/>
    <cellStyle name="Style 64 7" xfId="45380"/>
    <cellStyle name="Style 64 70" xfId="45381"/>
    <cellStyle name="Style 64 71" xfId="45382"/>
    <cellStyle name="Style 64 72" xfId="45383"/>
    <cellStyle name="Style 64 73" xfId="45384"/>
    <cellStyle name="Style 64 74" xfId="45385"/>
    <cellStyle name="Style 64 8" xfId="45386"/>
    <cellStyle name="Style 64 9" xfId="45387"/>
    <cellStyle name="Style 71" xfId="45388"/>
    <cellStyle name="Style 71 10" xfId="45389"/>
    <cellStyle name="Style 71 11" xfId="45390"/>
    <cellStyle name="Style 71 12" xfId="45391"/>
    <cellStyle name="Style 71 13" xfId="45392"/>
    <cellStyle name="Style 71 14" xfId="45393"/>
    <cellStyle name="Style 71 15" xfId="45394"/>
    <cellStyle name="Style 71 16" xfId="45395"/>
    <cellStyle name="Style 71 17" xfId="45396"/>
    <cellStyle name="Style 71 18" xfId="45397"/>
    <cellStyle name="Style 71 19" xfId="45398"/>
    <cellStyle name="Style 71 2" xfId="45399"/>
    <cellStyle name="Style 71 20" xfId="45400"/>
    <cellStyle name="Style 71 21" xfId="45401"/>
    <cellStyle name="Style 71 22" xfId="45402"/>
    <cellStyle name="Style 71 23" xfId="45403"/>
    <cellStyle name="Style 71 24" xfId="45404"/>
    <cellStyle name="Style 71 25" xfId="45405"/>
    <cellStyle name="Style 71 26" xfId="45406"/>
    <cellStyle name="Style 71 27" xfId="45407"/>
    <cellStyle name="Style 71 28" xfId="45408"/>
    <cellStyle name="Style 71 29" xfId="45409"/>
    <cellStyle name="Style 71 3" xfId="45410"/>
    <cellStyle name="Style 71 30" xfId="45411"/>
    <cellStyle name="Style 71 31" xfId="45412"/>
    <cellStyle name="Style 71 32" xfId="45413"/>
    <cellStyle name="Style 71 33" xfId="45414"/>
    <cellStyle name="Style 71 34" xfId="45415"/>
    <cellStyle name="Style 71 35" xfId="45416"/>
    <cellStyle name="Style 71 36" xfId="45417"/>
    <cellStyle name="Style 71 37" xfId="45418"/>
    <cellStyle name="Style 71 38" xfId="45419"/>
    <cellStyle name="Style 71 39" xfId="45420"/>
    <cellStyle name="Style 71 4" xfId="45421"/>
    <cellStyle name="Style 71 40" xfId="45422"/>
    <cellStyle name="Style 71 41" xfId="45423"/>
    <cellStyle name="Style 71 42" xfId="45424"/>
    <cellStyle name="Style 71 43" xfId="45425"/>
    <cellStyle name="Style 71 44" xfId="45426"/>
    <cellStyle name="Style 71 45" xfId="45427"/>
    <cellStyle name="Style 71 46" xfId="45428"/>
    <cellStyle name="Style 71 47" xfId="45429"/>
    <cellStyle name="Style 71 48" xfId="45430"/>
    <cellStyle name="Style 71 49" xfId="45431"/>
    <cellStyle name="Style 71 5" xfId="45432"/>
    <cellStyle name="Style 71 50" xfId="45433"/>
    <cellStyle name="Style 71 51" xfId="45434"/>
    <cellStyle name="Style 71 52" xfId="45435"/>
    <cellStyle name="Style 71 53" xfId="45436"/>
    <cellStyle name="Style 71 54" xfId="45437"/>
    <cellStyle name="Style 71 55" xfId="45438"/>
    <cellStyle name="Style 71 56" xfId="45439"/>
    <cellStyle name="Style 71 57" xfId="45440"/>
    <cellStyle name="Style 71 58" xfId="45441"/>
    <cellStyle name="Style 71 59" xfId="45442"/>
    <cellStyle name="Style 71 6" xfId="45443"/>
    <cellStyle name="Style 71 60" xfId="45444"/>
    <cellStyle name="Style 71 61" xfId="45445"/>
    <cellStyle name="Style 71 62" xfId="45446"/>
    <cellStyle name="Style 71 63" xfId="45447"/>
    <cellStyle name="Style 71 64" xfId="45448"/>
    <cellStyle name="Style 71 65" xfId="45449"/>
    <cellStyle name="Style 71 66" xfId="45450"/>
    <cellStyle name="Style 71 67" xfId="45451"/>
    <cellStyle name="Style 71 68" xfId="45452"/>
    <cellStyle name="Style 71 69" xfId="45453"/>
    <cellStyle name="Style 71 7" xfId="45454"/>
    <cellStyle name="Style 71 70" xfId="45455"/>
    <cellStyle name="Style 71 71" xfId="45456"/>
    <cellStyle name="Style 71 72" xfId="45457"/>
    <cellStyle name="Style 71 73" xfId="45458"/>
    <cellStyle name="Style 71 74" xfId="45459"/>
    <cellStyle name="Style 71 8" xfId="45460"/>
    <cellStyle name="Style 71 9" xfId="45461"/>
    <cellStyle name="Style 79" xfId="45462"/>
    <cellStyle name="Style 79 10" xfId="45463"/>
    <cellStyle name="Style 79 11" xfId="45464"/>
    <cellStyle name="Style 79 12" xfId="45465"/>
    <cellStyle name="Style 79 13" xfId="45466"/>
    <cellStyle name="Style 79 14" xfId="45467"/>
    <cellStyle name="Style 79 15" xfId="45468"/>
    <cellStyle name="Style 79 16" xfId="45469"/>
    <cellStyle name="Style 79 17" xfId="45470"/>
    <cellStyle name="Style 79 18" xfId="45471"/>
    <cellStyle name="Style 79 19" xfId="45472"/>
    <cellStyle name="Style 79 2" xfId="45473"/>
    <cellStyle name="Style 79 20" xfId="45474"/>
    <cellStyle name="Style 79 21" xfId="45475"/>
    <cellStyle name="Style 79 22" xfId="45476"/>
    <cellStyle name="Style 79 23" xfId="45477"/>
    <cellStyle name="Style 79 24" xfId="45478"/>
    <cellStyle name="Style 79 25" xfId="45479"/>
    <cellStyle name="Style 79 26" xfId="45480"/>
    <cellStyle name="Style 79 27" xfId="45481"/>
    <cellStyle name="Style 79 28" xfId="45482"/>
    <cellStyle name="Style 79 29" xfId="45483"/>
    <cellStyle name="Style 79 3" xfId="45484"/>
    <cellStyle name="Style 79 30" xfId="45485"/>
    <cellStyle name="Style 79 31" xfId="45486"/>
    <cellStyle name="Style 79 32" xfId="45487"/>
    <cellStyle name="Style 79 33" xfId="45488"/>
    <cellStyle name="Style 79 34" xfId="45489"/>
    <cellStyle name="Style 79 35" xfId="45490"/>
    <cellStyle name="Style 79 36" xfId="45491"/>
    <cellStyle name="Style 79 37" xfId="45492"/>
    <cellStyle name="Style 79 38" xfId="45493"/>
    <cellStyle name="Style 79 39" xfId="45494"/>
    <cellStyle name="Style 79 4" xfId="45495"/>
    <cellStyle name="Style 79 40" xfId="45496"/>
    <cellStyle name="Style 79 41" xfId="45497"/>
    <cellStyle name="Style 79 42" xfId="45498"/>
    <cellStyle name="Style 79 43" xfId="45499"/>
    <cellStyle name="Style 79 44" xfId="45500"/>
    <cellStyle name="Style 79 45" xfId="45501"/>
    <cellStyle name="Style 79 46" xfId="45502"/>
    <cellStyle name="Style 79 47" xfId="45503"/>
    <cellStyle name="Style 79 48" xfId="45504"/>
    <cellStyle name="Style 79 49" xfId="45505"/>
    <cellStyle name="Style 79 5" xfId="45506"/>
    <cellStyle name="Style 79 50" xfId="45507"/>
    <cellStyle name="Style 79 51" xfId="45508"/>
    <cellStyle name="Style 79 52" xfId="45509"/>
    <cellStyle name="Style 79 53" xfId="45510"/>
    <cellStyle name="Style 79 54" xfId="45511"/>
    <cellStyle name="Style 79 55" xfId="45512"/>
    <cellStyle name="Style 79 56" xfId="45513"/>
    <cellStyle name="Style 79 57" xfId="45514"/>
    <cellStyle name="Style 79 58" xfId="45515"/>
    <cellStyle name="Style 79 59" xfId="45516"/>
    <cellStyle name="Style 79 6" xfId="45517"/>
    <cellStyle name="Style 79 60" xfId="45518"/>
    <cellStyle name="Style 79 61" xfId="45519"/>
    <cellStyle name="Style 79 62" xfId="45520"/>
    <cellStyle name="Style 79 63" xfId="45521"/>
    <cellStyle name="Style 79 64" xfId="45522"/>
    <cellStyle name="Style 79 65" xfId="45523"/>
    <cellStyle name="Style 79 66" xfId="45524"/>
    <cellStyle name="Style 79 67" xfId="45525"/>
    <cellStyle name="Style 79 68" xfId="45526"/>
    <cellStyle name="Style 79 69" xfId="45527"/>
    <cellStyle name="Style 79 7" xfId="45528"/>
    <cellStyle name="Style 79 70" xfId="45529"/>
    <cellStyle name="Style 79 71" xfId="45530"/>
    <cellStyle name="Style 79 72" xfId="45531"/>
    <cellStyle name="Style 79 73" xfId="45532"/>
    <cellStyle name="Style 79 74" xfId="45533"/>
    <cellStyle name="Style 79 8" xfId="45534"/>
    <cellStyle name="Style 79 9" xfId="45535"/>
    <cellStyle name="Style 85" xfId="45536"/>
    <cellStyle name="Style 85 10" xfId="45537"/>
    <cellStyle name="Style 85 11" xfId="45538"/>
    <cellStyle name="Style 85 12" xfId="45539"/>
    <cellStyle name="Style 85 13" xfId="45540"/>
    <cellStyle name="Style 85 14" xfId="45541"/>
    <cellStyle name="Style 85 15" xfId="45542"/>
    <cellStyle name="Style 85 16" xfId="45543"/>
    <cellStyle name="Style 85 17" xfId="45544"/>
    <cellStyle name="Style 85 18" xfId="45545"/>
    <cellStyle name="Style 85 19" xfId="45546"/>
    <cellStyle name="Style 85 2" xfId="45547"/>
    <cellStyle name="Style 85 20" xfId="45548"/>
    <cellStyle name="Style 85 21" xfId="45549"/>
    <cellStyle name="Style 85 22" xfId="45550"/>
    <cellStyle name="Style 85 23" xfId="45551"/>
    <cellStyle name="Style 85 24" xfId="45552"/>
    <cellStyle name="Style 85 25" xfId="45553"/>
    <cellStyle name="Style 85 26" xfId="45554"/>
    <cellStyle name="Style 85 27" xfId="45555"/>
    <cellStyle name="Style 85 28" xfId="45556"/>
    <cellStyle name="Style 85 29" xfId="45557"/>
    <cellStyle name="Style 85 3" xfId="45558"/>
    <cellStyle name="Style 85 30" xfId="45559"/>
    <cellStyle name="Style 85 31" xfId="45560"/>
    <cellStyle name="Style 85 32" xfId="45561"/>
    <cellStyle name="Style 85 33" xfId="45562"/>
    <cellStyle name="Style 85 34" xfId="45563"/>
    <cellStyle name="Style 85 35" xfId="45564"/>
    <cellStyle name="Style 85 36" xfId="45565"/>
    <cellStyle name="Style 85 37" xfId="45566"/>
    <cellStyle name="Style 85 38" xfId="45567"/>
    <cellStyle name="Style 85 39" xfId="45568"/>
    <cellStyle name="Style 85 4" xfId="45569"/>
    <cellStyle name="Style 85 40" xfId="45570"/>
    <cellStyle name="Style 85 41" xfId="45571"/>
    <cellStyle name="Style 85 42" xfId="45572"/>
    <cellStyle name="Style 85 43" xfId="45573"/>
    <cellStyle name="Style 85 44" xfId="45574"/>
    <cellStyle name="Style 85 45" xfId="45575"/>
    <cellStyle name="Style 85 46" xfId="45576"/>
    <cellStyle name="Style 85 47" xfId="45577"/>
    <cellStyle name="Style 85 48" xfId="45578"/>
    <cellStyle name="Style 85 49" xfId="45579"/>
    <cellStyle name="Style 85 5" xfId="45580"/>
    <cellStyle name="Style 85 50" xfId="45581"/>
    <cellStyle name="Style 85 51" xfId="45582"/>
    <cellStyle name="Style 85 52" xfId="45583"/>
    <cellStyle name="Style 85 53" xfId="45584"/>
    <cellStyle name="Style 85 54" xfId="45585"/>
    <cellStyle name="Style 85 55" xfId="45586"/>
    <cellStyle name="Style 85 56" xfId="45587"/>
    <cellStyle name="Style 85 57" xfId="45588"/>
    <cellStyle name="Style 85 58" xfId="45589"/>
    <cellStyle name="Style 85 59" xfId="45590"/>
    <cellStyle name="Style 85 6" xfId="45591"/>
    <cellStyle name="Style 85 60" xfId="45592"/>
    <cellStyle name="Style 85 61" xfId="45593"/>
    <cellStyle name="Style 85 62" xfId="45594"/>
    <cellStyle name="Style 85 63" xfId="45595"/>
    <cellStyle name="Style 85 64" xfId="45596"/>
    <cellStyle name="Style 85 65" xfId="45597"/>
    <cellStyle name="Style 85 66" xfId="45598"/>
    <cellStyle name="Style 85 67" xfId="45599"/>
    <cellStyle name="Style 85 68" xfId="45600"/>
    <cellStyle name="Style 85 69" xfId="45601"/>
    <cellStyle name="Style 85 7" xfId="45602"/>
    <cellStyle name="Style 85 70" xfId="45603"/>
    <cellStyle name="Style 85 71" xfId="45604"/>
    <cellStyle name="Style 85 72" xfId="45605"/>
    <cellStyle name="Style 85 73" xfId="45606"/>
    <cellStyle name="Style 85 74" xfId="45607"/>
    <cellStyle name="Style 85 8" xfId="45608"/>
    <cellStyle name="Style 85 9" xfId="45609"/>
    <cellStyle name="Style 91" xfId="45610"/>
    <cellStyle name="Style 91 10" xfId="45611"/>
    <cellStyle name="Style 91 11" xfId="45612"/>
    <cellStyle name="Style 91 12" xfId="45613"/>
    <cellStyle name="Style 91 13" xfId="45614"/>
    <cellStyle name="Style 91 14" xfId="45615"/>
    <cellStyle name="Style 91 15" xfId="45616"/>
    <cellStyle name="Style 91 16" xfId="45617"/>
    <cellStyle name="Style 91 17" xfId="45618"/>
    <cellStyle name="Style 91 18" xfId="45619"/>
    <cellStyle name="Style 91 19" xfId="45620"/>
    <cellStyle name="Style 91 2" xfId="45621"/>
    <cellStyle name="Style 91 20" xfId="45622"/>
    <cellStyle name="Style 91 21" xfId="45623"/>
    <cellStyle name="Style 91 22" xfId="45624"/>
    <cellStyle name="Style 91 23" xfId="45625"/>
    <cellStyle name="Style 91 24" xfId="45626"/>
    <cellStyle name="Style 91 25" xfId="45627"/>
    <cellStyle name="Style 91 26" xfId="45628"/>
    <cellStyle name="Style 91 27" xfId="45629"/>
    <cellStyle name="Style 91 28" xfId="45630"/>
    <cellStyle name="Style 91 29" xfId="45631"/>
    <cellStyle name="Style 91 3" xfId="45632"/>
    <cellStyle name="Style 91 30" xfId="45633"/>
    <cellStyle name="Style 91 31" xfId="45634"/>
    <cellStyle name="Style 91 32" xfId="45635"/>
    <cellStyle name="Style 91 33" xfId="45636"/>
    <cellStyle name="Style 91 34" xfId="45637"/>
    <cellStyle name="Style 91 35" xfId="45638"/>
    <cellStyle name="Style 91 36" xfId="45639"/>
    <cellStyle name="Style 91 37" xfId="45640"/>
    <cellStyle name="Style 91 38" xfId="45641"/>
    <cellStyle name="Style 91 39" xfId="45642"/>
    <cellStyle name="Style 91 4" xfId="45643"/>
    <cellStyle name="Style 91 40" xfId="45644"/>
    <cellStyle name="Style 91 41" xfId="45645"/>
    <cellStyle name="Style 91 42" xfId="45646"/>
    <cellStyle name="Style 91 43" xfId="45647"/>
    <cellStyle name="Style 91 44" xfId="45648"/>
    <cellStyle name="Style 91 45" xfId="45649"/>
    <cellStyle name="Style 91 46" xfId="45650"/>
    <cellStyle name="Style 91 47" xfId="45651"/>
    <cellStyle name="Style 91 48" xfId="45652"/>
    <cellStyle name="Style 91 49" xfId="45653"/>
    <cellStyle name="Style 91 5" xfId="45654"/>
    <cellStyle name="Style 91 50" xfId="45655"/>
    <cellStyle name="Style 91 51" xfId="45656"/>
    <cellStyle name="Style 91 52" xfId="45657"/>
    <cellStyle name="Style 91 53" xfId="45658"/>
    <cellStyle name="Style 91 54" xfId="45659"/>
    <cellStyle name="Style 91 55" xfId="45660"/>
    <cellStyle name="Style 91 56" xfId="45661"/>
    <cellStyle name="Style 91 57" xfId="45662"/>
    <cellStyle name="Style 91 58" xfId="45663"/>
    <cellStyle name="Style 91 59" xfId="45664"/>
    <cellStyle name="Style 91 6" xfId="45665"/>
    <cellStyle name="Style 91 60" xfId="45666"/>
    <cellStyle name="Style 91 61" xfId="45667"/>
    <cellStyle name="Style 91 62" xfId="45668"/>
    <cellStyle name="Style 91 63" xfId="45669"/>
    <cellStyle name="Style 91 64" xfId="45670"/>
    <cellStyle name="Style 91 65" xfId="45671"/>
    <cellStyle name="Style 91 66" xfId="45672"/>
    <cellStyle name="Style 91 67" xfId="45673"/>
    <cellStyle name="Style 91 68" xfId="45674"/>
    <cellStyle name="Style 91 69" xfId="45675"/>
    <cellStyle name="Style 91 7" xfId="45676"/>
    <cellStyle name="Style 91 70" xfId="45677"/>
    <cellStyle name="Style 91 71" xfId="45678"/>
    <cellStyle name="Style 91 72" xfId="45679"/>
    <cellStyle name="Style 91 73" xfId="45680"/>
    <cellStyle name="Style 91 74" xfId="45681"/>
    <cellStyle name="Style 91 8" xfId="45682"/>
    <cellStyle name="Style 91 9" xfId="45683"/>
    <cellStyle name="style_FuturesBlank" xfId="45684"/>
    <cellStyle name="STYLE1" xfId="45685"/>
    <cellStyle name="STYLE1 2" xfId="45686"/>
    <cellStyle name="STYLE1 2 2" xfId="45687"/>
    <cellStyle name="STYLE1 2 3" xfId="45688"/>
    <cellStyle name="STYLE1 2 4" xfId="45689"/>
    <cellStyle name="STYLE1 3" xfId="45690"/>
    <cellStyle name="STYLE1 4" xfId="45691"/>
    <cellStyle name="STYLE1_CF - Deriv Assets Liab " xfId="45692"/>
    <cellStyle name="STYLE2" xfId="45693"/>
    <cellStyle name="STYLE2 2" xfId="45694"/>
    <cellStyle name="STYLE2 2 2" xfId="45695"/>
    <cellStyle name="STYLE2 2 2 2" xfId="45696"/>
    <cellStyle name="STYLE2 2 3" xfId="45697"/>
    <cellStyle name="STYLE2 2 4" xfId="45698"/>
    <cellStyle name="STYLE2 3" xfId="45699"/>
    <cellStyle name="STYLE2 3 2" xfId="45700"/>
    <cellStyle name="STYLE2 4" xfId="45701"/>
    <cellStyle name="STYLE2 4 2" xfId="45702"/>
    <cellStyle name="STYLE2 4 3" xfId="45703"/>
    <cellStyle name="STYLE2 5" xfId="45704"/>
    <cellStyle name="STYLE2_Reserves" xfId="45705"/>
    <cellStyle name="STYLE3" xfId="45706"/>
    <cellStyle name="STYLE3 2" xfId="45707"/>
    <cellStyle name="STYLE3 2 2" xfId="45708"/>
    <cellStyle name="STYLE3 2 3" xfId="45709"/>
    <cellStyle name="STYLE3 2 4" xfId="45710"/>
    <cellStyle name="STYLE3 2 5" xfId="45711"/>
    <cellStyle name="STYLE3 3" xfId="45712"/>
    <cellStyle name="STYLE3 3 2" xfId="45713"/>
    <cellStyle name="STYLE3 3 3" xfId="45714"/>
    <cellStyle name="STYLE3 3 4" xfId="45715"/>
    <cellStyle name="STYLE3 4" xfId="45716"/>
    <cellStyle name="STYLE3 4 2" xfId="45717"/>
    <cellStyle name="STYLE3 4 2 2" xfId="45718"/>
    <cellStyle name="STYLE3 4 3" xfId="45719"/>
    <cellStyle name="STYLE3 5" xfId="45720"/>
    <cellStyle name="STYLE3 5 2" xfId="45721"/>
    <cellStyle name="STYLE3_CF - Deriv Assets Liab " xfId="45722"/>
    <cellStyle name="STYLE4" xfId="45723"/>
    <cellStyle name="STYLE4 2" xfId="45724"/>
    <cellStyle name="STYLE4 3" xfId="45725"/>
    <cellStyle name="STYLE4 4" xfId="45726"/>
    <cellStyle name="STYLE4 5" xfId="45727"/>
    <cellStyle name="STYLE4_CF - Deriv Assets Liab " xfId="45728"/>
    <cellStyle name="STYLE5" xfId="45729"/>
    <cellStyle name="STYLE5 2" xfId="45730"/>
    <cellStyle name="STYLE5 3" xfId="45731"/>
    <cellStyle name="STYLE5_CF - Deriv Assets Liab " xfId="45732"/>
    <cellStyle name="STYLE6" xfId="45733"/>
    <cellStyle name="STYLE6 2" xfId="45734"/>
    <cellStyle name="Subhead" xfId="45735"/>
    <cellStyle name="SubScript" xfId="45736"/>
    <cellStyle name="Subtitle" xfId="45737"/>
    <cellStyle name="Subtitle1" xfId="45738"/>
    <cellStyle name="Subtotal" xfId="45739"/>
    <cellStyle name="Summary" xfId="45740"/>
    <cellStyle name="Summary2" xfId="45741"/>
    <cellStyle name="SuperScript" xfId="45742"/>
    <cellStyle name="Table  - Style5" xfId="45743"/>
    <cellStyle name="Table  - Style5 2" xfId="45744"/>
    <cellStyle name="Table  - Style5 2 2" xfId="45745"/>
    <cellStyle name="Table  - Style5 2 3" xfId="45746"/>
    <cellStyle name="Table  - Style5 2 4" xfId="45747"/>
    <cellStyle name="Table  - Style5 2 5" xfId="45748"/>
    <cellStyle name="Table  - Style5 3" xfId="45749"/>
    <cellStyle name="Table  - Style5 4" xfId="45750"/>
    <cellStyle name="Table  - Style5 5" xfId="45751"/>
    <cellStyle name="Table  - Style5 6" xfId="45752"/>
    <cellStyle name="Table  - Style6" xfId="45753"/>
    <cellStyle name="Table  - Style6 2" xfId="45754"/>
    <cellStyle name="Table  - Style6 2 2" xfId="45755"/>
    <cellStyle name="Table  - Style6 2 3" xfId="45756"/>
    <cellStyle name="Table  - Style6 2 4" xfId="45757"/>
    <cellStyle name="Table  - Style6 2 5" xfId="45758"/>
    <cellStyle name="Table  - Style6 3" xfId="45759"/>
    <cellStyle name="Table  - Style6 4" xfId="45760"/>
    <cellStyle name="Table  - Style6 5" xfId="45761"/>
    <cellStyle name="Table  - Style6 6" xfId="45762"/>
    <cellStyle name="Table 10-2" xfId="45763"/>
    <cellStyle name="Table 10-2 10" xfId="45764"/>
    <cellStyle name="Table 10-2 11" xfId="45765"/>
    <cellStyle name="Table 10-2 12" xfId="45766"/>
    <cellStyle name="Table 10-2 13" xfId="45767"/>
    <cellStyle name="Table 10-2 14" xfId="45768"/>
    <cellStyle name="Table 10-2 15" xfId="45769"/>
    <cellStyle name="Table 10-2 16" xfId="45770"/>
    <cellStyle name="Table 10-2 17" xfId="45771"/>
    <cellStyle name="Table 10-2 18" xfId="45772"/>
    <cellStyle name="Table 10-2 19" xfId="45773"/>
    <cellStyle name="Table 10-2 2" xfId="45774"/>
    <cellStyle name="Table 10-2 20" xfId="45775"/>
    <cellStyle name="Table 10-2 21" xfId="45776"/>
    <cellStyle name="Table 10-2 22" xfId="45777"/>
    <cellStyle name="Table 10-2 23" xfId="45778"/>
    <cellStyle name="Table 10-2 24" xfId="45779"/>
    <cellStyle name="Table 10-2 25" xfId="45780"/>
    <cellStyle name="Table 10-2 26" xfId="45781"/>
    <cellStyle name="Table 10-2 27" xfId="45782"/>
    <cellStyle name="Table 10-2 28" xfId="45783"/>
    <cellStyle name="Table 10-2 29" xfId="45784"/>
    <cellStyle name="Table 10-2 3" xfId="45785"/>
    <cellStyle name="Table 10-2 30" xfId="45786"/>
    <cellStyle name="Table 10-2 31" xfId="45787"/>
    <cellStyle name="Table 10-2 32" xfId="45788"/>
    <cellStyle name="Table 10-2 33" xfId="45789"/>
    <cellStyle name="Table 10-2 34" xfId="45790"/>
    <cellStyle name="Table 10-2 35" xfId="45791"/>
    <cellStyle name="Table 10-2 36" xfId="45792"/>
    <cellStyle name="Table 10-2 37" xfId="45793"/>
    <cellStyle name="Table 10-2 38" xfId="45794"/>
    <cellStyle name="Table 10-2 39" xfId="45795"/>
    <cellStyle name="Table 10-2 4" xfId="45796"/>
    <cellStyle name="Table 10-2 40" xfId="45797"/>
    <cellStyle name="Table 10-2 41" xfId="45798"/>
    <cellStyle name="Table 10-2 42" xfId="45799"/>
    <cellStyle name="Table 10-2 43" xfId="45800"/>
    <cellStyle name="Table 10-2 44" xfId="45801"/>
    <cellStyle name="Table 10-2 45" xfId="45802"/>
    <cellStyle name="Table 10-2 46" xfId="45803"/>
    <cellStyle name="Table 10-2 47" xfId="45804"/>
    <cellStyle name="Table 10-2 48" xfId="45805"/>
    <cellStyle name="Table 10-2 49" xfId="45806"/>
    <cellStyle name="Table 10-2 5" xfId="45807"/>
    <cellStyle name="Table 10-2 50" xfId="45808"/>
    <cellStyle name="Table 10-2 51" xfId="45809"/>
    <cellStyle name="Table 10-2 52" xfId="45810"/>
    <cellStyle name="Table 10-2 53" xfId="45811"/>
    <cellStyle name="Table 10-2 54" xfId="45812"/>
    <cellStyle name="Table 10-2 55" xfId="45813"/>
    <cellStyle name="Table 10-2 56" xfId="45814"/>
    <cellStyle name="Table 10-2 57" xfId="45815"/>
    <cellStyle name="Table 10-2 58" xfId="45816"/>
    <cellStyle name="Table 10-2 59" xfId="45817"/>
    <cellStyle name="Table 10-2 6" xfId="45818"/>
    <cellStyle name="Table 10-2 60" xfId="45819"/>
    <cellStyle name="Table 10-2 61" xfId="45820"/>
    <cellStyle name="Table 10-2 62" xfId="45821"/>
    <cellStyle name="Table 10-2 63" xfId="45822"/>
    <cellStyle name="Table 10-2 64" xfId="45823"/>
    <cellStyle name="Table 10-2 65" xfId="45824"/>
    <cellStyle name="Table 10-2 66" xfId="45825"/>
    <cellStyle name="Table 10-2 67" xfId="45826"/>
    <cellStyle name="Table 10-2 68" xfId="45827"/>
    <cellStyle name="Table 10-2 69" xfId="45828"/>
    <cellStyle name="Table 10-2 7" xfId="45829"/>
    <cellStyle name="Table 10-2 70" xfId="45830"/>
    <cellStyle name="Table 10-2 71" xfId="45831"/>
    <cellStyle name="Table 10-2 72" xfId="45832"/>
    <cellStyle name="Table 10-2 73" xfId="45833"/>
    <cellStyle name="Table 10-2 74" xfId="45834"/>
    <cellStyle name="Table 10-2 8" xfId="45835"/>
    <cellStyle name="Table 10-2 9" xfId="45836"/>
    <cellStyle name="Table Col Head" xfId="45837"/>
    <cellStyle name="Table Head" xfId="45838"/>
    <cellStyle name="Table Head 10" xfId="45839"/>
    <cellStyle name="Table Head 11" xfId="45840"/>
    <cellStyle name="Table Head 12" xfId="45841"/>
    <cellStyle name="Table Head 13" xfId="45842"/>
    <cellStyle name="Table Head 14" xfId="45843"/>
    <cellStyle name="Table Head 15" xfId="45844"/>
    <cellStyle name="Table Head 16" xfId="45845"/>
    <cellStyle name="Table Head 17" xfId="45846"/>
    <cellStyle name="Table Head 18" xfId="45847"/>
    <cellStyle name="Table Head 19" xfId="45848"/>
    <cellStyle name="Table Head 2" xfId="45849"/>
    <cellStyle name="Table Head 20" xfId="45850"/>
    <cellStyle name="Table Head 21" xfId="45851"/>
    <cellStyle name="Table Head 22" xfId="45852"/>
    <cellStyle name="Table Head 23" xfId="45853"/>
    <cellStyle name="Table Head 24" xfId="45854"/>
    <cellStyle name="Table Head 25" xfId="45855"/>
    <cellStyle name="Table Head 26" xfId="45856"/>
    <cellStyle name="Table Head 27" xfId="45857"/>
    <cellStyle name="Table Head 28" xfId="45858"/>
    <cellStyle name="Table Head 29" xfId="45859"/>
    <cellStyle name="Table Head 3" xfId="45860"/>
    <cellStyle name="Table Head 30" xfId="45861"/>
    <cellStyle name="Table Head 31" xfId="45862"/>
    <cellStyle name="Table Head 32" xfId="45863"/>
    <cellStyle name="Table Head 33" xfId="45864"/>
    <cellStyle name="Table Head 34" xfId="45865"/>
    <cellStyle name="Table Head 35" xfId="45866"/>
    <cellStyle name="Table Head 36" xfId="45867"/>
    <cellStyle name="Table Head 37" xfId="45868"/>
    <cellStyle name="Table Head 38" xfId="45869"/>
    <cellStyle name="Table Head 39" xfId="45870"/>
    <cellStyle name="Table Head 4" xfId="45871"/>
    <cellStyle name="Table Head 40" xfId="45872"/>
    <cellStyle name="Table Head 41" xfId="45873"/>
    <cellStyle name="Table Head 42" xfId="45874"/>
    <cellStyle name="Table Head 43" xfId="45875"/>
    <cellStyle name="Table Head 44" xfId="45876"/>
    <cellStyle name="Table Head 45" xfId="45877"/>
    <cellStyle name="Table Head 46" xfId="45878"/>
    <cellStyle name="Table Head 47" xfId="45879"/>
    <cellStyle name="Table Head 48" xfId="45880"/>
    <cellStyle name="Table Head 49" xfId="45881"/>
    <cellStyle name="Table Head 5" xfId="45882"/>
    <cellStyle name="Table Head 50" xfId="45883"/>
    <cellStyle name="Table Head 51" xfId="45884"/>
    <cellStyle name="Table Head 52" xfId="45885"/>
    <cellStyle name="Table Head 53" xfId="45886"/>
    <cellStyle name="Table Head 54" xfId="45887"/>
    <cellStyle name="Table Head 55" xfId="45888"/>
    <cellStyle name="Table Head 56" xfId="45889"/>
    <cellStyle name="Table Head 57" xfId="45890"/>
    <cellStyle name="Table Head 58" xfId="45891"/>
    <cellStyle name="Table Head 59" xfId="45892"/>
    <cellStyle name="Table Head 6" xfId="45893"/>
    <cellStyle name="Table Head 60" xfId="45894"/>
    <cellStyle name="Table Head 61" xfId="45895"/>
    <cellStyle name="Table Head 62" xfId="45896"/>
    <cellStyle name="Table Head 63" xfId="45897"/>
    <cellStyle name="Table Head 64" xfId="45898"/>
    <cellStyle name="Table Head 65" xfId="45899"/>
    <cellStyle name="Table Head 66" xfId="45900"/>
    <cellStyle name="Table Head 67" xfId="45901"/>
    <cellStyle name="Table Head 68" xfId="45902"/>
    <cellStyle name="Table Head 69" xfId="45903"/>
    <cellStyle name="Table Head 7" xfId="45904"/>
    <cellStyle name="Table Head 70" xfId="45905"/>
    <cellStyle name="Table Head 71" xfId="45906"/>
    <cellStyle name="Table Head 72" xfId="45907"/>
    <cellStyle name="Table Head 73" xfId="45908"/>
    <cellStyle name="Table Head 74" xfId="45909"/>
    <cellStyle name="Table Head 8" xfId="45910"/>
    <cellStyle name="Table Head 9" xfId="45911"/>
    <cellStyle name="Table Head Aligned" xfId="45912"/>
    <cellStyle name="Table Head Aligned 10" xfId="45913"/>
    <cellStyle name="Table Head Aligned 10 2" xfId="45914"/>
    <cellStyle name="Table Head Aligned 10 3" xfId="45915"/>
    <cellStyle name="Table Head Aligned 11" xfId="45916"/>
    <cellStyle name="Table Head Aligned 11 2" xfId="45917"/>
    <cellStyle name="Table Head Aligned 11 3" xfId="45918"/>
    <cellStyle name="Table Head Aligned 12" xfId="45919"/>
    <cellStyle name="Table Head Aligned 12 2" xfId="45920"/>
    <cellStyle name="Table Head Aligned 12 3" xfId="45921"/>
    <cellStyle name="Table Head Aligned 13" xfId="45922"/>
    <cellStyle name="Table Head Aligned 13 2" xfId="45923"/>
    <cellStyle name="Table Head Aligned 13 3" xfId="45924"/>
    <cellStyle name="Table Head Aligned 14" xfId="45925"/>
    <cellStyle name="Table Head Aligned 14 2" xfId="45926"/>
    <cellStyle name="Table Head Aligned 14 3" xfId="45927"/>
    <cellStyle name="Table Head Aligned 15" xfId="45928"/>
    <cellStyle name="Table Head Aligned 15 2" xfId="45929"/>
    <cellStyle name="Table Head Aligned 15 3" xfId="45930"/>
    <cellStyle name="Table Head Aligned 16" xfId="45931"/>
    <cellStyle name="Table Head Aligned 16 2" xfId="45932"/>
    <cellStyle name="Table Head Aligned 16 3" xfId="45933"/>
    <cellStyle name="Table Head Aligned 17" xfId="45934"/>
    <cellStyle name="Table Head Aligned 17 2" xfId="45935"/>
    <cellStyle name="Table Head Aligned 17 3" xfId="45936"/>
    <cellStyle name="Table Head Aligned 18" xfId="45937"/>
    <cellStyle name="Table Head Aligned 18 2" xfId="45938"/>
    <cellStyle name="Table Head Aligned 18 3" xfId="45939"/>
    <cellStyle name="Table Head Aligned 19" xfId="45940"/>
    <cellStyle name="Table Head Aligned 19 2" xfId="45941"/>
    <cellStyle name="Table Head Aligned 19 3" xfId="45942"/>
    <cellStyle name="Table Head Aligned 2" xfId="45943"/>
    <cellStyle name="Table Head Aligned 2 2" xfId="45944"/>
    <cellStyle name="Table Head Aligned 2 3" xfId="45945"/>
    <cellStyle name="Table Head Aligned 20" xfId="45946"/>
    <cellStyle name="Table Head Aligned 20 2" xfId="45947"/>
    <cellStyle name="Table Head Aligned 20 3" xfId="45948"/>
    <cellStyle name="Table Head Aligned 21" xfId="45949"/>
    <cellStyle name="Table Head Aligned 21 2" xfId="45950"/>
    <cellStyle name="Table Head Aligned 21 3" xfId="45951"/>
    <cellStyle name="Table Head Aligned 22" xfId="45952"/>
    <cellStyle name="Table Head Aligned 22 2" xfId="45953"/>
    <cellStyle name="Table Head Aligned 22 3" xfId="45954"/>
    <cellStyle name="Table Head Aligned 23" xfId="45955"/>
    <cellStyle name="Table Head Aligned 23 2" xfId="45956"/>
    <cellStyle name="Table Head Aligned 23 3" xfId="45957"/>
    <cellStyle name="Table Head Aligned 24" xfId="45958"/>
    <cellStyle name="Table Head Aligned 24 2" xfId="45959"/>
    <cellStyle name="Table Head Aligned 24 3" xfId="45960"/>
    <cellStyle name="Table Head Aligned 25" xfId="45961"/>
    <cellStyle name="Table Head Aligned 25 2" xfId="45962"/>
    <cellStyle name="Table Head Aligned 25 3" xfId="45963"/>
    <cellStyle name="Table Head Aligned 26" xfId="45964"/>
    <cellStyle name="Table Head Aligned 26 2" xfId="45965"/>
    <cellStyle name="Table Head Aligned 26 3" xfId="45966"/>
    <cellStyle name="Table Head Aligned 27" xfId="45967"/>
    <cellStyle name="Table Head Aligned 27 2" xfId="45968"/>
    <cellStyle name="Table Head Aligned 27 3" xfId="45969"/>
    <cellStyle name="Table Head Aligned 28" xfId="45970"/>
    <cellStyle name="Table Head Aligned 28 2" xfId="45971"/>
    <cellStyle name="Table Head Aligned 28 3" xfId="45972"/>
    <cellStyle name="Table Head Aligned 29" xfId="45973"/>
    <cellStyle name="Table Head Aligned 29 2" xfId="45974"/>
    <cellStyle name="Table Head Aligned 29 3" xfId="45975"/>
    <cellStyle name="Table Head Aligned 3" xfId="45976"/>
    <cellStyle name="Table Head Aligned 3 2" xfId="45977"/>
    <cellStyle name="Table Head Aligned 3 3" xfId="45978"/>
    <cellStyle name="Table Head Aligned 30" xfId="45979"/>
    <cellStyle name="Table Head Aligned 30 2" xfId="45980"/>
    <cellStyle name="Table Head Aligned 30 3" xfId="45981"/>
    <cellStyle name="Table Head Aligned 31" xfId="45982"/>
    <cellStyle name="Table Head Aligned 31 2" xfId="45983"/>
    <cellStyle name="Table Head Aligned 31 3" xfId="45984"/>
    <cellStyle name="Table Head Aligned 32" xfId="45985"/>
    <cellStyle name="Table Head Aligned 32 2" xfId="45986"/>
    <cellStyle name="Table Head Aligned 32 3" xfId="45987"/>
    <cellStyle name="Table Head Aligned 33" xfId="45988"/>
    <cellStyle name="Table Head Aligned 33 2" xfId="45989"/>
    <cellStyle name="Table Head Aligned 33 3" xfId="45990"/>
    <cellStyle name="Table Head Aligned 34" xfId="45991"/>
    <cellStyle name="Table Head Aligned 34 2" xfId="45992"/>
    <cellStyle name="Table Head Aligned 34 3" xfId="45993"/>
    <cellStyle name="Table Head Aligned 35" xfId="45994"/>
    <cellStyle name="Table Head Aligned 35 2" xfId="45995"/>
    <cellStyle name="Table Head Aligned 35 3" xfId="45996"/>
    <cellStyle name="Table Head Aligned 36" xfId="45997"/>
    <cellStyle name="Table Head Aligned 36 2" xfId="45998"/>
    <cellStyle name="Table Head Aligned 36 3" xfId="45999"/>
    <cellStyle name="Table Head Aligned 37" xfId="46000"/>
    <cellStyle name="Table Head Aligned 37 2" xfId="46001"/>
    <cellStyle name="Table Head Aligned 37 3" xfId="46002"/>
    <cellStyle name="Table Head Aligned 38" xfId="46003"/>
    <cellStyle name="Table Head Aligned 38 2" xfId="46004"/>
    <cellStyle name="Table Head Aligned 38 3" xfId="46005"/>
    <cellStyle name="Table Head Aligned 39" xfId="46006"/>
    <cellStyle name="Table Head Aligned 39 2" xfId="46007"/>
    <cellStyle name="Table Head Aligned 39 3" xfId="46008"/>
    <cellStyle name="Table Head Aligned 4" xfId="46009"/>
    <cellStyle name="Table Head Aligned 4 2" xfId="46010"/>
    <cellStyle name="Table Head Aligned 4 3" xfId="46011"/>
    <cellStyle name="Table Head Aligned 40" xfId="46012"/>
    <cellStyle name="Table Head Aligned 40 2" xfId="46013"/>
    <cellStyle name="Table Head Aligned 40 3" xfId="46014"/>
    <cellStyle name="Table Head Aligned 41" xfId="46015"/>
    <cellStyle name="Table Head Aligned 41 2" xfId="46016"/>
    <cellStyle name="Table Head Aligned 41 3" xfId="46017"/>
    <cellStyle name="Table Head Aligned 42" xfId="46018"/>
    <cellStyle name="Table Head Aligned 42 2" xfId="46019"/>
    <cellStyle name="Table Head Aligned 42 3" xfId="46020"/>
    <cellStyle name="Table Head Aligned 43" xfId="46021"/>
    <cellStyle name="Table Head Aligned 43 2" xfId="46022"/>
    <cellStyle name="Table Head Aligned 43 3" xfId="46023"/>
    <cellStyle name="Table Head Aligned 44" xfId="46024"/>
    <cellStyle name="Table Head Aligned 44 2" xfId="46025"/>
    <cellStyle name="Table Head Aligned 44 3" xfId="46026"/>
    <cellStyle name="Table Head Aligned 45" xfId="46027"/>
    <cellStyle name="Table Head Aligned 45 2" xfId="46028"/>
    <cellStyle name="Table Head Aligned 45 3" xfId="46029"/>
    <cellStyle name="Table Head Aligned 46" xfId="46030"/>
    <cellStyle name="Table Head Aligned 46 2" xfId="46031"/>
    <cellStyle name="Table Head Aligned 46 3" xfId="46032"/>
    <cellStyle name="Table Head Aligned 47" xfId="46033"/>
    <cellStyle name="Table Head Aligned 47 2" xfId="46034"/>
    <cellStyle name="Table Head Aligned 47 3" xfId="46035"/>
    <cellStyle name="Table Head Aligned 48" xfId="46036"/>
    <cellStyle name="Table Head Aligned 48 2" xfId="46037"/>
    <cellStyle name="Table Head Aligned 48 3" xfId="46038"/>
    <cellStyle name="Table Head Aligned 49" xfId="46039"/>
    <cellStyle name="Table Head Aligned 49 2" xfId="46040"/>
    <cellStyle name="Table Head Aligned 49 3" xfId="46041"/>
    <cellStyle name="Table Head Aligned 5" xfId="46042"/>
    <cellStyle name="Table Head Aligned 5 2" xfId="46043"/>
    <cellStyle name="Table Head Aligned 5 3" xfId="46044"/>
    <cellStyle name="Table Head Aligned 50" xfId="46045"/>
    <cellStyle name="Table Head Aligned 50 2" xfId="46046"/>
    <cellStyle name="Table Head Aligned 50 3" xfId="46047"/>
    <cellStyle name="Table Head Aligned 51" xfId="46048"/>
    <cellStyle name="Table Head Aligned 51 2" xfId="46049"/>
    <cellStyle name="Table Head Aligned 51 3" xfId="46050"/>
    <cellStyle name="Table Head Aligned 52" xfId="46051"/>
    <cellStyle name="Table Head Aligned 52 2" xfId="46052"/>
    <cellStyle name="Table Head Aligned 52 3" xfId="46053"/>
    <cellStyle name="Table Head Aligned 53" xfId="46054"/>
    <cellStyle name="Table Head Aligned 53 2" xfId="46055"/>
    <cellStyle name="Table Head Aligned 53 3" xfId="46056"/>
    <cellStyle name="Table Head Aligned 54" xfId="46057"/>
    <cellStyle name="Table Head Aligned 54 2" xfId="46058"/>
    <cellStyle name="Table Head Aligned 54 3" xfId="46059"/>
    <cellStyle name="Table Head Aligned 55" xfId="46060"/>
    <cellStyle name="Table Head Aligned 55 2" xfId="46061"/>
    <cellStyle name="Table Head Aligned 55 3" xfId="46062"/>
    <cellStyle name="Table Head Aligned 56" xfId="46063"/>
    <cellStyle name="Table Head Aligned 56 2" xfId="46064"/>
    <cellStyle name="Table Head Aligned 56 3" xfId="46065"/>
    <cellStyle name="Table Head Aligned 57" xfId="46066"/>
    <cellStyle name="Table Head Aligned 57 2" xfId="46067"/>
    <cellStyle name="Table Head Aligned 57 3" xfId="46068"/>
    <cellStyle name="Table Head Aligned 58" xfId="46069"/>
    <cellStyle name="Table Head Aligned 58 2" xfId="46070"/>
    <cellStyle name="Table Head Aligned 58 3" xfId="46071"/>
    <cellStyle name="Table Head Aligned 59" xfId="46072"/>
    <cellStyle name="Table Head Aligned 59 2" xfId="46073"/>
    <cellStyle name="Table Head Aligned 59 3" xfId="46074"/>
    <cellStyle name="Table Head Aligned 6" xfId="46075"/>
    <cellStyle name="Table Head Aligned 6 2" xfId="46076"/>
    <cellStyle name="Table Head Aligned 6 3" xfId="46077"/>
    <cellStyle name="Table Head Aligned 60" xfId="46078"/>
    <cellStyle name="Table Head Aligned 60 2" xfId="46079"/>
    <cellStyle name="Table Head Aligned 60 3" xfId="46080"/>
    <cellStyle name="Table Head Aligned 61" xfId="46081"/>
    <cellStyle name="Table Head Aligned 61 2" xfId="46082"/>
    <cellStyle name="Table Head Aligned 61 3" xfId="46083"/>
    <cellStyle name="Table Head Aligned 62" xfId="46084"/>
    <cellStyle name="Table Head Aligned 62 2" xfId="46085"/>
    <cellStyle name="Table Head Aligned 62 3" xfId="46086"/>
    <cellStyle name="Table Head Aligned 63" xfId="46087"/>
    <cellStyle name="Table Head Aligned 63 2" xfId="46088"/>
    <cellStyle name="Table Head Aligned 63 3" xfId="46089"/>
    <cellStyle name="Table Head Aligned 64" xfId="46090"/>
    <cellStyle name="Table Head Aligned 64 2" xfId="46091"/>
    <cellStyle name="Table Head Aligned 64 3" xfId="46092"/>
    <cellStyle name="Table Head Aligned 65" xfId="46093"/>
    <cellStyle name="Table Head Aligned 65 2" xfId="46094"/>
    <cellStyle name="Table Head Aligned 65 3" xfId="46095"/>
    <cellStyle name="Table Head Aligned 66" xfId="46096"/>
    <cellStyle name="Table Head Aligned 66 2" xfId="46097"/>
    <cellStyle name="Table Head Aligned 66 3" xfId="46098"/>
    <cellStyle name="Table Head Aligned 67" xfId="46099"/>
    <cellStyle name="Table Head Aligned 67 2" xfId="46100"/>
    <cellStyle name="Table Head Aligned 67 3" xfId="46101"/>
    <cellStyle name="Table Head Aligned 68" xfId="46102"/>
    <cellStyle name="Table Head Aligned 68 2" xfId="46103"/>
    <cellStyle name="Table Head Aligned 68 3" xfId="46104"/>
    <cellStyle name="Table Head Aligned 69" xfId="46105"/>
    <cellStyle name="Table Head Aligned 69 2" xfId="46106"/>
    <cellStyle name="Table Head Aligned 69 3" xfId="46107"/>
    <cellStyle name="Table Head Aligned 7" xfId="46108"/>
    <cellStyle name="Table Head Aligned 7 2" xfId="46109"/>
    <cellStyle name="Table Head Aligned 7 3" xfId="46110"/>
    <cellStyle name="Table Head Aligned 70" xfId="46111"/>
    <cellStyle name="Table Head Aligned 70 2" xfId="46112"/>
    <cellStyle name="Table Head Aligned 70 3" xfId="46113"/>
    <cellStyle name="Table Head Aligned 71" xfId="46114"/>
    <cellStyle name="Table Head Aligned 71 2" xfId="46115"/>
    <cellStyle name="Table Head Aligned 71 3" xfId="46116"/>
    <cellStyle name="Table Head Aligned 72" xfId="46117"/>
    <cellStyle name="Table Head Aligned 72 2" xfId="46118"/>
    <cellStyle name="Table Head Aligned 72 3" xfId="46119"/>
    <cellStyle name="Table Head Aligned 73" xfId="46120"/>
    <cellStyle name="Table Head Aligned 73 2" xfId="46121"/>
    <cellStyle name="Table Head Aligned 73 3" xfId="46122"/>
    <cellStyle name="Table Head Aligned 74" xfId="46123"/>
    <cellStyle name="Table Head Aligned 74 2" xfId="46124"/>
    <cellStyle name="Table Head Aligned 74 3" xfId="46125"/>
    <cellStyle name="Table Head Aligned 75" xfId="46126"/>
    <cellStyle name="Table Head Aligned 76" xfId="46127"/>
    <cellStyle name="Table Head Aligned 8" xfId="46128"/>
    <cellStyle name="Table Head Aligned 8 2" xfId="46129"/>
    <cellStyle name="Table Head Aligned 8 3" xfId="46130"/>
    <cellStyle name="Table Head Aligned 9" xfId="46131"/>
    <cellStyle name="Table Head Aligned 9 2" xfId="46132"/>
    <cellStyle name="Table Head Aligned 9 3" xfId="46133"/>
    <cellStyle name="Table Head Blue" xfId="46134"/>
    <cellStyle name="Table Head Blue 10" xfId="46135"/>
    <cellStyle name="Table Head Blue 11" xfId="46136"/>
    <cellStyle name="Table Head Blue 12" xfId="46137"/>
    <cellStyle name="Table Head Blue 13" xfId="46138"/>
    <cellStyle name="Table Head Blue 14" xfId="46139"/>
    <cellStyle name="Table Head Blue 15" xfId="46140"/>
    <cellStyle name="Table Head Blue 16" xfId="46141"/>
    <cellStyle name="Table Head Blue 17" xfId="46142"/>
    <cellStyle name="Table Head Blue 18" xfId="46143"/>
    <cellStyle name="Table Head Blue 19" xfId="46144"/>
    <cellStyle name="Table Head Blue 2" xfId="46145"/>
    <cellStyle name="Table Head Blue 20" xfId="46146"/>
    <cellStyle name="Table Head Blue 21" xfId="46147"/>
    <cellStyle name="Table Head Blue 22" xfId="46148"/>
    <cellStyle name="Table Head Blue 23" xfId="46149"/>
    <cellStyle name="Table Head Blue 24" xfId="46150"/>
    <cellStyle name="Table Head Blue 25" xfId="46151"/>
    <cellStyle name="Table Head Blue 26" xfId="46152"/>
    <cellStyle name="Table Head Blue 27" xfId="46153"/>
    <cellStyle name="Table Head Blue 28" xfId="46154"/>
    <cellStyle name="Table Head Blue 29" xfId="46155"/>
    <cellStyle name="Table Head Blue 3" xfId="46156"/>
    <cellStyle name="Table Head Blue 30" xfId="46157"/>
    <cellStyle name="Table Head Blue 31" xfId="46158"/>
    <cellStyle name="Table Head Blue 32" xfId="46159"/>
    <cellStyle name="Table Head Blue 33" xfId="46160"/>
    <cellStyle name="Table Head Blue 34" xfId="46161"/>
    <cellStyle name="Table Head Blue 35" xfId="46162"/>
    <cellStyle name="Table Head Blue 36" xfId="46163"/>
    <cellStyle name="Table Head Blue 37" xfId="46164"/>
    <cellStyle name="Table Head Blue 38" xfId="46165"/>
    <cellStyle name="Table Head Blue 39" xfId="46166"/>
    <cellStyle name="Table Head Blue 4" xfId="46167"/>
    <cellStyle name="Table Head Blue 40" xfId="46168"/>
    <cellStyle name="Table Head Blue 41" xfId="46169"/>
    <cellStyle name="Table Head Blue 42" xfId="46170"/>
    <cellStyle name="Table Head Blue 43" xfId="46171"/>
    <cellStyle name="Table Head Blue 44" xfId="46172"/>
    <cellStyle name="Table Head Blue 45" xfId="46173"/>
    <cellStyle name="Table Head Blue 46" xfId="46174"/>
    <cellStyle name="Table Head Blue 47" xfId="46175"/>
    <cellStyle name="Table Head Blue 48" xfId="46176"/>
    <cellStyle name="Table Head Blue 49" xfId="46177"/>
    <cellStyle name="Table Head Blue 5" xfId="46178"/>
    <cellStyle name="Table Head Blue 50" xfId="46179"/>
    <cellStyle name="Table Head Blue 51" xfId="46180"/>
    <cellStyle name="Table Head Blue 52" xfId="46181"/>
    <cellStyle name="Table Head Blue 53" xfId="46182"/>
    <cellStyle name="Table Head Blue 54" xfId="46183"/>
    <cellStyle name="Table Head Blue 55" xfId="46184"/>
    <cellStyle name="Table Head Blue 56" xfId="46185"/>
    <cellStyle name="Table Head Blue 57" xfId="46186"/>
    <cellStyle name="Table Head Blue 58" xfId="46187"/>
    <cellStyle name="Table Head Blue 59" xfId="46188"/>
    <cellStyle name="Table Head Blue 6" xfId="46189"/>
    <cellStyle name="Table Head Blue 60" xfId="46190"/>
    <cellStyle name="Table Head Blue 61" xfId="46191"/>
    <cellStyle name="Table Head Blue 62" xfId="46192"/>
    <cellStyle name="Table Head Blue 63" xfId="46193"/>
    <cellStyle name="Table Head Blue 64" xfId="46194"/>
    <cellStyle name="Table Head Blue 65" xfId="46195"/>
    <cellStyle name="Table Head Blue 66" xfId="46196"/>
    <cellStyle name="Table Head Blue 67" xfId="46197"/>
    <cellStyle name="Table Head Blue 68" xfId="46198"/>
    <cellStyle name="Table Head Blue 69" xfId="46199"/>
    <cellStyle name="Table Head Blue 7" xfId="46200"/>
    <cellStyle name="Table Head Blue 70" xfId="46201"/>
    <cellStyle name="Table Head Blue 71" xfId="46202"/>
    <cellStyle name="Table Head Blue 72" xfId="46203"/>
    <cellStyle name="Table Head Blue 73" xfId="46204"/>
    <cellStyle name="Table Head Blue 74" xfId="46205"/>
    <cellStyle name="Table Head Blue 8" xfId="46206"/>
    <cellStyle name="Table Head Blue 9" xfId="46207"/>
    <cellStyle name="Table Head Green" xfId="46208"/>
    <cellStyle name="Table Head Green 10" xfId="46209"/>
    <cellStyle name="Table Head Green 10 2" xfId="46210"/>
    <cellStyle name="Table Head Green 10 3" xfId="46211"/>
    <cellStyle name="Table Head Green 11" xfId="46212"/>
    <cellStyle name="Table Head Green 11 2" xfId="46213"/>
    <cellStyle name="Table Head Green 11 3" xfId="46214"/>
    <cellStyle name="Table Head Green 12" xfId="46215"/>
    <cellStyle name="Table Head Green 12 2" xfId="46216"/>
    <cellStyle name="Table Head Green 12 3" xfId="46217"/>
    <cellStyle name="Table Head Green 13" xfId="46218"/>
    <cellStyle name="Table Head Green 13 2" xfId="46219"/>
    <cellStyle name="Table Head Green 13 3" xfId="46220"/>
    <cellStyle name="Table Head Green 14" xfId="46221"/>
    <cellStyle name="Table Head Green 14 2" xfId="46222"/>
    <cellStyle name="Table Head Green 14 3" xfId="46223"/>
    <cellStyle name="Table Head Green 15" xfId="46224"/>
    <cellStyle name="Table Head Green 15 2" xfId="46225"/>
    <cellStyle name="Table Head Green 15 3" xfId="46226"/>
    <cellStyle name="Table Head Green 16" xfId="46227"/>
    <cellStyle name="Table Head Green 16 2" xfId="46228"/>
    <cellStyle name="Table Head Green 16 3" xfId="46229"/>
    <cellStyle name="Table Head Green 17" xfId="46230"/>
    <cellStyle name="Table Head Green 17 2" xfId="46231"/>
    <cellStyle name="Table Head Green 17 3" xfId="46232"/>
    <cellStyle name="Table Head Green 18" xfId="46233"/>
    <cellStyle name="Table Head Green 18 2" xfId="46234"/>
    <cellStyle name="Table Head Green 18 3" xfId="46235"/>
    <cellStyle name="Table Head Green 19" xfId="46236"/>
    <cellStyle name="Table Head Green 19 2" xfId="46237"/>
    <cellStyle name="Table Head Green 19 3" xfId="46238"/>
    <cellStyle name="Table Head Green 2" xfId="46239"/>
    <cellStyle name="Table Head Green 2 2" xfId="46240"/>
    <cellStyle name="Table Head Green 2 3" xfId="46241"/>
    <cellStyle name="Table Head Green 20" xfId="46242"/>
    <cellStyle name="Table Head Green 20 2" xfId="46243"/>
    <cellStyle name="Table Head Green 20 3" xfId="46244"/>
    <cellStyle name="Table Head Green 21" xfId="46245"/>
    <cellStyle name="Table Head Green 21 2" xfId="46246"/>
    <cellStyle name="Table Head Green 21 3" xfId="46247"/>
    <cellStyle name="Table Head Green 22" xfId="46248"/>
    <cellStyle name="Table Head Green 22 2" xfId="46249"/>
    <cellStyle name="Table Head Green 22 3" xfId="46250"/>
    <cellStyle name="Table Head Green 23" xfId="46251"/>
    <cellStyle name="Table Head Green 23 2" xfId="46252"/>
    <cellStyle name="Table Head Green 23 3" xfId="46253"/>
    <cellStyle name="Table Head Green 24" xfId="46254"/>
    <cellStyle name="Table Head Green 24 2" xfId="46255"/>
    <cellStyle name="Table Head Green 24 3" xfId="46256"/>
    <cellStyle name="Table Head Green 25" xfId="46257"/>
    <cellStyle name="Table Head Green 25 2" xfId="46258"/>
    <cellStyle name="Table Head Green 25 3" xfId="46259"/>
    <cellStyle name="Table Head Green 26" xfId="46260"/>
    <cellStyle name="Table Head Green 26 2" xfId="46261"/>
    <cellStyle name="Table Head Green 26 3" xfId="46262"/>
    <cellStyle name="Table Head Green 27" xfId="46263"/>
    <cellStyle name="Table Head Green 27 2" xfId="46264"/>
    <cellStyle name="Table Head Green 27 3" xfId="46265"/>
    <cellStyle name="Table Head Green 28" xfId="46266"/>
    <cellStyle name="Table Head Green 28 2" xfId="46267"/>
    <cellStyle name="Table Head Green 28 3" xfId="46268"/>
    <cellStyle name="Table Head Green 29" xfId="46269"/>
    <cellStyle name="Table Head Green 29 2" xfId="46270"/>
    <cellStyle name="Table Head Green 29 3" xfId="46271"/>
    <cellStyle name="Table Head Green 3" xfId="46272"/>
    <cellStyle name="Table Head Green 3 2" xfId="46273"/>
    <cellStyle name="Table Head Green 3 3" xfId="46274"/>
    <cellStyle name="Table Head Green 30" xfId="46275"/>
    <cellStyle name="Table Head Green 30 2" xfId="46276"/>
    <cellStyle name="Table Head Green 30 3" xfId="46277"/>
    <cellStyle name="Table Head Green 31" xfId="46278"/>
    <cellStyle name="Table Head Green 31 2" xfId="46279"/>
    <cellStyle name="Table Head Green 31 3" xfId="46280"/>
    <cellStyle name="Table Head Green 32" xfId="46281"/>
    <cellStyle name="Table Head Green 32 2" xfId="46282"/>
    <cellStyle name="Table Head Green 32 3" xfId="46283"/>
    <cellStyle name="Table Head Green 33" xfId="46284"/>
    <cellStyle name="Table Head Green 33 2" xfId="46285"/>
    <cellStyle name="Table Head Green 33 3" xfId="46286"/>
    <cellStyle name="Table Head Green 34" xfId="46287"/>
    <cellStyle name="Table Head Green 34 2" xfId="46288"/>
    <cellStyle name="Table Head Green 34 3" xfId="46289"/>
    <cellStyle name="Table Head Green 35" xfId="46290"/>
    <cellStyle name="Table Head Green 35 2" xfId="46291"/>
    <cellStyle name="Table Head Green 35 3" xfId="46292"/>
    <cellStyle name="Table Head Green 36" xfId="46293"/>
    <cellStyle name="Table Head Green 36 2" xfId="46294"/>
    <cellStyle name="Table Head Green 36 3" xfId="46295"/>
    <cellStyle name="Table Head Green 37" xfId="46296"/>
    <cellStyle name="Table Head Green 37 2" xfId="46297"/>
    <cellStyle name="Table Head Green 37 3" xfId="46298"/>
    <cellStyle name="Table Head Green 38" xfId="46299"/>
    <cellStyle name="Table Head Green 38 2" xfId="46300"/>
    <cellStyle name="Table Head Green 38 3" xfId="46301"/>
    <cellStyle name="Table Head Green 39" xfId="46302"/>
    <cellStyle name="Table Head Green 39 2" xfId="46303"/>
    <cellStyle name="Table Head Green 39 3" xfId="46304"/>
    <cellStyle name="Table Head Green 4" xfId="46305"/>
    <cellStyle name="Table Head Green 4 2" xfId="46306"/>
    <cellStyle name="Table Head Green 4 3" xfId="46307"/>
    <cellStyle name="Table Head Green 40" xfId="46308"/>
    <cellStyle name="Table Head Green 40 2" xfId="46309"/>
    <cellStyle name="Table Head Green 40 3" xfId="46310"/>
    <cellStyle name="Table Head Green 41" xfId="46311"/>
    <cellStyle name="Table Head Green 41 2" xfId="46312"/>
    <cellStyle name="Table Head Green 41 3" xfId="46313"/>
    <cellStyle name="Table Head Green 42" xfId="46314"/>
    <cellStyle name="Table Head Green 42 2" xfId="46315"/>
    <cellStyle name="Table Head Green 42 3" xfId="46316"/>
    <cellStyle name="Table Head Green 43" xfId="46317"/>
    <cellStyle name="Table Head Green 43 2" xfId="46318"/>
    <cellStyle name="Table Head Green 43 3" xfId="46319"/>
    <cellStyle name="Table Head Green 44" xfId="46320"/>
    <cellStyle name="Table Head Green 44 2" xfId="46321"/>
    <cellStyle name="Table Head Green 44 3" xfId="46322"/>
    <cellStyle name="Table Head Green 45" xfId="46323"/>
    <cellStyle name="Table Head Green 45 2" xfId="46324"/>
    <cellStyle name="Table Head Green 45 3" xfId="46325"/>
    <cellStyle name="Table Head Green 46" xfId="46326"/>
    <cellStyle name="Table Head Green 46 2" xfId="46327"/>
    <cellStyle name="Table Head Green 46 3" xfId="46328"/>
    <cellStyle name="Table Head Green 47" xfId="46329"/>
    <cellStyle name="Table Head Green 47 2" xfId="46330"/>
    <cellStyle name="Table Head Green 47 3" xfId="46331"/>
    <cellStyle name="Table Head Green 48" xfId="46332"/>
    <cellStyle name="Table Head Green 48 2" xfId="46333"/>
    <cellStyle name="Table Head Green 48 3" xfId="46334"/>
    <cellStyle name="Table Head Green 49" xfId="46335"/>
    <cellStyle name="Table Head Green 49 2" xfId="46336"/>
    <cellStyle name="Table Head Green 49 3" xfId="46337"/>
    <cellStyle name="Table Head Green 5" xfId="46338"/>
    <cellStyle name="Table Head Green 5 2" xfId="46339"/>
    <cellStyle name="Table Head Green 5 3" xfId="46340"/>
    <cellStyle name="Table Head Green 50" xfId="46341"/>
    <cellStyle name="Table Head Green 50 2" xfId="46342"/>
    <cellStyle name="Table Head Green 50 3" xfId="46343"/>
    <cellStyle name="Table Head Green 51" xfId="46344"/>
    <cellStyle name="Table Head Green 51 2" xfId="46345"/>
    <cellStyle name="Table Head Green 51 3" xfId="46346"/>
    <cellStyle name="Table Head Green 52" xfId="46347"/>
    <cellStyle name="Table Head Green 52 2" xfId="46348"/>
    <cellStyle name="Table Head Green 52 3" xfId="46349"/>
    <cellStyle name="Table Head Green 53" xfId="46350"/>
    <cellStyle name="Table Head Green 53 2" xfId="46351"/>
    <cellStyle name="Table Head Green 53 3" xfId="46352"/>
    <cellStyle name="Table Head Green 54" xfId="46353"/>
    <cellStyle name="Table Head Green 54 2" xfId="46354"/>
    <cellStyle name="Table Head Green 54 3" xfId="46355"/>
    <cellStyle name="Table Head Green 55" xfId="46356"/>
    <cellStyle name="Table Head Green 55 2" xfId="46357"/>
    <cellStyle name="Table Head Green 55 3" xfId="46358"/>
    <cellStyle name="Table Head Green 56" xfId="46359"/>
    <cellStyle name="Table Head Green 56 2" xfId="46360"/>
    <cellStyle name="Table Head Green 56 3" xfId="46361"/>
    <cellStyle name="Table Head Green 57" xfId="46362"/>
    <cellStyle name="Table Head Green 57 2" xfId="46363"/>
    <cellStyle name="Table Head Green 57 3" xfId="46364"/>
    <cellStyle name="Table Head Green 58" xfId="46365"/>
    <cellStyle name="Table Head Green 58 2" xfId="46366"/>
    <cellStyle name="Table Head Green 58 3" xfId="46367"/>
    <cellStyle name="Table Head Green 59" xfId="46368"/>
    <cellStyle name="Table Head Green 59 2" xfId="46369"/>
    <cellStyle name="Table Head Green 59 3" xfId="46370"/>
    <cellStyle name="Table Head Green 6" xfId="46371"/>
    <cellStyle name="Table Head Green 6 2" xfId="46372"/>
    <cellStyle name="Table Head Green 6 3" xfId="46373"/>
    <cellStyle name="Table Head Green 60" xfId="46374"/>
    <cellStyle name="Table Head Green 60 2" xfId="46375"/>
    <cellStyle name="Table Head Green 60 3" xfId="46376"/>
    <cellStyle name="Table Head Green 61" xfId="46377"/>
    <cellStyle name="Table Head Green 61 2" xfId="46378"/>
    <cellStyle name="Table Head Green 61 3" xfId="46379"/>
    <cellStyle name="Table Head Green 62" xfId="46380"/>
    <cellStyle name="Table Head Green 62 2" xfId="46381"/>
    <cellStyle name="Table Head Green 62 3" xfId="46382"/>
    <cellStyle name="Table Head Green 63" xfId="46383"/>
    <cellStyle name="Table Head Green 63 2" xfId="46384"/>
    <cellStyle name="Table Head Green 63 3" xfId="46385"/>
    <cellStyle name="Table Head Green 64" xfId="46386"/>
    <cellStyle name="Table Head Green 64 2" xfId="46387"/>
    <cellStyle name="Table Head Green 64 3" xfId="46388"/>
    <cellStyle name="Table Head Green 65" xfId="46389"/>
    <cellStyle name="Table Head Green 65 2" xfId="46390"/>
    <cellStyle name="Table Head Green 65 3" xfId="46391"/>
    <cellStyle name="Table Head Green 66" xfId="46392"/>
    <cellStyle name="Table Head Green 66 2" xfId="46393"/>
    <cellStyle name="Table Head Green 66 3" xfId="46394"/>
    <cellStyle name="Table Head Green 67" xfId="46395"/>
    <cellStyle name="Table Head Green 67 2" xfId="46396"/>
    <cellStyle name="Table Head Green 67 3" xfId="46397"/>
    <cellStyle name="Table Head Green 68" xfId="46398"/>
    <cellStyle name="Table Head Green 68 2" xfId="46399"/>
    <cellStyle name="Table Head Green 68 3" xfId="46400"/>
    <cellStyle name="Table Head Green 69" xfId="46401"/>
    <cellStyle name="Table Head Green 69 2" xfId="46402"/>
    <cellStyle name="Table Head Green 69 3" xfId="46403"/>
    <cellStyle name="Table Head Green 7" xfId="46404"/>
    <cellStyle name="Table Head Green 7 2" xfId="46405"/>
    <cellStyle name="Table Head Green 7 3" xfId="46406"/>
    <cellStyle name="Table Head Green 70" xfId="46407"/>
    <cellStyle name="Table Head Green 70 2" xfId="46408"/>
    <cellStyle name="Table Head Green 70 3" xfId="46409"/>
    <cellStyle name="Table Head Green 71" xfId="46410"/>
    <cellStyle name="Table Head Green 71 2" xfId="46411"/>
    <cellStyle name="Table Head Green 71 3" xfId="46412"/>
    <cellStyle name="Table Head Green 72" xfId="46413"/>
    <cellStyle name="Table Head Green 72 2" xfId="46414"/>
    <cellStyle name="Table Head Green 72 3" xfId="46415"/>
    <cellStyle name="Table Head Green 73" xfId="46416"/>
    <cellStyle name="Table Head Green 73 2" xfId="46417"/>
    <cellStyle name="Table Head Green 73 3" xfId="46418"/>
    <cellStyle name="Table Head Green 74" xfId="46419"/>
    <cellStyle name="Table Head Green 74 2" xfId="46420"/>
    <cellStyle name="Table Head Green 74 3" xfId="46421"/>
    <cellStyle name="Table Head Green 75" xfId="46422"/>
    <cellStyle name="Table Head Green 76" xfId="46423"/>
    <cellStyle name="Table Head Green 8" xfId="46424"/>
    <cellStyle name="Table Head Green 8 2" xfId="46425"/>
    <cellStyle name="Table Head Green 8 3" xfId="46426"/>
    <cellStyle name="Table Head Green 9" xfId="46427"/>
    <cellStyle name="Table Head Green 9 2" xfId="46428"/>
    <cellStyle name="Table Head Green 9 3" xfId="46429"/>
    <cellStyle name="Table Head_AEPI" xfId="46430"/>
    <cellStyle name="Table Sub Head" xfId="46431"/>
    <cellStyle name="Table Sub Heading" xfId="46432"/>
    <cellStyle name="Table Text" xfId="46433"/>
    <cellStyle name="Table Text 10" xfId="46434"/>
    <cellStyle name="Table Text 11" xfId="46435"/>
    <cellStyle name="Table Text 12" xfId="46436"/>
    <cellStyle name="Table Text 13" xfId="46437"/>
    <cellStyle name="Table Text 14" xfId="46438"/>
    <cellStyle name="Table Text 15" xfId="46439"/>
    <cellStyle name="Table Text 16" xfId="46440"/>
    <cellStyle name="Table Text 17" xfId="46441"/>
    <cellStyle name="Table Text 18" xfId="46442"/>
    <cellStyle name="Table Text 19" xfId="46443"/>
    <cellStyle name="Table Text 2" xfId="46444"/>
    <cellStyle name="Table Text 20" xfId="46445"/>
    <cellStyle name="Table Text 21" xfId="46446"/>
    <cellStyle name="Table Text 22" xfId="46447"/>
    <cellStyle name="Table Text 23" xfId="46448"/>
    <cellStyle name="Table Text 24" xfId="46449"/>
    <cellStyle name="Table Text 25" xfId="46450"/>
    <cellStyle name="Table Text 26" xfId="46451"/>
    <cellStyle name="Table Text 27" xfId="46452"/>
    <cellStyle name="Table Text 28" xfId="46453"/>
    <cellStyle name="Table Text 29" xfId="46454"/>
    <cellStyle name="Table Text 3" xfId="46455"/>
    <cellStyle name="Table Text 30" xfId="46456"/>
    <cellStyle name="Table Text 31" xfId="46457"/>
    <cellStyle name="Table Text 32" xfId="46458"/>
    <cellStyle name="Table Text 33" xfId="46459"/>
    <cellStyle name="Table Text 34" xfId="46460"/>
    <cellStyle name="Table Text 35" xfId="46461"/>
    <cellStyle name="Table Text 36" xfId="46462"/>
    <cellStyle name="Table Text 37" xfId="46463"/>
    <cellStyle name="Table Text 38" xfId="46464"/>
    <cellStyle name="Table Text 39" xfId="46465"/>
    <cellStyle name="Table Text 4" xfId="46466"/>
    <cellStyle name="Table Text 40" xfId="46467"/>
    <cellStyle name="Table Text 41" xfId="46468"/>
    <cellStyle name="Table Text 42" xfId="46469"/>
    <cellStyle name="Table Text 43" xfId="46470"/>
    <cellStyle name="Table Text 44" xfId="46471"/>
    <cellStyle name="Table Text 45" xfId="46472"/>
    <cellStyle name="Table Text 46" xfId="46473"/>
    <cellStyle name="Table Text 47" xfId="46474"/>
    <cellStyle name="Table Text 48" xfId="46475"/>
    <cellStyle name="Table Text 49" xfId="46476"/>
    <cellStyle name="Table Text 5" xfId="46477"/>
    <cellStyle name="Table Text 50" xfId="46478"/>
    <cellStyle name="Table Text 51" xfId="46479"/>
    <cellStyle name="Table Text 52" xfId="46480"/>
    <cellStyle name="Table Text 53" xfId="46481"/>
    <cellStyle name="Table Text 54" xfId="46482"/>
    <cellStyle name="Table Text 55" xfId="46483"/>
    <cellStyle name="Table Text 56" xfId="46484"/>
    <cellStyle name="Table Text 57" xfId="46485"/>
    <cellStyle name="Table Text 58" xfId="46486"/>
    <cellStyle name="Table Text 59" xfId="46487"/>
    <cellStyle name="Table Text 6" xfId="46488"/>
    <cellStyle name="Table Text 60" xfId="46489"/>
    <cellStyle name="Table Text 61" xfId="46490"/>
    <cellStyle name="Table Text 62" xfId="46491"/>
    <cellStyle name="Table Text 63" xfId="46492"/>
    <cellStyle name="Table Text 64" xfId="46493"/>
    <cellStyle name="Table Text 65" xfId="46494"/>
    <cellStyle name="Table Text 66" xfId="46495"/>
    <cellStyle name="Table Text 67" xfId="46496"/>
    <cellStyle name="Table Text 68" xfId="46497"/>
    <cellStyle name="Table Text 69" xfId="46498"/>
    <cellStyle name="Table Text 7" xfId="46499"/>
    <cellStyle name="Table Text 70" xfId="46500"/>
    <cellStyle name="Table Text 71" xfId="46501"/>
    <cellStyle name="Table Text 72" xfId="46502"/>
    <cellStyle name="Table Text 73" xfId="46503"/>
    <cellStyle name="Table Text 74" xfId="46504"/>
    <cellStyle name="Table Text 8" xfId="46505"/>
    <cellStyle name="Table Text 9" xfId="46506"/>
    <cellStyle name="Table Title" xfId="46507"/>
    <cellStyle name="Table Units" xfId="46508"/>
    <cellStyle name="Table_Header" xfId="46509"/>
    <cellStyle name="TableBase" xfId="46510"/>
    <cellStyle name="TableBase 2" xfId="46511"/>
    <cellStyle name="TableHead" xfId="46512"/>
    <cellStyle name="TableSubTitleItalic" xfId="46513"/>
    <cellStyle name="tcn" xfId="46514"/>
    <cellStyle name="Test [green]" xfId="46515"/>
    <cellStyle name="Test [green] 10" xfId="46516"/>
    <cellStyle name="Test [green] 11" xfId="46517"/>
    <cellStyle name="Test [green] 12" xfId="46518"/>
    <cellStyle name="Test [green] 13" xfId="46519"/>
    <cellStyle name="Test [green] 14" xfId="46520"/>
    <cellStyle name="Test [green] 15" xfId="46521"/>
    <cellStyle name="Test [green] 16" xfId="46522"/>
    <cellStyle name="Test [green] 17" xfId="46523"/>
    <cellStyle name="Test [green] 18" xfId="46524"/>
    <cellStyle name="Test [green] 19" xfId="46525"/>
    <cellStyle name="Test [green] 2" xfId="46526"/>
    <cellStyle name="Test [green] 20" xfId="46527"/>
    <cellStyle name="Test [green] 21" xfId="46528"/>
    <cellStyle name="Test [green] 22" xfId="46529"/>
    <cellStyle name="Test [green] 23" xfId="46530"/>
    <cellStyle name="Test [green] 24" xfId="46531"/>
    <cellStyle name="Test [green] 25" xfId="46532"/>
    <cellStyle name="Test [green] 26" xfId="46533"/>
    <cellStyle name="Test [green] 27" xfId="46534"/>
    <cellStyle name="Test [green] 28" xfId="46535"/>
    <cellStyle name="Test [green] 29" xfId="46536"/>
    <cellStyle name="Test [green] 3" xfId="46537"/>
    <cellStyle name="Test [green] 30" xfId="46538"/>
    <cellStyle name="Test [green] 31" xfId="46539"/>
    <cellStyle name="Test [green] 32" xfId="46540"/>
    <cellStyle name="Test [green] 33" xfId="46541"/>
    <cellStyle name="Test [green] 34" xfId="46542"/>
    <cellStyle name="Test [green] 35" xfId="46543"/>
    <cellStyle name="Test [green] 36" xfId="46544"/>
    <cellStyle name="Test [green] 37" xfId="46545"/>
    <cellStyle name="Test [green] 38" xfId="46546"/>
    <cellStyle name="Test [green] 39" xfId="46547"/>
    <cellStyle name="Test [green] 4" xfId="46548"/>
    <cellStyle name="Test [green] 40" xfId="46549"/>
    <cellStyle name="Test [green] 41" xfId="46550"/>
    <cellStyle name="Test [green] 42" xfId="46551"/>
    <cellStyle name="Test [green] 43" xfId="46552"/>
    <cellStyle name="Test [green] 44" xfId="46553"/>
    <cellStyle name="Test [green] 45" xfId="46554"/>
    <cellStyle name="Test [green] 46" xfId="46555"/>
    <cellStyle name="Test [green] 47" xfId="46556"/>
    <cellStyle name="Test [green] 48" xfId="46557"/>
    <cellStyle name="Test [green] 49" xfId="46558"/>
    <cellStyle name="Test [green] 5" xfId="46559"/>
    <cellStyle name="Test [green] 50" xfId="46560"/>
    <cellStyle name="Test [green] 51" xfId="46561"/>
    <cellStyle name="Test [green] 52" xfId="46562"/>
    <cellStyle name="Test [green] 53" xfId="46563"/>
    <cellStyle name="Test [green] 54" xfId="46564"/>
    <cellStyle name="Test [green] 55" xfId="46565"/>
    <cellStyle name="Test [green] 56" xfId="46566"/>
    <cellStyle name="Test [green] 57" xfId="46567"/>
    <cellStyle name="Test [green] 58" xfId="46568"/>
    <cellStyle name="Test [green] 59" xfId="46569"/>
    <cellStyle name="Test [green] 6" xfId="46570"/>
    <cellStyle name="Test [green] 60" xfId="46571"/>
    <cellStyle name="Test [green] 61" xfId="46572"/>
    <cellStyle name="Test [green] 62" xfId="46573"/>
    <cellStyle name="Test [green] 63" xfId="46574"/>
    <cellStyle name="Test [green] 64" xfId="46575"/>
    <cellStyle name="Test [green] 65" xfId="46576"/>
    <cellStyle name="Test [green] 66" xfId="46577"/>
    <cellStyle name="Test [green] 67" xfId="46578"/>
    <cellStyle name="Test [green] 68" xfId="46579"/>
    <cellStyle name="Test [green] 69" xfId="46580"/>
    <cellStyle name="Test [green] 7" xfId="46581"/>
    <cellStyle name="Test [green] 70" xfId="46582"/>
    <cellStyle name="Test [green] 71" xfId="46583"/>
    <cellStyle name="Test [green] 72" xfId="46584"/>
    <cellStyle name="Test [green] 73" xfId="46585"/>
    <cellStyle name="Test [green] 74" xfId="46586"/>
    <cellStyle name="Test [green] 8" xfId="46587"/>
    <cellStyle name="Test [green] 9" xfId="46588"/>
    <cellStyle name="test a style" xfId="46589"/>
    <cellStyle name="test a style 2" xfId="46590"/>
    <cellStyle name="test a style 3" xfId="46591"/>
    <cellStyle name="Text" xfId="46592"/>
    <cellStyle name="Text 1" xfId="46593"/>
    <cellStyle name="Text 1 10" xfId="46594"/>
    <cellStyle name="Text 1 11" xfId="46595"/>
    <cellStyle name="Text 1 12" xfId="46596"/>
    <cellStyle name="Text 1 13" xfId="46597"/>
    <cellStyle name="Text 1 14" xfId="46598"/>
    <cellStyle name="Text 1 15" xfId="46599"/>
    <cellStyle name="Text 1 16" xfId="46600"/>
    <cellStyle name="Text 1 17" xfId="46601"/>
    <cellStyle name="Text 1 18" xfId="46602"/>
    <cellStyle name="Text 1 19" xfId="46603"/>
    <cellStyle name="Text 1 2" xfId="46604"/>
    <cellStyle name="Text 1 20" xfId="46605"/>
    <cellStyle name="Text 1 21" xfId="46606"/>
    <cellStyle name="Text 1 22" xfId="46607"/>
    <cellStyle name="Text 1 23" xfId="46608"/>
    <cellStyle name="Text 1 24" xfId="46609"/>
    <cellStyle name="Text 1 25" xfId="46610"/>
    <cellStyle name="Text 1 26" xfId="46611"/>
    <cellStyle name="Text 1 27" xfId="46612"/>
    <cellStyle name="Text 1 28" xfId="46613"/>
    <cellStyle name="Text 1 29" xfId="46614"/>
    <cellStyle name="Text 1 3" xfId="46615"/>
    <cellStyle name="Text 1 30" xfId="46616"/>
    <cellStyle name="Text 1 31" xfId="46617"/>
    <cellStyle name="Text 1 32" xfId="46618"/>
    <cellStyle name="Text 1 33" xfId="46619"/>
    <cellStyle name="Text 1 34" xfId="46620"/>
    <cellStyle name="Text 1 35" xfId="46621"/>
    <cellStyle name="Text 1 36" xfId="46622"/>
    <cellStyle name="Text 1 37" xfId="46623"/>
    <cellStyle name="Text 1 38" xfId="46624"/>
    <cellStyle name="Text 1 39" xfId="46625"/>
    <cellStyle name="Text 1 4" xfId="46626"/>
    <cellStyle name="Text 1 40" xfId="46627"/>
    <cellStyle name="Text 1 41" xfId="46628"/>
    <cellStyle name="Text 1 42" xfId="46629"/>
    <cellStyle name="Text 1 43" xfId="46630"/>
    <cellStyle name="Text 1 44" xfId="46631"/>
    <cellStyle name="Text 1 45" xfId="46632"/>
    <cellStyle name="Text 1 46" xfId="46633"/>
    <cellStyle name="Text 1 47" xfId="46634"/>
    <cellStyle name="Text 1 48" xfId="46635"/>
    <cellStyle name="Text 1 49" xfId="46636"/>
    <cellStyle name="Text 1 5" xfId="46637"/>
    <cellStyle name="Text 1 50" xfId="46638"/>
    <cellStyle name="Text 1 51" xfId="46639"/>
    <cellStyle name="Text 1 52" xfId="46640"/>
    <cellStyle name="Text 1 53" xfId="46641"/>
    <cellStyle name="Text 1 54" xfId="46642"/>
    <cellStyle name="Text 1 55" xfId="46643"/>
    <cellStyle name="Text 1 56" xfId="46644"/>
    <cellStyle name="Text 1 57" xfId="46645"/>
    <cellStyle name="Text 1 58" xfId="46646"/>
    <cellStyle name="Text 1 59" xfId="46647"/>
    <cellStyle name="Text 1 6" xfId="46648"/>
    <cellStyle name="Text 1 60" xfId="46649"/>
    <cellStyle name="Text 1 61" xfId="46650"/>
    <cellStyle name="Text 1 62" xfId="46651"/>
    <cellStyle name="Text 1 63" xfId="46652"/>
    <cellStyle name="Text 1 64" xfId="46653"/>
    <cellStyle name="Text 1 65" xfId="46654"/>
    <cellStyle name="Text 1 66" xfId="46655"/>
    <cellStyle name="Text 1 67" xfId="46656"/>
    <cellStyle name="Text 1 68" xfId="46657"/>
    <cellStyle name="Text 1 69" xfId="46658"/>
    <cellStyle name="Text 1 7" xfId="46659"/>
    <cellStyle name="Text 1 70" xfId="46660"/>
    <cellStyle name="Text 1 71" xfId="46661"/>
    <cellStyle name="Text 1 72" xfId="46662"/>
    <cellStyle name="Text 1 73" xfId="46663"/>
    <cellStyle name="Text 1 74" xfId="46664"/>
    <cellStyle name="Text 1 8" xfId="46665"/>
    <cellStyle name="Text 1 9" xfId="46666"/>
    <cellStyle name="Text 8" xfId="46667"/>
    <cellStyle name="Text Head 1" xfId="46668"/>
    <cellStyle name="Text Head 1 10" xfId="46669"/>
    <cellStyle name="Text Head 1 11" xfId="46670"/>
    <cellStyle name="Text Head 1 12" xfId="46671"/>
    <cellStyle name="Text Head 1 13" xfId="46672"/>
    <cellStyle name="Text Head 1 14" xfId="46673"/>
    <cellStyle name="Text Head 1 15" xfId="46674"/>
    <cellStyle name="Text Head 1 16" xfId="46675"/>
    <cellStyle name="Text Head 1 17" xfId="46676"/>
    <cellStyle name="Text Head 1 18" xfId="46677"/>
    <cellStyle name="Text Head 1 19" xfId="46678"/>
    <cellStyle name="Text Head 1 2" xfId="46679"/>
    <cellStyle name="Text Head 1 20" xfId="46680"/>
    <cellStyle name="Text Head 1 21" xfId="46681"/>
    <cellStyle name="Text Head 1 22" xfId="46682"/>
    <cellStyle name="Text Head 1 23" xfId="46683"/>
    <cellStyle name="Text Head 1 24" xfId="46684"/>
    <cellStyle name="Text Head 1 25" xfId="46685"/>
    <cellStyle name="Text Head 1 26" xfId="46686"/>
    <cellStyle name="Text Head 1 27" xfId="46687"/>
    <cellStyle name="Text Head 1 28" xfId="46688"/>
    <cellStyle name="Text Head 1 29" xfId="46689"/>
    <cellStyle name="Text Head 1 3" xfId="46690"/>
    <cellStyle name="Text Head 1 30" xfId="46691"/>
    <cellStyle name="Text Head 1 31" xfId="46692"/>
    <cellStyle name="Text Head 1 32" xfId="46693"/>
    <cellStyle name="Text Head 1 33" xfId="46694"/>
    <cellStyle name="Text Head 1 34" xfId="46695"/>
    <cellStyle name="Text Head 1 35" xfId="46696"/>
    <cellStyle name="Text Head 1 36" xfId="46697"/>
    <cellStyle name="Text Head 1 37" xfId="46698"/>
    <cellStyle name="Text Head 1 38" xfId="46699"/>
    <cellStyle name="Text Head 1 39" xfId="46700"/>
    <cellStyle name="Text Head 1 4" xfId="46701"/>
    <cellStyle name="Text Head 1 40" xfId="46702"/>
    <cellStyle name="Text Head 1 41" xfId="46703"/>
    <cellStyle name="Text Head 1 42" xfId="46704"/>
    <cellStyle name="Text Head 1 43" xfId="46705"/>
    <cellStyle name="Text Head 1 44" xfId="46706"/>
    <cellStyle name="Text Head 1 45" xfId="46707"/>
    <cellStyle name="Text Head 1 46" xfId="46708"/>
    <cellStyle name="Text Head 1 47" xfId="46709"/>
    <cellStyle name="Text Head 1 48" xfId="46710"/>
    <cellStyle name="Text Head 1 49" xfId="46711"/>
    <cellStyle name="Text Head 1 5" xfId="46712"/>
    <cellStyle name="Text Head 1 50" xfId="46713"/>
    <cellStyle name="Text Head 1 51" xfId="46714"/>
    <cellStyle name="Text Head 1 52" xfId="46715"/>
    <cellStyle name="Text Head 1 53" xfId="46716"/>
    <cellStyle name="Text Head 1 54" xfId="46717"/>
    <cellStyle name="Text Head 1 55" xfId="46718"/>
    <cellStyle name="Text Head 1 56" xfId="46719"/>
    <cellStyle name="Text Head 1 57" xfId="46720"/>
    <cellStyle name="Text Head 1 58" xfId="46721"/>
    <cellStyle name="Text Head 1 59" xfId="46722"/>
    <cellStyle name="Text Head 1 6" xfId="46723"/>
    <cellStyle name="Text Head 1 60" xfId="46724"/>
    <cellStyle name="Text Head 1 61" xfId="46725"/>
    <cellStyle name="Text Head 1 62" xfId="46726"/>
    <cellStyle name="Text Head 1 63" xfId="46727"/>
    <cellStyle name="Text Head 1 64" xfId="46728"/>
    <cellStyle name="Text Head 1 65" xfId="46729"/>
    <cellStyle name="Text Head 1 66" xfId="46730"/>
    <cellStyle name="Text Head 1 67" xfId="46731"/>
    <cellStyle name="Text Head 1 68" xfId="46732"/>
    <cellStyle name="Text Head 1 69" xfId="46733"/>
    <cellStyle name="Text Head 1 7" xfId="46734"/>
    <cellStyle name="Text Head 1 70" xfId="46735"/>
    <cellStyle name="Text Head 1 71" xfId="46736"/>
    <cellStyle name="Text Head 1 72" xfId="46737"/>
    <cellStyle name="Text Head 1 73" xfId="46738"/>
    <cellStyle name="Text Head 1 74" xfId="46739"/>
    <cellStyle name="Text Head 1 8" xfId="46740"/>
    <cellStyle name="Text Head 1 9" xfId="46741"/>
    <cellStyle name="Text Indent A" xfId="46742"/>
    <cellStyle name="Text Indent B" xfId="46743"/>
    <cellStyle name="Text Indent C" xfId="46744"/>
    <cellStyle name="Text_Vintage Trading Comps" xfId="46745"/>
    <cellStyle name="text2" xfId="46746"/>
    <cellStyle name="TextBold" xfId="46747"/>
    <cellStyle name="TextItalic" xfId="46748"/>
    <cellStyle name="TextNormal" xfId="46749"/>
    <cellStyle name="TFCF" xfId="46750"/>
    <cellStyle name="Thousands" xfId="46751"/>
    <cellStyle name="Thousands 2" xfId="46752"/>
    <cellStyle name="three" xfId="46753"/>
    <cellStyle name="three 2" xfId="46754"/>
    <cellStyle name="Time" xfId="46755"/>
    <cellStyle name="Times 10" xfId="46756"/>
    <cellStyle name="Times 10 10" xfId="46757"/>
    <cellStyle name="Times 10 11" xfId="46758"/>
    <cellStyle name="Times 10 12" xfId="46759"/>
    <cellStyle name="Times 10 13" xfId="46760"/>
    <cellStyle name="Times 10 14" xfId="46761"/>
    <cellStyle name="Times 10 15" xfId="46762"/>
    <cellStyle name="Times 10 16" xfId="46763"/>
    <cellStyle name="Times 10 17" xfId="46764"/>
    <cellStyle name="Times 10 18" xfId="46765"/>
    <cellStyle name="Times 10 19" xfId="46766"/>
    <cellStyle name="Times 10 2" xfId="46767"/>
    <cellStyle name="Times 10 20" xfId="46768"/>
    <cellStyle name="Times 10 21" xfId="46769"/>
    <cellStyle name="Times 10 22" xfId="46770"/>
    <cellStyle name="Times 10 23" xfId="46771"/>
    <cellStyle name="Times 10 24" xfId="46772"/>
    <cellStyle name="Times 10 25" xfId="46773"/>
    <cellStyle name="Times 10 26" xfId="46774"/>
    <cellStyle name="Times 10 27" xfId="46775"/>
    <cellStyle name="Times 10 28" xfId="46776"/>
    <cellStyle name="Times 10 29" xfId="46777"/>
    <cellStyle name="Times 10 3" xfId="46778"/>
    <cellStyle name="Times 10 30" xfId="46779"/>
    <cellStyle name="Times 10 31" xfId="46780"/>
    <cellStyle name="Times 10 32" xfId="46781"/>
    <cellStyle name="Times 10 33" xfId="46782"/>
    <cellStyle name="Times 10 34" xfId="46783"/>
    <cellStyle name="Times 10 35" xfId="46784"/>
    <cellStyle name="Times 10 36" xfId="46785"/>
    <cellStyle name="Times 10 37" xfId="46786"/>
    <cellStyle name="Times 10 38" xfId="46787"/>
    <cellStyle name="Times 10 39" xfId="46788"/>
    <cellStyle name="Times 10 4" xfId="46789"/>
    <cellStyle name="Times 10 40" xfId="46790"/>
    <cellStyle name="Times 10 41" xfId="46791"/>
    <cellStyle name="Times 10 42" xfId="46792"/>
    <cellStyle name="Times 10 43" xfId="46793"/>
    <cellStyle name="Times 10 44" xfId="46794"/>
    <cellStyle name="Times 10 45" xfId="46795"/>
    <cellStyle name="Times 10 46" xfId="46796"/>
    <cellStyle name="Times 10 47" xfId="46797"/>
    <cellStyle name="Times 10 48" xfId="46798"/>
    <cellStyle name="Times 10 49" xfId="46799"/>
    <cellStyle name="Times 10 5" xfId="46800"/>
    <cellStyle name="Times 10 50" xfId="46801"/>
    <cellStyle name="Times 10 51" xfId="46802"/>
    <cellStyle name="Times 10 52" xfId="46803"/>
    <cellStyle name="Times 10 53" xfId="46804"/>
    <cellStyle name="Times 10 54" xfId="46805"/>
    <cellStyle name="Times 10 55" xfId="46806"/>
    <cellStyle name="Times 10 56" xfId="46807"/>
    <cellStyle name="Times 10 57" xfId="46808"/>
    <cellStyle name="Times 10 58" xfId="46809"/>
    <cellStyle name="Times 10 59" xfId="46810"/>
    <cellStyle name="Times 10 6" xfId="46811"/>
    <cellStyle name="Times 10 60" xfId="46812"/>
    <cellStyle name="Times 10 61" xfId="46813"/>
    <cellStyle name="Times 10 62" xfId="46814"/>
    <cellStyle name="Times 10 63" xfId="46815"/>
    <cellStyle name="Times 10 64" xfId="46816"/>
    <cellStyle name="Times 10 65" xfId="46817"/>
    <cellStyle name="Times 10 66" xfId="46818"/>
    <cellStyle name="Times 10 67" xfId="46819"/>
    <cellStyle name="Times 10 68" xfId="46820"/>
    <cellStyle name="Times 10 69" xfId="46821"/>
    <cellStyle name="Times 10 7" xfId="46822"/>
    <cellStyle name="Times 10 70" xfId="46823"/>
    <cellStyle name="Times 10 71" xfId="46824"/>
    <cellStyle name="Times 10 72" xfId="46825"/>
    <cellStyle name="Times 10 73" xfId="46826"/>
    <cellStyle name="Times 10 74" xfId="46827"/>
    <cellStyle name="Times 10 8" xfId="46828"/>
    <cellStyle name="Times 10 9" xfId="46829"/>
    <cellStyle name="Times 12" xfId="46830"/>
    <cellStyle name="Title  - Style1" xfId="46831"/>
    <cellStyle name="Title  - Style6" xfId="46832"/>
    <cellStyle name="Title - bold dutch8" xfId="46833"/>
    <cellStyle name="Title - PROJECT" xfId="46834"/>
    <cellStyle name="Title - PROJECT 10" xfId="46835"/>
    <cellStyle name="Title - PROJECT 11" xfId="46836"/>
    <cellStyle name="Title - PROJECT 12" xfId="46837"/>
    <cellStyle name="Title - PROJECT 13" xfId="46838"/>
    <cellStyle name="Title - PROJECT 14" xfId="46839"/>
    <cellStyle name="Title - PROJECT 15" xfId="46840"/>
    <cellStyle name="Title - PROJECT 16" xfId="46841"/>
    <cellStyle name="Title - PROJECT 17" xfId="46842"/>
    <cellStyle name="Title - PROJECT 18" xfId="46843"/>
    <cellStyle name="Title - PROJECT 19" xfId="46844"/>
    <cellStyle name="Title - PROJECT 2" xfId="46845"/>
    <cellStyle name="Title - PROJECT 20" xfId="46846"/>
    <cellStyle name="Title - PROJECT 21" xfId="46847"/>
    <cellStyle name="Title - PROJECT 22" xfId="46848"/>
    <cellStyle name="Title - PROJECT 23" xfId="46849"/>
    <cellStyle name="Title - PROJECT 24" xfId="46850"/>
    <cellStyle name="Title - PROJECT 25" xfId="46851"/>
    <cellStyle name="Title - PROJECT 26" xfId="46852"/>
    <cellStyle name="Title - PROJECT 27" xfId="46853"/>
    <cellStyle name="Title - PROJECT 28" xfId="46854"/>
    <cellStyle name="Title - PROJECT 29" xfId="46855"/>
    <cellStyle name="Title - PROJECT 3" xfId="46856"/>
    <cellStyle name="Title - PROJECT 30" xfId="46857"/>
    <cellStyle name="Title - PROJECT 31" xfId="46858"/>
    <cellStyle name="Title - PROJECT 32" xfId="46859"/>
    <cellStyle name="Title - PROJECT 33" xfId="46860"/>
    <cellStyle name="Title - PROJECT 34" xfId="46861"/>
    <cellStyle name="Title - PROJECT 35" xfId="46862"/>
    <cellStyle name="Title - PROJECT 36" xfId="46863"/>
    <cellStyle name="Title - PROJECT 37" xfId="46864"/>
    <cellStyle name="Title - PROJECT 38" xfId="46865"/>
    <cellStyle name="Title - PROJECT 39" xfId="46866"/>
    <cellStyle name="Title - PROJECT 4" xfId="46867"/>
    <cellStyle name="Title - PROJECT 40" xfId="46868"/>
    <cellStyle name="Title - PROJECT 41" xfId="46869"/>
    <cellStyle name="Title - PROJECT 42" xfId="46870"/>
    <cellStyle name="Title - PROJECT 43" xfId="46871"/>
    <cellStyle name="Title - PROJECT 44" xfId="46872"/>
    <cellStyle name="Title - PROJECT 45" xfId="46873"/>
    <cellStyle name="Title - PROJECT 46" xfId="46874"/>
    <cellStyle name="Title - PROJECT 47" xfId="46875"/>
    <cellStyle name="Title - PROJECT 48" xfId="46876"/>
    <cellStyle name="Title - PROJECT 49" xfId="46877"/>
    <cellStyle name="Title - PROJECT 5" xfId="46878"/>
    <cellStyle name="Title - PROJECT 50" xfId="46879"/>
    <cellStyle name="Title - PROJECT 51" xfId="46880"/>
    <cellStyle name="Title - PROJECT 52" xfId="46881"/>
    <cellStyle name="Title - PROJECT 53" xfId="46882"/>
    <cellStyle name="Title - PROJECT 54" xfId="46883"/>
    <cellStyle name="Title - PROJECT 55" xfId="46884"/>
    <cellStyle name="Title - PROJECT 56" xfId="46885"/>
    <cellStyle name="Title - PROJECT 57" xfId="46886"/>
    <cellStyle name="Title - PROJECT 58" xfId="46887"/>
    <cellStyle name="Title - PROJECT 59" xfId="46888"/>
    <cellStyle name="Title - PROJECT 6" xfId="46889"/>
    <cellStyle name="Title - PROJECT 60" xfId="46890"/>
    <cellStyle name="Title - PROJECT 61" xfId="46891"/>
    <cellStyle name="Title - PROJECT 62" xfId="46892"/>
    <cellStyle name="Title - PROJECT 63" xfId="46893"/>
    <cellStyle name="Title - PROJECT 64" xfId="46894"/>
    <cellStyle name="Title - PROJECT 65" xfId="46895"/>
    <cellStyle name="Title - PROJECT 66" xfId="46896"/>
    <cellStyle name="Title - PROJECT 67" xfId="46897"/>
    <cellStyle name="Title - PROJECT 68" xfId="46898"/>
    <cellStyle name="Title - PROJECT 69" xfId="46899"/>
    <cellStyle name="Title - PROJECT 7" xfId="46900"/>
    <cellStyle name="Title - PROJECT 70" xfId="46901"/>
    <cellStyle name="Title - PROJECT 71" xfId="46902"/>
    <cellStyle name="Title - PROJECT 72" xfId="46903"/>
    <cellStyle name="Title - PROJECT 73" xfId="46904"/>
    <cellStyle name="Title - PROJECT 74" xfId="46905"/>
    <cellStyle name="Title - PROJECT 8" xfId="46906"/>
    <cellStyle name="Title - PROJECT 9" xfId="46907"/>
    <cellStyle name="Title - Underline" xfId="46908"/>
    <cellStyle name="Title 1" xfId="46909"/>
    <cellStyle name="Title 10" xfId="46910"/>
    <cellStyle name="Title 100" xfId="46911"/>
    <cellStyle name="Title 101" xfId="46912"/>
    <cellStyle name="Title 102" xfId="46913"/>
    <cellStyle name="Title 11" xfId="46914"/>
    <cellStyle name="Title 12" xfId="46915"/>
    <cellStyle name="Title 13" xfId="46916"/>
    <cellStyle name="Title 14" xfId="46917"/>
    <cellStyle name="Title 15" xfId="46918"/>
    <cellStyle name="Title 16" xfId="46919"/>
    <cellStyle name="Title 17" xfId="46920"/>
    <cellStyle name="Title 18" xfId="46921"/>
    <cellStyle name="Title 19" xfId="46922"/>
    <cellStyle name="Title 2" xfId="46923"/>
    <cellStyle name="Title 2 2" xfId="46924"/>
    <cellStyle name="Title 2 2 2" xfId="46925"/>
    <cellStyle name="Title 2 2 2 2" xfId="46926"/>
    <cellStyle name="Title 2 2 3" xfId="46927"/>
    <cellStyle name="Title 2 2 3 2" xfId="46928"/>
    <cellStyle name="Title 2 3" xfId="46929"/>
    <cellStyle name="Title 2 3 2" xfId="46930"/>
    <cellStyle name="Title 2 3 2 2" xfId="46931"/>
    <cellStyle name="Title 2 4" xfId="46932"/>
    <cellStyle name="Title 2 4 2" xfId="46933"/>
    <cellStyle name="Title 2 4 3" xfId="46934"/>
    <cellStyle name="TITLE 2 5" xfId="46935"/>
    <cellStyle name="Title 20" xfId="46936"/>
    <cellStyle name="Title 21" xfId="46937"/>
    <cellStyle name="Title 22" xfId="46938"/>
    <cellStyle name="Title 23" xfId="46939"/>
    <cellStyle name="Title 24" xfId="46940"/>
    <cellStyle name="Title 25" xfId="46941"/>
    <cellStyle name="Title 26" xfId="46942"/>
    <cellStyle name="Title 27" xfId="46943"/>
    <cellStyle name="Title 28" xfId="46944"/>
    <cellStyle name="Title 29" xfId="46945"/>
    <cellStyle name="Title 3" xfId="46946"/>
    <cellStyle name="Title 3 2" xfId="46947"/>
    <cellStyle name="Title 3 3" xfId="46948"/>
    <cellStyle name="Title 30" xfId="46949"/>
    <cellStyle name="Title 31" xfId="46950"/>
    <cellStyle name="Title 32" xfId="46951"/>
    <cellStyle name="Title 33" xfId="46952"/>
    <cellStyle name="Title 34" xfId="46953"/>
    <cellStyle name="Title 35" xfId="46954"/>
    <cellStyle name="Title 36" xfId="46955"/>
    <cellStyle name="Title 37" xfId="46956"/>
    <cellStyle name="Title 38" xfId="46957"/>
    <cellStyle name="Title 39" xfId="46958"/>
    <cellStyle name="Title 4" xfId="46959"/>
    <cellStyle name="Title 40" xfId="46960"/>
    <cellStyle name="Title 41" xfId="46961"/>
    <cellStyle name="Title 42" xfId="46962"/>
    <cellStyle name="Title 43" xfId="46963"/>
    <cellStyle name="Title 44" xfId="46964"/>
    <cellStyle name="Title 45" xfId="46965"/>
    <cellStyle name="Title 46" xfId="46966"/>
    <cellStyle name="Title 47" xfId="46967"/>
    <cellStyle name="Title 48" xfId="46968"/>
    <cellStyle name="Title 49" xfId="46969"/>
    <cellStyle name="Title 5" xfId="46970"/>
    <cellStyle name="Title 50" xfId="46971"/>
    <cellStyle name="Title 51" xfId="46972"/>
    <cellStyle name="Title 52" xfId="46973"/>
    <cellStyle name="Title 53" xfId="46974"/>
    <cellStyle name="Title 54" xfId="46975"/>
    <cellStyle name="Title 55" xfId="46976"/>
    <cellStyle name="Title 56" xfId="46977"/>
    <cellStyle name="Title 57" xfId="46978"/>
    <cellStyle name="Title 58" xfId="46979"/>
    <cellStyle name="Title 59" xfId="46980"/>
    <cellStyle name="Title 6" xfId="46981"/>
    <cellStyle name="Title 60" xfId="46982"/>
    <cellStyle name="Title 61" xfId="46983"/>
    <cellStyle name="Title 62" xfId="46984"/>
    <cellStyle name="Title 63" xfId="46985"/>
    <cellStyle name="Title 64" xfId="46986"/>
    <cellStyle name="Title 65" xfId="46987"/>
    <cellStyle name="Title 66" xfId="46988"/>
    <cellStyle name="Title 67" xfId="46989"/>
    <cellStyle name="Title 68" xfId="46990"/>
    <cellStyle name="Title 69" xfId="46991"/>
    <cellStyle name="Title 7" xfId="46992"/>
    <cellStyle name="Title 70" xfId="46993"/>
    <cellStyle name="Title 71" xfId="46994"/>
    <cellStyle name="Title 72" xfId="46995"/>
    <cellStyle name="Title 73" xfId="46996"/>
    <cellStyle name="Title 74" xfId="46997"/>
    <cellStyle name="Title 75" xfId="46998"/>
    <cellStyle name="Title 76" xfId="46999"/>
    <cellStyle name="Title 77" xfId="47000"/>
    <cellStyle name="Title 78" xfId="47001"/>
    <cellStyle name="Title 79" xfId="47002"/>
    <cellStyle name="Title 8" xfId="47003"/>
    <cellStyle name="Title 80" xfId="47004"/>
    <cellStyle name="Title 81" xfId="47005"/>
    <cellStyle name="Title 82" xfId="47006"/>
    <cellStyle name="Title 83" xfId="47007"/>
    <cellStyle name="Title 84" xfId="47008"/>
    <cellStyle name="Title 85" xfId="47009"/>
    <cellStyle name="Title 86" xfId="47010"/>
    <cellStyle name="Title 87" xfId="47011"/>
    <cellStyle name="Title 88" xfId="47012"/>
    <cellStyle name="Title 89" xfId="47013"/>
    <cellStyle name="Title 9" xfId="47014"/>
    <cellStyle name="Title 90" xfId="47015"/>
    <cellStyle name="Title 91" xfId="47016"/>
    <cellStyle name="Title 92" xfId="47017"/>
    <cellStyle name="Title 93" xfId="47018"/>
    <cellStyle name="Title 94" xfId="47019"/>
    <cellStyle name="Title 95" xfId="47020"/>
    <cellStyle name="Title 96" xfId="47021"/>
    <cellStyle name="Title 97" xfId="47022"/>
    <cellStyle name="Title 98" xfId="47023"/>
    <cellStyle name="Title 99" xfId="47024"/>
    <cellStyle name="title1" xfId="47025"/>
    <cellStyle name="Title10" xfId="47026"/>
    <cellStyle name="Title2" xfId="47027"/>
    <cellStyle name="Title2 2" xfId="47028"/>
    <cellStyle name="Title8" xfId="47029"/>
    <cellStyle name="Title8Left" xfId="47030"/>
    <cellStyle name="TitleCenter" xfId="47031"/>
    <cellStyle name="TitleLeft" xfId="47032"/>
    <cellStyle name="TitleNormal" xfId="47033"/>
    <cellStyle name="Titles" xfId="47034"/>
    <cellStyle name="Titles - Col. Headings" xfId="47035"/>
    <cellStyle name="Titles - Col. Headings 10" xfId="47036"/>
    <cellStyle name="Titles - Col. Headings 11" xfId="47037"/>
    <cellStyle name="Titles - Col. Headings 12" xfId="47038"/>
    <cellStyle name="Titles - Col. Headings 13" xfId="47039"/>
    <cellStyle name="Titles - Col. Headings 14" xfId="47040"/>
    <cellStyle name="Titles - Col. Headings 15" xfId="47041"/>
    <cellStyle name="Titles - Col. Headings 16" xfId="47042"/>
    <cellStyle name="Titles - Col. Headings 17" xfId="47043"/>
    <cellStyle name="Titles - Col. Headings 18" xfId="47044"/>
    <cellStyle name="Titles - Col. Headings 19" xfId="47045"/>
    <cellStyle name="Titles - Col. Headings 2" xfId="47046"/>
    <cellStyle name="Titles - Col. Headings 20" xfId="47047"/>
    <cellStyle name="Titles - Col. Headings 21" xfId="47048"/>
    <cellStyle name="Titles - Col. Headings 22" xfId="47049"/>
    <cellStyle name="Titles - Col. Headings 23" xfId="47050"/>
    <cellStyle name="Titles - Col. Headings 24" xfId="47051"/>
    <cellStyle name="Titles - Col. Headings 25" xfId="47052"/>
    <cellStyle name="Titles - Col. Headings 26" xfId="47053"/>
    <cellStyle name="Titles - Col. Headings 27" xfId="47054"/>
    <cellStyle name="Titles - Col. Headings 28" xfId="47055"/>
    <cellStyle name="Titles - Col. Headings 29" xfId="47056"/>
    <cellStyle name="Titles - Col. Headings 3" xfId="47057"/>
    <cellStyle name="Titles - Col. Headings 30" xfId="47058"/>
    <cellStyle name="Titles - Col. Headings 31" xfId="47059"/>
    <cellStyle name="Titles - Col. Headings 32" xfId="47060"/>
    <cellStyle name="Titles - Col. Headings 33" xfId="47061"/>
    <cellStyle name="Titles - Col. Headings 34" xfId="47062"/>
    <cellStyle name="Titles - Col. Headings 35" xfId="47063"/>
    <cellStyle name="Titles - Col. Headings 36" xfId="47064"/>
    <cellStyle name="Titles - Col. Headings 37" xfId="47065"/>
    <cellStyle name="Titles - Col. Headings 38" xfId="47066"/>
    <cellStyle name="Titles - Col. Headings 39" xfId="47067"/>
    <cellStyle name="Titles - Col. Headings 4" xfId="47068"/>
    <cellStyle name="Titles - Col. Headings 40" xfId="47069"/>
    <cellStyle name="Titles - Col. Headings 41" xfId="47070"/>
    <cellStyle name="Titles - Col. Headings 42" xfId="47071"/>
    <cellStyle name="Titles - Col. Headings 43" xfId="47072"/>
    <cellStyle name="Titles - Col. Headings 44" xfId="47073"/>
    <cellStyle name="Titles - Col. Headings 45" xfId="47074"/>
    <cellStyle name="Titles - Col. Headings 46" xfId="47075"/>
    <cellStyle name="Titles - Col. Headings 47" xfId="47076"/>
    <cellStyle name="Titles - Col. Headings 48" xfId="47077"/>
    <cellStyle name="Titles - Col. Headings 49" xfId="47078"/>
    <cellStyle name="Titles - Col. Headings 5" xfId="47079"/>
    <cellStyle name="Titles - Col. Headings 50" xfId="47080"/>
    <cellStyle name="Titles - Col. Headings 51" xfId="47081"/>
    <cellStyle name="Titles - Col. Headings 52" xfId="47082"/>
    <cellStyle name="Titles - Col. Headings 53" xfId="47083"/>
    <cellStyle name="Titles - Col. Headings 54" xfId="47084"/>
    <cellStyle name="Titles - Col. Headings 55" xfId="47085"/>
    <cellStyle name="Titles - Col. Headings 56" xfId="47086"/>
    <cellStyle name="Titles - Col. Headings 57" xfId="47087"/>
    <cellStyle name="Titles - Col. Headings 58" xfId="47088"/>
    <cellStyle name="Titles - Col. Headings 59" xfId="47089"/>
    <cellStyle name="Titles - Col. Headings 6" xfId="47090"/>
    <cellStyle name="Titles - Col. Headings 60" xfId="47091"/>
    <cellStyle name="Titles - Col. Headings 61" xfId="47092"/>
    <cellStyle name="Titles - Col. Headings 62" xfId="47093"/>
    <cellStyle name="Titles - Col. Headings 63" xfId="47094"/>
    <cellStyle name="Titles - Col. Headings 64" xfId="47095"/>
    <cellStyle name="Titles - Col. Headings 65" xfId="47096"/>
    <cellStyle name="Titles - Col. Headings 66" xfId="47097"/>
    <cellStyle name="Titles - Col. Headings 67" xfId="47098"/>
    <cellStyle name="Titles - Col. Headings 68" xfId="47099"/>
    <cellStyle name="Titles - Col. Headings 69" xfId="47100"/>
    <cellStyle name="Titles - Col. Headings 7" xfId="47101"/>
    <cellStyle name="Titles - Col. Headings 70" xfId="47102"/>
    <cellStyle name="Titles - Col. Headings 71" xfId="47103"/>
    <cellStyle name="Titles - Col. Headings 72" xfId="47104"/>
    <cellStyle name="Titles - Col. Headings 73" xfId="47105"/>
    <cellStyle name="Titles - Col. Headings 74" xfId="47106"/>
    <cellStyle name="Titles - Col. Headings 8" xfId="47107"/>
    <cellStyle name="Titles - Col. Headings 9" xfId="47108"/>
    <cellStyle name="Titles - Other" xfId="47109"/>
    <cellStyle name="Titles_~3840935" xfId="47110"/>
    <cellStyle name="tn" xfId="47111"/>
    <cellStyle name="Total 10" xfId="47112"/>
    <cellStyle name="Total 100" xfId="47113"/>
    <cellStyle name="Total 101" xfId="47114"/>
    <cellStyle name="Total 102" xfId="47115"/>
    <cellStyle name="Total 103" xfId="47116"/>
    <cellStyle name="Total 11" xfId="47117"/>
    <cellStyle name="Total 12" xfId="47118"/>
    <cellStyle name="Total 13" xfId="47119"/>
    <cellStyle name="Total 14" xfId="47120"/>
    <cellStyle name="Total 15" xfId="47121"/>
    <cellStyle name="Total 16" xfId="47122"/>
    <cellStyle name="Total 17" xfId="47123"/>
    <cellStyle name="Total 18" xfId="47124"/>
    <cellStyle name="Total 19" xfId="47125"/>
    <cellStyle name="Total 2" xfId="47126"/>
    <cellStyle name="Total 2 2" xfId="47127"/>
    <cellStyle name="Total 2 2 2" xfId="47128"/>
    <cellStyle name="Total 2 2 3" xfId="47129"/>
    <cellStyle name="Total 2 3" xfId="47130"/>
    <cellStyle name="Total 2 4" xfId="47131"/>
    <cellStyle name="Total 2 5" xfId="47132"/>
    <cellStyle name="Total 20" xfId="47133"/>
    <cellStyle name="Total 21" xfId="47134"/>
    <cellStyle name="Total 22" xfId="47135"/>
    <cellStyle name="Total 23" xfId="47136"/>
    <cellStyle name="Total 24" xfId="47137"/>
    <cellStyle name="Total 25" xfId="47138"/>
    <cellStyle name="Total 26" xfId="47139"/>
    <cellStyle name="Total 27" xfId="47140"/>
    <cellStyle name="Total 28" xfId="47141"/>
    <cellStyle name="Total 29" xfId="47142"/>
    <cellStyle name="Total 3" xfId="47143"/>
    <cellStyle name="Total 3 2" xfId="47144"/>
    <cellStyle name="Total 3 3" xfId="47145"/>
    <cellStyle name="Total 30" xfId="47146"/>
    <cellStyle name="Total 31" xfId="47147"/>
    <cellStyle name="Total 32" xfId="47148"/>
    <cellStyle name="Total 33" xfId="47149"/>
    <cellStyle name="Total 34" xfId="47150"/>
    <cellStyle name="Total 35" xfId="47151"/>
    <cellStyle name="Total 36" xfId="47152"/>
    <cellStyle name="Total 37" xfId="47153"/>
    <cellStyle name="Total 38" xfId="47154"/>
    <cellStyle name="Total 39" xfId="47155"/>
    <cellStyle name="Total 4" xfId="47156"/>
    <cellStyle name="Total 40" xfId="47157"/>
    <cellStyle name="Total 41" xfId="47158"/>
    <cellStyle name="Total 42" xfId="47159"/>
    <cellStyle name="Total 43" xfId="47160"/>
    <cellStyle name="Total 44" xfId="47161"/>
    <cellStyle name="Total 45" xfId="47162"/>
    <cellStyle name="Total 46" xfId="47163"/>
    <cellStyle name="Total 47" xfId="47164"/>
    <cellStyle name="Total 48" xfId="47165"/>
    <cellStyle name="Total 49" xfId="47166"/>
    <cellStyle name="Total 5" xfId="47167"/>
    <cellStyle name="Total 50" xfId="47168"/>
    <cellStyle name="Total 51" xfId="47169"/>
    <cellStyle name="Total 52" xfId="47170"/>
    <cellStyle name="Total 53" xfId="47171"/>
    <cellStyle name="Total 54" xfId="47172"/>
    <cellStyle name="Total 55" xfId="47173"/>
    <cellStyle name="Total 56" xfId="47174"/>
    <cellStyle name="Total 57" xfId="47175"/>
    <cellStyle name="Total 58" xfId="47176"/>
    <cellStyle name="Total 59" xfId="47177"/>
    <cellStyle name="Total 6" xfId="47178"/>
    <cellStyle name="Total 60" xfId="47179"/>
    <cellStyle name="Total 61" xfId="47180"/>
    <cellStyle name="Total 62" xfId="47181"/>
    <cellStyle name="Total 63" xfId="47182"/>
    <cellStyle name="Total 64" xfId="47183"/>
    <cellStyle name="Total 65" xfId="47184"/>
    <cellStyle name="Total 66" xfId="47185"/>
    <cellStyle name="Total 67" xfId="47186"/>
    <cellStyle name="Total 68" xfId="47187"/>
    <cellStyle name="Total 69" xfId="47188"/>
    <cellStyle name="Total 7" xfId="47189"/>
    <cellStyle name="Total 70" xfId="47190"/>
    <cellStyle name="Total 71" xfId="47191"/>
    <cellStyle name="Total 72" xfId="47192"/>
    <cellStyle name="Total 73" xfId="47193"/>
    <cellStyle name="Total 74" xfId="47194"/>
    <cellStyle name="Total 75" xfId="47195"/>
    <cellStyle name="Total 76" xfId="47196"/>
    <cellStyle name="Total 77" xfId="47197"/>
    <cellStyle name="Total 78" xfId="47198"/>
    <cellStyle name="Total 79" xfId="47199"/>
    <cellStyle name="Total 8" xfId="47200"/>
    <cellStyle name="Total 80" xfId="47201"/>
    <cellStyle name="Total 81" xfId="47202"/>
    <cellStyle name="Total 82" xfId="47203"/>
    <cellStyle name="Total 83" xfId="47204"/>
    <cellStyle name="Total 84" xfId="47205"/>
    <cellStyle name="Total 85" xfId="47206"/>
    <cellStyle name="Total 86" xfId="47207"/>
    <cellStyle name="Total 87" xfId="47208"/>
    <cellStyle name="Total 88" xfId="47209"/>
    <cellStyle name="Total 89" xfId="47210"/>
    <cellStyle name="Total 9" xfId="47211"/>
    <cellStyle name="Total 90" xfId="47212"/>
    <cellStyle name="Total 91" xfId="47213"/>
    <cellStyle name="Total 92" xfId="47214"/>
    <cellStyle name="Total 93" xfId="47215"/>
    <cellStyle name="Total 94" xfId="47216"/>
    <cellStyle name="Total 95" xfId="47217"/>
    <cellStyle name="Total 96" xfId="47218"/>
    <cellStyle name="Total 97" xfId="47219"/>
    <cellStyle name="Total 98" xfId="47220"/>
    <cellStyle name="Total 99" xfId="47221"/>
    <cellStyle name="Totals" xfId="47222"/>
    <cellStyle name="Totals 2" xfId="47223"/>
    <cellStyle name="TotalsPerCent" xfId="47224"/>
    <cellStyle name="TotalsPerCent 10" xfId="47225"/>
    <cellStyle name="TotalsPerCent 10 2" xfId="47226"/>
    <cellStyle name="TotalsPerCent 11" xfId="47227"/>
    <cellStyle name="TotalsPerCent 11 2" xfId="47228"/>
    <cellStyle name="TotalsPerCent 12" xfId="47229"/>
    <cellStyle name="TotalsPerCent 12 2" xfId="47230"/>
    <cellStyle name="TotalsPerCent 13" xfId="47231"/>
    <cellStyle name="TotalsPerCent 13 2" xfId="47232"/>
    <cellStyle name="TotalsPerCent 14" xfId="47233"/>
    <cellStyle name="TotalsPerCent 14 2" xfId="47234"/>
    <cellStyle name="TotalsPerCent 15" xfId="47235"/>
    <cellStyle name="TotalsPerCent 15 2" xfId="47236"/>
    <cellStyle name="TotalsPerCent 16" xfId="47237"/>
    <cellStyle name="TotalsPerCent 16 2" xfId="47238"/>
    <cellStyle name="TotalsPerCent 17" xfId="47239"/>
    <cellStyle name="TotalsPerCent 17 2" xfId="47240"/>
    <cellStyle name="TotalsPerCent 18" xfId="47241"/>
    <cellStyle name="TotalsPerCent 18 2" xfId="47242"/>
    <cellStyle name="TotalsPerCent 19" xfId="47243"/>
    <cellStyle name="TotalsPerCent 19 2" xfId="47244"/>
    <cellStyle name="TotalsPerCent 2" xfId="47245"/>
    <cellStyle name="TotalsPerCent 2 2" xfId="47246"/>
    <cellStyle name="TotalsPerCent 20" xfId="47247"/>
    <cellStyle name="TotalsPerCent 20 2" xfId="47248"/>
    <cellStyle name="TotalsPerCent 21" xfId="47249"/>
    <cellStyle name="TotalsPerCent 21 2" xfId="47250"/>
    <cellStyle name="TotalsPerCent 22" xfId="47251"/>
    <cellStyle name="TotalsPerCent 22 2" xfId="47252"/>
    <cellStyle name="TotalsPerCent 23" xfId="47253"/>
    <cellStyle name="TotalsPerCent 23 2" xfId="47254"/>
    <cellStyle name="TotalsPerCent 24" xfId="47255"/>
    <cellStyle name="TotalsPerCent 24 2" xfId="47256"/>
    <cellStyle name="TotalsPerCent 25" xfId="47257"/>
    <cellStyle name="TotalsPerCent 25 2" xfId="47258"/>
    <cellStyle name="TotalsPerCent 26" xfId="47259"/>
    <cellStyle name="TotalsPerCent 26 2" xfId="47260"/>
    <cellStyle name="TotalsPerCent 27" xfId="47261"/>
    <cellStyle name="TotalsPerCent 27 2" xfId="47262"/>
    <cellStyle name="TotalsPerCent 28" xfId="47263"/>
    <cellStyle name="TotalsPerCent 28 2" xfId="47264"/>
    <cellStyle name="TotalsPerCent 29" xfId="47265"/>
    <cellStyle name="TotalsPerCent 29 2" xfId="47266"/>
    <cellStyle name="TotalsPerCent 3" xfId="47267"/>
    <cellStyle name="TotalsPerCent 3 2" xfId="47268"/>
    <cellStyle name="TotalsPerCent 30" xfId="47269"/>
    <cellStyle name="TotalsPerCent 30 2" xfId="47270"/>
    <cellStyle name="TotalsPerCent 31" xfId="47271"/>
    <cellStyle name="TotalsPerCent 31 2" xfId="47272"/>
    <cellStyle name="TotalsPerCent 32" xfId="47273"/>
    <cellStyle name="TotalsPerCent 32 2" xfId="47274"/>
    <cellStyle name="TotalsPerCent 33" xfId="47275"/>
    <cellStyle name="TotalsPerCent 33 2" xfId="47276"/>
    <cellStyle name="TotalsPerCent 34" xfId="47277"/>
    <cellStyle name="TotalsPerCent 34 2" xfId="47278"/>
    <cellStyle name="TotalsPerCent 35" xfId="47279"/>
    <cellStyle name="TotalsPerCent 35 2" xfId="47280"/>
    <cellStyle name="TotalsPerCent 36" xfId="47281"/>
    <cellStyle name="TotalsPerCent 36 2" xfId="47282"/>
    <cellStyle name="TotalsPerCent 37" xfId="47283"/>
    <cellStyle name="TotalsPerCent 37 2" xfId="47284"/>
    <cellStyle name="TotalsPerCent 38" xfId="47285"/>
    <cellStyle name="TotalsPerCent 38 2" xfId="47286"/>
    <cellStyle name="TotalsPerCent 39" xfId="47287"/>
    <cellStyle name="TotalsPerCent 39 2" xfId="47288"/>
    <cellStyle name="TotalsPerCent 4" xfId="47289"/>
    <cellStyle name="TotalsPerCent 4 2" xfId="47290"/>
    <cellStyle name="TotalsPerCent 40" xfId="47291"/>
    <cellStyle name="TotalsPerCent 40 2" xfId="47292"/>
    <cellStyle name="TotalsPerCent 41" xfId="47293"/>
    <cellStyle name="TotalsPerCent 41 2" xfId="47294"/>
    <cellStyle name="TotalsPerCent 42" xfId="47295"/>
    <cellStyle name="TotalsPerCent 42 2" xfId="47296"/>
    <cellStyle name="TotalsPerCent 43" xfId="47297"/>
    <cellStyle name="TotalsPerCent 43 2" xfId="47298"/>
    <cellStyle name="TotalsPerCent 44" xfId="47299"/>
    <cellStyle name="TotalsPerCent 44 2" xfId="47300"/>
    <cellStyle name="TotalsPerCent 45" xfId="47301"/>
    <cellStyle name="TotalsPerCent 45 2" xfId="47302"/>
    <cellStyle name="TotalsPerCent 46" xfId="47303"/>
    <cellStyle name="TotalsPerCent 46 2" xfId="47304"/>
    <cellStyle name="TotalsPerCent 47" xfId="47305"/>
    <cellStyle name="TotalsPerCent 47 2" xfId="47306"/>
    <cellStyle name="TotalsPerCent 48" xfId="47307"/>
    <cellStyle name="TotalsPerCent 48 2" xfId="47308"/>
    <cellStyle name="TotalsPerCent 49" xfId="47309"/>
    <cellStyle name="TotalsPerCent 49 2" xfId="47310"/>
    <cellStyle name="TotalsPerCent 5" xfId="47311"/>
    <cellStyle name="TotalsPerCent 5 2" xfId="47312"/>
    <cellStyle name="TotalsPerCent 50" xfId="47313"/>
    <cellStyle name="TotalsPerCent 50 2" xfId="47314"/>
    <cellStyle name="TotalsPerCent 51" xfId="47315"/>
    <cellStyle name="TotalsPerCent 51 2" xfId="47316"/>
    <cellStyle name="TotalsPerCent 52" xfId="47317"/>
    <cellStyle name="TotalsPerCent 52 2" xfId="47318"/>
    <cellStyle name="TotalsPerCent 53" xfId="47319"/>
    <cellStyle name="TotalsPerCent 53 2" xfId="47320"/>
    <cellStyle name="TotalsPerCent 54" xfId="47321"/>
    <cellStyle name="TotalsPerCent 54 2" xfId="47322"/>
    <cellStyle name="TotalsPerCent 55" xfId="47323"/>
    <cellStyle name="TotalsPerCent 55 2" xfId="47324"/>
    <cellStyle name="TotalsPerCent 56" xfId="47325"/>
    <cellStyle name="TotalsPerCent 56 2" xfId="47326"/>
    <cellStyle name="TotalsPerCent 57" xfId="47327"/>
    <cellStyle name="TotalsPerCent 57 2" xfId="47328"/>
    <cellStyle name="TotalsPerCent 58" xfId="47329"/>
    <cellStyle name="TotalsPerCent 58 2" xfId="47330"/>
    <cellStyle name="TotalsPerCent 59" xfId="47331"/>
    <cellStyle name="TotalsPerCent 59 2" xfId="47332"/>
    <cellStyle name="TotalsPerCent 6" xfId="47333"/>
    <cellStyle name="TotalsPerCent 6 2" xfId="47334"/>
    <cellStyle name="TotalsPerCent 60" xfId="47335"/>
    <cellStyle name="TotalsPerCent 60 2" xfId="47336"/>
    <cellStyle name="TotalsPerCent 61" xfId="47337"/>
    <cellStyle name="TotalsPerCent 61 2" xfId="47338"/>
    <cellStyle name="TotalsPerCent 62" xfId="47339"/>
    <cellStyle name="TotalsPerCent 62 2" xfId="47340"/>
    <cellStyle name="TotalsPerCent 63" xfId="47341"/>
    <cellStyle name="TotalsPerCent 63 2" xfId="47342"/>
    <cellStyle name="TotalsPerCent 64" xfId="47343"/>
    <cellStyle name="TotalsPerCent 64 2" xfId="47344"/>
    <cellStyle name="TotalsPerCent 65" xfId="47345"/>
    <cellStyle name="TotalsPerCent 65 2" xfId="47346"/>
    <cellStyle name="TotalsPerCent 66" xfId="47347"/>
    <cellStyle name="TotalsPerCent 66 2" xfId="47348"/>
    <cellStyle name="TotalsPerCent 67" xfId="47349"/>
    <cellStyle name="TotalsPerCent 67 2" xfId="47350"/>
    <cellStyle name="TotalsPerCent 68" xfId="47351"/>
    <cellStyle name="TotalsPerCent 68 2" xfId="47352"/>
    <cellStyle name="TotalsPerCent 69" xfId="47353"/>
    <cellStyle name="TotalsPerCent 69 2" xfId="47354"/>
    <cellStyle name="TotalsPerCent 7" xfId="47355"/>
    <cellStyle name="TotalsPerCent 7 2" xfId="47356"/>
    <cellStyle name="TotalsPerCent 70" xfId="47357"/>
    <cellStyle name="TotalsPerCent 70 2" xfId="47358"/>
    <cellStyle name="TotalsPerCent 71" xfId="47359"/>
    <cellStyle name="TotalsPerCent 71 2" xfId="47360"/>
    <cellStyle name="TotalsPerCent 72" xfId="47361"/>
    <cellStyle name="TotalsPerCent 72 2" xfId="47362"/>
    <cellStyle name="TotalsPerCent 73" xfId="47363"/>
    <cellStyle name="TotalsPerCent 73 2" xfId="47364"/>
    <cellStyle name="TotalsPerCent 74" xfId="47365"/>
    <cellStyle name="TotalsPerCent 74 2" xfId="47366"/>
    <cellStyle name="TotalsPerCent 75" xfId="47367"/>
    <cellStyle name="TotalsPerCent 8" xfId="47368"/>
    <cellStyle name="TotalsPerCent 8 2" xfId="47369"/>
    <cellStyle name="TotalsPerCent 9" xfId="47370"/>
    <cellStyle name="TotalsPerCent 9 2" xfId="47371"/>
    <cellStyle name="TotalsPerShare" xfId="47372"/>
    <cellStyle name="TotalsPerShare 2" xfId="47373"/>
    <cellStyle name="TotCol - Style5" xfId="47374"/>
    <cellStyle name="TotCol - Style7" xfId="47375"/>
    <cellStyle name="TotRow - Style4" xfId="47376"/>
    <cellStyle name="TotRow - Style4 2" xfId="47377"/>
    <cellStyle name="TotRow - Style4 2 2" xfId="47378"/>
    <cellStyle name="TotRow - Style4 2 3" xfId="47379"/>
    <cellStyle name="TotRow - Style4 2 4" xfId="47380"/>
    <cellStyle name="TotRow - Style4 2 5" xfId="47381"/>
    <cellStyle name="TotRow - Style4 3" xfId="47382"/>
    <cellStyle name="TotRow - Style4 4" xfId="47383"/>
    <cellStyle name="TotRow - Style4 5" xfId="47384"/>
    <cellStyle name="TotRow - Style4 6" xfId="47385"/>
    <cellStyle name="TotRow - Style8" xfId="47386"/>
    <cellStyle name="TotRow - Style8 2" xfId="47387"/>
    <cellStyle name="TotRow - Style8 2 2" xfId="47388"/>
    <cellStyle name="TotRow - Style8 2 3" xfId="47389"/>
    <cellStyle name="TotRow - Style8 2 4" xfId="47390"/>
    <cellStyle name="TotRow - Style8 2 5" xfId="47391"/>
    <cellStyle name="TotRow - Style8 3" xfId="47392"/>
    <cellStyle name="TotRow - Style8 4" xfId="47393"/>
    <cellStyle name="TotRow - Style8 5" xfId="47394"/>
    <cellStyle name="TotRow - Style8 6" xfId="47395"/>
    <cellStyle name="tplt_ExchOptionsBlank_1" xfId="47396"/>
    <cellStyle name="TransVal" xfId="47397"/>
    <cellStyle name="ubordinated Debt" xfId="47398"/>
    <cellStyle name="underline" xfId="47399"/>
    <cellStyle name="UnderMultiple" xfId="47400"/>
    <cellStyle name="undo-style" xfId="47401"/>
    <cellStyle name="UN-HiLite" xfId="47402"/>
    <cellStyle name="UN-HiLite 2" xfId="47403"/>
    <cellStyle name="UN-HiLite 3" xfId="47404"/>
    <cellStyle name="Units" xfId="47405"/>
    <cellStyle name="Units 10" xfId="47406"/>
    <cellStyle name="Units 11" xfId="47407"/>
    <cellStyle name="Units 12" xfId="47408"/>
    <cellStyle name="Units 13" xfId="47409"/>
    <cellStyle name="Units 14" xfId="47410"/>
    <cellStyle name="Units 15" xfId="47411"/>
    <cellStyle name="Units 16" xfId="47412"/>
    <cellStyle name="Units 17" xfId="47413"/>
    <cellStyle name="Units 18" xfId="47414"/>
    <cellStyle name="Units 19" xfId="47415"/>
    <cellStyle name="Units 2" xfId="47416"/>
    <cellStyle name="Units 20" xfId="47417"/>
    <cellStyle name="Units 21" xfId="47418"/>
    <cellStyle name="Units 22" xfId="47419"/>
    <cellStyle name="Units 23" xfId="47420"/>
    <cellStyle name="Units 24" xfId="47421"/>
    <cellStyle name="Units 25" xfId="47422"/>
    <cellStyle name="Units 26" xfId="47423"/>
    <cellStyle name="Units 27" xfId="47424"/>
    <cellStyle name="Units 28" xfId="47425"/>
    <cellStyle name="Units 29" xfId="47426"/>
    <cellStyle name="Units 3" xfId="47427"/>
    <cellStyle name="Units 30" xfId="47428"/>
    <cellStyle name="Units 31" xfId="47429"/>
    <cellStyle name="Units 32" xfId="47430"/>
    <cellStyle name="Units 33" xfId="47431"/>
    <cellStyle name="Units 34" xfId="47432"/>
    <cellStyle name="Units 35" xfId="47433"/>
    <cellStyle name="Units 36" xfId="47434"/>
    <cellStyle name="Units 37" xfId="47435"/>
    <cellStyle name="Units 38" xfId="47436"/>
    <cellStyle name="Units 39" xfId="47437"/>
    <cellStyle name="Units 4" xfId="47438"/>
    <cellStyle name="Units 40" xfId="47439"/>
    <cellStyle name="Units 41" xfId="47440"/>
    <cellStyle name="Units 42" xfId="47441"/>
    <cellStyle name="Units 43" xfId="47442"/>
    <cellStyle name="Units 44" xfId="47443"/>
    <cellStyle name="Units 45" xfId="47444"/>
    <cellStyle name="Units 46" xfId="47445"/>
    <cellStyle name="Units 47" xfId="47446"/>
    <cellStyle name="Units 48" xfId="47447"/>
    <cellStyle name="Units 49" xfId="47448"/>
    <cellStyle name="Units 5" xfId="47449"/>
    <cellStyle name="Units 50" xfId="47450"/>
    <cellStyle name="Units 51" xfId="47451"/>
    <cellStyle name="Units 52" xfId="47452"/>
    <cellStyle name="Units 53" xfId="47453"/>
    <cellStyle name="Units 54" xfId="47454"/>
    <cellStyle name="Units 55" xfId="47455"/>
    <cellStyle name="Units 56" xfId="47456"/>
    <cellStyle name="Units 57" xfId="47457"/>
    <cellStyle name="Units 58" xfId="47458"/>
    <cellStyle name="Units 59" xfId="47459"/>
    <cellStyle name="Units 6" xfId="47460"/>
    <cellStyle name="Units 60" xfId="47461"/>
    <cellStyle name="Units 61" xfId="47462"/>
    <cellStyle name="Units 62" xfId="47463"/>
    <cellStyle name="Units 63" xfId="47464"/>
    <cellStyle name="Units 64" xfId="47465"/>
    <cellStyle name="Units 65" xfId="47466"/>
    <cellStyle name="Units 66" xfId="47467"/>
    <cellStyle name="Units 67" xfId="47468"/>
    <cellStyle name="Units 68" xfId="47469"/>
    <cellStyle name="Units 69" xfId="47470"/>
    <cellStyle name="Units 7" xfId="47471"/>
    <cellStyle name="Units 70" xfId="47472"/>
    <cellStyle name="Units 71" xfId="47473"/>
    <cellStyle name="Units 72" xfId="47474"/>
    <cellStyle name="Units 73" xfId="47475"/>
    <cellStyle name="Units 74" xfId="47476"/>
    <cellStyle name="Units 8" xfId="47477"/>
    <cellStyle name="Units 9" xfId="47478"/>
    <cellStyle name="UnitValue" xfId="47479"/>
    <cellStyle name="universe" xfId="47480"/>
    <cellStyle name="UNLocked" xfId="47481"/>
    <cellStyle name="UNLocked 2" xfId="47482"/>
    <cellStyle name="Unprot" xfId="47483"/>
    <cellStyle name="Unprot 10" xfId="47484"/>
    <cellStyle name="Unprot 11" xfId="47485"/>
    <cellStyle name="Unprot 12" xfId="47486"/>
    <cellStyle name="Unprot 13" xfId="47487"/>
    <cellStyle name="Unprot 14" xfId="47488"/>
    <cellStyle name="Unprot 15" xfId="47489"/>
    <cellStyle name="Unprot 16" xfId="47490"/>
    <cellStyle name="Unprot 17" xfId="47491"/>
    <cellStyle name="Unprot 18" xfId="47492"/>
    <cellStyle name="Unprot 19" xfId="47493"/>
    <cellStyle name="Unprot 2" xfId="47494"/>
    <cellStyle name="Unprot 20" xfId="47495"/>
    <cellStyle name="Unprot 21" xfId="47496"/>
    <cellStyle name="Unprot 22" xfId="47497"/>
    <cellStyle name="Unprot 23" xfId="47498"/>
    <cellStyle name="Unprot 24" xfId="47499"/>
    <cellStyle name="Unprot 25" xfId="47500"/>
    <cellStyle name="Unprot 26" xfId="47501"/>
    <cellStyle name="Unprot 27" xfId="47502"/>
    <cellStyle name="Unprot 28" xfId="47503"/>
    <cellStyle name="Unprot 29" xfId="47504"/>
    <cellStyle name="Unprot 3" xfId="47505"/>
    <cellStyle name="Unprot 30" xfId="47506"/>
    <cellStyle name="Unprot 31" xfId="47507"/>
    <cellStyle name="Unprot 32" xfId="47508"/>
    <cellStyle name="Unprot 33" xfId="47509"/>
    <cellStyle name="Unprot 34" xfId="47510"/>
    <cellStyle name="Unprot 35" xfId="47511"/>
    <cellStyle name="Unprot 36" xfId="47512"/>
    <cellStyle name="Unprot 37" xfId="47513"/>
    <cellStyle name="Unprot 38" xfId="47514"/>
    <cellStyle name="Unprot 39" xfId="47515"/>
    <cellStyle name="Unprot 4" xfId="47516"/>
    <cellStyle name="Unprot 40" xfId="47517"/>
    <cellStyle name="Unprot 41" xfId="47518"/>
    <cellStyle name="Unprot 42" xfId="47519"/>
    <cellStyle name="Unprot 43" xfId="47520"/>
    <cellStyle name="Unprot 44" xfId="47521"/>
    <cellStyle name="Unprot 45" xfId="47522"/>
    <cellStyle name="Unprot 46" xfId="47523"/>
    <cellStyle name="Unprot 47" xfId="47524"/>
    <cellStyle name="Unprot 48" xfId="47525"/>
    <cellStyle name="Unprot 49" xfId="47526"/>
    <cellStyle name="Unprot 5" xfId="47527"/>
    <cellStyle name="Unprot 50" xfId="47528"/>
    <cellStyle name="Unprot 51" xfId="47529"/>
    <cellStyle name="Unprot 52" xfId="47530"/>
    <cellStyle name="Unprot 53" xfId="47531"/>
    <cellStyle name="Unprot 54" xfId="47532"/>
    <cellStyle name="Unprot 55" xfId="47533"/>
    <cellStyle name="Unprot 56" xfId="47534"/>
    <cellStyle name="Unprot 57" xfId="47535"/>
    <cellStyle name="Unprot 58" xfId="47536"/>
    <cellStyle name="Unprot 59" xfId="47537"/>
    <cellStyle name="Unprot 6" xfId="47538"/>
    <cellStyle name="Unprot 60" xfId="47539"/>
    <cellStyle name="Unprot 61" xfId="47540"/>
    <cellStyle name="Unprot 62" xfId="47541"/>
    <cellStyle name="Unprot 63" xfId="47542"/>
    <cellStyle name="Unprot 64" xfId="47543"/>
    <cellStyle name="Unprot 65" xfId="47544"/>
    <cellStyle name="Unprot 66" xfId="47545"/>
    <cellStyle name="Unprot 67" xfId="47546"/>
    <cellStyle name="Unprot 68" xfId="47547"/>
    <cellStyle name="Unprot 69" xfId="47548"/>
    <cellStyle name="Unprot 7" xfId="47549"/>
    <cellStyle name="Unprot 70" xfId="47550"/>
    <cellStyle name="Unprot 71" xfId="47551"/>
    <cellStyle name="Unprot 72" xfId="47552"/>
    <cellStyle name="Unprot 73" xfId="47553"/>
    <cellStyle name="Unprot 74" xfId="47554"/>
    <cellStyle name="Unprot 8" xfId="47555"/>
    <cellStyle name="Unprot 9" xfId="47556"/>
    <cellStyle name="Unprot$" xfId="47557"/>
    <cellStyle name="Unprot$ 10" xfId="47558"/>
    <cellStyle name="Unprot$ 11" xfId="47559"/>
    <cellStyle name="Unprot$ 12" xfId="47560"/>
    <cellStyle name="Unprot$ 13" xfId="47561"/>
    <cellStyle name="Unprot$ 14" xfId="47562"/>
    <cellStyle name="Unprot$ 15" xfId="47563"/>
    <cellStyle name="Unprot$ 16" xfId="47564"/>
    <cellStyle name="Unprot$ 17" xfId="47565"/>
    <cellStyle name="Unprot$ 18" xfId="47566"/>
    <cellStyle name="Unprot$ 19" xfId="47567"/>
    <cellStyle name="Unprot$ 2" xfId="47568"/>
    <cellStyle name="Unprot$ 20" xfId="47569"/>
    <cellStyle name="Unprot$ 21" xfId="47570"/>
    <cellStyle name="Unprot$ 22" xfId="47571"/>
    <cellStyle name="Unprot$ 23" xfId="47572"/>
    <cellStyle name="Unprot$ 24" xfId="47573"/>
    <cellStyle name="Unprot$ 25" xfId="47574"/>
    <cellStyle name="Unprot$ 26" xfId="47575"/>
    <cellStyle name="Unprot$ 27" xfId="47576"/>
    <cellStyle name="Unprot$ 28" xfId="47577"/>
    <cellStyle name="Unprot$ 29" xfId="47578"/>
    <cellStyle name="Unprot$ 3" xfId="47579"/>
    <cellStyle name="Unprot$ 30" xfId="47580"/>
    <cellStyle name="Unprot$ 31" xfId="47581"/>
    <cellStyle name="Unprot$ 32" xfId="47582"/>
    <cellStyle name="Unprot$ 33" xfId="47583"/>
    <cellStyle name="Unprot$ 34" xfId="47584"/>
    <cellStyle name="Unprot$ 35" xfId="47585"/>
    <cellStyle name="Unprot$ 36" xfId="47586"/>
    <cellStyle name="Unprot$ 37" xfId="47587"/>
    <cellStyle name="Unprot$ 38" xfId="47588"/>
    <cellStyle name="Unprot$ 39" xfId="47589"/>
    <cellStyle name="Unprot$ 4" xfId="47590"/>
    <cellStyle name="Unprot$ 40" xfId="47591"/>
    <cellStyle name="Unprot$ 41" xfId="47592"/>
    <cellStyle name="Unprot$ 42" xfId="47593"/>
    <cellStyle name="Unprot$ 43" xfId="47594"/>
    <cellStyle name="Unprot$ 44" xfId="47595"/>
    <cellStyle name="Unprot$ 45" xfId="47596"/>
    <cellStyle name="Unprot$ 46" xfId="47597"/>
    <cellStyle name="Unprot$ 47" xfId="47598"/>
    <cellStyle name="Unprot$ 48" xfId="47599"/>
    <cellStyle name="Unprot$ 49" xfId="47600"/>
    <cellStyle name="Unprot$ 5" xfId="47601"/>
    <cellStyle name="Unprot$ 50" xfId="47602"/>
    <cellStyle name="Unprot$ 51" xfId="47603"/>
    <cellStyle name="Unprot$ 52" xfId="47604"/>
    <cellStyle name="Unprot$ 53" xfId="47605"/>
    <cellStyle name="Unprot$ 54" xfId="47606"/>
    <cellStyle name="Unprot$ 55" xfId="47607"/>
    <cellStyle name="Unprot$ 56" xfId="47608"/>
    <cellStyle name="Unprot$ 57" xfId="47609"/>
    <cellStyle name="Unprot$ 58" xfId="47610"/>
    <cellStyle name="Unprot$ 59" xfId="47611"/>
    <cellStyle name="Unprot$ 6" xfId="47612"/>
    <cellStyle name="Unprot$ 60" xfId="47613"/>
    <cellStyle name="Unprot$ 61" xfId="47614"/>
    <cellStyle name="Unprot$ 62" xfId="47615"/>
    <cellStyle name="Unprot$ 63" xfId="47616"/>
    <cellStyle name="Unprot$ 64" xfId="47617"/>
    <cellStyle name="Unprot$ 65" xfId="47618"/>
    <cellStyle name="Unprot$ 66" xfId="47619"/>
    <cellStyle name="Unprot$ 67" xfId="47620"/>
    <cellStyle name="Unprot$ 68" xfId="47621"/>
    <cellStyle name="Unprot$ 69" xfId="47622"/>
    <cellStyle name="Unprot$ 7" xfId="47623"/>
    <cellStyle name="Unprot$ 70" xfId="47624"/>
    <cellStyle name="Unprot$ 71" xfId="47625"/>
    <cellStyle name="Unprot$ 72" xfId="47626"/>
    <cellStyle name="Unprot$ 73" xfId="47627"/>
    <cellStyle name="Unprot$ 74" xfId="47628"/>
    <cellStyle name="Unprot$ 8" xfId="47629"/>
    <cellStyle name="Unprot$ 9" xfId="47630"/>
    <cellStyle name="Unprotect" xfId="47631"/>
    <cellStyle name="Unprotected" xfId="47632"/>
    <cellStyle name="UnProtectedCalc" xfId="47633"/>
    <cellStyle name="UnProtectedCalc 2" xfId="47634"/>
    <cellStyle name="UnSelect" xfId="47635"/>
    <cellStyle name="Upload Only" xfId="47636"/>
    <cellStyle name="Upload Only 10" xfId="47637"/>
    <cellStyle name="Upload Only 11" xfId="47638"/>
    <cellStyle name="Upload Only 12" xfId="47639"/>
    <cellStyle name="Upload Only 13" xfId="47640"/>
    <cellStyle name="Upload Only 14" xfId="47641"/>
    <cellStyle name="Upload Only 15" xfId="47642"/>
    <cellStyle name="Upload Only 16" xfId="47643"/>
    <cellStyle name="Upload Only 17" xfId="47644"/>
    <cellStyle name="Upload Only 18" xfId="47645"/>
    <cellStyle name="Upload Only 19" xfId="47646"/>
    <cellStyle name="Upload Only 2" xfId="47647"/>
    <cellStyle name="Upload Only 20" xfId="47648"/>
    <cellStyle name="Upload Only 21" xfId="47649"/>
    <cellStyle name="Upload Only 22" xfId="47650"/>
    <cellStyle name="Upload Only 23" xfId="47651"/>
    <cellStyle name="Upload Only 24" xfId="47652"/>
    <cellStyle name="Upload Only 25" xfId="47653"/>
    <cellStyle name="Upload Only 26" xfId="47654"/>
    <cellStyle name="Upload Only 27" xfId="47655"/>
    <cellStyle name="Upload Only 28" xfId="47656"/>
    <cellStyle name="Upload Only 29" xfId="47657"/>
    <cellStyle name="Upload Only 3" xfId="47658"/>
    <cellStyle name="Upload Only 30" xfId="47659"/>
    <cellStyle name="Upload Only 31" xfId="47660"/>
    <cellStyle name="Upload Only 32" xfId="47661"/>
    <cellStyle name="Upload Only 33" xfId="47662"/>
    <cellStyle name="Upload Only 34" xfId="47663"/>
    <cellStyle name="Upload Only 35" xfId="47664"/>
    <cellStyle name="Upload Only 36" xfId="47665"/>
    <cellStyle name="Upload Only 37" xfId="47666"/>
    <cellStyle name="Upload Only 38" xfId="47667"/>
    <cellStyle name="Upload Only 39" xfId="47668"/>
    <cellStyle name="Upload Only 4" xfId="47669"/>
    <cellStyle name="Upload Only 40" xfId="47670"/>
    <cellStyle name="Upload Only 41" xfId="47671"/>
    <cellStyle name="Upload Only 42" xfId="47672"/>
    <cellStyle name="Upload Only 43" xfId="47673"/>
    <cellStyle name="Upload Only 44" xfId="47674"/>
    <cellStyle name="Upload Only 45" xfId="47675"/>
    <cellStyle name="Upload Only 46" xfId="47676"/>
    <cellStyle name="Upload Only 47" xfId="47677"/>
    <cellStyle name="Upload Only 48" xfId="47678"/>
    <cellStyle name="Upload Only 49" xfId="47679"/>
    <cellStyle name="Upload Only 5" xfId="47680"/>
    <cellStyle name="Upload Only 50" xfId="47681"/>
    <cellStyle name="Upload Only 51" xfId="47682"/>
    <cellStyle name="Upload Only 52" xfId="47683"/>
    <cellStyle name="Upload Only 53" xfId="47684"/>
    <cellStyle name="Upload Only 54" xfId="47685"/>
    <cellStyle name="Upload Only 55" xfId="47686"/>
    <cellStyle name="Upload Only 56" xfId="47687"/>
    <cellStyle name="Upload Only 57" xfId="47688"/>
    <cellStyle name="Upload Only 58" xfId="47689"/>
    <cellStyle name="Upload Only 59" xfId="47690"/>
    <cellStyle name="Upload Only 6" xfId="47691"/>
    <cellStyle name="Upload Only 60" xfId="47692"/>
    <cellStyle name="Upload Only 61" xfId="47693"/>
    <cellStyle name="Upload Only 62" xfId="47694"/>
    <cellStyle name="Upload Only 63" xfId="47695"/>
    <cellStyle name="Upload Only 64" xfId="47696"/>
    <cellStyle name="Upload Only 65" xfId="47697"/>
    <cellStyle name="Upload Only 66" xfId="47698"/>
    <cellStyle name="Upload Only 67" xfId="47699"/>
    <cellStyle name="Upload Only 68" xfId="47700"/>
    <cellStyle name="Upload Only 69" xfId="47701"/>
    <cellStyle name="Upload Only 7" xfId="47702"/>
    <cellStyle name="Upload Only 70" xfId="47703"/>
    <cellStyle name="Upload Only 71" xfId="47704"/>
    <cellStyle name="Upload Only 72" xfId="47705"/>
    <cellStyle name="Upload Only 73" xfId="47706"/>
    <cellStyle name="Upload Only 74" xfId="47707"/>
    <cellStyle name="Upload Only 8" xfId="47708"/>
    <cellStyle name="Upload Only 9" xfId="47709"/>
    <cellStyle name="UploadThisRowValue" xfId="47710"/>
    <cellStyle name="w" xfId="47711"/>
    <cellStyle name="w 2" xfId="47712"/>
    <cellStyle name="w 3" xfId="47713"/>
    <cellStyle name="w_Copy of Aspect VPP model 10 7 2009 new RR v2c jph" xfId="47714"/>
    <cellStyle name="w_Copy of Aspect VPP model 10 7 2009 new RR v2c jph (2)" xfId="47715"/>
    <cellStyle name="w_Copy of Aspect VPP model 10 7 2009 new RR v2c jph (2) 2" xfId="47716"/>
    <cellStyle name="w_Copy of Aspect VPP model 10 7 2009 new RR v2c jph (2) 3" xfId="47717"/>
    <cellStyle name="w_Copy of Aspect VPP model 10 7 2009 new RR v2c jph (2)_Copy of Aspect VPP model 12 8 2009 pricingmodel vc (CDB) (5)" xfId="47718"/>
    <cellStyle name="w_Copy of Aspect VPP model 10 7 2009 new RR v2c jph (2)_Copy of Aspect VPP model 12 8 2009 pricingmodel vc (CDB) (5) 2" xfId="47719"/>
    <cellStyle name="w_Copy of Aspect VPP model 10 7 2009 new RR v2c jph (2)_Copy of Aspect VPP model 12 8 2009 pricingmodel vc (CDB) (5) 3" xfId="47720"/>
    <cellStyle name="w_Copy of Aspect VPP model 10 7 2009 new RR v2c jph 2" xfId="47721"/>
    <cellStyle name="w_Copy of Aspect VPP model 10 7 2009 new RR v2c jph 3" xfId="47722"/>
    <cellStyle name="w_Copy of Aspect VPP model 10 7 2009 new RR v2c jph_Copy of Aspect VPP model 12 8 2009 pricingmodel vc (CDB) (5)" xfId="47723"/>
    <cellStyle name="w_Copy of Aspect VPP model 10 7 2009 new RR v2c jph_Copy of Aspect VPP model 12 8 2009 pricingmodel vc (CDB) (5) 2" xfId="47724"/>
    <cellStyle name="w_Copy of Aspect VPP model 10 7 2009 new RR v2c jph_Copy of Aspect VPP model 12 8 2009 pricingmodel vc (CDB) (5) 3" xfId="47725"/>
    <cellStyle name="Währung [0]_Compiling Utility Macros" xfId="47726"/>
    <cellStyle name="Währung_Compiling Utility Macros" xfId="47727"/>
    <cellStyle name="Warning Text 10" xfId="47728"/>
    <cellStyle name="Warning Text 100" xfId="47729"/>
    <cellStyle name="Warning Text 101" xfId="47730"/>
    <cellStyle name="Warning Text 102" xfId="47731"/>
    <cellStyle name="Warning Text 103" xfId="47732"/>
    <cellStyle name="Warning Text 11" xfId="47733"/>
    <cellStyle name="Warning Text 12" xfId="47734"/>
    <cellStyle name="Warning Text 13" xfId="47735"/>
    <cellStyle name="Warning Text 14" xfId="47736"/>
    <cellStyle name="Warning Text 15" xfId="47737"/>
    <cellStyle name="Warning Text 16" xfId="47738"/>
    <cellStyle name="Warning Text 17" xfId="47739"/>
    <cellStyle name="Warning Text 18" xfId="47740"/>
    <cellStyle name="Warning Text 19" xfId="47741"/>
    <cellStyle name="Warning Text 2" xfId="47742"/>
    <cellStyle name="Warning Text 2 2" xfId="47743"/>
    <cellStyle name="Warning Text 2 2 2" xfId="47744"/>
    <cellStyle name="Warning Text 2 2 3" xfId="47745"/>
    <cellStyle name="Warning Text 2 3" xfId="47746"/>
    <cellStyle name="Warning Text 2 4" xfId="47747"/>
    <cellStyle name="Warning Text 2 5" xfId="47748"/>
    <cellStyle name="Warning Text 20" xfId="47749"/>
    <cellStyle name="Warning Text 21" xfId="47750"/>
    <cellStyle name="Warning Text 22" xfId="47751"/>
    <cellStyle name="Warning Text 23" xfId="47752"/>
    <cellStyle name="Warning Text 24" xfId="47753"/>
    <cellStyle name="Warning Text 25" xfId="47754"/>
    <cellStyle name="Warning Text 26" xfId="47755"/>
    <cellStyle name="Warning Text 27" xfId="47756"/>
    <cellStyle name="Warning Text 28" xfId="47757"/>
    <cellStyle name="Warning Text 29" xfId="47758"/>
    <cellStyle name="Warning Text 3" xfId="47759"/>
    <cellStyle name="Warning Text 3 2" xfId="47760"/>
    <cellStyle name="Warning Text 3 3" xfId="47761"/>
    <cellStyle name="Warning Text 30" xfId="47762"/>
    <cellStyle name="Warning Text 31" xfId="47763"/>
    <cellStyle name="Warning Text 32" xfId="47764"/>
    <cellStyle name="Warning Text 33" xfId="47765"/>
    <cellStyle name="Warning Text 34" xfId="47766"/>
    <cellStyle name="Warning Text 35" xfId="47767"/>
    <cellStyle name="Warning Text 36" xfId="47768"/>
    <cellStyle name="Warning Text 37" xfId="47769"/>
    <cellStyle name="Warning Text 38" xfId="47770"/>
    <cellStyle name="Warning Text 39" xfId="47771"/>
    <cellStyle name="Warning Text 4" xfId="47772"/>
    <cellStyle name="Warning Text 40" xfId="47773"/>
    <cellStyle name="Warning Text 41" xfId="47774"/>
    <cellStyle name="Warning Text 42" xfId="47775"/>
    <cellStyle name="Warning Text 43" xfId="47776"/>
    <cellStyle name="Warning Text 44" xfId="47777"/>
    <cellStyle name="Warning Text 45" xfId="47778"/>
    <cellStyle name="Warning Text 46" xfId="47779"/>
    <cellStyle name="Warning Text 47" xfId="47780"/>
    <cellStyle name="Warning Text 48" xfId="47781"/>
    <cellStyle name="Warning Text 49" xfId="47782"/>
    <cellStyle name="Warning Text 5" xfId="47783"/>
    <cellStyle name="Warning Text 50" xfId="47784"/>
    <cellStyle name="Warning Text 51" xfId="47785"/>
    <cellStyle name="Warning Text 52" xfId="47786"/>
    <cellStyle name="Warning Text 53" xfId="47787"/>
    <cellStyle name="Warning Text 54" xfId="47788"/>
    <cellStyle name="Warning Text 55" xfId="47789"/>
    <cellStyle name="Warning Text 56" xfId="47790"/>
    <cellStyle name="Warning Text 57" xfId="47791"/>
    <cellStyle name="Warning Text 58" xfId="47792"/>
    <cellStyle name="Warning Text 59" xfId="47793"/>
    <cellStyle name="Warning Text 6" xfId="47794"/>
    <cellStyle name="Warning Text 60" xfId="47795"/>
    <cellStyle name="Warning Text 61" xfId="47796"/>
    <cellStyle name="Warning Text 62" xfId="47797"/>
    <cellStyle name="Warning Text 63" xfId="47798"/>
    <cellStyle name="Warning Text 64" xfId="47799"/>
    <cellStyle name="Warning Text 65" xfId="47800"/>
    <cellStyle name="Warning Text 66" xfId="47801"/>
    <cellStyle name="Warning Text 67" xfId="47802"/>
    <cellStyle name="Warning Text 68" xfId="47803"/>
    <cellStyle name="Warning Text 69" xfId="47804"/>
    <cellStyle name="Warning Text 7" xfId="47805"/>
    <cellStyle name="Warning Text 70" xfId="47806"/>
    <cellStyle name="Warning Text 71" xfId="47807"/>
    <cellStyle name="Warning Text 72" xfId="47808"/>
    <cellStyle name="Warning Text 73" xfId="47809"/>
    <cellStyle name="Warning Text 74" xfId="47810"/>
    <cellStyle name="Warning Text 75" xfId="47811"/>
    <cellStyle name="Warning Text 76" xfId="47812"/>
    <cellStyle name="Warning Text 77" xfId="47813"/>
    <cellStyle name="Warning Text 78" xfId="47814"/>
    <cellStyle name="Warning Text 79" xfId="47815"/>
    <cellStyle name="Warning Text 8" xfId="47816"/>
    <cellStyle name="Warning Text 80" xfId="47817"/>
    <cellStyle name="Warning Text 81" xfId="47818"/>
    <cellStyle name="Warning Text 82" xfId="47819"/>
    <cellStyle name="Warning Text 83" xfId="47820"/>
    <cellStyle name="Warning Text 84" xfId="47821"/>
    <cellStyle name="Warning Text 85" xfId="47822"/>
    <cellStyle name="Warning Text 86" xfId="47823"/>
    <cellStyle name="Warning Text 87" xfId="47824"/>
    <cellStyle name="Warning Text 88" xfId="47825"/>
    <cellStyle name="Warning Text 89" xfId="47826"/>
    <cellStyle name="Warning Text 9" xfId="47827"/>
    <cellStyle name="Warning Text 90" xfId="47828"/>
    <cellStyle name="Warning Text 91" xfId="47829"/>
    <cellStyle name="Warning Text 92" xfId="47830"/>
    <cellStyle name="Warning Text 93" xfId="47831"/>
    <cellStyle name="Warning Text 94" xfId="47832"/>
    <cellStyle name="Warning Text 95" xfId="47833"/>
    <cellStyle name="Warning Text 96" xfId="47834"/>
    <cellStyle name="Warning Text 97" xfId="47835"/>
    <cellStyle name="Warning Text 98" xfId="47836"/>
    <cellStyle name="Warning Text 99" xfId="47837"/>
    <cellStyle name="weekly" xfId="47838"/>
    <cellStyle name="White" xfId="47839"/>
    <cellStyle name="WhitePattern" xfId="47840"/>
    <cellStyle name="WhitePattern1" xfId="47841"/>
    <cellStyle name="WhitePattern1 2" xfId="47842"/>
    <cellStyle name="WhiteText" xfId="47843"/>
    <cellStyle name="WP" xfId="47844"/>
    <cellStyle name="WP&amp;Co." xfId="47845"/>
    <cellStyle name="WP_Copy of Aspect VPP model 10 7 2009 new RR v2c jph" xfId="47846"/>
    <cellStyle name="x Men" xfId="47847"/>
    <cellStyle name="x Men 10" xfId="47848"/>
    <cellStyle name="x Men 11" xfId="47849"/>
    <cellStyle name="x Men 12" xfId="47850"/>
    <cellStyle name="x Men 13" xfId="47851"/>
    <cellStyle name="x Men 14" xfId="47852"/>
    <cellStyle name="x Men 15" xfId="47853"/>
    <cellStyle name="x Men 16" xfId="47854"/>
    <cellStyle name="x Men 17" xfId="47855"/>
    <cellStyle name="x Men 18" xfId="47856"/>
    <cellStyle name="x Men 19" xfId="47857"/>
    <cellStyle name="x Men 2" xfId="47858"/>
    <cellStyle name="x Men 20" xfId="47859"/>
    <cellStyle name="x Men 21" xfId="47860"/>
    <cellStyle name="x Men 22" xfId="47861"/>
    <cellStyle name="x Men 23" xfId="47862"/>
    <cellStyle name="x Men 24" xfId="47863"/>
    <cellStyle name="x Men 25" xfId="47864"/>
    <cellStyle name="x Men 26" xfId="47865"/>
    <cellStyle name="x Men 27" xfId="47866"/>
    <cellStyle name="x Men 28" xfId="47867"/>
    <cellStyle name="x Men 29" xfId="47868"/>
    <cellStyle name="x Men 3" xfId="47869"/>
    <cellStyle name="x Men 30" xfId="47870"/>
    <cellStyle name="x Men 31" xfId="47871"/>
    <cellStyle name="x Men 32" xfId="47872"/>
    <cellStyle name="x Men 33" xfId="47873"/>
    <cellStyle name="x Men 34" xfId="47874"/>
    <cellStyle name="x Men 35" xfId="47875"/>
    <cellStyle name="x Men 36" xfId="47876"/>
    <cellStyle name="x Men 37" xfId="47877"/>
    <cellStyle name="x Men 38" xfId="47878"/>
    <cellStyle name="x Men 39" xfId="47879"/>
    <cellStyle name="x Men 4" xfId="47880"/>
    <cellStyle name="x Men 40" xfId="47881"/>
    <cellStyle name="x Men 41" xfId="47882"/>
    <cellStyle name="x Men 42" xfId="47883"/>
    <cellStyle name="x Men 43" xfId="47884"/>
    <cellStyle name="x Men 44" xfId="47885"/>
    <cellStyle name="x Men 45" xfId="47886"/>
    <cellStyle name="x Men 46" xfId="47887"/>
    <cellStyle name="x Men 47" xfId="47888"/>
    <cellStyle name="x Men 48" xfId="47889"/>
    <cellStyle name="x Men 49" xfId="47890"/>
    <cellStyle name="x Men 5" xfId="47891"/>
    <cellStyle name="x Men 50" xfId="47892"/>
    <cellStyle name="x Men 51" xfId="47893"/>
    <cellStyle name="x Men 52" xfId="47894"/>
    <cellStyle name="x Men 53" xfId="47895"/>
    <cellStyle name="x Men 54" xfId="47896"/>
    <cellStyle name="x Men 55" xfId="47897"/>
    <cellStyle name="x Men 56" xfId="47898"/>
    <cellStyle name="x Men 57" xfId="47899"/>
    <cellStyle name="x Men 58" xfId="47900"/>
    <cellStyle name="x Men 59" xfId="47901"/>
    <cellStyle name="x Men 6" xfId="47902"/>
    <cellStyle name="x Men 60" xfId="47903"/>
    <cellStyle name="x Men 61" xfId="47904"/>
    <cellStyle name="x Men 62" xfId="47905"/>
    <cellStyle name="x Men 63" xfId="47906"/>
    <cellStyle name="x Men 64" xfId="47907"/>
    <cellStyle name="x Men 65" xfId="47908"/>
    <cellStyle name="x Men 66" xfId="47909"/>
    <cellStyle name="x Men 67" xfId="47910"/>
    <cellStyle name="x Men 68" xfId="47911"/>
    <cellStyle name="x Men 69" xfId="47912"/>
    <cellStyle name="x Men 7" xfId="47913"/>
    <cellStyle name="x Men 70" xfId="47914"/>
    <cellStyle name="x Men 71" xfId="47915"/>
    <cellStyle name="x Men 72" xfId="47916"/>
    <cellStyle name="x Men 73" xfId="47917"/>
    <cellStyle name="x Men 74" xfId="47918"/>
    <cellStyle name="x Men 8" xfId="47919"/>
    <cellStyle name="x Men 9" xfId="47920"/>
    <cellStyle name="XComma" xfId="47921"/>
    <cellStyle name="XComma 0.0" xfId="47922"/>
    <cellStyle name="XComma 0.00" xfId="47923"/>
    <cellStyle name="XComma 0.000" xfId="47924"/>
    <cellStyle name="XComma_~7002754" xfId="47925"/>
    <cellStyle name="XCurrency" xfId="47926"/>
    <cellStyle name="XCurrency 0.0" xfId="47927"/>
    <cellStyle name="XCurrency 0.00" xfId="47928"/>
    <cellStyle name="XCurrency 0.000" xfId="47929"/>
    <cellStyle name="XCurrency_~7002754" xfId="47930"/>
    <cellStyle name="xstyle" xfId="47931"/>
    <cellStyle name="Year" xfId="47932"/>
    <cellStyle name="Year 10" xfId="47933"/>
    <cellStyle name="Year 11" xfId="47934"/>
    <cellStyle name="Year 12" xfId="47935"/>
    <cellStyle name="Year 13" xfId="47936"/>
    <cellStyle name="Year 14" xfId="47937"/>
    <cellStyle name="Year 15" xfId="47938"/>
    <cellStyle name="Year 16" xfId="47939"/>
    <cellStyle name="Year 17" xfId="47940"/>
    <cellStyle name="Year 18" xfId="47941"/>
    <cellStyle name="Year 19" xfId="47942"/>
    <cellStyle name="Year 2" xfId="47943"/>
    <cellStyle name="Year 20" xfId="47944"/>
    <cellStyle name="Year 21" xfId="47945"/>
    <cellStyle name="Year 22" xfId="47946"/>
    <cellStyle name="Year 23" xfId="47947"/>
    <cellStyle name="Year 24" xfId="47948"/>
    <cellStyle name="Year 25" xfId="47949"/>
    <cellStyle name="Year 26" xfId="47950"/>
    <cellStyle name="Year 27" xfId="47951"/>
    <cellStyle name="Year 28" xfId="47952"/>
    <cellStyle name="Year 29" xfId="47953"/>
    <cellStyle name="Year 3" xfId="47954"/>
    <cellStyle name="Year 30" xfId="47955"/>
    <cellStyle name="Year 31" xfId="47956"/>
    <cellStyle name="Year 32" xfId="47957"/>
    <cellStyle name="Year 33" xfId="47958"/>
    <cellStyle name="Year 34" xfId="47959"/>
    <cellStyle name="Year 35" xfId="47960"/>
    <cellStyle name="Year 36" xfId="47961"/>
    <cellStyle name="Year 37" xfId="47962"/>
    <cellStyle name="Year 38" xfId="47963"/>
    <cellStyle name="Year 39" xfId="47964"/>
    <cellStyle name="Year 4" xfId="47965"/>
    <cellStyle name="Year 40" xfId="47966"/>
    <cellStyle name="Year 41" xfId="47967"/>
    <cellStyle name="Year 42" xfId="47968"/>
    <cellStyle name="Year 43" xfId="47969"/>
    <cellStyle name="Year 44" xfId="47970"/>
    <cellStyle name="Year 45" xfId="47971"/>
    <cellStyle name="Year 46" xfId="47972"/>
    <cellStyle name="Year 47" xfId="47973"/>
    <cellStyle name="Year 48" xfId="47974"/>
    <cellStyle name="Year 49" xfId="47975"/>
    <cellStyle name="Year 5" xfId="47976"/>
    <cellStyle name="Year 50" xfId="47977"/>
    <cellStyle name="Year 51" xfId="47978"/>
    <cellStyle name="Year 52" xfId="47979"/>
    <cellStyle name="Year 53" xfId="47980"/>
    <cellStyle name="Year 54" xfId="47981"/>
    <cellStyle name="Year 55" xfId="47982"/>
    <cellStyle name="Year 56" xfId="47983"/>
    <cellStyle name="Year 57" xfId="47984"/>
    <cellStyle name="Year 58" xfId="47985"/>
    <cellStyle name="Year 59" xfId="47986"/>
    <cellStyle name="Year 6" xfId="47987"/>
    <cellStyle name="Year 60" xfId="47988"/>
    <cellStyle name="Year 61" xfId="47989"/>
    <cellStyle name="Year 62" xfId="47990"/>
    <cellStyle name="Year 63" xfId="47991"/>
    <cellStyle name="Year 64" xfId="47992"/>
    <cellStyle name="Year 65" xfId="47993"/>
    <cellStyle name="Year 66" xfId="47994"/>
    <cellStyle name="Year 67" xfId="47995"/>
    <cellStyle name="Year 68" xfId="47996"/>
    <cellStyle name="Year 69" xfId="47997"/>
    <cellStyle name="Year 7" xfId="47998"/>
    <cellStyle name="Year 70" xfId="47999"/>
    <cellStyle name="Year 71" xfId="48000"/>
    <cellStyle name="Year 72" xfId="48001"/>
    <cellStyle name="Year 73" xfId="48002"/>
    <cellStyle name="Year 74" xfId="48003"/>
    <cellStyle name="Year 8" xfId="48004"/>
    <cellStyle name="Year 9" xfId="48005"/>
    <cellStyle name="Years" xfId="48006"/>
    <cellStyle name="yellow" xfId="48007"/>
    <cellStyle name="Yellowback" xfId="48008"/>
    <cellStyle name="Yen" xfId="48009"/>
    <cellStyle name="Yen 10" xfId="48010"/>
    <cellStyle name="Yen 11" xfId="48011"/>
    <cellStyle name="Yen 12" xfId="48012"/>
    <cellStyle name="Yen 13" xfId="48013"/>
    <cellStyle name="Yen 14" xfId="48014"/>
    <cellStyle name="Yen 15" xfId="48015"/>
    <cellStyle name="Yen 16" xfId="48016"/>
    <cellStyle name="Yen 17" xfId="48017"/>
    <cellStyle name="Yen 18" xfId="48018"/>
    <cellStyle name="Yen 19" xfId="48019"/>
    <cellStyle name="Yen 2" xfId="48020"/>
    <cellStyle name="Yen 20" xfId="48021"/>
    <cellStyle name="Yen 21" xfId="48022"/>
    <cellStyle name="Yen 22" xfId="48023"/>
    <cellStyle name="Yen 23" xfId="48024"/>
    <cellStyle name="Yen 24" xfId="48025"/>
    <cellStyle name="Yen 25" xfId="48026"/>
    <cellStyle name="Yen 26" xfId="48027"/>
    <cellStyle name="Yen 27" xfId="48028"/>
    <cellStyle name="Yen 28" xfId="48029"/>
    <cellStyle name="Yen 29" xfId="48030"/>
    <cellStyle name="Yen 3" xfId="48031"/>
    <cellStyle name="Yen 30" xfId="48032"/>
    <cellStyle name="Yen 31" xfId="48033"/>
    <cellStyle name="Yen 32" xfId="48034"/>
    <cellStyle name="Yen 33" xfId="48035"/>
    <cellStyle name="Yen 34" xfId="48036"/>
    <cellStyle name="Yen 35" xfId="48037"/>
    <cellStyle name="Yen 36" xfId="48038"/>
    <cellStyle name="Yen 37" xfId="48039"/>
    <cellStyle name="Yen 38" xfId="48040"/>
    <cellStyle name="Yen 39" xfId="48041"/>
    <cellStyle name="Yen 4" xfId="48042"/>
    <cellStyle name="Yen 40" xfId="48043"/>
    <cellStyle name="Yen 41" xfId="48044"/>
    <cellStyle name="Yen 42" xfId="48045"/>
    <cellStyle name="Yen 43" xfId="48046"/>
    <cellStyle name="Yen 44" xfId="48047"/>
    <cellStyle name="Yen 45" xfId="48048"/>
    <cellStyle name="Yen 46" xfId="48049"/>
    <cellStyle name="Yen 47" xfId="48050"/>
    <cellStyle name="Yen 48" xfId="48051"/>
    <cellStyle name="Yen 49" xfId="48052"/>
    <cellStyle name="Yen 5" xfId="48053"/>
    <cellStyle name="Yen 50" xfId="48054"/>
    <cellStyle name="Yen 51" xfId="48055"/>
    <cellStyle name="Yen 52" xfId="48056"/>
    <cellStyle name="Yen 53" xfId="48057"/>
    <cellStyle name="Yen 54" xfId="48058"/>
    <cellStyle name="Yen 55" xfId="48059"/>
    <cellStyle name="Yen 56" xfId="48060"/>
    <cellStyle name="Yen 57" xfId="48061"/>
    <cellStyle name="Yen 58" xfId="48062"/>
    <cellStyle name="Yen 59" xfId="48063"/>
    <cellStyle name="Yen 6" xfId="48064"/>
    <cellStyle name="Yen 60" xfId="48065"/>
    <cellStyle name="Yen 61" xfId="48066"/>
    <cellStyle name="Yen 62" xfId="48067"/>
    <cellStyle name="Yen 63" xfId="48068"/>
    <cellStyle name="Yen 64" xfId="48069"/>
    <cellStyle name="Yen 65" xfId="48070"/>
    <cellStyle name="Yen 66" xfId="48071"/>
    <cellStyle name="Yen 67" xfId="48072"/>
    <cellStyle name="Yen 68" xfId="48073"/>
    <cellStyle name="Yen 69" xfId="48074"/>
    <cellStyle name="Yen 7" xfId="48075"/>
    <cellStyle name="Yen 70" xfId="48076"/>
    <cellStyle name="Yen 71" xfId="48077"/>
    <cellStyle name="Yen 72" xfId="48078"/>
    <cellStyle name="Yen 73" xfId="48079"/>
    <cellStyle name="Yen 74" xfId="48080"/>
    <cellStyle name="Yen 8" xfId="48081"/>
    <cellStyle name="Yen 9" xfId="48082"/>
    <cellStyle name="ze" xfId="48083"/>
    <cellStyle name="ࠛ&amp;L&amp;&quot;Arial Narrow,Regular&quot;&amp;8&amp;D &amp;T&amp;&quot;Times New Roman," xfId="131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2000250</xdr:colOff>
      <xdr:row>2</xdr:row>
      <xdr:rowOff>187107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90825" cy="568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38738</xdr:colOff>
      <xdr:row>28</xdr:row>
      <xdr:rowOff>53740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23850"/>
          <a:ext cx="7353938" cy="4263790"/>
        </a:xfrm>
        <a:prstGeom prst="rect">
          <a:avLst/>
        </a:prstGeom>
      </xdr:spPr>
    </xdr:pic>
    <xdr:clientData/>
  </xdr:twoCellAnchor>
  <xdr:twoCellAnchor editAs="oneCell">
    <xdr:from>
      <xdr:col>0</xdr:col>
      <xdr:colOff>0</xdr:colOff>
      <xdr:row>31</xdr:row>
      <xdr:rowOff>0</xdr:rowOff>
    </xdr:from>
    <xdr:to>
      <xdr:col>12</xdr:col>
      <xdr:colOff>634</xdr:colOff>
      <xdr:row>57</xdr:row>
      <xdr:rowOff>76602</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5019675"/>
          <a:ext cx="7315834" cy="42866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Tax\FAS109%20Tax%20Basis%20Balance%20Sheet\2018%20Provision\Copy%20of%20TBBS%20-%20Tax%20Basis%20Balance%20Sheet%20-%2012-31-18%20-%20Provision-%20v%20%203%20-%20incentive%20and%20topside%20pending%20entries%20(002)%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empire10\Dept%20Shares\Cases\RATE%20CASES\MO\Electric\ER-2019-0374\04%20-%20Revenue%20Requirement\02%20Supporting%20Schedules\01%20Test%20Year%20Schedules\Supporting%20Documents\4ST03-19TM%20-%20RATE%20CASE%20COPY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BS"/>
      <sheetName val="TBBS by Segment"/>
      <sheetName val="TCJA Reg Liability Excess ADIT"/>
      <sheetName val="RAL - Reg Assets &amp; Liabil"/>
      <sheetName val="RAL-1 - Equity AFUDC Reg A&amp;L"/>
      <sheetName val="RAL-2 - ITC Basis Reduc Reg A&amp;L"/>
      <sheetName val="RAL-3 - Disallowd Plant Reg A&amp;L"/>
      <sheetName val="RAL-4 -  FAS 158 Reg A&amp;L"/>
      <sheetName val="RAL-5 - COR-SIT Flowthru RA&amp;L"/>
      <sheetName val="Provision Taxable Income"/>
      <sheetName val="PY Taxable Income TR-02"/>
      <sheetName val="PY EDE Post Acq RTP"/>
      <sheetName val="2019-0 - DTL Activity in 2019"/>
      <sheetName val="CY v PY B2T Differences"/>
      <sheetName val="CO - Carryforwards"/>
      <sheetName val="Sheet6"/>
      <sheetName val="Provision TR-07"/>
      <sheetName val="Provision - PT Forecast Rpt 620"/>
      <sheetName val="Provision #9"/>
      <sheetName val="Provision #9c"/>
      <sheetName val="Provision - Sch 7 FA Cost"/>
      <sheetName val="Provision - Sch 7A CWIP"/>
      <sheetName val="Provision - Sch 7B RWIP"/>
      <sheetName val="Provision - Sch 9 Plant AD"/>
      <sheetName val="TR-07 - Fixed Assets"/>
      <sheetName val="TR-14 - Injuries &amp; Damages"/>
      <sheetName val="TR-19 Pension &amp; OPEB"/>
      <sheetName val="TR-19a - SRT 228314"/>
      <sheetName val="TR-19b - Severance"/>
      <sheetName val="Pension GL Activity"/>
      <sheetName val="TR-19X - Amended Pension M-1"/>
      <sheetName val="TR-21 Unit Train lease"/>
      <sheetName val="TR-22 Rate Case Expenses"/>
      <sheetName val="TR-23 Ozark Beach Hydro Relicen"/>
      <sheetName val="TR-24 - Asbury 5 Yr Maintenance"/>
      <sheetName val="TR-25 Deferred Compensation"/>
      <sheetName val="TR-25X - Dir Stk Unit Payments"/>
      <sheetName val="TR-27 - Bad Debts"/>
      <sheetName val="TR-26 SWEPA Book Amortization"/>
      <sheetName val="TR-29 - Gas Company Goodwill"/>
      <sheetName val="TR-36 Interest Hedge"/>
      <sheetName val="TR-37 - Deferred Storm Expenses"/>
      <sheetName val="TR-38 - Deferred Fuel Costs"/>
      <sheetName val="TR-39 Deferred Charges"/>
      <sheetName val="TR-39b - Accts 182, 186 &amp; 254"/>
      <sheetName val="TR-40 - Customer Adv &amp; CIAC"/>
      <sheetName val="TR-43 - Tax Inventory"/>
      <sheetName val="TR-49 - Contributions"/>
      <sheetName val="TR-51 Loss on Reacq Debt"/>
      <sheetName val="TR-55 - Plum Pt Transmission Cr"/>
      <sheetName val="TR-56 TCR Unrealized"/>
      <sheetName val="TR-58 Merger Costs"/>
      <sheetName val="TR-61 - Prepaid Insurance"/>
      <sheetName val="TR-62 - Comm Action Agency Pmts"/>
      <sheetName val="TR-70 - FAS 109 Gross Up 254100"/>
      <sheetName val="TR-R1 - ITC Basis Reduction"/>
      <sheetName val="Adjusting Entry - pre-TCJA TBBS"/>
      <sheetName val="AJE Worksheet - pre-TCJA TBBS"/>
      <sheetName val="Adjusting Entry - TCJA"/>
      <sheetName val="AJE Worksheet - TCJA Adj"/>
      <sheetName val="Adjusting Entries - Amd Rets"/>
      <sheetName val="Provision to Return CTD"/>
      <sheetName val="PTR CTD by Account"/>
      <sheetName val="PTR CTD - Fixed Assets"/>
      <sheetName val="PTR CTD Other Liabil"/>
      <sheetName val="Reverse EOY TCJA Adjustments"/>
      <sheetName val="Import RTA Adjustment"/>
      <sheetName val="Match GL ADIT to CTD"/>
      <sheetName val="Import PY GL Balances"/>
      <sheetName val="Import PY Book-Tax Differences"/>
      <sheetName val="Import CY GL Balances"/>
      <sheetName val="Import Provision CTD"/>
      <sheetName val="Export Book Tax Differences"/>
      <sheetName val="Export Grouped TBBS"/>
      <sheetName val="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6">
          <cell r="C16">
            <v>-1823000</v>
          </cell>
        </row>
      </sheetData>
      <sheetData sheetId="19">
        <row r="4">
          <cell r="D4" t="str">
            <v>Electric</v>
          </cell>
          <cell r="E4" t="str">
            <v>Electric</v>
          </cell>
          <cell r="F4" t="str">
            <v>Electric</v>
          </cell>
          <cell r="G4" t="str">
            <v>Electric</v>
          </cell>
          <cell r="H4" t="str">
            <v>Electric</v>
          </cell>
          <cell r="I4" t="str">
            <v>Electric</v>
          </cell>
          <cell r="J4" t="str">
            <v>Electric</v>
          </cell>
          <cell r="K4" t="str">
            <v>Water</v>
          </cell>
          <cell r="L4" t="str">
            <v>Gas</v>
          </cell>
          <cell r="M4" t="str">
            <v>Gas</v>
          </cell>
          <cell r="N4" t="str">
            <v>Gas</v>
          </cell>
          <cell r="O4" t="str">
            <v>Gas</v>
          </cell>
          <cell r="P4" t="str">
            <v>Gas</v>
          </cell>
          <cell r="Q4" t="str">
            <v>Non-Reg</v>
          </cell>
          <cell r="R4" t="str">
            <v>Electric</v>
          </cell>
          <cell r="S4" t="str">
            <v>Electric</v>
          </cell>
          <cell r="T4" t="str">
            <v>Electric</v>
          </cell>
          <cell r="U4" t="str">
            <v>Electric</v>
          </cell>
          <cell r="V4" t="str">
            <v>Electric</v>
          </cell>
          <cell r="W4" t="str">
            <v>Gas</v>
          </cell>
          <cell r="X4" t="str">
            <v>Non-Reg</v>
          </cell>
          <cell r="Y4" t="str">
            <v>Electric</v>
          </cell>
          <cell r="Z4" t="str">
            <v>Gas</v>
          </cell>
          <cell r="AA4" t="str">
            <v>Non-Reg</v>
          </cell>
          <cell r="AB4" t="str">
            <v>Electric</v>
          </cell>
          <cell r="AC4" t="str">
            <v>Gas</v>
          </cell>
          <cell r="AD4" t="str">
            <v>Non-Reg</v>
          </cell>
          <cell r="AE4" t="str">
            <v>Electric</v>
          </cell>
          <cell r="AF4" t="str">
            <v>Gas</v>
          </cell>
          <cell r="AG4" t="str">
            <v>Non-Reg</v>
          </cell>
          <cell r="AH4" t="str">
            <v>Electric</v>
          </cell>
          <cell r="AI4" t="str">
            <v>Gas</v>
          </cell>
          <cell r="AJ4" t="str">
            <v>Non-Reg</v>
          </cell>
          <cell r="AK4" t="str">
            <v>Electric</v>
          </cell>
          <cell r="AL4" t="str">
            <v>Electric</v>
          </cell>
          <cell r="AM4" t="str">
            <v>Electric</v>
          </cell>
        </row>
        <row r="8">
          <cell r="C8">
            <v>108373778.77999999</v>
          </cell>
          <cell r="D8">
            <v>11296719.09</v>
          </cell>
          <cell r="E8">
            <v>1337659.8699999999</v>
          </cell>
          <cell r="F8">
            <v>10703293.819999998</v>
          </cell>
          <cell r="G8">
            <v>28419722.149999999</v>
          </cell>
          <cell r="H8">
            <v>46228876.800000004</v>
          </cell>
          <cell r="I8">
            <v>2547868.4899999998</v>
          </cell>
          <cell r="J8">
            <v>2212536.1400000006</v>
          </cell>
          <cell r="K8">
            <v>340017.89</v>
          </cell>
          <cell r="L8">
            <v>27995.440000000002</v>
          </cell>
          <cell r="M8">
            <v>3288301.98</v>
          </cell>
          <cell r="N8">
            <v>241321.00999999998</v>
          </cell>
          <cell r="O8">
            <v>2208.11</v>
          </cell>
          <cell r="P8">
            <v>0</v>
          </cell>
          <cell r="Q8">
            <v>1727257.99</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row>
        <row r="17">
          <cell r="C17">
            <v>-2195371.65</v>
          </cell>
          <cell r="D17">
            <v>-2195371.65</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row>
        <row r="22">
          <cell r="C22">
            <v>-14979977</v>
          </cell>
          <cell r="D22">
            <v>0</v>
          </cell>
          <cell r="E22">
            <v>0</v>
          </cell>
          <cell r="F22">
            <v>0</v>
          </cell>
          <cell r="G22">
            <v>-533689</v>
          </cell>
          <cell r="H22">
            <v>-14446288</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row>
      </sheetData>
      <sheetData sheetId="20" refreshError="1"/>
      <sheetData sheetId="21" refreshError="1"/>
      <sheetData sheetId="22" refreshError="1"/>
      <sheetData sheetId="23">
        <row r="36">
          <cell r="T36">
            <v>879576649</v>
          </cell>
        </row>
      </sheetData>
      <sheetData sheetId="24">
        <row r="5">
          <cell r="L5">
            <v>23953750.059999999</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13 Month Average"/>
      <sheetName val="WP - Summary"/>
      <sheetName val="WP - Plant"/>
      <sheetName val="WP - PHFFU"/>
      <sheetName val="WP - AD"/>
      <sheetName val="WP - Materials"/>
      <sheetName val="WP - Prepayments"/>
      <sheetName val="WP - ADIT"/>
      <sheetName val="WP - Reg Assets"/>
      <sheetName val="WP - Reg Liab"/>
      <sheetName val="WP - ITC"/>
      <sheetName val="WP - Customer Dep"/>
      <sheetName val="WP - Deposits Allocator"/>
      <sheetName val="WP - Customer Adv"/>
      <sheetName val="WP - Revenues"/>
      <sheetName val="WP - Expenses"/>
      <sheetName val="WP - Labor Allocator"/>
      <sheetName val="WP - Pension"/>
      <sheetName val="WP - Amortization Exp"/>
      <sheetName val="WP - Taxes Other"/>
      <sheetName val="WP - Merger Expenses"/>
      <sheetName val="WP - Reg Comm Expense"/>
      <sheetName val="WP - Gain on Assets"/>
      <sheetName val="WP - Income Taxes"/>
      <sheetName val="WP - PIS Detail"/>
      <sheetName val="WP - Dist Support"/>
      <sheetName val="WP - Prod. Plant Disallowances"/>
      <sheetName val="WP - Coin. Peak Allocator"/>
      <sheetName val="WP - Int &amp; Gen Allocator"/>
      <sheetName val="WP - AD Depr. Plant Allocator"/>
      <sheetName val="WP - KWH Sales Allocator"/>
      <sheetName val="WP - Avg Number of Customers"/>
      <sheetName val="WP - Franchise Taxes"/>
      <sheetName val="New Accounts"/>
    </sheetNames>
    <sheetDataSet>
      <sheetData sheetId="0"/>
      <sheetData sheetId="1"/>
      <sheetData sheetId="2"/>
      <sheetData sheetId="3">
        <row r="223">
          <cell r="C223">
            <v>0.8540959060138531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
  <sheetViews>
    <sheetView zoomScale="90" zoomScaleNormal="90" workbookViewId="0">
      <pane xSplit="3" ySplit="11" topLeftCell="D12" activePane="bottomRight" state="frozen"/>
      <selection pane="topRight" activeCell="D1" sqref="D1"/>
      <selection pane="bottomLeft" activeCell="A12" sqref="A12"/>
      <selection pane="bottomRight" activeCell="A8" sqref="A8"/>
    </sheetView>
  </sheetViews>
  <sheetFormatPr defaultRowHeight="14.4"/>
  <cols>
    <col min="2" max="2" width="2.6640625" style="2" customWidth="1"/>
    <col min="3" max="3" width="32.6640625" customWidth="1"/>
    <col min="4" max="4" width="2.6640625" style="2" customWidth="1"/>
    <col min="5" max="5" width="16.6640625" customWidth="1"/>
    <col min="6" max="6" width="2.6640625" style="2" customWidth="1"/>
    <col min="7" max="7" width="16.6640625" customWidth="1"/>
    <col min="8" max="8" width="2.6640625" style="2" customWidth="1"/>
    <col min="9" max="9" width="16.6640625" customWidth="1"/>
    <col min="10" max="10" width="2.6640625" style="2" customWidth="1"/>
    <col min="11" max="11" width="16.6640625" customWidth="1"/>
    <col min="12" max="12" width="2.6640625" style="2" customWidth="1"/>
    <col min="13" max="13" width="16.6640625" customWidth="1"/>
    <col min="14" max="14" width="2.6640625" style="2" customWidth="1"/>
    <col min="15" max="15" width="16.6640625" customWidth="1"/>
    <col min="16" max="16" width="2.6640625" style="2" customWidth="1"/>
    <col min="17" max="17" width="16.6640625" customWidth="1"/>
    <col min="18" max="18" width="2.6640625" style="2" customWidth="1"/>
    <col min="19" max="19" width="16.6640625" customWidth="1"/>
    <col min="20" max="20" width="2.6640625" style="2" customWidth="1"/>
    <col min="21" max="21" width="16.6640625" customWidth="1"/>
    <col min="22" max="22" width="2.6640625" style="2" customWidth="1"/>
    <col min="23" max="23" width="16.6640625" customWidth="1"/>
  </cols>
  <sheetData>
    <row r="1" spans="1:23" s="2" customFormat="1"/>
    <row r="2" spans="1:23" s="2" customFormat="1"/>
    <row r="3" spans="1:23" s="2" customFormat="1"/>
    <row r="4" spans="1:23" s="4" customFormat="1">
      <c r="A4" s="72" t="s">
        <v>625</v>
      </c>
      <c r="B4" s="72"/>
    </row>
    <row r="5" spans="1:23" s="4" customFormat="1">
      <c r="A5" s="72" t="s">
        <v>2295</v>
      </c>
      <c r="B5" s="72"/>
    </row>
    <row r="6" spans="1:23">
      <c r="A6" s="72" t="s">
        <v>657</v>
      </c>
      <c r="B6" s="72"/>
    </row>
    <row r="7" spans="1:23">
      <c r="A7" s="72" t="s">
        <v>2296</v>
      </c>
      <c r="B7" s="72"/>
    </row>
    <row r="8" spans="1:23">
      <c r="A8" s="72" t="s">
        <v>2300</v>
      </c>
    </row>
    <row r="10" spans="1:23" s="62" customFormat="1">
      <c r="E10" s="86" t="s">
        <v>627</v>
      </c>
      <c r="F10" s="86"/>
      <c r="G10" s="86"/>
      <c r="H10" s="86"/>
      <c r="I10" s="86"/>
      <c r="J10" s="86"/>
      <c r="K10" s="86"/>
      <c r="L10" s="86"/>
      <c r="M10" s="86"/>
      <c r="N10" s="86"/>
      <c r="O10" s="86"/>
      <c r="P10" s="74"/>
      <c r="Q10" s="86" t="s">
        <v>2281</v>
      </c>
      <c r="R10" s="86"/>
      <c r="S10" s="86"/>
      <c r="T10" s="74"/>
      <c r="U10" s="86" t="s">
        <v>2295</v>
      </c>
      <c r="V10" s="86"/>
      <c r="W10" s="86"/>
    </row>
    <row r="11" spans="1:23" s="62" customFormat="1" ht="57.6">
      <c r="A11" s="76" t="s">
        <v>628</v>
      </c>
      <c r="B11" s="73"/>
      <c r="C11" s="76" t="s">
        <v>631</v>
      </c>
      <c r="D11" s="73"/>
      <c r="E11" s="76" t="s">
        <v>623</v>
      </c>
      <c r="F11" s="73"/>
      <c r="G11" s="76" t="s">
        <v>624</v>
      </c>
      <c r="H11" s="73"/>
      <c r="I11" s="76" t="s">
        <v>629</v>
      </c>
      <c r="J11" s="73"/>
      <c r="K11" s="76" t="s">
        <v>630</v>
      </c>
      <c r="L11" s="73"/>
      <c r="M11" s="76" t="s">
        <v>2280</v>
      </c>
      <c r="N11" s="73"/>
      <c r="O11" s="76" t="s">
        <v>654</v>
      </c>
      <c r="P11" s="73"/>
      <c r="Q11" s="76" t="s">
        <v>2282</v>
      </c>
      <c r="R11" s="73"/>
      <c r="S11" s="76" t="s">
        <v>632</v>
      </c>
      <c r="T11" s="73"/>
      <c r="U11" s="76" t="s">
        <v>2280</v>
      </c>
      <c r="V11" s="73"/>
      <c r="W11" s="76" t="s">
        <v>654</v>
      </c>
    </row>
    <row r="12" spans="1:23" s="2" customFormat="1">
      <c r="A12" s="56"/>
      <c r="B12" s="56"/>
      <c r="C12" s="7" t="s">
        <v>633</v>
      </c>
      <c r="D12" s="7"/>
      <c r="E12" s="8" t="s">
        <v>634</v>
      </c>
      <c r="F12" s="8"/>
      <c r="G12" s="8" t="s">
        <v>635</v>
      </c>
      <c r="H12" s="8"/>
      <c r="I12" s="8" t="s">
        <v>2297</v>
      </c>
      <c r="J12" s="8"/>
      <c r="K12" s="8" t="s">
        <v>636</v>
      </c>
      <c r="L12" s="8"/>
      <c r="M12" s="57" t="s">
        <v>2298</v>
      </c>
      <c r="N12" s="57"/>
      <c r="O12" s="57" t="s">
        <v>637</v>
      </c>
      <c r="P12" s="57"/>
      <c r="Q12" s="8" t="s">
        <v>2291</v>
      </c>
      <c r="R12" s="8"/>
      <c r="S12" s="8" t="s">
        <v>2292</v>
      </c>
      <c r="T12" s="8"/>
      <c r="U12" s="57" t="s">
        <v>2293</v>
      </c>
      <c r="V12" s="57"/>
      <c r="W12" s="57" t="s">
        <v>2294</v>
      </c>
    </row>
    <row r="13" spans="1:23" s="2" customFormat="1">
      <c r="A13" s="56"/>
      <c r="B13" s="56"/>
      <c r="C13" s="56"/>
      <c r="D13" s="56"/>
      <c r="E13" s="56"/>
      <c r="F13" s="56"/>
      <c r="G13" s="56"/>
      <c r="H13" s="56"/>
      <c r="I13" s="56"/>
      <c r="J13" s="56"/>
      <c r="K13" s="56"/>
      <c r="L13" s="56"/>
      <c r="M13" s="56"/>
      <c r="N13" s="56"/>
      <c r="O13" s="56"/>
      <c r="P13" s="56"/>
      <c r="Q13" s="56"/>
      <c r="R13" s="56"/>
      <c r="S13" s="56"/>
      <c r="T13" s="56"/>
      <c r="U13" s="56"/>
      <c r="V13" s="56"/>
      <c r="W13" s="56"/>
    </row>
    <row r="14" spans="1:23">
      <c r="A14" s="51">
        <v>1</v>
      </c>
      <c r="B14" s="51"/>
      <c r="C14" s="3" t="s">
        <v>141</v>
      </c>
      <c r="D14" s="3"/>
      <c r="E14" s="84">
        <f>Pivot!B12+Pivot!B28</f>
        <v>835440.06</v>
      </c>
      <c r="F14" s="84"/>
      <c r="G14" s="84">
        <f>Pivot!C12+Pivot!C28</f>
        <v>0</v>
      </c>
      <c r="H14" s="84"/>
      <c r="I14" s="84">
        <f>E14-G14</f>
        <v>835440.06</v>
      </c>
      <c r="J14" s="65"/>
      <c r="K14" s="82">
        <f>'Mass Rate'!$L$28</f>
        <v>0.13284859079388692</v>
      </c>
      <c r="L14" s="52"/>
      <c r="M14" s="84">
        <f>E14*K14</f>
        <v>110987.03466376034</v>
      </c>
      <c r="N14" s="84"/>
      <c r="O14" s="84">
        <f>G14*K14</f>
        <v>0</v>
      </c>
      <c r="P14" s="65"/>
      <c r="Q14" s="81">
        <f>'[2]WP - Plant'!$C$223</f>
        <v>0.8540959060138531</v>
      </c>
      <c r="R14" s="53"/>
      <c r="S14" s="81">
        <f>'[2]WP - Plant'!$C$223</f>
        <v>0.8540959060138531</v>
      </c>
      <c r="T14" s="53"/>
      <c r="U14" s="84">
        <f>M14*Q14</f>
        <v>94793.571926935299</v>
      </c>
      <c r="V14" s="84"/>
      <c r="W14" s="84">
        <f>O14*S14</f>
        <v>0</v>
      </c>
    </row>
    <row r="15" spans="1:23" s="2" customFormat="1">
      <c r="A15" s="51"/>
      <c r="B15" s="51"/>
      <c r="C15" s="3"/>
      <c r="D15" s="3"/>
      <c r="E15" s="65"/>
      <c r="F15" s="65"/>
      <c r="G15" s="65"/>
      <c r="H15" s="65"/>
      <c r="I15" s="65"/>
      <c r="J15" s="65"/>
      <c r="K15" s="82"/>
      <c r="L15" s="52"/>
      <c r="M15" s="65"/>
      <c r="N15" s="65"/>
      <c r="O15" s="65"/>
      <c r="P15" s="65"/>
      <c r="Q15" s="53"/>
      <c r="R15" s="53"/>
      <c r="S15" s="53"/>
      <c r="T15" s="53"/>
      <c r="U15" s="65"/>
      <c r="V15" s="65"/>
      <c r="W15" s="65"/>
    </row>
    <row r="16" spans="1:23">
      <c r="A16" s="51">
        <v>2</v>
      </c>
      <c r="B16" s="51"/>
      <c r="C16" s="3" t="s">
        <v>35</v>
      </c>
      <c r="D16" s="3"/>
      <c r="E16" s="65">
        <f>Pivot!B6+Pivot!B13+Pivot!B22+Pivot!B29+Pivot!B34</f>
        <v>11192051.529999999</v>
      </c>
      <c r="F16" s="65"/>
      <c r="G16" s="65">
        <f>Pivot!C6+Pivot!C13+Pivot!C22+Pivot!C29+Pivot!C34</f>
        <v>6785349.3499999987</v>
      </c>
      <c r="H16" s="65"/>
      <c r="I16" s="65">
        <f t="shared" ref="I16:I24" si="0">E16-G16</f>
        <v>4406702.1800000006</v>
      </c>
      <c r="J16" s="65"/>
      <c r="K16" s="82">
        <f>'Mass Rate'!$L$28</f>
        <v>0.13284859079388692</v>
      </c>
      <c r="L16" s="52"/>
      <c r="M16" s="65">
        <f>E16*K16</f>
        <v>1486848.2738530659</v>
      </c>
      <c r="N16" s="65"/>
      <c r="O16" s="65">
        <f>G16*K16</f>
        <v>901424.09919171641</v>
      </c>
      <c r="P16" s="65"/>
      <c r="Q16" s="81">
        <f>'[2]WP - Plant'!$C$223</f>
        <v>0.8540959060138531</v>
      </c>
      <c r="R16" s="53"/>
      <c r="S16" s="81">
        <f>'[2]WP - Plant'!$C$223</f>
        <v>0.8540959060138531</v>
      </c>
      <c r="T16" s="53"/>
      <c r="U16" s="65">
        <f>M16*Q16</f>
        <v>1269911.0235616679</v>
      </c>
      <c r="V16" s="65"/>
      <c r="W16" s="65">
        <f>O16*S16</f>
        <v>769902.6327018704</v>
      </c>
    </row>
    <row r="17" spans="1:23" s="2" customFormat="1">
      <c r="A17" s="51"/>
      <c r="B17" s="51"/>
      <c r="C17" s="3"/>
      <c r="D17" s="3"/>
      <c r="E17" s="65"/>
      <c r="F17" s="65"/>
      <c r="G17" s="65"/>
      <c r="H17" s="65"/>
      <c r="I17" s="65"/>
      <c r="J17" s="65"/>
      <c r="K17" s="82"/>
      <c r="L17" s="52"/>
      <c r="M17" s="65"/>
      <c r="N17" s="65"/>
      <c r="O17" s="65"/>
      <c r="P17" s="65"/>
      <c r="Q17" s="53"/>
      <c r="R17" s="53"/>
      <c r="S17" s="53"/>
      <c r="T17" s="53"/>
      <c r="U17" s="65"/>
      <c r="V17" s="65"/>
      <c r="W17" s="65"/>
    </row>
    <row r="18" spans="1:23">
      <c r="A18" s="51">
        <v>3</v>
      </c>
      <c r="B18" s="51"/>
      <c r="C18" s="3" t="s">
        <v>11</v>
      </c>
      <c r="D18" s="3"/>
      <c r="E18" s="65">
        <f>Pivot!B7+Pivot!B14+Pivot!B23+Pivot!B30+Pivot!B35</f>
        <v>5228567.6400000015</v>
      </c>
      <c r="F18" s="65"/>
      <c r="G18" s="65">
        <f>Pivot!C7+Pivot!C14+Pivot!C23+Pivot!C30+Pivot!C35</f>
        <v>2273830.1999999988</v>
      </c>
      <c r="H18" s="65"/>
      <c r="I18" s="65">
        <f t="shared" si="0"/>
        <v>2954737.4400000027</v>
      </c>
      <c r="J18" s="65"/>
      <c r="K18" s="82">
        <f>'Mass Rate'!$L$28</f>
        <v>0.13284859079388692</v>
      </c>
      <c r="L18" s="52"/>
      <c r="M18" s="65">
        <f>E18*K18</f>
        <v>694607.8428445193</v>
      </c>
      <c r="N18" s="65"/>
      <c r="O18" s="65">
        <f>G18*K18</f>
        <v>302075.1377745819</v>
      </c>
      <c r="P18" s="65"/>
      <c r="Q18" s="81">
        <f>'[2]WP - Plant'!$C$223</f>
        <v>0.8540959060138531</v>
      </c>
      <c r="R18" s="53"/>
      <c r="S18" s="81">
        <f>'[2]WP - Plant'!$C$223</f>
        <v>0.8540959060138531</v>
      </c>
      <c r="T18" s="53"/>
      <c r="U18" s="65">
        <f t="shared" ref="U18:U24" si="1">M18*Q18</f>
        <v>593261.71485861775</v>
      </c>
      <c r="V18" s="65"/>
      <c r="W18" s="65">
        <f>O18*S18</f>
        <v>258001.13848184104</v>
      </c>
    </row>
    <row r="19" spans="1:23" s="2" customFormat="1">
      <c r="A19" s="51"/>
      <c r="B19" s="51"/>
      <c r="C19" s="3"/>
      <c r="D19" s="3"/>
      <c r="E19" s="65"/>
      <c r="F19" s="65"/>
      <c r="G19" s="65"/>
      <c r="H19" s="65"/>
      <c r="I19" s="65"/>
      <c r="J19" s="65"/>
      <c r="K19" s="82"/>
      <c r="L19" s="52"/>
      <c r="M19" s="65"/>
      <c r="N19" s="65"/>
      <c r="O19" s="65"/>
      <c r="P19" s="65"/>
      <c r="Q19" s="53"/>
      <c r="R19" s="53"/>
      <c r="S19" s="53"/>
      <c r="T19" s="53"/>
      <c r="U19" s="65"/>
      <c r="V19" s="65"/>
      <c r="W19" s="65"/>
    </row>
    <row r="20" spans="1:23">
      <c r="A20" s="51">
        <v>4</v>
      </c>
      <c r="B20" s="51"/>
      <c r="C20" s="3" t="s">
        <v>29</v>
      </c>
      <c r="D20" s="3"/>
      <c r="E20" s="65">
        <f>Pivot!B8+Pivot!B15+Pivot!B19+Pivot!B24+Pivot!B31+Pivot!B36</f>
        <v>13216693.720000006</v>
      </c>
      <c r="F20" s="65"/>
      <c r="G20" s="65">
        <f>Pivot!C8+Pivot!C15+Pivot!C19+Pivot!C24+Pivot!C31+Pivot!C36</f>
        <v>11237258.610000001</v>
      </c>
      <c r="H20" s="65"/>
      <c r="I20" s="65">
        <f t="shared" si="0"/>
        <v>1979435.110000005</v>
      </c>
      <c r="J20" s="65"/>
      <c r="K20" s="82">
        <f>'Mass Rate'!$L$28</f>
        <v>0.13284859079388692</v>
      </c>
      <c r="L20" s="52"/>
      <c r="M20" s="65">
        <f>E20*K20</f>
        <v>1755819.135656416</v>
      </c>
      <c r="N20" s="65"/>
      <c r="O20" s="65">
        <f>G20*K20</f>
        <v>1492853.9707249727</v>
      </c>
      <c r="P20" s="65"/>
      <c r="Q20" s="81">
        <f>'[2]WP - Plant'!$C$223</f>
        <v>0.8540959060138531</v>
      </c>
      <c r="R20" s="53"/>
      <c r="S20" s="81">
        <f>'[2]WP - Plant'!$C$223</f>
        <v>0.8540959060138531</v>
      </c>
      <c r="T20" s="53"/>
      <c r="U20" s="65">
        <f t="shared" si="1"/>
        <v>1499637.935464927</v>
      </c>
      <c r="V20" s="65"/>
      <c r="W20" s="65">
        <f>O20*S20</f>
        <v>1275040.4646727236</v>
      </c>
    </row>
    <row r="21" spans="1:23" s="2" customFormat="1">
      <c r="A21" s="51"/>
      <c r="B21" s="51"/>
      <c r="C21" s="3"/>
      <c r="D21" s="3"/>
      <c r="E21" s="65"/>
      <c r="F21" s="65"/>
      <c r="G21" s="65"/>
      <c r="H21" s="65"/>
      <c r="I21" s="65"/>
      <c r="J21" s="65"/>
      <c r="K21" s="82"/>
      <c r="L21" s="52"/>
      <c r="M21" s="65"/>
      <c r="N21" s="65"/>
      <c r="O21" s="65"/>
      <c r="P21" s="65"/>
      <c r="Q21" s="53"/>
      <c r="R21" s="53"/>
      <c r="S21" s="53"/>
      <c r="T21" s="53"/>
      <c r="U21" s="65"/>
      <c r="V21" s="65"/>
      <c r="W21" s="65"/>
    </row>
    <row r="22" spans="1:23">
      <c r="A22" s="51">
        <v>5</v>
      </c>
      <c r="B22" s="51"/>
      <c r="C22" s="3" t="s">
        <v>25</v>
      </c>
      <c r="D22" s="3"/>
      <c r="E22" s="65">
        <f>Pivot!B9+Pivot!B16+Pivot!B20+Pivot!B25+Pivot!B32+Pivot!B37</f>
        <v>4645574.9200000009</v>
      </c>
      <c r="F22" s="65"/>
      <c r="G22" s="65">
        <f>Pivot!C9+Pivot!C16+Pivot!C20+Pivot!C25+Pivot!C32+Pivot!C37</f>
        <v>2658349.6399999997</v>
      </c>
      <c r="H22" s="65"/>
      <c r="I22" s="65">
        <f t="shared" si="0"/>
        <v>1987225.2800000012</v>
      </c>
      <c r="J22" s="65"/>
      <c r="K22" s="82">
        <f>'Mass Rate'!$L$28</f>
        <v>0.13284859079388692</v>
      </c>
      <c r="L22" s="52"/>
      <c r="M22" s="65">
        <f>E22*K22</f>
        <v>617158.0815494241</v>
      </c>
      <c r="N22" s="65"/>
      <c r="O22" s="65">
        <f>G22*K22</f>
        <v>353158.00351143657</v>
      </c>
      <c r="P22" s="65"/>
      <c r="Q22" s="81">
        <f>'[2]WP - Plant'!$C$223</f>
        <v>0.8540959060138531</v>
      </c>
      <c r="R22" s="53"/>
      <c r="S22" s="81">
        <f>'[2]WP - Plant'!$C$223</f>
        <v>0.8540959060138531</v>
      </c>
      <c r="T22" s="53"/>
      <c r="U22" s="65">
        <f t="shared" si="1"/>
        <v>527112.19081472675</v>
      </c>
      <c r="V22" s="65"/>
      <c r="W22" s="65">
        <f>O22*S22</f>
        <v>301630.80497514392</v>
      </c>
    </row>
    <row r="23" spans="1:23" s="2" customFormat="1">
      <c r="A23" s="51"/>
      <c r="B23" s="51"/>
      <c r="C23" s="3"/>
      <c r="D23" s="3"/>
      <c r="E23" s="65"/>
      <c r="F23" s="65"/>
      <c r="G23" s="65"/>
      <c r="H23" s="65"/>
      <c r="I23" s="65"/>
      <c r="J23" s="65"/>
      <c r="K23" s="82"/>
      <c r="L23" s="52"/>
      <c r="M23" s="65"/>
      <c r="N23" s="65"/>
      <c r="O23" s="65"/>
      <c r="P23" s="65"/>
      <c r="Q23" s="53"/>
      <c r="R23" s="53"/>
      <c r="S23" s="53"/>
      <c r="T23" s="53"/>
      <c r="U23" s="65"/>
      <c r="V23" s="65"/>
      <c r="W23" s="65"/>
    </row>
    <row r="24" spans="1:23">
      <c r="A24" s="54">
        <v>6</v>
      </c>
      <c r="B24" s="54"/>
      <c r="C24" s="55" t="s">
        <v>28</v>
      </c>
      <c r="D24" s="55"/>
      <c r="E24" s="66">
        <f>Pivot!B10+Pivot!B17+Pivot!B26</f>
        <v>144301.51999999999</v>
      </c>
      <c r="F24" s="75"/>
      <c r="G24" s="66">
        <f>Pivot!C10+Pivot!C17+Pivot!C26</f>
        <v>97793.39</v>
      </c>
      <c r="H24" s="75"/>
      <c r="I24" s="66">
        <f t="shared" si="0"/>
        <v>46508.12999999999</v>
      </c>
      <c r="J24" s="75"/>
      <c r="K24" s="83">
        <f>'Mass Rate'!$L$28</f>
        <v>0.13284859079388692</v>
      </c>
      <c r="L24" s="77"/>
      <c r="M24" s="66">
        <f>E24*K24</f>
        <v>19170.253581415887</v>
      </c>
      <c r="N24" s="75"/>
      <c r="O24" s="66">
        <f>G24*K24</f>
        <v>12991.714050456992</v>
      </c>
      <c r="P24" s="75"/>
      <c r="Q24" s="81">
        <f>'[2]WP - Plant'!$C$223</f>
        <v>0.8540959060138531</v>
      </c>
      <c r="R24" s="78"/>
      <c r="S24" s="81">
        <f>'[2]WP - Plant'!$C$223</f>
        <v>0.8540959060138531</v>
      </c>
      <c r="T24" s="78"/>
      <c r="U24" s="66">
        <f t="shared" si="1"/>
        <v>16373.235101134715</v>
      </c>
      <c r="V24" s="75"/>
      <c r="W24" s="66">
        <f>O24*S24</f>
        <v>11096.16978259797</v>
      </c>
    </row>
    <row r="25" spans="1:23" s="2" customFormat="1">
      <c r="A25" s="54"/>
      <c r="B25" s="54"/>
      <c r="C25" s="55"/>
      <c r="D25" s="55"/>
      <c r="E25" s="75"/>
      <c r="F25" s="75"/>
      <c r="G25" s="75"/>
      <c r="H25" s="75"/>
      <c r="I25" s="75"/>
      <c r="J25" s="75"/>
      <c r="K25" s="77"/>
      <c r="L25" s="77"/>
      <c r="M25" s="75"/>
      <c r="N25" s="75"/>
      <c r="O25" s="75"/>
      <c r="P25" s="75"/>
      <c r="Q25" s="78"/>
      <c r="R25" s="78"/>
      <c r="S25" s="78"/>
      <c r="T25" s="78"/>
      <c r="U25" s="75"/>
      <c r="V25" s="75"/>
      <c r="W25" s="75"/>
    </row>
    <row r="26" spans="1:23" s="4" customFormat="1" ht="15" thickBot="1">
      <c r="A26" s="79">
        <v>7</v>
      </c>
      <c r="B26" s="79"/>
      <c r="C26" s="80" t="s">
        <v>638</v>
      </c>
      <c r="D26" s="80"/>
      <c r="E26" s="85">
        <f>SUM(E14:E24)</f>
        <v>35262629.390000008</v>
      </c>
      <c r="F26" s="84"/>
      <c r="G26" s="85">
        <f t="shared" ref="G26:O26" si="2">SUM(G14:G24)</f>
        <v>23052581.189999998</v>
      </c>
      <c r="H26" s="84"/>
      <c r="I26" s="85">
        <f t="shared" si="2"/>
        <v>12210048.20000001</v>
      </c>
      <c r="J26" s="84"/>
      <c r="K26" s="84"/>
      <c r="L26" s="84"/>
      <c r="M26" s="85">
        <f t="shared" si="2"/>
        <v>4684590.6221486013</v>
      </c>
      <c r="N26" s="84"/>
      <c r="O26" s="85">
        <f t="shared" si="2"/>
        <v>3062502.9252531645</v>
      </c>
      <c r="P26" s="84"/>
      <c r="Q26" s="84"/>
      <c r="R26" s="84"/>
      <c r="S26" s="84"/>
      <c r="T26" s="84"/>
      <c r="U26" s="85">
        <f>SUM(U14:U24)</f>
        <v>4001089.6717280094</v>
      </c>
      <c r="V26" s="84"/>
      <c r="W26" s="85">
        <f>SUM(W14:W24)</f>
        <v>2615671.2106141774</v>
      </c>
    </row>
    <row r="27" spans="1:23" ht="15" thickTop="1"/>
  </sheetData>
  <mergeCells count="3">
    <mergeCell ref="E10:O10"/>
    <mergeCell ref="Q10:S10"/>
    <mergeCell ref="U10:W10"/>
  </mergeCells>
  <pageMargins left="0.25" right="0.25" top="0.75" bottom="0.75" header="0.3" footer="0.3"/>
  <pageSetup scale="55" fitToHeight="0" orientation="landscape"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3"/>
  <sheetViews>
    <sheetView tabSelected="1" topLeftCell="A7" zoomScale="90" zoomScaleNormal="90" workbookViewId="0">
      <selection activeCell="A33" sqref="A33"/>
    </sheetView>
  </sheetViews>
  <sheetFormatPr defaultColWidth="9.109375" defaultRowHeight="14.4"/>
  <cols>
    <col min="1" max="1" width="32.33203125" style="9" customWidth="1"/>
    <col min="2" max="2" width="2.6640625" style="9" bestFit="1" customWidth="1"/>
    <col min="3" max="5" width="15.88671875" style="9" customWidth="1"/>
    <col min="6" max="6" width="15.88671875" style="9" bestFit="1" customWidth="1"/>
    <col min="7" max="8" width="12.88671875" style="9" bestFit="1" customWidth="1"/>
    <col min="9" max="9" width="12.88671875" style="9" customWidth="1"/>
    <col min="10" max="10" width="13.33203125" style="9" bestFit="1" customWidth="1"/>
    <col min="11" max="11" width="15" style="9" bestFit="1" customWidth="1"/>
    <col min="12" max="12" width="12.109375" style="9" customWidth="1"/>
    <col min="13" max="13" width="9.109375" style="9"/>
    <col min="14" max="14" width="21" style="9" customWidth="1"/>
    <col min="15" max="15" width="16.6640625" style="9" customWidth="1"/>
    <col min="16" max="16384" width="9.109375" style="9"/>
  </cols>
  <sheetData>
    <row r="1" spans="1:15">
      <c r="K1" s="5"/>
      <c r="L1" s="5" t="s">
        <v>625</v>
      </c>
    </row>
    <row r="2" spans="1:15">
      <c r="K2" s="5"/>
      <c r="L2" s="5" t="s">
        <v>656</v>
      </c>
    </row>
    <row r="3" spans="1:15">
      <c r="A3" s="10"/>
      <c r="B3" s="10"/>
      <c r="C3" s="11"/>
      <c r="D3" s="11"/>
      <c r="E3" s="11"/>
      <c r="F3" s="11"/>
      <c r="G3" s="11"/>
      <c r="H3" s="11"/>
      <c r="I3" s="11"/>
      <c r="J3" s="11"/>
      <c r="K3" s="12"/>
      <c r="L3" s="12" t="s">
        <v>657</v>
      </c>
    </row>
    <row r="4" spans="1:15">
      <c r="A4" s="10"/>
      <c r="B4" s="10"/>
      <c r="C4" s="11"/>
      <c r="D4" s="11"/>
      <c r="E4" s="11"/>
      <c r="F4" s="11"/>
      <c r="G4" s="11"/>
      <c r="H4" s="11"/>
      <c r="I4" s="11"/>
      <c r="J4" s="11"/>
      <c r="K4" s="12"/>
      <c r="L4" s="12" t="s">
        <v>2299</v>
      </c>
    </row>
    <row r="5" spans="1:15">
      <c r="K5" s="6"/>
      <c r="L5" s="6" t="s">
        <v>639</v>
      </c>
    </row>
    <row r="6" spans="1:15">
      <c r="K6" s="6"/>
      <c r="L6" s="6" t="s">
        <v>626</v>
      </c>
    </row>
    <row r="7" spans="1:15" ht="15" thickBot="1">
      <c r="K7" s="13"/>
    </row>
    <row r="8" spans="1:15" ht="29.4" thickBot="1">
      <c r="A8" s="14"/>
      <c r="B8" s="14"/>
      <c r="C8" s="34" t="s">
        <v>15</v>
      </c>
      <c r="D8" s="34" t="s">
        <v>641</v>
      </c>
      <c r="E8" s="35" t="s">
        <v>642</v>
      </c>
      <c r="F8" s="34" t="s">
        <v>640</v>
      </c>
      <c r="G8" s="34" t="s">
        <v>643</v>
      </c>
      <c r="H8" s="34" t="s">
        <v>644</v>
      </c>
      <c r="I8" s="35" t="s">
        <v>658</v>
      </c>
      <c r="J8" s="35" t="s">
        <v>655</v>
      </c>
      <c r="K8" s="34" t="s">
        <v>638</v>
      </c>
      <c r="L8" s="34" t="s">
        <v>630</v>
      </c>
    </row>
    <row r="10" spans="1:15">
      <c r="A10" s="15" t="s">
        <v>659</v>
      </c>
      <c r="B10" s="16">
        <v>1</v>
      </c>
      <c r="C10" s="22">
        <v>2038498577.8388638</v>
      </c>
      <c r="D10" s="22">
        <v>8389856.2111363113</v>
      </c>
      <c r="E10" s="22">
        <v>25639.190000000002</v>
      </c>
      <c r="F10" s="22">
        <v>2046914073.2400002</v>
      </c>
      <c r="G10" s="22">
        <v>67303904.389999986</v>
      </c>
      <c r="H10" s="22">
        <v>23108232.149999999</v>
      </c>
      <c r="I10" s="22">
        <v>8995517.0199999996</v>
      </c>
      <c r="J10" s="22">
        <v>197309379.03</v>
      </c>
      <c r="K10" s="22">
        <f>SUM(F10:J10)</f>
        <v>2343631105.8300004</v>
      </c>
      <c r="N10" s="67"/>
      <c r="O10" s="68"/>
    </row>
    <row r="11" spans="1:15">
      <c r="A11" s="19" t="s">
        <v>645</v>
      </c>
      <c r="B11" s="20"/>
      <c r="C11" s="60">
        <f t="shared" ref="C11:D11" si="0">IF(C10&gt;0,+C10/$K$10,0)</f>
        <v>0.86980351675991541</v>
      </c>
      <c r="D11" s="60">
        <f t="shared" si="0"/>
        <v>3.5798535828722206E-3</v>
      </c>
      <c r="E11" s="60">
        <f t="shared" ref="E11:J11" si="1">IF(E10&gt;0,+E10/$K$10,0)</f>
        <v>1.0939942696706888E-5</v>
      </c>
      <c r="F11" s="60">
        <f t="shared" si="1"/>
        <v>0.87339431028548442</v>
      </c>
      <c r="G11" s="60">
        <f t="shared" si="1"/>
        <v>2.8717789340897235E-2</v>
      </c>
      <c r="H11" s="60">
        <f t="shared" si="1"/>
        <v>9.8600125644842836E-3</v>
      </c>
      <c r="I11" s="60">
        <f t="shared" si="1"/>
        <v>3.8382819709223068E-3</v>
      </c>
      <c r="J11" s="60">
        <f t="shared" si="1"/>
        <v>8.4189605838211723E-2</v>
      </c>
      <c r="K11" s="61">
        <f>SUM(F11:H11)</f>
        <v>0.91197211219086594</v>
      </c>
      <c r="N11" s="69"/>
      <c r="O11" s="70"/>
    </row>
    <row r="12" spans="1:15">
      <c r="B12" s="16"/>
      <c r="C12" s="39"/>
      <c r="D12" s="39"/>
      <c r="E12" s="39"/>
      <c r="F12" s="39"/>
      <c r="G12" s="39"/>
      <c r="H12" s="39"/>
      <c r="I12" s="39"/>
      <c r="J12" s="39"/>
      <c r="K12" s="39"/>
      <c r="N12" s="68"/>
      <c r="O12" s="71"/>
    </row>
    <row r="13" spans="1:15">
      <c r="B13" s="16"/>
      <c r="C13" s="22"/>
      <c r="D13" s="22"/>
      <c r="E13" s="22"/>
      <c r="F13" s="22"/>
      <c r="G13" s="39"/>
      <c r="H13" s="39"/>
      <c r="I13" s="39"/>
      <c r="J13" s="39"/>
      <c r="K13" s="39"/>
      <c r="N13" s="67"/>
      <c r="O13" s="71"/>
    </row>
    <row r="14" spans="1:15">
      <c r="A14" s="15" t="s">
        <v>662</v>
      </c>
      <c r="B14" s="16">
        <v>2</v>
      </c>
      <c r="C14" s="22">
        <v>453875183.74000013</v>
      </c>
      <c r="D14" s="22">
        <v>2075705.9300000002</v>
      </c>
      <c r="E14" s="22">
        <v>0</v>
      </c>
      <c r="F14" s="22">
        <v>455950889.67000014</v>
      </c>
      <c r="G14" s="22">
        <v>23642575.720000006</v>
      </c>
      <c r="H14" s="22">
        <v>6220046.0300000003</v>
      </c>
      <c r="I14" s="22">
        <v>1243807.7000000002</v>
      </c>
      <c r="J14" s="22">
        <v>3508918.3699999996</v>
      </c>
      <c r="K14" s="22">
        <f>SUM(F14:J14)</f>
        <v>490566237.49000013</v>
      </c>
      <c r="L14" s="15"/>
      <c r="O14" s="18"/>
    </row>
    <row r="15" spans="1:15">
      <c r="A15" s="23"/>
      <c r="B15" s="20"/>
      <c r="C15" s="21">
        <f t="shared" ref="C15:J15" si="2">IF(C14&gt;0,+C14/$K$14,0)</f>
        <v>0.92520672858015851</v>
      </c>
      <c r="D15" s="21">
        <f t="shared" si="2"/>
        <v>4.2312449805360121E-3</v>
      </c>
      <c r="E15" s="21">
        <f t="shared" si="2"/>
        <v>0</v>
      </c>
      <c r="F15" s="60">
        <f>IF(F14&gt;0,+F14/$K$14,0)</f>
        <v>0.92943797356069457</v>
      </c>
      <c r="G15" s="60">
        <f t="shared" si="2"/>
        <v>4.8194461651026164E-2</v>
      </c>
      <c r="H15" s="60">
        <f t="shared" si="2"/>
        <v>1.2679319436708671E-2</v>
      </c>
      <c r="I15" s="60">
        <f t="shared" si="2"/>
        <v>2.535453125278224E-3</v>
      </c>
      <c r="J15" s="60">
        <f t="shared" si="2"/>
        <v>7.1527922262924317E-3</v>
      </c>
      <c r="K15" s="61">
        <f>SUM(F15:H15)</f>
        <v>0.99031175464842935</v>
      </c>
    </row>
    <row r="16" spans="1:15">
      <c r="B16" s="16"/>
      <c r="F16" s="39"/>
      <c r="G16" s="39"/>
      <c r="H16" s="39"/>
      <c r="I16" s="39"/>
      <c r="J16" s="39"/>
      <c r="K16" s="39"/>
    </row>
    <row r="17" spans="1:15">
      <c r="B17" s="16"/>
      <c r="F17" s="39"/>
      <c r="G17" s="39"/>
      <c r="H17" s="39"/>
      <c r="I17" s="39"/>
      <c r="J17" s="39"/>
      <c r="K17" s="39"/>
    </row>
    <row r="18" spans="1:15">
      <c r="A18" s="15" t="s">
        <v>660</v>
      </c>
      <c r="B18" s="16">
        <v>3</v>
      </c>
      <c r="C18" s="22">
        <v>61747786.399754062</v>
      </c>
      <c r="D18" s="22">
        <v>408445.99878097518</v>
      </c>
      <c r="E18" s="22">
        <v>66406.177344029202</v>
      </c>
      <c r="F18" s="22">
        <v>62222638.575879067</v>
      </c>
      <c r="G18" s="22">
        <v>4141599.3721612031</v>
      </c>
      <c r="H18" s="22">
        <v>945385.05195998389</v>
      </c>
      <c r="I18" s="22">
        <v>297249.38</v>
      </c>
      <c r="J18" s="22">
        <v>8961107.2400000021</v>
      </c>
      <c r="K18" s="22">
        <f>SUM(F18:J18)</f>
        <v>76567979.620000243</v>
      </c>
      <c r="L18" s="15"/>
      <c r="O18" s="18"/>
    </row>
    <row r="19" spans="1:15">
      <c r="A19" s="19" t="s">
        <v>646</v>
      </c>
      <c r="B19" s="23"/>
      <c r="C19" s="60">
        <f t="shared" ref="C19:J19" si="3">IF(C18&gt;0,+C18/$K$18,0)</f>
        <v>0.80644398227826541</v>
      </c>
      <c r="D19" s="60">
        <f t="shared" si="3"/>
        <v>5.3344230944587364E-3</v>
      </c>
      <c r="E19" s="60">
        <f t="shared" si="3"/>
        <v>8.672839178152131E-4</v>
      </c>
      <c r="F19" s="60">
        <f>IF(F18&gt;0,+F18/$K$18,0)</f>
        <v>0.81264568929053937</v>
      </c>
      <c r="G19" s="60">
        <f t="shared" si="3"/>
        <v>5.4090487860794755E-2</v>
      </c>
      <c r="H19" s="60">
        <f t="shared" si="3"/>
        <v>1.2347002711209594E-2</v>
      </c>
      <c r="I19" s="60">
        <f t="shared" si="3"/>
        <v>3.8821630331010563E-3</v>
      </c>
      <c r="J19" s="60">
        <f t="shared" si="3"/>
        <v>0.11703465710435541</v>
      </c>
      <c r="K19" s="61">
        <f>SUM(F19:H19)</f>
        <v>0.8790831798625437</v>
      </c>
    </row>
    <row r="22" spans="1:15">
      <c r="A22" s="15" t="s">
        <v>647</v>
      </c>
      <c r="C22" s="24">
        <f>C11+C15+C19</f>
        <v>2.6014542276183397</v>
      </c>
      <c r="D22" s="24">
        <f>D11+D15+D19</f>
        <v>1.314552165786697E-2</v>
      </c>
      <c r="E22" s="24">
        <f>E11+E15+E19</f>
        <v>8.7822386051191999E-4</v>
      </c>
      <c r="F22" s="24">
        <f>F11+F15+F19</f>
        <v>2.6154779731367181</v>
      </c>
      <c r="G22" s="24">
        <f t="shared" ref="G22:J22" si="4">G11+G15+G19</f>
        <v>0.13100273885271815</v>
      </c>
      <c r="H22" s="24">
        <f t="shared" si="4"/>
        <v>3.4886334712402545E-2</v>
      </c>
      <c r="I22" s="24">
        <f t="shared" si="4"/>
        <v>1.0255898129301586E-2</v>
      </c>
      <c r="J22" s="24">
        <f t="shared" si="4"/>
        <v>0.20837705516885957</v>
      </c>
      <c r="K22" s="37">
        <f>SUM(F22:J22)</f>
        <v>3</v>
      </c>
    </row>
    <row r="23" spans="1:15">
      <c r="A23" s="15" t="s">
        <v>648</v>
      </c>
      <c r="B23" s="15"/>
      <c r="C23" s="25">
        <f>C22/3</f>
        <v>0.86715140920611322</v>
      </c>
      <c r="D23" s="25">
        <f>D22/3</f>
        <v>4.3818405526223235E-3</v>
      </c>
      <c r="E23" s="25">
        <f>E22/3</f>
        <v>2.9274128683730668E-4</v>
      </c>
      <c r="F23" s="25">
        <f>F22/3</f>
        <v>0.87182599104557268</v>
      </c>
      <c r="G23" s="25">
        <f>G22/3</f>
        <v>4.366757961757272E-2</v>
      </c>
      <c r="H23" s="25">
        <f t="shared" ref="H23:J23" si="5">H22/3</f>
        <v>1.1628778237467515E-2</v>
      </c>
      <c r="I23" s="25">
        <f t="shared" si="5"/>
        <v>3.4186327097671955E-3</v>
      </c>
      <c r="J23" s="25">
        <f t="shared" si="5"/>
        <v>6.9459018389619862E-2</v>
      </c>
      <c r="K23" s="37">
        <f>SUM(F23:J23)</f>
        <v>1</v>
      </c>
      <c r="L23" s="26"/>
    </row>
    <row r="25" spans="1:15">
      <c r="A25" s="15" t="s">
        <v>649</v>
      </c>
      <c r="C25" s="17">
        <f>C10+C14+C18</f>
        <v>2554121547.9786181</v>
      </c>
      <c r="D25" s="17">
        <f>D10+D14+D18</f>
        <v>10874008.139917286</v>
      </c>
      <c r="E25" s="17">
        <f>E10+E14+E18</f>
        <v>92045.367344029204</v>
      </c>
      <c r="F25" s="17">
        <f>F10+F14+F18</f>
        <v>2565087601.4858794</v>
      </c>
      <c r="G25" s="17">
        <f t="shared" ref="G25:J25" si="6">G10+G14+G18</f>
        <v>95088079.482161194</v>
      </c>
      <c r="H25" s="17">
        <f t="shared" si="6"/>
        <v>30273663.231959984</v>
      </c>
      <c r="I25" s="17">
        <f t="shared" si="6"/>
        <v>10536574.1</v>
      </c>
      <c r="J25" s="17">
        <f t="shared" si="6"/>
        <v>209779404.64000002</v>
      </c>
      <c r="K25" s="17">
        <f>SUM(F25:J25)</f>
        <v>2910765322.9400001</v>
      </c>
      <c r="O25" s="18"/>
    </row>
    <row r="26" spans="1:15">
      <c r="A26" s="23"/>
      <c r="B26" s="23"/>
      <c r="C26" s="21">
        <f t="shared" ref="C26:J26" si="7">IF(C25&gt;0,+C25/$K$25,0)</f>
        <v>0.8774742257128596</v>
      </c>
      <c r="D26" s="21">
        <f t="shared" si="7"/>
        <v>3.7357900529521437E-3</v>
      </c>
      <c r="E26" s="21">
        <f t="shared" si="7"/>
        <v>3.1622393814647813E-5</v>
      </c>
      <c r="F26" s="21">
        <f>IF(F25&gt;0,+F25/$K$25,0)</f>
        <v>0.88124163815962631</v>
      </c>
      <c r="G26" s="21">
        <f>IF(G25&gt;0,+G25/$K$25,0)</f>
        <v>3.2667724440979005E-2</v>
      </c>
      <c r="H26" s="21">
        <f t="shared" si="7"/>
        <v>1.040058536954888E-2</v>
      </c>
      <c r="I26" s="21">
        <f t="shared" si="7"/>
        <v>3.619863826520236E-3</v>
      </c>
      <c r="J26" s="21">
        <f t="shared" si="7"/>
        <v>7.2070188203325738E-2</v>
      </c>
      <c r="K26" s="21">
        <f>SUM(F26:J26)</f>
        <v>1.0000000000000002</v>
      </c>
    </row>
    <row r="27" spans="1:15" ht="15" thickBot="1">
      <c r="A27" s="23"/>
      <c r="B27" s="23"/>
      <c r="C27" s="21"/>
      <c r="D27" s="21"/>
      <c r="E27" s="21"/>
      <c r="F27" s="21"/>
      <c r="G27" s="21"/>
      <c r="H27" s="21"/>
      <c r="I27" s="21"/>
      <c r="J27" s="21"/>
      <c r="K27" s="21"/>
      <c r="N27" s="4"/>
    </row>
    <row r="28" spans="1:15" ht="15" thickBot="1">
      <c r="A28" s="27" t="s">
        <v>650</v>
      </c>
      <c r="B28" s="28"/>
      <c r="C28" s="29">
        <f>C23*$K$28</f>
        <v>10587960.503104575</v>
      </c>
      <c r="D28" s="29">
        <f t="shared" ref="D28:G28" si="8">D23*$K$28</f>
        <v>53502.484352233252</v>
      </c>
      <c r="E28" s="29">
        <f t="shared" si="8"/>
        <v>3574.385222413543</v>
      </c>
      <c r="F28" s="29">
        <f>F23*$K$28</f>
        <v>10645037.372679221</v>
      </c>
      <c r="G28" s="29">
        <f t="shared" si="8"/>
        <v>533183.25190790091</v>
      </c>
      <c r="H28" s="29">
        <f>H23*$K$28</f>
        <v>141987.94278658953</v>
      </c>
      <c r="I28" s="29">
        <f t="shared" ref="I28:J28" si="9">I23*$K$28</f>
        <v>41741.670164354102</v>
      </c>
      <c r="J28" s="29">
        <f t="shared" si="9"/>
        <v>848097.9624619456</v>
      </c>
      <c r="K28" s="58">
        <f>'RB ADJ 2'!I26</f>
        <v>12210048.20000001</v>
      </c>
      <c r="L28" s="59">
        <f>(+G28+H28+D28+E28+I28+J28)/K28</f>
        <v>0.13284859079388692</v>
      </c>
      <c r="N28" s="36"/>
    </row>
    <row r="29" spans="1:15">
      <c r="A29" s="30" t="s">
        <v>651</v>
      </c>
      <c r="B29" s="30"/>
      <c r="C29" s="29"/>
      <c r="D29" s="29"/>
      <c r="E29" s="29"/>
      <c r="F29" s="29"/>
      <c r="G29" s="29"/>
      <c r="H29" s="29"/>
      <c r="I29" s="29"/>
      <c r="J29" s="29"/>
      <c r="K29" s="29"/>
      <c r="L29" s="29"/>
    </row>
    <row r="30" spans="1:15">
      <c r="A30" s="30"/>
      <c r="B30" s="30"/>
      <c r="C30" s="29"/>
      <c r="D30" s="29"/>
      <c r="E30" s="29"/>
      <c r="F30" s="29"/>
      <c r="G30" s="29"/>
      <c r="H30" s="29"/>
      <c r="I30" s="29"/>
      <c r="J30" s="29"/>
      <c r="K30" s="29"/>
      <c r="L30" s="29"/>
    </row>
    <row r="31" spans="1:15">
      <c r="A31" s="28"/>
      <c r="B31" s="28"/>
      <c r="C31" s="29"/>
      <c r="D31" s="29"/>
      <c r="E31" s="29"/>
      <c r="F31" s="29"/>
      <c r="G31" s="29"/>
      <c r="H31" s="29"/>
      <c r="I31" s="29"/>
      <c r="J31" s="29"/>
      <c r="K31" s="29"/>
      <c r="L31" s="29"/>
    </row>
    <row r="32" spans="1:15">
      <c r="A32" s="1" t="s">
        <v>652</v>
      </c>
      <c r="C32" s="17"/>
      <c r="D32" s="17"/>
      <c r="E32" s="17"/>
      <c r="F32" s="17"/>
      <c r="G32" s="17"/>
      <c r="H32" s="17"/>
      <c r="I32" s="17"/>
      <c r="J32" s="17"/>
      <c r="K32" s="17"/>
      <c r="L32" s="17"/>
    </row>
    <row r="33" spans="1:13">
      <c r="A33" s="38" t="s">
        <v>2283</v>
      </c>
      <c r="B33" s="39"/>
      <c r="C33" s="22"/>
      <c r="D33" s="22"/>
      <c r="E33" s="22"/>
      <c r="F33" s="22"/>
      <c r="G33" s="22"/>
      <c r="H33" s="22"/>
      <c r="I33" s="22"/>
      <c r="J33" s="22"/>
      <c r="K33" s="22"/>
      <c r="L33" s="22"/>
      <c r="M33" s="39"/>
    </row>
    <row r="34" spans="1:13">
      <c r="A34" s="31" t="s">
        <v>653</v>
      </c>
    </row>
    <row r="35" spans="1:13">
      <c r="A35" s="63" t="s">
        <v>2286</v>
      </c>
    </row>
    <row r="36" spans="1:13">
      <c r="A36" s="63" t="s">
        <v>2287</v>
      </c>
    </row>
    <row r="37" spans="1:13">
      <c r="A37" s="63" t="s">
        <v>2288</v>
      </c>
    </row>
    <row r="38" spans="1:13">
      <c r="A38" s="63" t="s">
        <v>2289</v>
      </c>
    </row>
    <row r="39" spans="1:13">
      <c r="A39" s="63" t="s">
        <v>2284</v>
      </c>
    </row>
    <row r="40" spans="1:13">
      <c r="A40" s="63" t="s">
        <v>2285</v>
      </c>
    </row>
    <row r="41" spans="1:13">
      <c r="A41" s="64" t="s">
        <v>2290</v>
      </c>
      <c r="B41" s="39"/>
      <c r="C41" s="39"/>
      <c r="D41" s="39"/>
      <c r="E41" s="39"/>
      <c r="F41" s="39"/>
      <c r="G41" s="39"/>
      <c r="H41" s="39"/>
      <c r="I41" s="39"/>
      <c r="J41" s="39"/>
      <c r="K41" s="39"/>
    </row>
    <row r="42" spans="1:13">
      <c r="A42" s="33" t="s">
        <v>661</v>
      </c>
    </row>
    <row r="43" spans="1:13">
      <c r="A43" s="32"/>
    </row>
  </sheetData>
  <pageMargins left="0.7" right="0.7" top="0.75" bottom="0.75" header="0.3" footer="0.3"/>
  <pageSetup scale="70"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43"/>
  <sheetViews>
    <sheetView topLeftCell="A19" workbookViewId="0">
      <selection activeCell="G30" sqref="G30"/>
    </sheetView>
  </sheetViews>
  <sheetFormatPr defaultColWidth="9.109375" defaultRowHeight="13.8"/>
  <cols>
    <col min="1" max="1" width="33.6640625" style="41" bestFit="1" customWidth="1"/>
    <col min="2" max="2" width="14.88671875" style="41" bestFit="1" customWidth="1"/>
    <col min="3" max="3" width="21.44140625" style="41" bestFit="1" customWidth="1"/>
    <col min="4" max="4" width="19.33203125" style="41" bestFit="1" customWidth="1"/>
    <col min="5" max="5" width="9.109375" style="41"/>
    <col min="6" max="6" width="12.88671875" style="41" bestFit="1" customWidth="1"/>
    <col min="7" max="16384" width="9.109375" style="41"/>
  </cols>
  <sheetData>
    <row r="1" spans="1:4">
      <c r="A1" s="40" t="s">
        <v>663</v>
      </c>
    </row>
    <row r="2" spans="1:4">
      <c r="A2" s="40" t="s">
        <v>664</v>
      </c>
    </row>
    <row r="4" spans="1:4">
      <c r="A4" s="41" t="s">
        <v>621</v>
      </c>
      <c r="B4" s="41" t="s">
        <v>623</v>
      </c>
      <c r="C4" s="41" t="s">
        <v>624</v>
      </c>
      <c r="D4" s="41" t="s">
        <v>629</v>
      </c>
    </row>
    <row r="5" spans="1:4">
      <c r="A5" s="42" t="s">
        <v>100</v>
      </c>
      <c r="B5" s="43">
        <v>551939.35000000009</v>
      </c>
      <c r="C5" s="43">
        <v>349488.23</v>
      </c>
      <c r="D5" s="43">
        <v>202451.12</v>
      </c>
    </row>
    <row r="6" spans="1:4">
      <c r="A6" s="44" t="s">
        <v>35</v>
      </c>
      <c r="B6" s="43">
        <v>446822.88</v>
      </c>
      <c r="C6" s="43">
        <v>295283.62</v>
      </c>
      <c r="D6" s="43">
        <v>151539.26</v>
      </c>
    </row>
    <row r="7" spans="1:4">
      <c r="A7" s="44" t="s">
        <v>11</v>
      </c>
      <c r="B7" s="43">
        <v>8528.9599999999991</v>
      </c>
      <c r="C7" s="43">
        <v>4474.84</v>
      </c>
      <c r="D7" s="43">
        <v>4054.12</v>
      </c>
    </row>
    <row r="8" spans="1:4">
      <c r="A8" s="44" t="s">
        <v>29</v>
      </c>
      <c r="B8" s="43">
        <v>14290.37999999999</v>
      </c>
      <c r="C8" s="43">
        <v>7768.2900000000027</v>
      </c>
      <c r="D8" s="43">
        <v>6522.090000000002</v>
      </c>
    </row>
    <row r="9" spans="1:4">
      <c r="A9" s="44" t="s">
        <v>25</v>
      </c>
      <c r="B9" s="43">
        <v>63245.96</v>
      </c>
      <c r="C9" s="43">
        <v>23268.25</v>
      </c>
      <c r="D9" s="43">
        <v>39977.71</v>
      </c>
    </row>
    <row r="10" spans="1:4">
      <c r="A10" s="44" t="s">
        <v>28</v>
      </c>
      <c r="B10" s="43">
        <v>19051.169999999998</v>
      </c>
      <c r="C10" s="43">
        <v>18693.23</v>
      </c>
      <c r="D10" s="43">
        <v>357.94</v>
      </c>
    </row>
    <row r="11" spans="1:4">
      <c r="A11" s="42" t="s">
        <v>14</v>
      </c>
      <c r="B11" s="43">
        <v>15784502.330000004</v>
      </c>
      <c r="C11" s="43">
        <v>12703405.510000002</v>
      </c>
      <c r="D11" s="43">
        <v>3081096.82</v>
      </c>
    </row>
    <row r="12" spans="1:4">
      <c r="A12" s="44" t="s">
        <v>141</v>
      </c>
      <c r="B12" s="43">
        <v>228783.99</v>
      </c>
      <c r="C12" s="43">
        <v>0</v>
      </c>
      <c r="D12" s="43">
        <v>228783.99</v>
      </c>
    </row>
    <row r="13" spans="1:4">
      <c r="A13" s="44" t="s">
        <v>35</v>
      </c>
      <c r="B13" s="43">
        <v>631959.46</v>
      </c>
      <c r="C13" s="43">
        <v>135575.76</v>
      </c>
      <c r="D13" s="43">
        <v>496383.69999999995</v>
      </c>
    </row>
    <row r="14" spans="1:4">
      <c r="A14" s="44" t="s">
        <v>11</v>
      </c>
      <c r="B14" s="43">
        <v>1863547.5000000005</v>
      </c>
      <c r="C14" s="43">
        <v>1508674.5499999991</v>
      </c>
      <c r="D14" s="43">
        <v>354872.95000000007</v>
      </c>
    </row>
    <row r="15" spans="1:4">
      <c r="A15" s="44" t="s">
        <v>29</v>
      </c>
      <c r="B15" s="43">
        <v>8933304.4800000042</v>
      </c>
      <c r="C15" s="43">
        <v>8523971.9400000032</v>
      </c>
      <c r="D15" s="43">
        <v>409332.54</v>
      </c>
    </row>
    <row r="16" spans="1:4">
      <c r="A16" s="44" t="s">
        <v>25</v>
      </c>
      <c r="B16" s="43">
        <v>4036943.8900000006</v>
      </c>
      <c r="C16" s="43">
        <v>2463925.44</v>
      </c>
      <c r="D16" s="43">
        <v>1573018.45</v>
      </c>
    </row>
    <row r="17" spans="1:4">
      <c r="A17" s="44" t="s">
        <v>28</v>
      </c>
      <c r="B17" s="43">
        <v>89963.01</v>
      </c>
      <c r="C17" s="43">
        <v>71257.820000000007</v>
      </c>
      <c r="D17" s="43">
        <v>18705.190000000002</v>
      </c>
    </row>
    <row r="18" spans="1:4">
      <c r="A18" s="42" t="s">
        <v>161</v>
      </c>
      <c r="B18" s="43">
        <v>198882.6</v>
      </c>
      <c r="C18" s="43">
        <v>68805.81</v>
      </c>
      <c r="D18" s="43">
        <v>130076.79000000001</v>
      </c>
    </row>
    <row r="19" spans="1:4">
      <c r="A19" s="44" t="s">
        <v>29</v>
      </c>
      <c r="B19" s="43">
        <v>6380.32</v>
      </c>
      <c r="C19" s="43">
        <v>2579.89</v>
      </c>
      <c r="D19" s="43">
        <v>3800.4300000000003</v>
      </c>
    </row>
    <row r="20" spans="1:4">
      <c r="A20" s="44" t="s">
        <v>25</v>
      </c>
      <c r="B20" s="43">
        <v>192502.28</v>
      </c>
      <c r="C20" s="43">
        <v>66225.919999999998</v>
      </c>
      <c r="D20" s="43">
        <v>126276.36</v>
      </c>
    </row>
    <row r="21" spans="1:4">
      <c r="A21" s="42" t="s">
        <v>166</v>
      </c>
      <c r="B21" s="43">
        <v>3340920.1500000013</v>
      </c>
      <c r="C21" s="43">
        <v>1030858.0199999996</v>
      </c>
      <c r="D21" s="43">
        <v>2310062.1299999994</v>
      </c>
    </row>
    <row r="22" spans="1:4">
      <c r="A22" s="44" t="s">
        <v>35</v>
      </c>
      <c r="B22" s="43">
        <v>1139927.6000000001</v>
      </c>
      <c r="C22" s="43">
        <v>194770.78999999998</v>
      </c>
      <c r="D22" s="43">
        <v>945156.81</v>
      </c>
    </row>
    <row r="23" spans="1:4">
      <c r="A23" s="44" t="s">
        <v>11</v>
      </c>
      <c r="B23" s="43">
        <v>1317872.9400000013</v>
      </c>
      <c r="C23" s="43">
        <v>295937.5099999996</v>
      </c>
      <c r="D23" s="43">
        <v>1021935.4299999992</v>
      </c>
    </row>
    <row r="24" spans="1:4">
      <c r="A24" s="44" t="s">
        <v>29</v>
      </c>
      <c r="B24" s="43">
        <v>655595.56000000006</v>
      </c>
      <c r="C24" s="43">
        <v>482414.52000000008</v>
      </c>
      <c r="D24" s="43">
        <v>173181.04000000007</v>
      </c>
    </row>
    <row r="25" spans="1:4">
      <c r="A25" s="44" t="s">
        <v>25</v>
      </c>
      <c r="B25" s="43">
        <v>192236.71</v>
      </c>
      <c r="C25" s="43">
        <v>49892.86</v>
      </c>
      <c r="D25" s="43">
        <v>142343.85</v>
      </c>
    </row>
    <row r="26" spans="1:4">
      <c r="A26" s="44" t="s">
        <v>28</v>
      </c>
      <c r="B26" s="43">
        <v>35287.340000000004</v>
      </c>
      <c r="C26" s="43">
        <v>7842.34</v>
      </c>
      <c r="D26" s="43">
        <v>27445</v>
      </c>
    </row>
    <row r="27" spans="1:4">
      <c r="A27" s="42" t="s">
        <v>38</v>
      </c>
      <c r="B27" s="43">
        <v>15251792.610000001</v>
      </c>
      <c r="C27" s="43">
        <v>8867388.339999998</v>
      </c>
      <c r="D27" s="43">
        <v>6384404.2699999996</v>
      </c>
    </row>
    <row r="28" spans="1:4">
      <c r="A28" s="44" t="s">
        <v>141</v>
      </c>
      <c r="B28" s="43">
        <v>606656.07000000007</v>
      </c>
      <c r="C28" s="43">
        <v>0</v>
      </c>
      <c r="D28" s="43">
        <v>606656.07000000007</v>
      </c>
    </row>
    <row r="29" spans="1:4">
      <c r="A29" s="44" t="s">
        <v>35</v>
      </c>
      <c r="B29" s="43">
        <v>8953660.5500000007</v>
      </c>
      <c r="C29" s="43">
        <v>6159183.8899999987</v>
      </c>
      <c r="D29" s="43">
        <v>2794476.66</v>
      </c>
    </row>
    <row r="30" spans="1:4">
      <c r="A30" s="44" t="s">
        <v>11</v>
      </c>
      <c r="B30" s="43">
        <v>1992695.77</v>
      </c>
      <c r="C30" s="43">
        <v>463250.32999999996</v>
      </c>
      <c r="D30" s="43">
        <v>1529445.44</v>
      </c>
    </row>
    <row r="31" spans="1:4">
      <c r="A31" s="44" t="s">
        <v>29</v>
      </c>
      <c r="B31" s="43">
        <v>3589960.4200000004</v>
      </c>
      <c r="C31" s="43">
        <v>2208983.8899999987</v>
      </c>
      <c r="D31" s="43">
        <v>1380976.5299999998</v>
      </c>
    </row>
    <row r="32" spans="1:4">
      <c r="A32" s="44" t="s">
        <v>25</v>
      </c>
      <c r="B32" s="43">
        <v>108819.8</v>
      </c>
      <c r="C32" s="43">
        <v>35970.229999999996</v>
      </c>
      <c r="D32" s="43">
        <v>72849.570000000007</v>
      </c>
    </row>
    <row r="33" spans="1:6">
      <c r="A33" s="42" t="s">
        <v>177</v>
      </c>
      <c r="B33" s="43">
        <v>134592.35</v>
      </c>
      <c r="C33" s="43">
        <v>32635.279999999999</v>
      </c>
      <c r="D33" s="43">
        <v>101957.06999999999</v>
      </c>
    </row>
    <row r="34" spans="1:6">
      <c r="A34" s="44" t="s">
        <v>35</v>
      </c>
      <c r="B34" s="43">
        <v>19681.04</v>
      </c>
      <c r="C34" s="43">
        <v>535.29</v>
      </c>
      <c r="D34" s="43">
        <v>19145.75</v>
      </c>
    </row>
    <row r="35" spans="1:6">
      <c r="A35" s="44" t="s">
        <v>11</v>
      </c>
      <c r="B35" s="43">
        <v>45922.47</v>
      </c>
      <c r="C35" s="43">
        <v>1492.97</v>
      </c>
      <c r="D35" s="43">
        <v>44429.5</v>
      </c>
    </row>
    <row r="36" spans="1:6">
      <c r="A36" s="44" t="s">
        <v>29</v>
      </c>
      <c r="B36" s="43">
        <v>17162.559999999998</v>
      </c>
      <c r="C36" s="43">
        <v>11540.08</v>
      </c>
      <c r="D36" s="43">
        <v>5622.4799999999987</v>
      </c>
    </row>
    <row r="37" spans="1:6">
      <c r="A37" s="44" t="s">
        <v>25</v>
      </c>
      <c r="B37" s="43">
        <v>51826.28</v>
      </c>
      <c r="C37" s="43">
        <v>19066.939999999999</v>
      </c>
      <c r="D37" s="43">
        <v>32759.34</v>
      </c>
    </row>
    <row r="38" spans="1:6">
      <c r="A38" s="42" t="s">
        <v>622</v>
      </c>
      <c r="B38" s="43">
        <v>35262629.390000008</v>
      </c>
      <c r="C38" s="43">
        <v>23052581.189999998</v>
      </c>
      <c r="D38" s="43">
        <v>12210048.199999999</v>
      </c>
      <c r="F38" s="43">
        <f>B38-C38</f>
        <v>12210048.20000001</v>
      </c>
    </row>
    <row r="41" spans="1:6">
      <c r="A41" s="41" t="s">
        <v>665</v>
      </c>
    </row>
    <row r="42" spans="1:6">
      <c r="A42" s="41" t="s">
        <v>666</v>
      </c>
    </row>
    <row r="43" spans="1:6">
      <c r="A43" s="45">
        <v>43619</v>
      </c>
    </row>
  </sheetData>
  <pageMargins left="0.7" right="0.7" top="0.75" bottom="0.75" header="0.3" footer="0.3"/>
  <pageSetup scale="95" orientation="landscape" horizontalDpi="300" verticalDpi="300"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117"/>
  <sheetViews>
    <sheetView workbookViewId="0">
      <selection activeCell="L14" sqref="L14"/>
    </sheetView>
  </sheetViews>
  <sheetFormatPr defaultColWidth="9.109375" defaultRowHeight="14.4"/>
  <cols>
    <col min="1" max="1" width="8" style="41" bestFit="1" customWidth="1"/>
    <col min="2" max="2" width="31.44140625" style="48" bestFit="1" customWidth="1"/>
    <col min="3" max="3" width="29" style="48" bestFit="1" customWidth="1"/>
    <col min="4" max="4" width="36.5546875" style="48" bestFit="1" customWidth="1"/>
    <col min="5" max="5" width="15" style="48" bestFit="1" customWidth="1"/>
    <col min="6" max="6" width="50.6640625" style="48" customWidth="1"/>
    <col min="7" max="7" width="7.33203125" style="48" bestFit="1" customWidth="1"/>
    <col min="8" max="8" width="9.88671875" style="48" bestFit="1" customWidth="1"/>
    <col min="9" max="9" width="35.5546875" style="48" bestFit="1" customWidth="1"/>
    <col min="10" max="10" width="7.6640625" style="48" bestFit="1" customWidth="1"/>
    <col min="11" max="11" width="7.88671875" style="41" bestFit="1" customWidth="1"/>
    <col min="12" max="12" width="12.88671875" style="49" bestFit="1" customWidth="1"/>
    <col min="13" max="13" width="15.33203125" style="49" bestFit="1" customWidth="1"/>
    <col min="14" max="14" width="13.33203125" style="49" bestFit="1" customWidth="1"/>
    <col min="15" max="16384" width="9.109375" style="41"/>
  </cols>
  <sheetData>
    <row r="1" spans="1:14" s="40" customFormat="1" ht="13.8">
      <c r="A1" s="40" t="s">
        <v>4</v>
      </c>
      <c r="B1" s="46" t="s">
        <v>3</v>
      </c>
      <c r="C1" s="46" t="s">
        <v>0</v>
      </c>
      <c r="D1" s="46" t="s">
        <v>2</v>
      </c>
      <c r="E1" s="46" t="s">
        <v>1</v>
      </c>
      <c r="F1" s="46" t="s">
        <v>667</v>
      </c>
      <c r="G1" s="46" t="s">
        <v>5</v>
      </c>
      <c r="H1" s="46" t="s">
        <v>6</v>
      </c>
      <c r="I1" s="46" t="s">
        <v>7</v>
      </c>
      <c r="J1" s="46" t="s">
        <v>8</v>
      </c>
      <c r="K1" s="40" t="s">
        <v>668</v>
      </c>
      <c r="L1" s="47" t="s">
        <v>9</v>
      </c>
      <c r="M1" s="47" t="s">
        <v>10</v>
      </c>
      <c r="N1" s="47" t="s">
        <v>669</v>
      </c>
    </row>
    <row r="2" spans="1:14">
      <c r="A2" s="41">
        <v>4500260</v>
      </c>
      <c r="B2" s="48" t="s">
        <v>38</v>
      </c>
      <c r="C2" s="48" t="s">
        <v>141</v>
      </c>
      <c r="D2" s="48" t="s">
        <v>142</v>
      </c>
      <c r="E2" s="48" t="s">
        <v>36</v>
      </c>
      <c r="F2" s="48" t="s">
        <v>670</v>
      </c>
      <c r="G2" s="48" t="s">
        <v>15</v>
      </c>
      <c r="H2" s="48" t="s">
        <v>39</v>
      </c>
      <c r="I2" s="48" t="s">
        <v>40</v>
      </c>
      <c r="J2" s="48" t="s">
        <v>671</v>
      </c>
      <c r="K2" s="41">
        <v>1</v>
      </c>
      <c r="L2" s="49">
        <v>1113.0999999999999</v>
      </c>
      <c r="M2" s="49">
        <v>0</v>
      </c>
      <c r="N2" s="49">
        <v>1113.0999999999999</v>
      </c>
    </row>
    <row r="3" spans="1:14">
      <c r="A3" s="41">
        <v>4456958</v>
      </c>
      <c r="B3" s="48" t="s">
        <v>14</v>
      </c>
      <c r="C3" s="48" t="s">
        <v>141</v>
      </c>
      <c r="D3" s="48" t="s">
        <v>142</v>
      </c>
      <c r="E3" s="48" t="s">
        <v>12</v>
      </c>
      <c r="F3" s="48" t="s">
        <v>672</v>
      </c>
      <c r="G3" s="48" t="s">
        <v>15</v>
      </c>
      <c r="H3" s="48" t="s">
        <v>50</v>
      </c>
      <c r="I3" s="48" t="s">
        <v>51</v>
      </c>
      <c r="J3" s="48" t="s">
        <v>671</v>
      </c>
      <c r="K3" s="41">
        <v>1</v>
      </c>
      <c r="L3" s="49">
        <v>11935.72</v>
      </c>
      <c r="M3" s="49">
        <v>0</v>
      </c>
      <c r="N3" s="49">
        <v>11935.72</v>
      </c>
    </row>
    <row r="4" spans="1:14">
      <c r="A4" s="41">
        <v>4500269</v>
      </c>
      <c r="B4" s="48" t="s">
        <v>14</v>
      </c>
      <c r="C4" s="48" t="s">
        <v>141</v>
      </c>
      <c r="D4" s="48" t="s">
        <v>142</v>
      </c>
      <c r="E4" s="48" t="s">
        <v>12</v>
      </c>
      <c r="F4" s="48" t="s">
        <v>673</v>
      </c>
      <c r="G4" s="48" t="s">
        <v>15</v>
      </c>
      <c r="H4" s="48" t="s">
        <v>50</v>
      </c>
      <c r="I4" s="48" t="s">
        <v>51</v>
      </c>
      <c r="J4" s="48" t="s">
        <v>671</v>
      </c>
      <c r="K4" s="41">
        <v>1</v>
      </c>
      <c r="L4" s="49">
        <v>13128.27</v>
      </c>
      <c r="M4" s="49">
        <v>0</v>
      </c>
      <c r="N4" s="49">
        <v>13128.27</v>
      </c>
    </row>
    <row r="5" spans="1:14">
      <c r="A5" s="41">
        <v>4500262</v>
      </c>
      <c r="B5" s="48" t="s">
        <v>38</v>
      </c>
      <c r="C5" s="48" t="s">
        <v>141</v>
      </c>
      <c r="D5" s="48" t="s">
        <v>142</v>
      </c>
      <c r="E5" s="48" t="s">
        <v>36</v>
      </c>
      <c r="F5" s="48" t="s">
        <v>670</v>
      </c>
      <c r="G5" s="48" t="s">
        <v>15</v>
      </c>
      <c r="H5" s="48" t="s">
        <v>50</v>
      </c>
      <c r="I5" s="48" t="s">
        <v>51</v>
      </c>
      <c r="J5" s="48" t="s">
        <v>671</v>
      </c>
      <c r="K5" s="41">
        <v>1</v>
      </c>
      <c r="L5" s="49">
        <v>20609.48</v>
      </c>
      <c r="M5" s="49">
        <v>0</v>
      </c>
      <c r="N5" s="49">
        <v>20609.48</v>
      </c>
    </row>
    <row r="6" spans="1:14">
      <c r="A6" s="41">
        <v>4500261</v>
      </c>
      <c r="B6" s="48" t="s">
        <v>38</v>
      </c>
      <c r="C6" s="48" t="s">
        <v>141</v>
      </c>
      <c r="D6" s="48" t="s">
        <v>142</v>
      </c>
      <c r="E6" s="48" t="s">
        <v>36</v>
      </c>
      <c r="F6" s="48" t="s">
        <v>670</v>
      </c>
      <c r="G6" s="48" t="s">
        <v>15</v>
      </c>
      <c r="H6" s="48" t="s">
        <v>50</v>
      </c>
      <c r="I6" s="48" t="s">
        <v>51</v>
      </c>
      <c r="J6" s="48" t="s">
        <v>671</v>
      </c>
      <c r="K6" s="41">
        <v>1</v>
      </c>
      <c r="L6" s="49">
        <v>22050.799999999999</v>
      </c>
      <c r="M6" s="49">
        <v>0</v>
      </c>
      <c r="N6" s="49">
        <v>22050.799999999999</v>
      </c>
    </row>
    <row r="7" spans="1:14">
      <c r="A7" s="41">
        <v>4500265</v>
      </c>
      <c r="B7" s="48" t="s">
        <v>38</v>
      </c>
      <c r="C7" s="48" t="s">
        <v>141</v>
      </c>
      <c r="D7" s="48" t="s">
        <v>142</v>
      </c>
      <c r="E7" s="48" t="s">
        <v>36</v>
      </c>
      <c r="F7" s="48" t="s">
        <v>670</v>
      </c>
      <c r="G7" s="48" t="s">
        <v>15</v>
      </c>
      <c r="H7" s="48" t="s">
        <v>50</v>
      </c>
      <c r="I7" s="48" t="s">
        <v>51</v>
      </c>
      <c r="J7" s="48" t="s">
        <v>671</v>
      </c>
      <c r="K7" s="41">
        <v>1</v>
      </c>
      <c r="L7" s="49">
        <v>24003.4</v>
      </c>
      <c r="M7" s="49">
        <v>0</v>
      </c>
      <c r="N7" s="49">
        <v>24003.4</v>
      </c>
    </row>
    <row r="8" spans="1:14">
      <c r="A8" s="41">
        <v>4500264</v>
      </c>
      <c r="B8" s="48" t="s">
        <v>38</v>
      </c>
      <c r="C8" s="48" t="s">
        <v>141</v>
      </c>
      <c r="D8" s="48" t="s">
        <v>142</v>
      </c>
      <c r="E8" s="48" t="s">
        <v>36</v>
      </c>
      <c r="F8" s="48" t="s">
        <v>670</v>
      </c>
      <c r="G8" s="48" t="s">
        <v>15</v>
      </c>
      <c r="H8" s="48" t="s">
        <v>50</v>
      </c>
      <c r="I8" s="48" t="s">
        <v>51</v>
      </c>
      <c r="J8" s="48" t="s">
        <v>671</v>
      </c>
      <c r="K8" s="41">
        <v>1</v>
      </c>
      <c r="L8" s="49">
        <v>25000</v>
      </c>
      <c r="M8" s="49">
        <v>0</v>
      </c>
      <c r="N8" s="49">
        <v>25000</v>
      </c>
    </row>
    <row r="9" spans="1:14">
      <c r="A9" s="41">
        <v>4500259</v>
      </c>
      <c r="B9" s="48" t="s">
        <v>38</v>
      </c>
      <c r="C9" s="48" t="s">
        <v>141</v>
      </c>
      <c r="D9" s="48" t="s">
        <v>142</v>
      </c>
      <c r="E9" s="48" t="s">
        <v>36</v>
      </c>
      <c r="F9" s="48" t="s">
        <v>670</v>
      </c>
      <c r="G9" s="48" t="s">
        <v>15</v>
      </c>
      <c r="H9" s="48" t="s">
        <v>50</v>
      </c>
      <c r="I9" s="48" t="s">
        <v>51</v>
      </c>
      <c r="J9" s="48" t="s">
        <v>671</v>
      </c>
      <c r="K9" s="41">
        <v>1</v>
      </c>
      <c r="L9" s="49">
        <v>30153.599999999999</v>
      </c>
      <c r="M9" s="49">
        <v>0</v>
      </c>
      <c r="N9" s="49">
        <v>30153.599999999999</v>
      </c>
    </row>
    <row r="10" spans="1:14">
      <c r="A10" s="41">
        <v>4500266</v>
      </c>
      <c r="B10" s="48" t="s">
        <v>38</v>
      </c>
      <c r="C10" s="48" t="s">
        <v>141</v>
      </c>
      <c r="D10" s="48" t="s">
        <v>142</v>
      </c>
      <c r="E10" s="48" t="s">
        <v>36</v>
      </c>
      <c r="F10" s="48" t="s">
        <v>670</v>
      </c>
      <c r="G10" s="48" t="s">
        <v>15</v>
      </c>
      <c r="H10" s="48" t="s">
        <v>50</v>
      </c>
      <c r="I10" s="48" t="s">
        <v>51</v>
      </c>
      <c r="J10" s="48" t="s">
        <v>671</v>
      </c>
      <c r="K10" s="41">
        <v>1</v>
      </c>
      <c r="L10" s="49">
        <v>40021</v>
      </c>
      <c r="M10" s="49">
        <v>0</v>
      </c>
      <c r="N10" s="49">
        <v>40021</v>
      </c>
    </row>
    <row r="11" spans="1:14">
      <c r="A11" s="41">
        <v>4500263</v>
      </c>
      <c r="B11" s="48" t="s">
        <v>38</v>
      </c>
      <c r="C11" s="48" t="s">
        <v>141</v>
      </c>
      <c r="D11" s="48" t="s">
        <v>142</v>
      </c>
      <c r="E11" s="48" t="s">
        <v>36</v>
      </c>
      <c r="F11" s="48" t="s">
        <v>670</v>
      </c>
      <c r="G11" s="48" t="s">
        <v>15</v>
      </c>
      <c r="H11" s="48" t="s">
        <v>50</v>
      </c>
      <c r="I11" s="48" t="s">
        <v>51</v>
      </c>
      <c r="J11" s="48" t="s">
        <v>671</v>
      </c>
      <c r="K11" s="41">
        <v>1</v>
      </c>
      <c r="L11" s="49">
        <v>44877.83</v>
      </c>
      <c r="M11" s="49">
        <v>0</v>
      </c>
      <c r="N11" s="49">
        <v>44877.83</v>
      </c>
    </row>
    <row r="12" spans="1:14">
      <c r="A12" s="41">
        <v>4459427</v>
      </c>
      <c r="B12" s="48" t="s">
        <v>14</v>
      </c>
      <c r="C12" s="48" t="s">
        <v>141</v>
      </c>
      <c r="D12" s="48" t="s">
        <v>142</v>
      </c>
      <c r="E12" s="48" t="s">
        <v>12</v>
      </c>
      <c r="F12" s="48" t="s">
        <v>674</v>
      </c>
      <c r="G12" s="48" t="s">
        <v>15</v>
      </c>
      <c r="H12" s="48" t="s">
        <v>276</v>
      </c>
      <c r="I12" s="48" t="s">
        <v>277</v>
      </c>
      <c r="J12" s="48" t="s">
        <v>671</v>
      </c>
      <c r="K12" s="41">
        <v>1</v>
      </c>
      <c r="L12" s="49">
        <v>203720</v>
      </c>
      <c r="M12" s="49">
        <v>0</v>
      </c>
      <c r="N12" s="49">
        <v>203720</v>
      </c>
    </row>
    <row r="13" spans="1:14">
      <c r="A13" s="41">
        <v>8585814</v>
      </c>
      <c r="B13" s="48" t="s">
        <v>38</v>
      </c>
      <c r="C13" s="48" t="s">
        <v>141</v>
      </c>
      <c r="D13" s="48" t="s">
        <v>153</v>
      </c>
      <c r="E13" s="48" t="s">
        <v>36</v>
      </c>
      <c r="F13" s="48" t="s">
        <v>675</v>
      </c>
      <c r="G13" s="48" t="s">
        <v>15</v>
      </c>
      <c r="H13" s="48" t="s">
        <v>232</v>
      </c>
      <c r="I13" s="48" t="s">
        <v>233</v>
      </c>
      <c r="J13" s="48" t="s">
        <v>671</v>
      </c>
      <c r="K13" s="41">
        <v>1</v>
      </c>
      <c r="L13" s="49">
        <v>398826.86</v>
      </c>
      <c r="M13" s="49">
        <v>0</v>
      </c>
      <c r="N13" s="49">
        <v>398826.86</v>
      </c>
    </row>
    <row r="14" spans="1:14">
      <c r="A14" s="41">
        <v>6777607</v>
      </c>
      <c r="B14" s="48" t="s">
        <v>14</v>
      </c>
      <c r="C14" s="48" t="s">
        <v>35</v>
      </c>
      <c r="D14" s="48" t="s">
        <v>156</v>
      </c>
      <c r="E14" s="48" t="s">
        <v>12</v>
      </c>
      <c r="F14" s="48" t="s">
        <v>676</v>
      </c>
      <c r="G14" s="48" t="s">
        <v>15</v>
      </c>
      <c r="H14" s="48" t="s">
        <v>157</v>
      </c>
      <c r="I14" s="48" t="s">
        <v>156</v>
      </c>
      <c r="J14" s="48" t="s">
        <v>671</v>
      </c>
      <c r="K14" s="41">
        <v>8</v>
      </c>
      <c r="L14" s="49">
        <v>-95655.12</v>
      </c>
      <c r="M14" s="49">
        <v>-13681.59</v>
      </c>
      <c r="N14" s="49">
        <v>-81973.53</v>
      </c>
    </row>
    <row r="15" spans="1:14">
      <c r="A15" s="41">
        <v>6900778</v>
      </c>
      <c r="B15" s="48" t="s">
        <v>38</v>
      </c>
      <c r="C15" s="48" t="s">
        <v>35</v>
      </c>
      <c r="D15" s="48" t="s">
        <v>169</v>
      </c>
      <c r="E15" s="48" t="s">
        <v>36</v>
      </c>
      <c r="F15" s="48" t="s">
        <v>677</v>
      </c>
      <c r="G15" s="48" t="s">
        <v>15</v>
      </c>
      <c r="H15" s="48" t="s">
        <v>170</v>
      </c>
      <c r="I15" s="48" t="s">
        <v>169</v>
      </c>
      <c r="J15" s="48" t="s">
        <v>671</v>
      </c>
      <c r="K15" s="41">
        <v>2</v>
      </c>
      <c r="L15" s="49">
        <v>-20.71</v>
      </c>
      <c r="M15" s="49">
        <v>-3.8</v>
      </c>
      <c r="N15" s="49">
        <v>-16.91</v>
      </c>
    </row>
    <row r="16" spans="1:14">
      <c r="A16" s="41">
        <v>4457518</v>
      </c>
      <c r="B16" s="48" t="s">
        <v>38</v>
      </c>
      <c r="C16" s="48" t="s">
        <v>35</v>
      </c>
      <c r="D16" s="48" t="s">
        <v>114</v>
      </c>
      <c r="E16" s="48" t="s">
        <v>36</v>
      </c>
      <c r="F16" s="48" t="s">
        <v>678</v>
      </c>
      <c r="G16" s="48" t="s">
        <v>15</v>
      </c>
      <c r="H16" s="48" t="s">
        <v>39</v>
      </c>
      <c r="I16" s="48" t="s">
        <v>40</v>
      </c>
      <c r="J16" s="48" t="s">
        <v>671</v>
      </c>
      <c r="K16" s="41">
        <v>3</v>
      </c>
      <c r="L16" s="49">
        <v>63.81</v>
      </c>
      <c r="M16" s="49">
        <v>49.72</v>
      </c>
      <c r="N16" s="49">
        <v>14.09</v>
      </c>
    </row>
    <row r="17" spans="1:14">
      <c r="A17" s="41">
        <v>4500358</v>
      </c>
      <c r="B17" s="48" t="s">
        <v>38</v>
      </c>
      <c r="C17" s="48" t="s">
        <v>35</v>
      </c>
      <c r="D17" s="48" t="s">
        <v>138</v>
      </c>
      <c r="E17" s="48" t="s">
        <v>36</v>
      </c>
      <c r="F17" s="48" t="s">
        <v>679</v>
      </c>
      <c r="G17" s="48" t="s">
        <v>15</v>
      </c>
      <c r="H17" s="48" t="s">
        <v>39</v>
      </c>
      <c r="I17" s="48" t="s">
        <v>40</v>
      </c>
      <c r="J17" s="48" t="s">
        <v>671</v>
      </c>
      <c r="K17" s="41">
        <v>1</v>
      </c>
      <c r="L17" s="49">
        <v>86.56</v>
      </c>
      <c r="M17" s="49">
        <v>69.459999999999994</v>
      </c>
      <c r="N17" s="49">
        <v>17.100000000000001</v>
      </c>
    </row>
    <row r="18" spans="1:14">
      <c r="A18" s="41">
        <v>8216390</v>
      </c>
      <c r="B18" s="48" t="s">
        <v>100</v>
      </c>
      <c r="C18" s="48" t="s">
        <v>35</v>
      </c>
      <c r="D18" s="48" t="s">
        <v>449</v>
      </c>
      <c r="E18" s="48" t="s">
        <v>36</v>
      </c>
      <c r="F18" s="48" t="s">
        <v>680</v>
      </c>
      <c r="G18" s="48" t="s">
        <v>15</v>
      </c>
      <c r="H18" s="48" t="s">
        <v>450</v>
      </c>
      <c r="I18" s="48" t="s">
        <v>449</v>
      </c>
      <c r="J18" s="48" t="s">
        <v>671</v>
      </c>
      <c r="K18" s="41">
        <v>1</v>
      </c>
      <c r="L18" s="49">
        <v>154.4</v>
      </c>
      <c r="M18" s="49">
        <v>22.08</v>
      </c>
      <c r="N18" s="49">
        <v>132.32</v>
      </c>
    </row>
    <row r="19" spans="1:14">
      <c r="A19" s="41">
        <v>9005557</v>
      </c>
      <c r="B19" s="48" t="s">
        <v>166</v>
      </c>
      <c r="C19" s="48" t="s">
        <v>35</v>
      </c>
      <c r="D19" s="48" t="s">
        <v>334</v>
      </c>
      <c r="E19" s="48" t="s">
        <v>36</v>
      </c>
      <c r="F19" s="48" t="s">
        <v>681</v>
      </c>
      <c r="G19" s="48" t="s">
        <v>15</v>
      </c>
      <c r="H19" s="48" t="s">
        <v>335</v>
      </c>
      <c r="I19" s="48" t="s">
        <v>334</v>
      </c>
      <c r="J19" s="48" t="s">
        <v>671</v>
      </c>
      <c r="K19" s="41">
        <v>2</v>
      </c>
      <c r="L19" s="49">
        <v>173.02</v>
      </c>
      <c r="M19" s="49">
        <v>4.71</v>
      </c>
      <c r="N19" s="49">
        <v>168.31</v>
      </c>
    </row>
    <row r="20" spans="1:14">
      <c r="A20" s="41">
        <v>4500434</v>
      </c>
      <c r="B20" s="48" t="s">
        <v>38</v>
      </c>
      <c r="C20" s="48" t="s">
        <v>35</v>
      </c>
      <c r="D20" s="48" t="s">
        <v>86</v>
      </c>
      <c r="E20" s="48" t="s">
        <v>36</v>
      </c>
      <c r="F20" s="48" t="s">
        <v>86</v>
      </c>
      <c r="G20" s="48" t="s">
        <v>15</v>
      </c>
      <c r="H20" s="48" t="s">
        <v>39</v>
      </c>
      <c r="I20" s="48" t="s">
        <v>40</v>
      </c>
      <c r="J20" s="48" t="s">
        <v>671</v>
      </c>
      <c r="K20" s="41">
        <v>1</v>
      </c>
      <c r="L20" s="49">
        <v>180</v>
      </c>
      <c r="M20" s="49">
        <v>144.44</v>
      </c>
      <c r="N20" s="49">
        <v>35.56</v>
      </c>
    </row>
    <row r="21" spans="1:14">
      <c r="A21" s="41">
        <v>4500445</v>
      </c>
      <c r="B21" s="48" t="s">
        <v>38</v>
      </c>
      <c r="C21" s="48" t="s">
        <v>35</v>
      </c>
      <c r="D21" s="48" t="s">
        <v>114</v>
      </c>
      <c r="E21" s="48" t="s">
        <v>36</v>
      </c>
      <c r="F21" s="48" t="s">
        <v>682</v>
      </c>
      <c r="G21" s="48" t="s">
        <v>15</v>
      </c>
      <c r="H21" s="48" t="s">
        <v>39</v>
      </c>
      <c r="I21" s="48" t="s">
        <v>40</v>
      </c>
      <c r="J21" s="48" t="s">
        <v>671</v>
      </c>
      <c r="K21" s="41">
        <v>2</v>
      </c>
      <c r="L21" s="49">
        <v>196.32</v>
      </c>
      <c r="M21" s="49">
        <v>155.27000000000001</v>
      </c>
      <c r="N21" s="49">
        <v>41.05</v>
      </c>
    </row>
    <row r="22" spans="1:14">
      <c r="A22" s="41">
        <v>4500444</v>
      </c>
      <c r="B22" s="48" t="s">
        <v>38</v>
      </c>
      <c r="C22" s="48" t="s">
        <v>35</v>
      </c>
      <c r="D22" s="48" t="s">
        <v>59</v>
      </c>
      <c r="E22" s="48" t="s">
        <v>36</v>
      </c>
      <c r="F22" s="48" t="s">
        <v>683</v>
      </c>
      <c r="G22" s="48" t="s">
        <v>15</v>
      </c>
      <c r="H22" s="48" t="s">
        <v>39</v>
      </c>
      <c r="I22" s="48" t="s">
        <v>40</v>
      </c>
      <c r="J22" s="48" t="s">
        <v>671</v>
      </c>
      <c r="K22" s="41">
        <v>2</v>
      </c>
      <c r="L22" s="49">
        <v>212.92</v>
      </c>
      <c r="M22" s="49">
        <v>168.4</v>
      </c>
      <c r="N22" s="49">
        <v>44.52</v>
      </c>
    </row>
    <row r="23" spans="1:14">
      <c r="A23" s="41">
        <v>4500401</v>
      </c>
      <c r="B23" s="48" t="s">
        <v>38</v>
      </c>
      <c r="C23" s="48" t="s">
        <v>35</v>
      </c>
      <c r="D23" s="48" t="s">
        <v>91</v>
      </c>
      <c r="E23" s="48" t="s">
        <v>36</v>
      </c>
      <c r="F23" s="48" t="s">
        <v>684</v>
      </c>
      <c r="G23" s="48" t="s">
        <v>15</v>
      </c>
      <c r="H23" s="48" t="s">
        <v>39</v>
      </c>
      <c r="I23" s="48" t="s">
        <v>40</v>
      </c>
      <c r="J23" s="48" t="s">
        <v>671</v>
      </c>
      <c r="K23" s="41">
        <v>1</v>
      </c>
      <c r="L23" s="49">
        <v>231.65</v>
      </c>
      <c r="M23" s="49">
        <v>185.89</v>
      </c>
      <c r="N23" s="49">
        <v>45.76</v>
      </c>
    </row>
    <row r="24" spans="1:14">
      <c r="A24" s="41">
        <v>4500387</v>
      </c>
      <c r="B24" s="48" t="s">
        <v>38</v>
      </c>
      <c r="C24" s="48" t="s">
        <v>35</v>
      </c>
      <c r="D24" s="48" t="s">
        <v>114</v>
      </c>
      <c r="E24" s="48" t="s">
        <v>36</v>
      </c>
      <c r="F24" s="48" t="s">
        <v>678</v>
      </c>
      <c r="G24" s="48" t="s">
        <v>15</v>
      </c>
      <c r="H24" s="48" t="s">
        <v>39</v>
      </c>
      <c r="I24" s="48" t="s">
        <v>40</v>
      </c>
      <c r="J24" s="48" t="s">
        <v>671</v>
      </c>
      <c r="K24" s="41">
        <v>1</v>
      </c>
      <c r="L24" s="49">
        <v>277.57</v>
      </c>
      <c r="M24" s="49">
        <v>222.74</v>
      </c>
      <c r="N24" s="49">
        <v>54.83</v>
      </c>
    </row>
    <row r="25" spans="1:14">
      <c r="A25" s="41">
        <v>4500356</v>
      </c>
      <c r="B25" s="48" t="s">
        <v>38</v>
      </c>
      <c r="C25" s="48" t="s">
        <v>35</v>
      </c>
      <c r="D25" s="48" t="s">
        <v>59</v>
      </c>
      <c r="E25" s="48" t="s">
        <v>36</v>
      </c>
      <c r="F25" s="48" t="s">
        <v>59</v>
      </c>
      <c r="G25" s="48" t="s">
        <v>15</v>
      </c>
      <c r="H25" s="48" t="s">
        <v>39</v>
      </c>
      <c r="I25" s="48" t="s">
        <v>40</v>
      </c>
      <c r="J25" s="48" t="s">
        <v>671</v>
      </c>
      <c r="K25" s="41">
        <v>1</v>
      </c>
      <c r="L25" s="49">
        <v>302.36</v>
      </c>
      <c r="M25" s="49">
        <v>242.63</v>
      </c>
      <c r="N25" s="49">
        <v>59.73</v>
      </c>
    </row>
    <row r="26" spans="1:14">
      <c r="A26" s="41">
        <v>6843731</v>
      </c>
      <c r="B26" s="48" t="s">
        <v>38</v>
      </c>
      <c r="C26" s="48" t="s">
        <v>35</v>
      </c>
      <c r="D26" s="48" t="s">
        <v>386</v>
      </c>
      <c r="E26" s="48" t="s">
        <v>36</v>
      </c>
      <c r="F26" s="48" t="s">
        <v>685</v>
      </c>
      <c r="G26" s="48" t="s">
        <v>15</v>
      </c>
      <c r="H26" s="48" t="s">
        <v>387</v>
      </c>
      <c r="I26" s="48" t="s">
        <v>386</v>
      </c>
      <c r="J26" s="48" t="s">
        <v>671</v>
      </c>
      <c r="K26" s="41">
        <v>1</v>
      </c>
      <c r="L26" s="49">
        <v>303.18</v>
      </c>
      <c r="M26" s="49">
        <v>43.36</v>
      </c>
      <c r="N26" s="49">
        <v>259.82</v>
      </c>
    </row>
    <row r="27" spans="1:14">
      <c r="A27" s="41">
        <v>4462084</v>
      </c>
      <c r="B27" s="48" t="s">
        <v>14</v>
      </c>
      <c r="C27" s="48" t="s">
        <v>35</v>
      </c>
      <c r="D27" s="48" t="s">
        <v>119</v>
      </c>
      <c r="E27" s="48" t="s">
        <v>12</v>
      </c>
      <c r="F27" s="48" t="s">
        <v>119</v>
      </c>
      <c r="G27" s="48" t="s">
        <v>15</v>
      </c>
      <c r="H27" s="48" t="s">
        <v>16</v>
      </c>
      <c r="I27" s="48" t="s">
        <v>17</v>
      </c>
      <c r="J27" s="48" t="s">
        <v>671</v>
      </c>
      <c r="K27" s="41">
        <v>2</v>
      </c>
      <c r="L27" s="49">
        <v>303.58</v>
      </c>
      <c r="M27" s="49">
        <v>198.88</v>
      </c>
      <c r="N27" s="49">
        <v>104.7</v>
      </c>
    </row>
    <row r="28" spans="1:14">
      <c r="A28" s="41">
        <v>4462600</v>
      </c>
      <c r="B28" s="48" t="s">
        <v>14</v>
      </c>
      <c r="C28" s="48" t="s">
        <v>35</v>
      </c>
      <c r="D28" s="48" t="s">
        <v>119</v>
      </c>
      <c r="E28" s="48" t="s">
        <v>12</v>
      </c>
      <c r="F28" s="48" t="s">
        <v>686</v>
      </c>
      <c r="G28" s="48" t="s">
        <v>15</v>
      </c>
      <c r="H28" s="48" t="s">
        <v>16</v>
      </c>
      <c r="I28" s="48" t="s">
        <v>17</v>
      </c>
      <c r="J28" s="48" t="s">
        <v>671</v>
      </c>
      <c r="K28" s="41">
        <v>1</v>
      </c>
      <c r="L28" s="49">
        <v>305.16000000000003</v>
      </c>
      <c r="M28" s="49">
        <v>191.9</v>
      </c>
      <c r="N28" s="49">
        <v>113.26</v>
      </c>
    </row>
    <row r="29" spans="1:14">
      <c r="A29" s="41">
        <v>4466687</v>
      </c>
      <c r="B29" s="48" t="s">
        <v>38</v>
      </c>
      <c r="C29" s="48" t="s">
        <v>35</v>
      </c>
      <c r="D29" s="48" t="s">
        <v>114</v>
      </c>
      <c r="E29" s="48" t="s">
        <v>36</v>
      </c>
      <c r="F29" s="48" t="s">
        <v>687</v>
      </c>
      <c r="G29" s="48" t="s">
        <v>15</v>
      </c>
      <c r="H29" s="48" t="s">
        <v>39</v>
      </c>
      <c r="I29" s="48" t="s">
        <v>40</v>
      </c>
      <c r="J29" s="48" t="s">
        <v>671</v>
      </c>
      <c r="K29" s="41">
        <v>1</v>
      </c>
      <c r="L29" s="49">
        <v>506.53</v>
      </c>
      <c r="M29" s="49">
        <v>270.98</v>
      </c>
      <c r="N29" s="49">
        <v>235.55</v>
      </c>
    </row>
    <row r="30" spans="1:14">
      <c r="A30" s="41">
        <v>4466688</v>
      </c>
      <c r="B30" s="48" t="s">
        <v>38</v>
      </c>
      <c r="C30" s="48" t="s">
        <v>35</v>
      </c>
      <c r="D30" s="48" t="s">
        <v>114</v>
      </c>
      <c r="E30" s="48" t="s">
        <v>36</v>
      </c>
      <c r="F30" s="48" t="s">
        <v>687</v>
      </c>
      <c r="G30" s="48" t="s">
        <v>15</v>
      </c>
      <c r="H30" s="48" t="s">
        <v>39</v>
      </c>
      <c r="I30" s="48" t="s">
        <v>40</v>
      </c>
      <c r="J30" s="48" t="s">
        <v>671</v>
      </c>
      <c r="K30" s="41">
        <v>1</v>
      </c>
      <c r="L30" s="49">
        <v>506.54</v>
      </c>
      <c r="M30" s="49">
        <v>270.98</v>
      </c>
      <c r="N30" s="49">
        <v>235.56</v>
      </c>
    </row>
    <row r="31" spans="1:14">
      <c r="A31" s="41">
        <v>8291971</v>
      </c>
      <c r="B31" s="48" t="s">
        <v>38</v>
      </c>
      <c r="C31" s="48" t="s">
        <v>35</v>
      </c>
      <c r="D31" s="48" t="s">
        <v>169</v>
      </c>
      <c r="E31" s="48" t="s">
        <v>36</v>
      </c>
      <c r="F31" s="48" t="s">
        <v>677</v>
      </c>
      <c r="G31" s="48" t="s">
        <v>15</v>
      </c>
      <c r="H31" s="48" t="s">
        <v>170</v>
      </c>
      <c r="I31" s="48" t="s">
        <v>169</v>
      </c>
      <c r="J31" s="48" t="s">
        <v>671</v>
      </c>
      <c r="K31" s="41">
        <v>1</v>
      </c>
      <c r="L31" s="49">
        <v>570.27</v>
      </c>
      <c r="M31" s="49">
        <v>104.6</v>
      </c>
      <c r="N31" s="49">
        <v>465.67</v>
      </c>
    </row>
    <row r="32" spans="1:14">
      <c r="A32" s="41">
        <v>4466686</v>
      </c>
      <c r="B32" s="48" t="s">
        <v>38</v>
      </c>
      <c r="C32" s="48" t="s">
        <v>35</v>
      </c>
      <c r="D32" s="48" t="s">
        <v>114</v>
      </c>
      <c r="E32" s="48" t="s">
        <v>36</v>
      </c>
      <c r="F32" s="48" t="s">
        <v>688</v>
      </c>
      <c r="G32" s="48" t="s">
        <v>15</v>
      </c>
      <c r="H32" s="48" t="s">
        <v>39</v>
      </c>
      <c r="I32" s="48" t="s">
        <v>40</v>
      </c>
      <c r="J32" s="48" t="s">
        <v>671</v>
      </c>
      <c r="K32" s="41">
        <v>1</v>
      </c>
      <c r="L32" s="49">
        <v>697.27</v>
      </c>
      <c r="M32" s="49">
        <v>373.02</v>
      </c>
      <c r="N32" s="49">
        <v>324.25</v>
      </c>
    </row>
    <row r="33" spans="1:14">
      <c r="A33" s="41">
        <v>4464049</v>
      </c>
      <c r="B33" s="48" t="s">
        <v>38</v>
      </c>
      <c r="C33" s="48" t="s">
        <v>35</v>
      </c>
      <c r="D33" s="48" t="s">
        <v>524</v>
      </c>
      <c r="E33" s="48" t="s">
        <v>36</v>
      </c>
      <c r="F33" s="48" t="s">
        <v>689</v>
      </c>
      <c r="G33" s="48" t="s">
        <v>15</v>
      </c>
      <c r="H33" s="48" t="s">
        <v>39</v>
      </c>
      <c r="I33" s="48" t="s">
        <v>40</v>
      </c>
      <c r="J33" s="48" t="s">
        <v>671</v>
      </c>
      <c r="K33" s="41">
        <v>1</v>
      </c>
      <c r="L33" s="49">
        <v>697.96</v>
      </c>
      <c r="M33" s="49">
        <v>418.7</v>
      </c>
      <c r="N33" s="49">
        <v>279.26</v>
      </c>
    </row>
    <row r="34" spans="1:14">
      <c r="A34" s="41">
        <v>4500370</v>
      </c>
      <c r="B34" s="48" t="s">
        <v>38</v>
      </c>
      <c r="C34" s="48" t="s">
        <v>35</v>
      </c>
      <c r="D34" s="48" t="s">
        <v>59</v>
      </c>
      <c r="E34" s="48" t="s">
        <v>36</v>
      </c>
      <c r="F34" s="48" t="s">
        <v>690</v>
      </c>
      <c r="G34" s="48" t="s">
        <v>15</v>
      </c>
      <c r="H34" s="48" t="s">
        <v>39</v>
      </c>
      <c r="I34" s="48" t="s">
        <v>40</v>
      </c>
      <c r="J34" s="48" t="s">
        <v>671</v>
      </c>
      <c r="K34" s="41">
        <v>1</v>
      </c>
      <c r="L34" s="49">
        <v>825.21</v>
      </c>
      <c r="M34" s="49">
        <v>652.66</v>
      </c>
      <c r="N34" s="49">
        <v>172.55</v>
      </c>
    </row>
    <row r="35" spans="1:14">
      <c r="A35" s="41">
        <v>4500413</v>
      </c>
      <c r="B35" s="48" t="s">
        <v>38</v>
      </c>
      <c r="C35" s="48" t="s">
        <v>35</v>
      </c>
      <c r="D35" s="48" t="s">
        <v>48</v>
      </c>
      <c r="E35" s="48" t="s">
        <v>36</v>
      </c>
      <c r="F35" s="48" t="s">
        <v>691</v>
      </c>
      <c r="G35" s="48" t="s">
        <v>15</v>
      </c>
      <c r="H35" s="48" t="s">
        <v>39</v>
      </c>
      <c r="I35" s="48" t="s">
        <v>40</v>
      </c>
      <c r="J35" s="48" t="s">
        <v>671</v>
      </c>
      <c r="K35" s="41">
        <v>1</v>
      </c>
      <c r="L35" s="49">
        <v>848.66</v>
      </c>
      <c r="M35" s="49">
        <v>676.03</v>
      </c>
      <c r="N35" s="49">
        <v>172.63</v>
      </c>
    </row>
    <row r="36" spans="1:14">
      <c r="A36" s="41">
        <v>4500392</v>
      </c>
      <c r="B36" s="48" t="s">
        <v>38</v>
      </c>
      <c r="C36" s="48" t="s">
        <v>35</v>
      </c>
      <c r="D36" s="48" t="s">
        <v>59</v>
      </c>
      <c r="E36" s="48" t="s">
        <v>36</v>
      </c>
      <c r="F36" s="48" t="s">
        <v>692</v>
      </c>
      <c r="G36" s="48" t="s">
        <v>15</v>
      </c>
      <c r="H36" s="48" t="s">
        <v>39</v>
      </c>
      <c r="I36" s="48" t="s">
        <v>40</v>
      </c>
      <c r="J36" s="48" t="s">
        <v>671</v>
      </c>
      <c r="K36" s="41">
        <v>1</v>
      </c>
      <c r="L36" s="49">
        <v>860.36</v>
      </c>
      <c r="M36" s="49">
        <v>675.55</v>
      </c>
      <c r="N36" s="49">
        <v>184.81</v>
      </c>
    </row>
    <row r="37" spans="1:14">
      <c r="A37" s="41">
        <v>4460404</v>
      </c>
      <c r="B37" s="48" t="s">
        <v>38</v>
      </c>
      <c r="C37" s="48" t="s">
        <v>35</v>
      </c>
      <c r="D37" s="48" t="s">
        <v>18</v>
      </c>
      <c r="E37" s="48" t="s">
        <v>36</v>
      </c>
      <c r="F37" s="48" t="s">
        <v>693</v>
      </c>
      <c r="G37" s="48" t="s">
        <v>15</v>
      </c>
      <c r="H37" s="48" t="s">
        <v>39</v>
      </c>
      <c r="I37" s="48" t="s">
        <v>40</v>
      </c>
      <c r="J37" s="48" t="s">
        <v>671</v>
      </c>
      <c r="K37" s="41">
        <v>2</v>
      </c>
      <c r="L37" s="49">
        <v>888.39</v>
      </c>
      <c r="M37" s="49">
        <v>650.41</v>
      </c>
      <c r="N37" s="49">
        <v>237.98</v>
      </c>
    </row>
    <row r="38" spans="1:14">
      <c r="A38" s="41">
        <v>6999606</v>
      </c>
      <c r="B38" s="48" t="s">
        <v>166</v>
      </c>
      <c r="C38" s="48" t="s">
        <v>35</v>
      </c>
      <c r="D38" s="48" t="s">
        <v>153</v>
      </c>
      <c r="E38" s="48" t="s">
        <v>36</v>
      </c>
      <c r="F38" s="48" t="s">
        <v>694</v>
      </c>
      <c r="G38" s="48" t="s">
        <v>15</v>
      </c>
      <c r="H38" s="48" t="s">
        <v>175</v>
      </c>
      <c r="I38" s="48" t="s">
        <v>176</v>
      </c>
      <c r="J38" s="48" t="s">
        <v>671</v>
      </c>
      <c r="K38" s="41">
        <v>1</v>
      </c>
      <c r="L38" s="49">
        <v>956.88</v>
      </c>
      <c r="M38" s="49">
        <v>175.52</v>
      </c>
      <c r="N38" s="49">
        <v>781.36</v>
      </c>
    </row>
    <row r="39" spans="1:14">
      <c r="A39" s="41">
        <v>4472382</v>
      </c>
      <c r="B39" s="48" t="s">
        <v>38</v>
      </c>
      <c r="C39" s="48" t="s">
        <v>35</v>
      </c>
      <c r="D39" s="48" t="s">
        <v>252</v>
      </c>
      <c r="E39" s="48" t="s">
        <v>36</v>
      </c>
      <c r="F39" s="48" t="s">
        <v>695</v>
      </c>
      <c r="G39" s="48" t="s">
        <v>15</v>
      </c>
      <c r="H39" s="48" t="s">
        <v>39</v>
      </c>
      <c r="I39" s="48" t="s">
        <v>40</v>
      </c>
      <c r="J39" s="48" t="s">
        <v>671</v>
      </c>
      <c r="K39" s="41">
        <v>1</v>
      </c>
      <c r="L39" s="49">
        <v>1055.6400000000001</v>
      </c>
      <c r="M39" s="49">
        <v>488.64</v>
      </c>
      <c r="N39" s="49">
        <v>567</v>
      </c>
    </row>
    <row r="40" spans="1:14">
      <c r="A40" s="41">
        <v>4500404</v>
      </c>
      <c r="B40" s="48" t="s">
        <v>38</v>
      </c>
      <c r="C40" s="48" t="s">
        <v>35</v>
      </c>
      <c r="D40" s="48" t="s">
        <v>463</v>
      </c>
      <c r="E40" s="48" t="s">
        <v>36</v>
      </c>
      <c r="F40" s="48" t="s">
        <v>696</v>
      </c>
      <c r="G40" s="48" t="s">
        <v>15</v>
      </c>
      <c r="H40" s="48" t="s">
        <v>39</v>
      </c>
      <c r="I40" s="48" t="s">
        <v>40</v>
      </c>
      <c r="J40" s="48" t="s">
        <v>671</v>
      </c>
      <c r="K40" s="41">
        <v>1</v>
      </c>
      <c r="L40" s="49">
        <v>1216.57</v>
      </c>
      <c r="M40" s="49">
        <v>976.25</v>
      </c>
      <c r="N40" s="49">
        <v>240.32</v>
      </c>
    </row>
    <row r="41" spans="1:14">
      <c r="A41" s="41">
        <v>4464048</v>
      </c>
      <c r="B41" s="48" t="s">
        <v>38</v>
      </c>
      <c r="C41" s="48" t="s">
        <v>35</v>
      </c>
      <c r="D41" s="48" t="s">
        <v>48</v>
      </c>
      <c r="E41" s="48" t="s">
        <v>36</v>
      </c>
      <c r="F41" s="48" t="s">
        <v>691</v>
      </c>
      <c r="G41" s="48" t="s">
        <v>15</v>
      </c>
      <c r="H41" s="48" t="s">
        <v>39</v>
      </c>
      <c r="I41" s="48" t="s">
        <v>40</v>
      </c>
      <c r="J41" s="48" t="s">
        <v>671</v>
      </c>
      <c r="K41" s="41">
        <v>1</v>
      </c>
      <c r="L41" s="49">
        <v>1217.6099999999999</v>
      </c>
      <c r="M41" s="49">
        <v>730.44</v>
      </c>
      <c r="N41" s="49">
        <v>487.17</v>
      </c>
    </row>
    <row r="42" spans="1:14">
      <c r="A42" s="41">
        <v>4472381</v>
      </c>
      <c r="B42" s="48" t="s">
        <v>38</v>
      </c>
      <c r="C42" s="48" t="s">
        <v>35</v>
      </c>
      <c r="D42" s="48" t="s">
        <v>252</v>
      </c>
      <c r="E42" s="48" t="s">
        <v>36</v>
      </c>
      <c r="F42" s="48" t="s">
        <v>695</v>
      </c>
      <c r="G42" s="48" t="s">
        <v>15</v>
      </c>
      <c r="H42" s="48" t="s">
        <v>39</v>
      </c>
      <c r="I42" s="48" t="s">
        <v>40</v>
      </c>
      <c r="J42" s="48" t="s">
        <v>671</v>
      </c>
      <c r="K42" s="41">
        <v>2</v>
      </c>
      <c r="L42" s="49">
        <v>1244.6199999999999</v>
      </c>
      <c r="M42" s="49">
        <v>576.12</v>
      </c>
      <c r="N42" s="49">
        <v>668.5</v>
      </c>
    </row>
    <row r="43" spans="1:14">
      <c r="A43" s="41">
        <v>8142562</v>
      </c>
      <c r="B43" s="48" t="s">
        <v>38</v>
      </c>
      <c r="C43" s="48" t="s">
        <v>35</v>
      </c>
      <c r="D43" s="48" t="s">
        <v>138</v>
      </c>
      <c r="E43" s="48" t="s">
        <v>36</v>
      </c>
      <c r="F43" s="48" t="s">
        <v>138</v>
      </c>
      <c r="G43" s="48" t="s">
        <v>15</v>
      </c>
      <c r="H43" s="48" t="s">
        <v>50</v>
      </c>
      <c r="I43" s="48" t="s">
        <v>51</v>
      </c>
      <c r="J43" s="48" t="s">
        <v>671</v>
      </c>
      <c r="K43" s="41">
        <v>1</v>
      </c>
      <c r="L43" s="49">
        <v>1283.9000000000001</v>
      </c>
      <c r="M43" s="49">
        <v>1038.27</v>
      </c>
      <c r="N43" s="49">
        <v>245.63</v>
      </c>
    </row>
    <row r="44" spans="1:14">
      <c r="A44" s="41">
        <v>4457522</v>
      </c>
      <c r="B44" s="48" t="s">
        <v>38</v>
      </c>
      <c r="C44" s="48" t="s">
        <v>35</v>
      </c>
      <c r="D44" s="48" t="s">
        <v>114</v>
      </c>
      <c r="E44" s="48" t="s">
        <v>36</v>
      </c>
      <c r="F44" s="48" t="s">
        <v>697</v>
      </c>
      <c r="G44" s="48" t="s">
        <v>15</v>
      </c>
      <c r="H44" s="48" t="s">
        <v>39</v>
      </c>
      <c r="I44" s="48" t="s">
        <v>40</v>
      </c>
      <c r="J44" s="48" t="s">
        <v>671</v>
      </c>
      <c r="K44" s="41">
        <v>3</v>
      </c>
      <c r="L44" s="49">
        <v>1310.27</v>
      </c>
      <c r="M44" s="49">
        <v>1020.91</v>
      </c>
      <c r="N44" s="49">
        <v>289.36</v>
      </c>
    </row>
    <row r="45" spans="1:14">
      <c r="A45" s="41">
        <v>8696049</v>
      </c>
      <c r="B45" s="48" t="s">
        <v>166</v>
      </c>
      <c r="C45" s="48" t="s">
        <v>35</v>
      </c>
      <c r="D45" s="48" t="s">
        <v>582</v>
      </c>
      <c r="E45" s="48" t="s">
        <v>36</v>
      </c>
      <c r="F45" s="48" t="s">
        <v>698</v>
      </c>
      <c r="G45" s="48" t="s">
        <v>15</v>
      </c>
      <c r="H45" s="48" t="s">
        <v>583</v>
      </c>
      <c r="I45" s="48" t="s">
        <v>582</v>
      </c>
      <c r="J45" s="48" t="s">
        <v>671</v>
      </c>
      <c r="K45" s="41">
        <v>1</v>
      </c>
      <c r="L45" s="49">
        <v>1338.92</v>
      </c>
      <c r="M45" s="49">
        <v>36.42</v>
      </c>
      <c r="N45" s="49">
        <v>1302.5</v>
      </c>
    </row>
    <row r="46" spans="1:14">
      <c r="A46" s="41">
        <v>4457535</v>
      </c>
      <c r="B46" s="48" t="s">
        <v>38</v>
      </c>
      <c r="C46" s="48" t="s">
        <v>35</v>
      </c>
      <c r="D46" s="48" t="s">
        <v>48</v>
      </c>
      <c r="E46" s="48" t="s">
        <v>36</v>
      </c>
      <c r="F46" s="48" t="s">
        <v>691</v>
      </c>
      <c r="G46" s="48" t="s">
        <v>15</v>
      </c>
      <c r="H46" s="48" t="s">
        <v>39</v>
      </c>
      <c r="I46" s="48" t="s">
        <v>40</v>
      </c>
      <c r="J46" s="48" t="s">
        <v>671</v>
      </c>
      <c r="K46" s="41">
        <v>1</v>
      </c>
      <c r="L46" s="49">
        <v>1352.31</v>
      </c>
      <c r="M46" s="49">
        <v>1044.6300000000001</v>
      </c>
      <c r="N46" s="49">
        <v>307.68</v>
      </c>
    </row>
    <row r="47" spans="1:14">
      <c r="A47" s="41">
        <v>4460402</v>
      </c>
      <c r="B47" s="48" t="s">
        <v>38</v>
      </c>
      <c r="C47" s="48" t="s">
        <v>35</v>
      </c>
      <c r="D47" s="48" t="s">
        <v>114</v>
      </c>
      <c r="E47" s="48" t="s">
        <v>36</v>
      </c>
      <c r="F47" s="48" t="s">
        <v>699</v>
      </c>
      <c r="G47" s="48" t="s">
        <v>15</v>
      </c>
      <c r="H47" s="48" t="s">
        <v>39</v>
      </c>
      <c r="I47" s="48" t="s">
        <v>40</v>
      </c>
      <c r="J47" s="48" t="s">
        <v>671</v>
      </c>
      <c r="K47" s="41">
        <v>1</v>
      </c>
      <c r="L47" s="49">
        <v>1406.66</v>
      </c>
      <c r="M47" s="49">
        <v>1029.8399999999999</v>
      </c>
      <c r="N47" s="49">
        <v>376.82</v>
      </c>
    </row>
    <row r="48" spans="1:14">
      <c r="A48" s="41">
        <v>4759631</v>
      </c>
      <c r="B48" s="48" t="s">
        <v>38</v>
      </c>
      <c r="C48" s="48" t="s">
        <v>35</v>
      </c>
      <c r="D48" s="48" t="s">
        <v>153</v>
      </c>
      <c r="E48" s="48" t="s">
        <v>36</v>
      </c>
      <c r="F48" s="48" t="s">
        <v>700</v>
      </c>
      <c r="G48" s="48" t="s">
        <v>15</v>
      </c>
      <c r="H48" s="48" t="s">
        <v>431</v>
      </c>
      <c r="I48" s="48" t="s">
        <v>432</v>
      </c>
      <c r="J48" s="48" t="s">
        <v>671</v>
      </c>
      <c r="K48" s="41">
        <v>1</v>
      </c>
      <c r="L48" s="49">
        <v>1458.96</v>
      </c>
      <c r="M48" s="49">
        <v>327.14999999999998</v>
      </c>
      <c r="N48" s="49">
        <v>1131.81</v>
      </c>
    </row>
    <row r="49" spans="1:14">
      <c r="A49" s="41">
        <v>4466695</v>
      </c>
      <c r="B49" s="48" t="s">
        <v>38</v>
      </c>
      <c r="C49" s="48" t="s">
        <v>35</v>
      </c>
      <c r="D49" s="48" t="s">
        <v>87</v>
      </c>
      <c r="E49" s="48" t="s">
        <v>36</v>
      </c>
      <c r="F49" s="48" t="s">
        <v>701</v>
      </c>
      <c r="G49" s="48" t="s">
        <v>15</v>
      </c>
      <c r="H49" s="48" t="s">
        <v>256</v>
      </c>
      <c r="I49" s="48" t="s">
        <v>257</v>
      </c>
      <c r="J49" s="48" t="s">
        <v>671</v>
      </c>
      <c r="K49" s="41">
        <v>1</v>
      </c>
      <c r="L49" s="49">
        <v>1477.74</v>
      </c>
      <c r="M49" s="49">
        <v>790.54</v>
      </c>
      <c r="N49" s="49">
        <v>687.2</v>
      </c>
    </row>
    <row r="50" spans="1:14">
      <c r="A50" s="41">
        <v>4457525</v>
      </c>
      <c r="B50" s="48" t="s">
        <v>38</v>
      </c>
      <c r="C50" s="48" t="s">
        <v>35</v>
      </c>
      <c r="D50" s="48" t="s">
        <v>98</v>
      </c>
      <c r="E50" s="48" t="s">
        <v>36</v>
      </c>
      <c r="F50" s="48" t="s">
        <v>98</v>
      </c>
      <c r="G50" s="48" t="s">
        <v>15</v>
      </c>
      <c r="H50" s="48" t="s">
        <v>39</v>
      </c>
      <c r="I50" s="48" t="s">
        <v>40</v>
      </c>
      <c r="J50" s="48" t="s">
        <v>671</v>
      </c>
      <c r="K50" s="41">
        <v>1</v>
      </c>
      <c r="L50" s="49">
        <v>1566.64</v>
      </c>
      <c r="M50" s="49">
        <v>1220.6600000000001</v>
      </c>
      <c r="N50" s="49">
        <v>345.98</v>
      </c>
    </row>
    <row r="51" spans="1:14">
      <c r="A51" s="41">
        <v>4457530</v>
      </c>
      <c r="B51" s="48" t="s">
        <v>38</v>
      </c>
      <c r="C51" s="48" t="s">
        <v>35</v>
      </c>
      <c r="D51" s="48" t="s">
        <v>138</v>
      </c>
      <c r="E51" s="48" t="s">
        <v>36</v>
      </c>
      <c r="F51" s="48" t="s">
        <v>702</v>
      </c>
      <c r="G51" s="48" t="s">
        <v>15</v>
      </c>
      <c r="H51" s="48" t="s">
        <v>39</v>
      </c>
      <c r="I51" s="48" t="s">
        <v>40</v>
      </c>
      <c r="J51" s="48" t="s">
        <v>671</v>
      </c>
      <c r="K51" s="41">
        <v>1</v>
      </c>
      <c r="L51" s="49">
        <v>1689.44</v>
      </c>
      <c r="M51" s="49">
        <v>1316.35</v>
      </c>
      <c r="N51" s="49">
        <v>373.09</v>
      </c>
    </row>
    <row r="52" spans="1:14">
      <c r="A52" s="41">
        <v>4500426</v>
      </c>
      <c r="B52" s="48" t="s">
        <v>38</v>
      </c>
      <c r="C52" s="48" t="s">
        <v>35</v>
      </c>
      <c r="D52" s="48" t="s">
        <v>59</v>
      </c>
      <c r="E52" s="48" t="s">
        <v>36</v>
      </c>
      <c r="F52" s="48" t="s">
        <v>703</v>
      </c>
      <c r="G52" s="48" t="s">
        <v>15</v>
      </c>
      <c r="H52" s="48" t="s">
        <v>50</v>
      </c>
      <c r="I52" s="48" t="s">
        <v>51</v>
      </c>
      <c r="J52" s="48" t="s">
        <v>671</v>
      </c>
      <c r="K52" s="41">
        <v>1</v>
      </c>
      <c r="L52" s="49">
        <v>1712.13</v>
      </c>
      <c r="M52" s="49">
        <v>1384.58</v>
      </c>
      <c r="N52" s="49">
        <v>327.55</v>
      </c>
    </row>
    <row r="53" spans="1:14">
      <c r="A53" s="41">
        <v>8028212</v>
      </c>
      <c r="B53" s="48" t="s">
        <v>38</v>
      </c>
      <c r="C53" s="48" t="s">
        <v>35</v>
      </c>
      <c r="D53" s="48" t="s">
        <v>578</v>
      </c>
      <c r="E53" s="48" t="s">
        <v>36</v>
      </c>
      <c r="F53" s="48" t="s">
        <v>704</v>
      </c>
      <c r="G53" s="48" t="s">
        <v>15</v>
      </c>
      <c r="H53" s="48" t="s">
        <v>579</v>
      </c>
      <c r="I53" s="48" t="s">
        <v>578</v>
      </c>
      <c r="J53" s="48" t="s">
        <v>671</v>
      </c>
      <c r="K53" s="41">
        <v>1</v>
      </c>
      <c r="L53" s="49">
        <v>1712.28</v>
      </c>
      <c r="M53" s="49">
        <v>110.72</v>
      </c>
      <c r="N53" s="49">
        <v>1601.56</v>
      </c>
    </row>
    <row r="54" spans="1:14">
      <c r="A54" s="41">
        <v>4500381</v>
      </c>
      <c r="B54" s="48" t="s">
        <v>38</v>
      </c>
      <c r="C54" s="48" t="s">
        <v>35</v>
      </c>
      <c r="D54" s="48" t="s">
        <v>114</v>
      </c>
      <c r="E54" s="48" t="s">
        <v>36</v>
      </c>
      <c r="F54" s="48" t="s">
        <v>705</v>
      </c>
      <c r="G54" s="48" t="s">
        <v>15</v>
      </c>
      <c r="H54" s="48" t="s">
        <v>50</v>
      </c>
      <c r="I54" s="48" t="s">
        <v>51</v>
      </c>
      <c r="J54" s="48" t="s">
        <v>671</v>
      </c>
      <c r="K54" s="41">
        <v>1</v>
      </c>
      <c r="L54" s="49">
        <v>1725.82</v>
      </c>
      <c r="M54" s="49">
        <v>1395.65</v>
      </c>
      <c r="N54" s="49">
        <v>330.17</v>
      </c>
    </row>
    <row r="55" spans="1:14">
      <c r="A55" s="41">
        <v>4460407</v>
      </c>
      <c r="B55" s="48" t="s">
        <v>38</v>
      </c>
      <c r="C55" s="48" t="s">
        <v>35</v>
      </c>
      <c r="D55" s="48" t="s">
        <v>363</v>
      </c>
      <c r="E55" s="48" t="s">
        <v>36</v>
      </c>
      <c r="F55" s="48" t="s">
        <v>706</v>
      </c>
      <c r="G55" s="48" t="s">
        <v>15</v>
      </c>
      <c r="H55" s="48" t="s">
        <v>39</v>
      </c>
      <c r="I55" s="48" t="s">
        <v>40</v>
      </c>
      <c r="J55" s="48" t="s">
        <v>671</v>
      </c>
      <c r="K55" s="41">
        <v>1</v>
      </c>
      <c r="L55" s="49">
        <v>1781.73</v>
      </c>
      <c r="M55" s="49">
        <v>1277.3699999999999</v>
      </c>
      <c r="N55" s="49">
        <v>504.36</v>
      </c>
    </row>
    <row r="56" spans="1:14">
      <c r="A56" s="41">
        <v>4460400</v>
      </c>
      <c r="B56" s="48" t="s">
        <v>38</v>
      </c>
      <c r="C56" s="48" t="s">
        <v>35</v>
      </c>
      <c r="D56" s="48" t="s">
        <v>87</v>
      </c>
      <c r="E56" s="48" t="s">
        <v>36</v>
      </c>
      <c r="F56" s="48" t="s">
        <v>707</v>
      </c>
      <c r="G56" s="48" t="s">
        <v>15</v>
      </c>
      <c r="H56" s="48" t="s">
        <v>39</v>
      </c>
      <c r="I56" s="48" t="s">
        <v>40</v>
      </c>
      <c r="J56" s="48" t="s">
        <v>671</v>
      </c>
      <c r="K56" s="41">
        <v>1</v>
      </c>
      <c r="L56" s="49">
        <v>1813.42</v>
      </c>
      <c r="M56" s="49">
        <v>1350.92</v>
      </c>
      <c r="N56" s="49">
        <v>462.5</v>
      </c>
    </row>
    <row r="57" spans="1:14">
      <c r="A57" s="41">
        <v>6999738</v>
      </c>
      <c r="B57" s="48" t="s">
        <v>166</v>
      </c>
      <c r="C57" s="48" t="s">
        <v>35</v>
      </c>
      <c r="D57" s="48" t="s">
        <v>153</v>
      </c>
      <c r="E57" s="48" t="s">
        <v>36</v>
      </c>
      <c r="F57" s="48" t="s">
        <v>708</v>
      </c>
      <c r="G57" s="48" t="s">
        <v>15</v>
      </c>
      <c r="H57" s="48" t="s">
        <v>175</v>
      </c>
      <c r="I57" s="48" t="s">
        <v>176</v>
      </c>
      <c r="J57" s="48" t="s">
        <v>671</v>
      </c>
      <c r="K57" s="41">
        <v>1</v>
      </c>
      <c r="L57" s="49">
        <v>1913.74</v>
      </c>
      <c r="M57" s="49">
        <v>351.03</v>
      </c>
      <c r="N57" s="49">
        <v>1562.71</v>
      </c>
    </row>
    <row r="58" spans="1:14">
      <c r="A58" s="41">
        <v>4500391</v>
      </c>
      <c r="B58" s="48" t="s">
        <v>38</v>
      </c>
      <c r="C58" s="48" t="s">
        <v>35</v>
      </c>
      <c r="D58" s="48" t="s">
        <v>59</v>
      </c>
      <c r="E58" s="48" t="s">
        <v>36</v>
      </c>
      <c r="F58" s="48" t="s">
        <v>692</v>
      </c>
      <c r="G58" s="48" t="s">
        <v>15</v>
      </c>
      <c r="H58" s="48" t="s">
        <v>39</v>
      </c>
      <c r="I58" s="48" t="s">
        <v>40</v>
      </c>
      <c r="J58" s="48" t="s">
        <v>671</v>
      </c>
      <c r="K58" s="41">
        <v>1</v>
      </c>
      <c r="L58" s="49">
        <v>1930</v>
      </c>
      <c r="M58" s="49">
        <v>1537.42</v>
      </c>
      <c r="N58" s="49">
        <v>392.58</v>
      </c>
    </row>
    <row r="59" spans="1:14">
      <c r="A59" s="41">
        <v>7108907</v>
      </c>
      <c r="B59" s="48" t="s">
        <v>38</v>
      </c>
      <c r="C59" s="48" t="s">
        <v>35</v>
      </c>
      <c r="D59" s="48" t="s">
        <v>153</v>
      </c>
      <c r="E59" s="48" t="s">
        <v>36</v>
      </c>
      <c r="F59" s="48" t="s">
        <v>709</v>
      </c>
      <c r="G59" s="48" t="s">
        <v>15</v>
      </c>
      <c r="H59" s="48" t="s">
        <v>23</v>
      </c>
      <c r="I59" s="48" t="s">
        <v>24</v>
      </c>
      <c r="J59" s="48" t="s">
        <v>671</v>
      </c>
      <c r="K59" s="41">
        <v>1</v>
      </c>
      <c r="L59" s="49">
        <v>2012.36</v>
      </c>
      <c r="M59" s="49">
        <v>287.83</v>
      </c>
      <c r="N59" s="49">
        <v>1724.53</v>
      </c>
    </row>
    <row r="60" spans="1:14">
      <c r="A60" s="41">
        <v>4466681</v>
      </c>
      <c r="B60" s="48" t="s">
        <v>38</v>
      </c>
      <c r="C60" s="48" t="s">
        <v>35</v>
      </c>
      <c r="D60" s="48" t="s">
        <v>358</v>
      </c>
      <c r="E60" s="48" t="s">
        <v>36</v>
      </c>
      <c r="F60" s="48" t="s">
        <v>710</v>
      </c>
      <c r="G60" s="48" t="s">
        <v>15</v>
      </c>
      <c r="H60" s="48" t="s">
        <v>39</v>
      </c>
      <c r="I60" s="48" t="s">
        <v>40</v>
      </c>
      <c r="J60" s="48" t="s">
        <v>671</v>
      </c>
      <c r="K60" s="41">
        <v>1</v>
      </c>
      <c r="L60" s="49">
        <v>2016.63</v>
      </c>
      <c r="M60" s="49">
        <v>1146.45</v>
      </c>
      <c r="N60" s="49">
        <v>870.18</v>
      </c>
    </row>
    <row r="61" spans="1:14">
      <c r="A61" s="41">
        <v>9239723</v>
      </c>
      <c r="B61" s="48" t="s">
        <v>166</v>
      </c>
      <c r="C61" s="48" t="s">
        <v>35</v>
      </c>
      <c r="D61" s="48" t="s">
        <v>711</v>
      </c>
      <c r="E61" s="48" t="s">
        <v>36</v>
      </c>
      <c r="F61" s="48" t="s">
        <v>711</v>
      </c>
      <c r="G61" s="48" t="s">
        <v>15</v>
      </c>
      <c r="H61" s="48" t="s">
        <v>712</v>
      </c>
      <c r="I61" s="48" t="s">
        <v>711</v>
      </c>
      <c r="J61" s="48" t="s">
        <v>671</v>
      </c>
      <c r="K61" s="41">
        <v>1</v>
      </c>
      <c r="L61" s="49">
        <v>2157.5700000000002</v>
      </c>
      <c r="M61" s="49">
        <v>9.66</v>
      </c>
      <c r="N61" s="49">
        <v>2147.91</v>
      </c>
    </row>
    <row r="62" spans="1:14">
      <c r="A62" s="41">
        <v>4476413</v>
      </c>
      <c r="B62" s="48" t="s">
        <v>38</v>
      </c>
      <c r="C62" s="48" t="s">
        <v>35</v>
      </c>
      <c r="D62" s="48" t="s">
        <v>87</v>
      </c>
      <c r="E62" s="48" t="s">
        <v>36</v>
      </c>
      <c r="F62" s="48" t="s">
        <v>701</v>
      </c>
      <c r="G62" s="48" t="s">
        <v>15</v>
      </c>
      <c r="H62" s="48" t="s">
        <v>39</v>
      </c>
      <c r="I62" s="48" t="s">
        <v>40</v>
      </c>
      <c r="J62" s="48" t="s">
        <v>671</v>
      </c>
      <c r="K62" s="41">
        <v>1</v>
      </c>
      <c r="L62" s="49">
        <v>2199.11</v>
      </c>
      <c r="M62" s="49">
        <v>672.71</v>
      </c>
      <c r="N62" s="49">
        <v>1526.4</v>
      </c>
    </row>
    <row r="63" spans="1:14">
      <c r="A63" s="41">
        <v>6999609</v>
      </c>
      <c r="B63" s="48" t="s">
        <v>166</v>
      </c>
      <c r="C63" s="48" t="s">
        <v>35</v>
      </c>
      <c r="D63" s="48" t="s">
        <v>153</v>
      </c>
      <c r="E63" s="48" t="s">
        <v>36</v>
      </c>
      <c r="F63" s="48" t="s">
        <v>713</v>
      </c>
      <c r="G63" s="48" t="s">
        <v>15</v>
      </c>
      <c r="H63" s="48" t="s">
        <v>175</v>
      </c>
      <c r="I63" s="48" t="s">
        <v>176</v>
      </c>
      <c r="J63" s="48" t="s">
        <v>671</v>
      </c>
      <c r="K63" s="41">
        <v>1</v>
      </c>
      <c r="L63" s="49">
        <v>2252.02</v>
      </c>
      <c r="M63" s="49">
        <v>413.08</v>
      </c>
      <c r="N63" s="49">
        <v>1838.94</v>
      </c>
    </row>
    <row r="64" spans="1:14">
      <c r="A64" s="41">
        <v>7575672</v>
      </c>
      <c r="B64" s="48" t="s">
        <v>166</v>
      </c>
      <c r="C64" s="48" t="s">
        <v>35</v>
      </c>
      <c r="D64" s="48" t="s">
        <v>543</v>
      </c>
      <c r="E64" s="48" t="s">
        <v>36</v>
      </c>
      <c r="F64" s="48" t="s">
        <v>714</v>
      </c>
      <c r="G64" s="48" t="s">
        <v>15</v>
      </c>
      <c r="H64" s="48" t="s">
        <v>544</v>
      </c>
      <c r="I64" s="48" t="s">
        <v>543</v>
      </c>
      <c r="J64" s="48" t="s">
        <v>671</v>
      </c>
      <c r="K64" s="41">
        <v>1</v>
      </c>
      <c r="L64" s="49">
        <v>2343.1999999999998</v>
      </c>
      <c r="M64" s="49">
        <v>242.16</v>
      </c>
      <c r="N64" s="49">
        <v>2101.04</v>
      </c>
    </row>
    <row r="65" spans="1:14">
      <c r="A65" s="41">
        <v>4472383</v>
      </c>
      <c r="B65" s="48" t="s">
        <v>38</v>
      </c>
      <c r="C65" s="48" t="s">
        <v>35</v>
      </c>
      <c r="D65" s="48" t="s">
        <v>252</v>
      </c>
      <c r="E65" s="48" t="s">
        <v>36</v>
      </c>
      <c r="F65" s="48" t="s">
        <v>252</v>
      </c>
      <c r="G65" s="48" t="s">
        <v>15</v>
      </c>
      <c r="H65" s="48" t="s">
        <v>39</v>
      </c>
      <c r="I65" s="48" t="s">
        <v>40</v>
      </c>
      <c r="J65" s="48" t="s">
        <v>671</v>
      </c>
      <c r="K65" s="41">
        <v>1</v>
      </c>
      <c r="L65" s="49">
        <v>2415.85</v>
      </c>
      <c r="M65" s="49">
        <v>1118.27</v>
      </c>
      <c r="N65" s="49">
        <v>1297.58</v>
      </c>
    </row>
    <row r="66" spans="1:14">
      <c r="A66" s="41">
        <v>4460399</v>
      </c>
      <c r="B66" s="48" t="s">
        <v>38</v>
      </c>
      <c r="C66" s="48" t="s">
        <v>35</v>
      </c>
      <c r="D66" s="48" t="s">
        <v>132</v>
      </c>
      <c r="E66" s="48" t="s">
        <v>36</v>
      </c>
      <c r="F66" s="48" t="s">
        <v>715</v>
      </c>
      <c r="G66" s="48" t="s">
        <v>15</v>
      </c>
      <c r="H66" s="48" t="s">
        <v>39</v>
      </c>
      <c r="I66" s="48" t="s">
        <v>40</v>
      </c>
      <c r="J66" s="48" t="s">
        <v>671</v>
      </c>
      <c r="K66" s="41">
        <v>1</v>
      </c>
      <c r="L66" s="49">
        <v>2575.9699999999998</v>
      </c>
      <c r="M66" s="49">
        <v>1918.98</v>
      </c>
      <c r="N66" s="49">
        <v>656.99</v>
      </c>
    </row>
    <row r="67" spans="1:14">
      <c r="A67" s="41">
        <v>8827149</v>
      </c>
      <c r="B67" s="48" t="s">
        <v>38</v>
      </c>
      <c r="C67" s="48" t="s">
        <v>35</v>
      </c>
      <c r="D67" s="48" t="s">
        <v>617</v>
      </c>
      <c r="E67" s="48" t="s">
        <v>36</v>
      </c>
      <c r="F67" s="48" t="s">
        <v>716</v>
      </c>
      <c r="G67" s="48" t="s">
        <v>15</v>
      </c>
      <c r="H67" s="48" t="s">
        <v>618</v>
      </c>
      <c r="I67" s="48" t="s">
        <v>617</v>
      </c>
      <c r="J67" s="48" t="s">
        <v>671</v>
      </c>
      <c r="K67" s="41">
        <v>3</v>
      </c>
      <c r="L67" s="49">
        <v>2640.88</v>
      </c>
      <c r="M67" s="49">
        <v>71.83</v>
      </c>
      <c r="N67" s="49">
        <v>2569.0500000000002</v>
      </c>
    </row>
    <row r="68" spans="1:14">
      <c r="A68" s="41">
        <v>7212852</v>
      </c>
      <c r="B68" s="48" t="s">
        <v>38</v>
      </c>
      <c r="C68" s="48" t="s">
        <v>35</v>
      </c>
      <c r="D68" s="48" t="s">
        <v>153</v>
      </c>
      <c r="E68" s="48" t="s">
        <v>36</v>
      </c>
      <c r="F68" s="48" t="s">
        <v>717</v>
      </c>
      <c r="G68" s="48" t="s">
        <v>15</v>
      </c>
      <c r="H68" s="48" t="s">
        <v>39</v>
      </c>
      <c r="I68" s="48" t="s">
        <v>40</v>
      </c>
      <c r="J68" s="48" t="s">
        <v>671</v>
      </c>
      <c r="K68" s="41">
        <v>1</v>
      </c>
      <c r="L68" s="49">
        <v>2725.32</v>
      </c>
      <c r="M68" s="49">
        <v>722.62</v>
      </c>
      <c r="N68" s="49">
        <v>2002.7</v>
      </c>
    </row>
    <row r="69" spans="1:14">
      <c r="A69" s="41">
        <v>4466689</v>
      </c>
      <c r="B69" s="48" t="s">
        <v>38</v>
      </c>
      <c r="C69" s="48" t="s">
        <v>35</v>
      </c>
      <c r="D69" s="48" t="s">
        <v>132</v>
      </c>
      <c r="E69" s="48" t="s">
        <v>36</v>
      </c>
      <c r="F69" s="48" t="s">
        <v>718</v>
      </c>
      <c r="G69" s="48" t="s">
        <v>15</v>
      </c>
      <c r="H69" s="48" t="s">
        <v>39</v>
      </c>
      <c r="I69" s="48" t="s">
        <v>40</v>
      </c>
      <c r="J69" s="48" t="s">
        <v>671</v>
      </c>
      <c r="K69" s="41">
        <v>1</v>
      </c>
      <c r="L69" s="49">
        <v>2900</v>
      </c>
      <c r="M69" s="49">
        <v>1449</v>
      </c>
      <c r="N69" s="49">
        <v>1451</v>
      </c>
    </row>
    <row r="70" spans="1:14">
      <c r="A70" s="41">
        <v>7000466</v>
      </c>
      <c r="B70" s="48" t="s">
        <v>166</v>
      </c>
      <c r="C70" s="48" t="s">
        <v>35</v>
      </c>
      <c r="D70" s="48" t="s">
        <v>153</v>
      </c>
      <c r="E70" s="48" t="s">
        <v>36</v>
      </c>
      <c r="F70" s="48" t="s">
        <v>719</v>
      </c>
      <c r="G70" s="48" t="s">
        <v>15</v>
      </c>
      <c r="H70" s="48" t="s">
        <v>175</v>
      </c>
      <c r="I70" s="48" t="s">
        <v>176</v>
      </c>
      <c r="J70" s="48" t="s">
        <v>671</v>
      </c>
      <c r="K70" s="41">
        <v>0</v>
      </c>
      <c r="L70" s="49">
        <v>3062.14</v>
      </c>
      <c r="M70" s="49">
        <v>561.67999999999995</v>
      </c>
      <c r="N70" s="49">
        <v>2500.46</v>
      </c>
    </row>
    <row r="71" spans="1:14">
      <c r="A71" s="41">
        <v>4476079</v>
      </c>
      <c r="B71" s="48" t="s">
        <v>38</v>
      </c>
      <c r="C71" s="48" t="s">
        <v>35</v>
      </c>
      <c r="D71" s="48" t="s">
        <v>521</v>
      </c>
      <c r="E71" s="48" t="s">
        <v>36</v>
      </c>
      <c r="F71" s="48" t="s">
        <v>521</v>
      </c>
      <c r="G71" s="48" t="s">
        <v>15</v>
      </c>
      <c r="H71" s="48" t="s">
        <v>253</v>
      </c>
      <c r="I71" s="48" t="s">
        <v>254</v>
      </c>
      <c r="J71" s="48" t="s">
        <v>671</v>
      </c>
      <c r="K71" s="41">
        <v>1</v>
      </c>
      <c r="L71" s="49">
        <v>3065.94</v>
      </c>
      <c r="M71" s="49">
        <v>937.87</v>
      </c>
      <c r="N71" s="49">
        <v>2128.0700000000002</v>
      </c>
    </row>
    <row r="72" spans="1:14">
      <c r="A72" s="41">
        <v>7001053</v>
      </c>
      <c r="B72" s="48" t="s">
        <v>166</v>
      </c>
      <c r="C72" s="48" t="s">
        <v>35</v>
      </c>
      <c r="D72" s="48" t="s">
        <v>153</v>
      </c>
      <c r="E72" s="48" t="s">
        <v>36</v>
      </c>
      <c r="F72" s="48" t="s">
        <v>720</v>
      </c>
      <c r="G72" s="48" t="s">
        <v>15</v>
      </c>
      <c r="H72" s="48" t="s">
        <v>175</v>
      </c>
      <c r="I72" s="48" t="s">
        <v>176</v>
      </c>
      <c r="J72" s="48" t="s">
        <v>671</v>
      </c>
      <c r="K72" s="41">
        <v>1</v>
      </c>
      <c r="L72" s="49">
        <v>3080.17</v>
      </c>
      <c r="M72" s="49">
        <v>564.99</v>
      </c>
      <c r="N72" s="49">
        <v>2515.1799999999998</v>
      </c>
    </row>
    <row r="73" spans="1:14">
      <c r="A73" s="41">
        <v>4460403</v>
      </c>
      <c r="B73" s="48" t="s">
        <v>38</v>
      </c>
      <c r="C73" s="48" t="s">
        <v>35</v>
      </c>
      <c r="D73" s="48" t="s">
        <v>91</v>
      </c>
      <c r="E73" s="48" t="s">
        <v>36</v>
      </c>
      <c r="F73" s="48" t="s">
        <v>721</v>
      </c>
      <c r="G73" s="48" t="s">
        <v>15</v>
      </c>
      <c r="H73" s="48" t="s">
        <v>39</v>
      </c>
      <c r="I73" s="48" t="s">
        <v>40</v>
      </c>
      <c r="J73" s="48" t="s">
        <v>671</v>
      </c>
      <c r="K73" s="41">
        <v>1</v>
      </c>
      <c r="L73" s="49">
        <v>3207.4</v>
      </c>
      <c r="M73" s="49">
        <v>2348.19</v>
      </c>
      <c r="N73" s="49">
        <v>859.21</v>
      </c>
    </row>
    <row r="74" spans="1:14">
      <c r="A74" s="41">
        <v>4500412</v>
      </c>
      <c r="B74" s="48" t="s">
        <v>38</v>
      </c>
      <c r="C74" s="48" t="s">
        <v>35</v>
      </c>
      <c r="D74" s="48" t="s">
        <v>48</v>
      </c>
      <c r="E74" s="48" t="s">
        <v>36</v>
      </c>
      <c r="F74" s="48" t="s">
        <v>691</v>
      </c>
      <c r="G74" s="48" t="s">
        <v>15</v>
      </c>
      <c r="H74" s="48" t="s">
        <v>39</v>
      </c>
      <c r="I74" s="48" t="s">
        <v>40</v>
      </c>
      <c r="J74" s="48" t="s">
        <v>671</v>
      </c>
      <c r="K74" s="41">
        <v>1</v>
      </c>
      <c r="L74" s="49">
        <v>3407.23</v>
      </c>
      <c r="M74" s="49">
        <v>2734.18</v>
      </c>
      <c r="N74" s="49">
        <v>673.05</v>
      </c>
    </row>
    <row r="75" spans="1:14">
      <c r="A75" s="41">
        <v>7309698</v>
      </c>
      <c r="B75" s="48" t="s">
        <v>38</v>
      </c>
      <c r="C75" s="48" t="s">
        <v>35</v>
      </c>
      <c r="D75" s="48" t="s">
        <v>386</v>
      </c>
      <c r="E75" s="48" t="s">
        <v>36</v>
      </c>
      <c r="F75" s="48" t="s">
        <v>685</v>
      </c>
      <c r="G75" s="48" t="s">
        <v>15</v>
      </c>
      <c r="H75" s="48" t="s">
        <v>387</v>
      </c>
      <c r="I75" s="48" t="s">
        <v>386</v>
      </c>
      <c r="J75" s="48" t="s">
        <v>671</v>
      </c>
      <c r="K75" s="41">
        <v>1</v>
      </c>
      <c r="L75" s="49">
        <v>3488.96</v>
      </c>
      <c r="M75" s="49">
        <v>499.03</v>
      </c>
      <c r="N75" s="49">
        <v>2989.93</v>
      </c>
    </row>
    <row r="76" spans="1:14">
      <c r="A76" s="41">
        <v>8390710</v>
      </c>
      <c r="B76" s="48" t="s">
        <v>14</v>
      </c>
      <c r="C76" s="48" t="s">
        <v>35</v>
      </c>
      <c r="D76" s="48" t="s">
        <v>153</v>
      </c>
      <c r="E76" s="48" t="s">
        <v>12</v>
      </c>
      <c r="F76" s="48" t="s">
        <v>722</v>
      </c>
      <c r="G76" s="48" t="s">
        <v>15</v>
      </c>
      <c r="H76" s="48" t="s">
        <v>214</v>
      </c>
      <c r="I76" s="48" t="s">
        <v>215</v>
      </c>
      <c r="J76" s="48" t="s">
        <v>671</v>
      </c>
      <c r="K76" s="41">
        <v>1</v>
      </c>
      <c r="L76" s="49">
        <v>3515.13</v>
      </c>
      <c r="M76" s="49">
        <v>788.23</v>
      </c>
      <c r="N76" s="49">
        <v>2726.9</v>
      </c>
    </row>
    <row r="77" spans="1:14">
      <c r="A77" s="41">
        <v>4466696</v>
      </c>
      <c r="B77" s="48" t="s">
        <v>100</v>
      </c>
      <c r="C77" s="48" t="s">
        <v>35</v>
      </c>
      <c r="D77" s="48" t="s">
        <v>87</v>
      </c>
      <c r="E77" s="48" t="s">
        <v>36</v>
      </c>
      <c r="F77" s="48" t="s">
        <v>701</v>
      </c>
      <c r="G77" s="48" t="s">
        <v>15</v>
      </c>
      <c r="H77" s="48" t="s">
        <v>256</v>
      </c>
      <c r="I77" s="48" t="s">
        <v>257</v>
      </c>
      <c r="J77" s="48" t="s">
        <v>671</v>
      </c>
      <c r="K77" s="41">
        <v>1</v>
      </c>
      <c r="L77" s="49">
        <v>3604.87</v>
      </c>
      <c r="M77" s="49">
        <v>1928.49</v>
      </c>
      <c r="N77" s="49">
        <v>1676.38</v>
      </c>
    </row>
    <row r="78" spans="1:14">
      <c r="A78" s="41">
        <v>7001068</v>
      </c>
      <c r="B78" s="48" t="s">
        <v>166</v>
      </c>
      <c r="C78" s="48" t="s">
        <v>35</v>
      </c>
      <c r="D78" s="48" t="s">
        <v>153</v>
      </c>
      <c r="E78" s="48" t="s">
        <v>36</v>
      </c>
      <c r="F78" s="48" t="s">
        <v>723</v>
      </c>
      <c r="G78" s="48" t="s">
        <v>15</v>
      </c>
      <c r="H78" s="48" t="s">
        <v>175</v>
      </c>
      <c r="I78" s="48" t="s">
        <v>176</v>
      </c>
      <c r="J78" s="48" t="s">
        <v>671</v>
      </c>
      <c r="K78" s="41">
        <v>1</v>
      </c>
      <c r="L78" s="49">
        <v>3866.62</v>
      </c>
      <c r="M78" s="49">
        <v>709.25</v>
      </c>
      <c r="N78" s="49">
        <v>3157.37</v>
      </c>
    </row>
    <row r="79" spans="1:14">
      <c r="A79" s="41">
        <v>8827130</v>
      </c>
      <c r="B79" s="48" t="s">
        <v>166</v>
      </c>
      <c r="C79" s="48" t="s">
        <v>35</v>
      </c>
      <c r="D79" s="48" t="s">
        <v>551</v>
      </c>
      <c r="E79" s="48" t="s">
        <v>36</v>
      </c>
      <c r="F79" s="48" t="s">
        <v>724</v>
      </c>
      <c r="G79" s="48" t="s">
        <v>15</v>
      </c>
      <c r="H79" s="48" t="s">
        <v>552</v>
      </c>
      <c r="I79" s="48" t="s">
        <v>551</v>
      </c>
      <c r="J79" s="48" t="s">
        <v>671</v>
      </c>
      <c r="K79" s="41">
        <v>2</v>
      </c>
      <c r="L79" s="49">
        <v>4054.3</v>
      </c>
      <c r="M79" s="49">
        <v>110.27</v>
      </c>
      <c r="N79" s="49">
        <v>3944.03</v>
      </c>
    </row>
    <row r="80" spans="1:14">
      <c r="A80" s="41">
        <v>7212863</v>
      </c>
      <c r="B80" s="48" t="s">
        <v>100</v>
      </c>
      <c r="C80" s="48" t="s">
        <v>35</v>
      </c>
      <c r="D80" s="48" t="s">
        <v>153</v>
      </c>
      <c r="E80" s="48" t="s">
        <v>36</v>
      </c>
      <c r="F80" s="48" t="s">
        <v>725</v>
      </c>
      <c r="G80" s="48" t="s">
        <v>15</v>
      </c>
      <c r="H80" s="48" t="s">
        <v>39</v>
      </c>
      <c r="I80" s="48" t="s">
        <v>40</v>
      </c>
      <c r="J80" s="48" t="s">
        <v>671</v>
      </c>
      <c r="K80" s="41">
        <v>1</v>
      </c>
      <c r="L80" s="49">
        <v>4109.9799999999996</v>
      </c>
      <c r="M80" s="49">
        <v>1089.77</v>
      </c>
      <c r="N80" s="49">
        <v>3020.21</v>
      </c>
    </row>
    <row r="81" spans="1:14">
      <c r="A81" s="41">
        <v>7212872</v>
      </c>
      <c r="B81" s="48" t="s">
        <v>38</v>
      </c>
      <c r="C81" s="48" t="s">
        <v>35</v>
      </c>
      <c r="D81" s="48" t="s">
        <v>153</v>
      </c>
      <c r="E81" s="48" t="s">
        <v>36</v>
      </c>
      <c r="F81" s="48" t="s">
        <v>726</v>
      </c>
      <c r="G81" s="48" t="s">
        <v>15</v>
      </c>
      <c r="H81" s="48" t="s">
        <v>39</v>
      </c>
      <c r="I81" s="48" t="s">
        <v>40</v>
      </c>
      <c r="J81" s="48" t="s">
        <v>671</v>
      </c>
      <c r="K81" s="41">
        <v>1</v>
      </c>
      <c r="L81" s="49">
        <v>4181.59</v>
      </c>
      <c r="M81" s="49">
        <v>1108.75</v>
      </c>
      <c r="N81" s="49">
        <v>3072.84</v>
      </c>
    </row>
    <row r="82" spans="1:14">
      <c r="A82" s="41">
        <v>4466684</v>
      </c>
      <c r="B82" s="48" t="s">
        <v>38</v>
      </c>
      <c r="C82" s="48" t="s">
        <v>35</v>
      </c>
      <c r="D82" s="48" t="s">
        <v>358</v>
      </c>
      <c r="E82" s="48" t="s">
        <v>36</v>
      </c>
      <c r="F82" s="48" t="s">
        <v>727</v>
      </c>
      <c r="G82" s="48" t="s">
        <v>15</v>
      </c>
      <c r="H82" s="48" t="s">
        <v>39</v>
      </c>
      <c r="I82" s="48" t="s">
        <v>40</v>
      </c>
      <c r="J82" s="48" t="s">
        <v>671</v>
      </c>
      <c r="K82" s="41">
        <v>1</v>
      </c>
      <c r="L82" s="49">
        <v>4201</v>
      </c>
      <c r="M82" s="49">
        <v>2247.4</v>
      </c>
      <c r="N82" s="49">
        <v>1953.6</v>
      </c>
    </row>
    <row r="83" spans="1:14">
      <c r="A83" s="41">
        <v>8142541</v>
      </c>
      <c r="B83" s="48" t="s">
        <v>38</v>
      </c>
      <c r="C83" s="48" t="s">
        <v>35</v>
      </c>
      <c r="D83" s="48" t="s">
        <v>526</v>
      </c>
      <c r="E83" s="48" t="s">
        <v>36</v>
      </c>
      <c r="F83" s="48" t="s">
        <v>728</v>
      </c>
      <c r="G83" s="48" t="s">
        <v>15</v>
      </c>
      <c r="H83" s="48" t="s">
        <v>50</v>
      </c>
      <c r="I83" s="48" t="s">
        <v>51</v>
      </c>
      <c r="J83" s="48" t="s">
        <v>671</v>
      </c>
      <c r="K83" s="41">
        <v>1</v>
      </c>
      <c r="L83" s="49">
        <v>4279.6899999999996</v>
      </c>
      <c r="M83" s="49">
        <v>3460.92</v>
      </c>
      <c r="N83" s="49">
        <v>818.77</v>
      </c>
    </row>
    <row r="84" spans="1:14">
      <c r="A84" s="41">
        <v>4464045</v>
      </c>
      <c r="B84" s="48" t="s">
        <v>38</v>
      </c>
      <c r="C84" s="48" t="s">
        <v>35</v>
      </c>
      <c r="D84" s="48" t="s">
        <v>358</v>
      </c>
      <c r="E84" s="48" t="s">
        <v>36</v>
      </c>
      <c r="F84" s="48" t="s">
        <v>729</v>
      </c>
      <c r="G84" s="48" t="s">
        <v>15</v>
      </c>
      <c r="H84" s="48" t="s">
        <v>39</v>
      </c>
      <c r="I84" s="48" t="s">
        <v>40</v>
      </c>
      <c r="J84" s="48" t="s">
        <v>671</v>
      </c>
      <c r="K84" s="41">
        <v>1</v>
      </c>
      <c r="L84" s="49">
        <v>4324</v>
      </c>
      <c r="M84" s="49">
        <v>2832.75</v>
      </c>
      <c r="N84" s="49">
        <v>1491.25</v>
      </c>
    </row>
    <row r="85" spans="1:14">
      <c r="A85" s="41">
        <v>4457529</v>
      </c>
      <c r="B85" s="48" t="s">
        <v>38</v>
      </c>
      <c r="C85" s="48" t="s">
        <v>35</v>
      </c>
      <c r="D85" s="48" t="s">
        <v>59</v>
      </c>
      <c r="E85" s="48" t="s">
        <v>36</v>
      </c>
      <c r="F85" s="48" t="s">
        <v>730</v>
      </c>
      <c r="G85" s="48" t="s">
        <v>15</v>
      </c>
      <c r="H85" s="48" t="s">
        <v>39</v>
      </c>
      <c r="I85" s="48" t="s">
        <v>40</v>
      </c>
      <c r="J85" s="48" t="s">
        <v>671</v>
      </c>
      <c r="K85" s="41">
        <v>1</v>
      </c>
      <c r="L85" s="49">
        <v>4392.47</v>
      </c>
      <c r="M85" s="49">
        <v>3422.44</v>
      </c>
      <c r="N85" s="49">
        <v>970.03</v>
      </c>
    </row>
    <row r="86" spans="1:14">
      <c r="A86" s="41">
        <v>4466691</v>
      </c>
      <c r="B86" s="48" t="s">
        <v>38</v>
      </c>
      <c r="C86" s="48" t="s">
        <v>35</v>
      </c>
      <c r="D86" s="48" t="s">
        <v>421</v>
      </c>
      <c r="E86" s="48" t="s">
        <v>36</v>
      </c>
      <c r="F86" s="48" t="s">
        <v>731</v>
      </c>
      <c r="G86" s="48" t="s">
        <v>15</v>
      </c>
      <c r="H86" s="48" t="s">
        <v>422</v>
      </c>
      <c r="I86" s="48" t="s">
        <v>423</v>
      </c>
      <c r="J86" s="48" t="s">
        <v>671</v>
      </c>
      <c r="K86" s="41">
        <v>1</v>
      </c>
      <c r="L86" s="49">
        <v>4440.0600000000004</v>
      </c>
      <c r="M86" s="49">
        <v>2524.16</v>
      </c>
      <c r="N86" s="49">
        <v>1915.9</v>
      </c>
    </row>
    <row r="87" spans="1:14">
      <c r="A87" s="41">
        <v>4460413</v>
      </c>
      <c r="B87" s="48" t="s">
        <v>38</v>
      </c>
      <c r="C87" s="48" t="s">
        <v>35</v>
      </c>
      <c r="D87" s="48" t="s">
        <v>37</v>
      </c>
      <c r="E87" s="48" t="s">
        <v>36</v>
      </c>
      <c r="F87" s="48" t="s">
        <v>732</v>
      </c>
      <c r="G87" s="48" t="s">
        <v>15</v>
      </c>
      <c r="H87" s="48" t="s">
        <v>39</v>
      </c>
      <c r="I87" s="48" t="s">
        <v>40</v>
      </c>
      <c r="J87" s="48" t="s">
        <v>671</v>
      </c>
      <c r="K87" s="41">
        <v>1</v>
      </c>
      <c r="L87" s="49">
        <v>4656.59</v>
      </c>
      <c r="M87" s="49">
        <v>3159.79</v>
      </c>
      <c r="N87" s="49">
        <v>1496.8</v>
      </c>
    </row>
    <row r="88" spans="1:14">
      <c r="A88" s="41">
        <v>7257499</v>
      </c>
      <c r="B88" s="48" t="s">
        <v>166</v>
      </c>
      <c r="C88" s="48" t="s">
        <v>35</v>
      </c>
      <c r="D88" s="48" t="s">
        <v>153</v>
      </c>
      <c r="E88" s="48" t="s">
        <v>36</v>
      </c>
      <c r="F88" s="48" t="s">
        <v>733</v>
      </c>
      <c r="G88" s="48" t="s">
        <v>15</v>
      </c>
      <c r="H88" s="48" t="s">
        <v>184</v>
      </c>
      <c r="I88" s="48" t="s">
        <v>185</v>
      </c>
      <c r="J88" s="48" t="s">
        <v>671</v>
      </c>
      <c r="K88" s="41">
        <v>1</v>
      </c>
      <c r="L88" s="49">
        <v>4937.04</v>
      </c>
      <c r="M88" s="49">
        <v>706.15</v>
      </c>
      <c r="N88" s="49">
        <v>4230.8900000000003</v>
      </c>
    </row>
    <row r="89" spans="1:14">
      <c r="A89" s="41">
        <v>4466692</v>
      </c>
      <c r="B89" s="48" t="s">
        <v>38</v>
      </c>
      <c r="C89" s="48" t="s">
        <v>35</v>
      </c>
      <c r="D89" s="48" t="s">
        <v>418</v>
      </c>
      <c r="E89" s="48" t="s">
        <v>36</v>
      </c>
      <c r="F89" s="48" t="s">
        <v>734</v>
      </c>
      <c r="G89" s="48" t="s">
        <v>15</v>
      </c>
      <c r="H89" s="48" t="s">
        <v>422</v>
      </c>
      <c r="I89" s="48" t="s">
        <v>423</v>
      </c>
      <c r="J89" s="48" t="s">
        <v>671</v>
      </c>
      <c r="K89" s="41">
        <v>1</v>
      </c>
      <c r="L89" s="49">
        <v>5061.0600000000004</v>
      </c>
      <c r="M89" s="49">
        <v>2877.2</v>
      </c>
      <c r="N89" s="49">
        <v>2183.86</v>
      </c>
    </row>
    <row r="90" spans="1:14">
      <c r="A90" s="41">
        <v>4466682</v>
      </c>
      <c r="B90" s="48" t="s">
        <v>38</v>
      </c>
      <c r="C90" s="48" t="s">
        <v>35</v>
      </c>
      <c r="D90" s="48" t="s">
        <v>252</v>
      </c>
      <c r="E90" s="48" t="s">
        <v>36</v>
      </c>
      <c r="F90" s="48" t="s">
        <v>695</v>
      </c>
      <c r="G90" s="48" t="s">
        <v>15</v>
      </c>
      <c r="H90" s="48" t="s">
        <v>39</v>
      </c>
      <c r="I90" s="48" t="s">
        <v>40</v>
      </c>
      <c r="J90" s="48" t="s">
        <v>671</v>
      </c>
      <c r="K90" s="41">
        <v>1</v>
      </c>
      <c r="L90" s="49">
        <v>5110</v>
      </c>
      <c r="M90" s="49">
        <v>2905.02</v>
      </c>
      <c r="N90" s="49">
        <v>2204.98</v>
      </c>
    </row>
    <row r="91" spans="1:14" ht="96.6">
      <c r="A91" s="41">
        <v>8000525</v>
      </c>
      <c r="B91" s="48" t="s">
        <v>166</v>
      </c>
      <c r="C91" s="48" t="s">
        <v>35</v>
      </c>
      <c r="D91" s="48" t="s">
        <v>200</v>
      </c>
      <c r="E91" s="48" t="s">
        <v>36</v>
      </c>
      <c r="F91" s="50" t="s">
        <v>735</v>
      </c>
      <c r="G91" s="48" t="s">
        <v>15</v>
      </c>
      <c r="H91" s="48" t="s">
        <v>201</v>
      </c>
      <c r="I91" s="48" t="s">
        <v>200</v>
      </c>
      <c r="J91" s="48" t="s">
        <v>671</v>
      </c>
      <c r="K91" s="41">
        <v>2</v>
      </c>
      <c r="L91" s="49">
        <v>5164.51</v>
      </c>
      <c r="M91" s="49">
        <v>533.74</v>
      </c>
      <c r="N91" s="49">
        <v>4630.7700000000004</v>
      </c>
    </row>
    <row r="92" spans="1:14">
      <c r="A92" s="41">
        <v>4500384</v>
      </c>
      <c r="B92" s="48" t="s">
        <v>38</v>
      </c>
      <c r="C92" s="48" t="s">
        <v>35</v>
      </c>
      <c r="D92" s="48" t="s">
        <v>114</v>
      </c>
      <c r="E92" s="48" t="s">
        <v>36</v>
      </c>
      <c r="F92" s="48" t="s">
        <v>736</v>
      </c>
      <c r="G92" s="48" t="s">
        <v>15</v>
      </c>
      <c r="H92" s="48" t="s">
        <v>50</v>
      </c>
      <c r="I92" s="48" t="s">
        <v>51</v>
      </c>
      <c r="J92" s="48" t="s">
        <v>671</v>
      </c>
      <c r="K92" s="41">
        <v>1</v>
      </c>
      <c r="L92" s="49">
        <v>5204.8500000000004</v>
      </c>
      <c r="M92" s="49">
        <v>4209.09</v>
      </c>
      <c r="N92" s="49">
        <v>995.76</v>
      </c>
    </row>
    <row r="93" spans="1:14">
      <c r="A93" s="41">
        <v>6999741</v>
      </c>
      <c r="B93" s="48" t="s">
        <v>166</v>
      </c>
      <c r="C93" s="48" t="s">
        <v>35</v>
      </c>
      <c r="D93" s="48" t="s">
        <v>153</v>
      </c>
      <c r="E93" s="48" t="s">
        <v>36</v>
      </c>
      <c r="F93" s="48" t="s">
        <v>737</v>
      </c>
      <c r="G93" s="48" t="s">
        <v>15</v>
      </c>
      <c r="H93" s="48" t="s">
        <v>175</v>
      </c>
      <c r="I93" s="48" t="s">
        <v>176</v>
      </c>
      <c r="J93" s="48" t="s">
        <v>671</v>
      </c>
      <c r="K93" s="41">
        <v>0</v>
      </c>
      <c r="L93" s="49">
        <v>5244.99</v>
      </c>
      <c r="M93" s="49">
        <v>962.08</v>
      </c>
      <c r="N93" s="49">
        <v>4282.91</v>
      </c>
    </row>
    <row r="94" spans="1:14">
      <c r="A94" s="41">
        <v>4474304</v>
      </c>
      <c r="B94" s="48" t="s">
        <v>38</v>
      </c>
      <c r="C94" s="48" t="s">
        <v>35</v>
      </c>
      <c r="D94" s="48" t="s">
        <v>48</v>
      </c>
      <c r="E94" s="48" t="s">
        <v>36</v>
      </c>
      <c r="F94" s="48" t="s">
        <v>738</v>
      </c>
      <c r="G94" s="48" t="s">
        <v>15</v>
      </c>
      <c r="H94" s="48" t="s">
        <v>408</v>
      </c>
      <c r="I94" s="48" t="s">
        <v>409</v>
      </c>
      <c r="J94" s="48" t="s">
        <v>671</v>
      </c>
      <c r="K94" s="41">
        <v>1</v>
      </c>
      <c r="L94" s="49">
        <v>5292.94</v>
      </c>
      <c r="M94" s="49">
        <v>2249.06</v>
      </c>
      <c r="N94" s="49">
        <v>3043.88</v>
      </c>
    </row>
    <row r="95" spans="1:14">
      <c r="A95" s="41">
        <v>4500415</v>
      </c>
      <c r="B95" s="48" t="s">
        <v>38</v>
      </c>
      <c r="C95" s="48" t="s">
        <v>35</v>
      </c>
      <c r="D95" s="48" t="s">
        <v>48</v>
      </c>
      <c r="E95" s="48" t="s">
        <v>36</v>
      </c>
      <c r="F95" s="48" t="s">
        <v>691</v>
      </c>
      <c r="G95" s="48" t="s">
        <v>15</v>
      </c>
      <c r="H95" s="48" t="s">
        <v>50</v>
      </c>
      <c r="I95" s="48" t="s">
        <v>51</v>
      </c>
      <c r="J95" s="48" t="s">
        <v>671</v>
      </c>
      <c r="K95" s="41">
        <v>1</v>
      </c>
      <c r="L95" s="49">
        <v>5333.73</v>
      </c>
      <c r="M95" s="49">
        <v>4313.3100000000004</v>
      </c>
      <c r="N95" s="49">
        <v>1020.42</v>
      </c>
    </row>
    <row r="96" spans="1:14">
      <c r="A96" s="41">
        <v>8028209</v>
      </c>
      <c r="B96" s="48" t="s">
        <v>166</v>
      </c>
      <c r="C96" s="48" t="s">
        <v>35</v>
      </c>
      <c r="D96" s="48" t="s">
        <v>545</v>
      </c>
      <c r="E96" s="48" t="s">
        <v>36</v>
      </c>
      <c r="F96" s="48" t="s">
        <v>739</v>
      </c>
      <c r="G96" s="48" t="s">
        <v>15</v>
      </c>
      <c r="H96" s="48" t="s">
        <v>546</v>
      </c>
      <c r="I96" s="48" t="s">
        <v>545</v>
      </c>
      <c r="J96" s="48" t="s">
        <v>671</v>
      </c>
      <c r="K96" s="41">
        <v>1</v>
      </c>
      <c r="L96" s="49">
        <v>5451.39</v>
      </c>
      <c r="M96" s="49">
        <v>352.51</v>
      </c>
      <c r="N96" s="49">
        <v>5098.88</v>
      </c>
    </row>
    <row r="97" spans="1:14">
      <c r="A97" s="41">
        <v>4500389</v>
      </c>
      <c r="B97" s="48" t="s">
        <v>38</v>
      </c>
      <c r="C97" s="48" t="s">
        <v>35</v>
      </c>
      <c r="D97" s="48" t="s">
        <v>114</v>
      </c>
      <c r="E97" s="48" t="s">
        <v>36</v>
      </c>
      <c r="F97" s="48" t="s">
        <v>678</v>
      </c>
      <c r="G97" s="48" t="s">
        <v>15</v>
      </c>
      <c r="H97" s="48" t="s">
        <v>50</v>
      </c>
      <c r="I97" s="48" t="s">
        <v>51</v>
      </c>
      <c r="J97" s="48" t="s">
        <v>671</v>
      </c>
      <c r="K97" s="41">
        <v>1</v>
      </c>
      <c r="L97" s="49">
        <v>5478.8</v>
      </c>
      <c r="M97" s="49">
        <v>4430.63</v>
      </c>
      <c r="N97" s="49">
        <v>1048.17</v>
      </c>
    </row>
    <row r="98" spans="1:14">
      <c r="A98" s="41">
        <v>6999415</v>
      </c>
      <c r="B98" s="48" t="s">
        <v>166</v>
      </c>
      <c r="C98" s="48" t="s">
        <v>35</v>
      </c>
      <c r="D98" s="48" t="s">
        <v>153</v>
      </c>
      <c r="E98" s="48" t="s">
        <v>36</v>
      </c>
      <c r="F98" s="48" t="s">
        <v>740</v>
      </c>
      <c r="G98" s="48" t="s">
        <v>15</v>
      </c>
      <c r="H98" s="48" t="s">
        <v>175</v>
      </c>
      <c r="I98" s="48" t="s">
        <v>176</v>
      </c>
      <c r="J98" s="48" t="s">
        <v>671</v>
      </c>
      <c r="K98" s="41">
        <v>0</v>
      </c>
      <c r="L98" s="49">
        <v>5486.19</v>
      </c>
      <c r="M98" s="49">
        <v>1006.32</v>
      </c>
      <c r="N98" s="49">
        <v>4479.87</v>
      </c>
    </row>
    <row r="99" spans="1:14">
      <c r="A99" s="41">
        <v>8291945</v>
      </c>
      <c r="B99" s="48" t="s">
        <v>38</v>
      </c>
      <c r="C99" s="48" t="s">
        <v>35</v>
      </c>
      <c r="D99" s="48" t="s">
        <v>205</v>
      </c>
      <c r="E99" s="48" t="s">
        <v>36</v>
      </c>
      <c r="F99" s="48" t="s">
        <v>741</v>
      </c>
      <c r="G99" s="48" t="s">
        <v>15</v>
      </c>
      <c r="H99" s="48" t="s">
        <v>204</v>
      </c>
      <c r="I99" s="48" t="s">
        <v>205</v>
      </c>
      <c r="J99" s="48" t="s">
        <v>671</v>
      </c>
      <c r="K99" s="41">
        <v>7</v>
      </c>
      <c r="L99" s="49">
        <v>5500.94</v>
      </c>
      <c r="M99" s="49">
        <v>355.72</v>
      </c>
      <c r="N99" s="49">
        <v>5145.22</v>
      </c>
    </row>
    <row r="100" spans="1:14">
      <c r="A100" s="41">
        <v>4500397</v>
      </c>
      <c r="B100" s="48" t="s">
        <v>38</v>
      </c>
      <c r="C100" s="48" t="s">
        <v>35</v>
      </c>
      <c r="D100" s="48" t="s">
        <v>132</v>
      </c>
      <c r="E100" s="48" t="s">
        <v>36</v>
      </c>
      <c r="F100" s="48" t="s">
        <v>742</v>
      </c>
      <c r="G100" s="48" t="s">
        <v>15</v>
      </c>
      <c r="H100" s="48" t="s">
        <v>50</v>
      </c>
      <c r="I100" s="48" t="s">
        <v>51</v>
      </c>
      <c r="J100" s="48" t="s">
        <v>671</v>
      </c>
      <c r="K100" s="41">
        <v>1</v>
      </c>
      <c r="L100" s="49">
        <v>5708.31</v>
      </c>
      <c r="M100" s="49">
        <v>4514.74</v>
      </c>
      <c r="N100" s="49">
        <v>1193.57</v>
      </c>
    </row>
    <row r="101" spans="1:14">
      <c r="A101" s="41">
        <v>6999615</v>
      </c>
      <c r="B101" s="48" t="s">
        <v>166</v>
      </c>
      <c r="C101" s="48" t="s">
        <v>35</v>
      </c>
      <c r="D101" s="48" t="s">
        <v>153</v>
      </c>
      <c r="E101" s="48" t="s">
        <v>36</v>
      </c>
      <c r="F101" s="48" t="s">
        <v>743</v>
      </c>
      <c r="G101" s="48" t="s">
        <v>15</v>
      </c>
      <c r="H101" s="48" t="s">
        <v>175</v>
      </c>
      <c r="I101" s="48" t="s">
        <v>176</v>
      </c>
      <c r="J101" s="48" t="s">
        <v>671</v>
      </c>
      <c r="K101" s="41">
        <v>1</v>
      </c>
      <c r="L101" s="49">
        <v>5741.41</v>
      </c>
      <c r="M101" s="49">
        <v>1053.1400000000001</v>
      </c>
      <c r="N101" s="49">
        <v>4688.2700000000004</v>
      </c>
    </row>
    <row r="102" spans="1:14">
      <c r="A102" s="41">
        <v>7001062</v>
      </c>
      <c r="B102" s="48" t="s">
        <v>166</v>
      </c>
      <c r="C102" s="48" t="s">
        <v>35</v>
      </c>
      <c r="D102" s="48" t="s">
        <v>153</v>
      </c>
      <c r="E102" s="48" t="s">
        <v>36</v>
      </c>
      <c r="F102" s="48" t="s">
        <v>744</v>
      </c>
      <c r="G102" s="48" t="s">
        <v>15</v>
      </c>
      <c r="H102" s="48" t="s">
        <v>175</v>
      </c>
      <c r="I102" s="48" t="s">
        <v>176</v>
      </c>
      <c r="J102" s="48" t="s">
        <v>671</v>
      </c>
      <c r="K102" s="41">
        <v>0</v>
      </c>
      <c r="L102" s="49">
        <v>5878.06</v>
      </c>
      <c r="M102" s="49">
        <v>1078.2</v>
      </c>
      <c r="N102" s="49">
        <v>4799.8599999999997</v>
      </c>
    </row>
    <row r="103" spans="1:14">
      <c r="A103" s="41">
        <v>7000439</v>
      </c>
      <c r="B103" s="48" t="s">
        <v>166</v>
      </c>
      <c r="C103" s="48" t="s">
        <v>35</v>
      </c>
      <c r="D103" s="48" t="s">
        <v>153</v>
      </c>
      <c r="E103" s="48" t="s">
        <v>36</v>
      </c>
      <c r="F103" s="48" t="s">
        <v>745</v>
      </c>
      <c r="G103" s="48" t="s">
        <v>15</v>
      </c>
      <c r="H103" s="48" t="s">
        <v>175</v>
      </c>
      <c r="I103" s="48" t="s">
        <v>176</v>
      </c>
      <c r="J103" s="48" t="s">
        <v>671</v>
      </c>
      <c r="K103" s="41">
        <v>0</v>
      </c>
      <c r="L103" s="49">
        <v>6379.51</v>
      </c>
      <c r="M103" s="49">
        <v>1170.18</v>
      </c>
      <c r="N103" s="49">
        <v>5209.33</v>
      </c>
    </row>
    <row r="104" spans="1:14">
      <c r="A104" s="41">
        <v>6999418</v>
      </c>
      <c r="B104" s="48" t="s">
        <v>166</v>
      </c>
      <c r="C104" s="48" t="s">
        <v>35</v>
      </c>
      <c r="D104" s="48" t="s">
        <v>153</v>
      </c>
      <c r="E104" s="48" t="s">
        <v>36</v>
      </c>
      <c r="F104" s="48" t="s">
        <v>746</v>
      </c>
      <c r="G104" s="48" t="s">
        <v>15</v>
      </c>
      <c r="H104" s="48" t="s">
        <v>175</v>
      </c>
      <c r="I104" s="48" t="s">
        <v>176</v>
      </c>
      <c r="J104" s="48" t="s">
        <v>671</v>
      </c>
      <c r="K104" s="41">
        <v>1</v>
      </c>
      <c r="L104" s="49">
        <v>6379.51</v>
      </c>
      <c r="M104" s="49">
        <v>1170.18</v>
      </c>
      <c r="N104" s="49">
        <v>5209.33</v>
      </c>
    </row>
    <row r="105" spans="1:14">
      <c r="A105" s="41">
        <v>4500446</v>
      </c>
      <c r="B105" s="48" t="s">
        <v>38</v>
      </c>
      <c r="C105" s="48" t="s">
        <v>35</v>
      </c>
      <c r="D105" s="48" t="s">
        <v>59</v>
      </c>
      <c r="E105" s="48" t="s">
        <v>36</v>
      </c>
      <c r="F105" s="48" t="s">
        <v>59</v>
      </c>
      <c r="G105" s="48" t="s">
        <v>15</v>
      </c>
      <c r="H105" s="48" t="s">
        <v>39</v>
      </c>
      <c r="I105" s="48" t="s">
        <v>40</v>
      </c>
      <c r="J105" s="48" t="s">
        <v>671</v>
      </c>
      <c r="K105" s="41">
        <v>1</v>
      </c>
      <c r="L105" s="49">
        <v>6437.59</v>
      </c>
      <c r="M105" s="49">
        <v>5091.53</v>
      </c>
      <c r="N105" s="49">
        <v>1346.06</v>
      </c>
    </row>
    <row r="106" spans="1:14">
      <c r="A106" s="41">
        <v>4500369</v>
      </c>
      <c r="B106" s="48" t="s">
        <v>38</v>
      </c>
      <c r="C106" s="48" t="s">
        <v>35</v>
      </c>
      <c r="D106" s="48" t="s">
        <v>59</v>
      </c>
      <c r="E106" s="48" t="s">
        <v>36</v>
      </c>
      <c r="F106" s="48" t="s">
        <v>690</v>
      </c>
      <c r="G106" s="48" t="s">
        <v>15</v>
      </c>
      <c r="H106" s="48" t="s">
        <v>50</v>
      </c>
      <c r="I106" s="48" t="s">
        <v>51</v>
      </c>
      <c r="J106" s="48" t="s">
        <v>671</v>
      </c>
      <c r="K106" s="41">
        <v>1</v>
      </c>
      <c r="L106" s="49">
        <v>6478.67</v>
      </c>
      <c r="M106" s="49">
        <v>5239.21</v>
      </c>
      <c r="N106" s="49">
        <v>1239.46</v>
      </c>
    </row>
    <row r="107" spans="1:14">
      <c r="A107" s="41">
        <v>4476078</v>
      </c>
      <c r="B107" s="48" t="s">
        <v>38</v>
      </c>
      <c r="C107" s="48" t="s">
        <v>35</v>
      </c>
      <c r="D107" s="48" t="s">
        <v>521</v>
      </c>
      <c r="E107" s="48" t="s">
        <v>36</v>
      </c>
      <c r="F107" s="48" t="s">
        <v>747</v>
      </c>
      <c r="G107" s="48" t="s">
        <v>15</v>
      </c>
      <c r="H107" s="48" t="s">
        <v>253</v>
      </c>
      <c r="I107" s="48" t="s">
        <v>254</v>
      </c>
      <c r="J107" s="48" t="s">
        <v>671</v>
      </c>
      <c r="K107" s="41">
        <v>2</v>
      </c>
      <c r="L107" s="49">
        <v>6543.98</v>
      </c>
      <c r="M107" s="49">
        <v>2001.8</v>
      </c>
      <c r="N107" s="49">
        <v>4542.18</v>
      </c>
    </row>
    <row r="108" spans="1:14">
      <c r="A108" s="41">
        <v>4472380</v>
      </c>
      <c r="B108" s="48" t="s">
        <v>38</v>
      </c>
      <c r="C108" s="48" t="s">
        <v>35</v>
      </c>
      <c r="D108" s="48" t="s">
        <v>418</v>
      </c>
      <c r="E108" s="48" t="s">
        <v>36</v>
      </c>
      <c r="F108" s="48" t="s">
        <v>748</v>
      </c>
      <c r="G108" s="48" t="s">
        <v>15</v>
      </c>
      <c r="H108" s="48" t="s">
        <v>39</v>
      </c>
      <c r="I108" s="48" t="s">
        <v>40</v>
      </c>
      <c r="J108" s="48" t="s">
        <v>671</v>
      </c>
      <c r="K108" s="41">
        <v>1</v>
      </c>
      <c r="L108" s="49">
        <v>6595.01</v>
      </c>
      <c r="M108" s="49">
        <v>3295.23</v>
      </c>
      <c r="N108" s="49">
        <v>3299.78</v>
      </c>
    </row>
    <row r="109" spans="1:14">
      <c r="A109" s="41">
        <v>7395067</v>
      </c>
      <c r="B109" s="48" t="s">
        <v>14</v>
      </c>
      <c r="C109" s="48" t="s">
        <v>35</v>
      </c>
      <c r="D109" s="48" t="s">
        <v>156</v>
      </c>
      <c r="E109" s="48" t="s">
        <v>12</v>
      </c>
      <c r="F109" s="48" t="s">
        <v>676</v>
      </c>
      <c r="G109" s="48" t="s">
        <v>15</v>
      </c>
      <c r="H109" s="48" t="s">
        <v>157</v>
      </c>
      <c r="I109" s="48" t="s">
        <v>156</v>
      </c>
      <c r="J109" s="48" t="s">
        <v>671</v>
      </c>
      <c r="K109" s="41">
        <v>4</v>
      </c>
      <c r="L109" s="49">
        <v>6624.92</v>
      </c>
      <c r="M109" s="49">
        <v>684.67</v>
      </c>
      <c r="N109" s="49">
        <v>5940.25</v>
      </c>
    </row>
    <row r="110" spans="1:14">
      <c r="A110" s="41">
        <v>8028233</v>
      </c>
      <c r="B110" s="48" t="s">
        <v>100</v>
      </c>
      <c r="C110" s="48" t="s">
        <v>35</v>
      </c>
      <c r="D110" s="48" t="s">
        <v>486</v>
      </c>
      <c r="E110" s="48" t="s">
        <v>36</v>
      </c>
      <c r="F110" s="48" t="s">
        <v>486</v>
      </c>
      <c r="G110" s="48" t="s">
        <v>15</v>
      </c>
      <c r="H110" s="48" t="s">
        <v>487</v>
      </c>
      <c r="I110" s="48" t="s">
        <v>486</v>
      </c>
      <c r="J110" s="48" t="s">
        <v>671</v>
      </c>
      <c r="K110" s="41">
        <v>1</v>
      </c>
      <c r="L110" s="49">
        <v>6644.6</v>
      </c>
      <c r="M110" s="49">
        <v>429.67</v>
      </c>
      <c r="N110" s="49">
        <v>6214.93</v>
      </c>
    </row>
    <row r="111" spans="1:14">
      <c r="A111" s="41">
        <v>7257537</v>
      </c>
      <c r="B111" s="48" t="s">
        <v>166</v>
      </c>
      <c r="C111" s="48" t="s">
        <v>35</v>
      </c>
      <c r="D111" s="48" t="s">
        <v>153</v>
      </c>
      <c r="E111" s="48" t="s">
        <v>36</v>
      </c>
      <c r="F111" s="48" t="s">
        <v>749</v>
      </c>
      <c r="G111" s="48" t="s">
        <v>15</v>
      </c>
      <c r="H111" s="48" t="s">
        <v>184</v>
      </c>
      <c r="I111" s="48" t="s">
        <v>185</v>
      </c>
      <c r="J111" s="48" t="s">
        <v>671</v>
      </c>
      <c r="K111" s="41">
        <v>1</v>
      </c>
      <c r="L111" s="49">
        <v>6739.87</v>
      </c>
      <c r="M111" s="49">
        <v>964.01</v>
      </c>
      <c r="N111" s="49">
        <v>5775.86</v>
      </c>
    </row>
    <row r="112" spans="1:14">
      <c r="A112" s="41">
        <v>4464046</v>
      </c>
      <c r="B112" s="48" t="s">
        <v>38</v>
      </c>
      <c r="C112" s="48" t="s">
        <v>35</v>
      </c>
      <c r="D112" s="48" t="s">
        <v>526</v>
      </c>
      <c r="E112" s="48" t="s">
        <v>36</v>
      </c>
      <c r="F112" s="48" t="s">
        <v>750</v>
      </c>
      <c r="G112" s="48" t="s">
        <v>15</v>
      </c>
      <c r="H112" s="48" t="s">
        <v>39</v>
      </c>
      <c r="I112" s="48" t="s">
        <v>40</v>
      </c>
      <c r="J112" s="48" t="s">
        <v>671</v>
      </c>
      <c r="K112" s="41">
        <v>1</v>
      </c>
      <c r="L112" s="49">
        <v>6750</v>
      </c>
      <c r="M112" s="49">
        <v>4422.08</v>
      </c>
      <c r="N112" s="49">
        <v>2327.92</v>
      </c>
    </row>
    <row r="113" spans="1:14">
      <c r="A113" s="41">
        <v>4476415</v>
      </c>
      <c r="B113" s="48" t="s">
        <v>100</v>
      </c>
      <c r="C113" s="48" t="s">
        <v>35</v>
      </c>
      <c r="D113" s="48" t="s">
        <v>273</v>
      </c>
      <c r="E113" s="48" t="s">
        <v>36</v>
      </c>
      <c r="F113" s="48" t="s">
        <v>751</v>
      </c>
      <c r="G113" s="48" t="s">
        <v>15</v>
      </c>
      <c r="H113" s="48" t="s">
        <v>39</v>
      </c>
      <c r="I113" s="48" t="s">
        <v>40</v>
      </c>
      <c r="J113" s="48" t="s">
        <v>671</v>
      </c>
      <c r="K113" s="41">
        <v>2</v>
      </c>
      <c r="L113" s="49">
        <v>6750.03</v>
      </c>
      <c r="M113" s="49">
        <v>2337.17</v>
      </c>
      <c r="N113" s="49">
        <v>4412.8599999999997</v>
      </c>
    </row>
    <row r="114" spans="1:14">
      <c r="A114" s="41">
        <v>6999370</v>
      </c>
      <c r="B114" s="48" t="s">
        <v>166</v>
      </c>
      <c r="C114" s="48" t="s">
        <v>35</v>
      </c>
      <c r="D114" s="48" t="s">
        <v>153</v>
      </c>
      <c r="E114" s="48" t="s">
        <v>36</v>
      </c>
      <c r="F114" s="48" t="s">
        <v>752</v>
      </c>
      <c r="G114" s="48" t="s">
        <v>15</v>
      </c>
      <c r="H114" s="48" t="s">
        <v>175</v>
      </c>
      <c r="I114" s="48" t="s">
        <v>176</v>
      </c>
      <c r="J114" s="48" t="s">
        <v>671</v>
      </c>
      <c r="K114" s="41">
        <v>9</v>
      </c>
      <c r="L114" s="49">
        <v>6755.82</v>
      </c>
      <c r="M114" s="49">
        <v>1239.21</v>
      </c>
      <c r="N114" s="49">
        <v>5516.61</v>
      </c>
    </row>
    <row r="115" spans="1:14">
      <c r="A115" s="41">
        <v>4500376</v>
      </c>
      <c r="B115" s="48" t="s">
        <v>38</v>
      </c>
      <c r="C115" s="48" t="s">
        <v>35</v>
      </c>
      <c r="D115" s="48" t="s">
        <v>59</v>
      </c>
      <c r="E115" s="48" t="s">
        <v>36</v>
      </c>
      <c r="F115" s="48" t="s">
        <v>753</v>
      </c>
      <c r="G115" s="48" t="s">
        <v>15</v>
      </c>
      <c r="H115" s="48" t="s">
        <v>50</v>
      </c>
      <c r="I115" s="48" t="s">
        <v>51</v>
      </c>
      <c r="J115" s="48" t="s">
        <v>671</v>
      </c>
      <c r="K115" s="41">
        <v>1</v>
      </c>
      <c r="L115" s="49">
        <v>6893.9</v>
      </c>
      <c r="M115" s="49">
        <v>5575</v>
      </c>
      <c r="N115" s="49">
        <v>1318.9</v>
      </c>
    </row>
    <row r="116" spans="1:14">
      <c r="A116" s="41">
        <v>4479355</v>
      </c>
      <c r="B116" s="48" t="s">
        <v>100</v>
      </c>
      <c r="C116" s="48" t="s">
        <v>35</v>
      </c>
      <c r="D116" s="48" t="s">
        <v>59</v>
      </c>
      <c r="E116" s="48" t="s">
        <v>36</v>
      </c>
      <c r="F116" s="48" t="s">
        <v>754</v>
      </c>
      <c r="G116" s="48" t="s">
        <v>15</v>
      </c>
      <c r="H116" s="48" t="s">
        <v>50</v>
      </c>
      <c r="I116" s="48" t="s">
        <v>51</v>
      </c>
      <c r="J116" s="48" t="s">
        <v>671</v>
      </c>
      <c r="K116" s="41">
        <v>1</v>
      </c>
      <c r="L116" s="49">
        <v>7413.84</v>
      </c>
      <c r="M116" s="49">
        <v>5602.95</v>
      </c>
      <c r="N116" s="49">
        <v>1810.89</v>
      </c>
    </row>
    <row r="117" spans="1:14">
      <c r="A117" s="41">
        <v>8827146</v>
      </c>
      <c r="B117" s="48" t="s">
        <v>38</v>
      </c>
      <c r="C117" s="48" t="s">
        <v>35</v>
      </c>
      <c r="D117" s="48" t="s">
        <v>514</v>
      </c>
      <c r="E117" s="48" t="s">
        <v>36</v>
      </c>
      <c r="F117" s="48" t="s">
        <v>755</v>
      </c>
      <c r="G117" s="48" t="s">
        <v>15</v>
      </c>
      <c r="H117" s="48" t="s">
        <v>515</v>
      </c>
      <c r="I117" s="48" t="s">
        <v>514</v>
      </c>
      <c r="J117" s="48" t="s">
        <v>671</v>
      </c>
      <c r="K117" s="41">
        <v>2</v>
      </c>
      <c r="L117" s="49">
        <v>7475.66</v>
      </c>
      <c r="M117" s="49">
        <v>203.33</v>
      </c>
      <c r="N117" s="49">
        <v>7272.33</v>
      </c>
    </row>
    <row r="118" spans="1:14">
      <c r="A118" s="41">
        <v>8142576</v>
      </c>
      <c r="B118" s="48" t="s">
        <v>38</v>
      </c>
      <c r="C118" s="48" t="s">
        <v>35</v>
      </c>
      <c r="D118" s="48" t="s">
        <v>91</v>
      </c>
      <c r="E118" s="48" t="s">
        <v>36</v>
      </c>
      <c r="F118" s="48" t="s">
        <v>756</v>
      </c>
      <c r="G118" s="48" t="s">
        <v>15</v>
      </c>
      <c r="H118" s="48" t="s">
        <v>50</v>
      </c>
      <c r="I118" s="48" t="s">
        <v>51</v>
      </c>
      <c r="J118" s="48" t="s">
        <v>671</v>
      </c>
      <c r="K118" s="41">
        <v>1</v>
      </c>
      <c r="L118" s="49">
        <v>7947.98</v>
      </c>
      <c r="M118" s="49">
        <v>6427.42</v>
      </c>
      <c r="N118" s="49">
        <v>1520.56</v>
      </c>
    </row>
    <row r="119" spans="1:14">
      <c r="A119" s="41">
        <v>4500386</v>
      </c>
      <c r="B119" s="48" t="s">
        <v>38</v>
      </c>
      <c r="C119" s="48" t="s">
        <v>35</v>
      </c>
      <c r="D119" s="48" t="s">
        <v>114</v>
      </c>
      <c r="E119" s="48" t="s">
        <v>36</v>
      </c>
      <c r="F119" s="48" t="s">
        <v>678</v>
      </c>
      <c r="G119" s="48" t="s">
        <v>15</v>
      </c>
      <c r="H119" s="48" t="s">
        <v>50</v>
      </c>
      <c r="I119" s="48" t="s">
        <v>51</v>
      </c>
      <c r="J119" s="48" t="s">
        <v>671</v>
      </c>
      <c r="K119" s="41">
        <v>1</v>
      </c>
      <c r="L119" s="49">
        <v>8117.78</v>
      </c>
      <c r="M119" s="49">
        <v>6564.73</v>
      </c>
      <c r="N119" s="49">
        <v>1553.05</v>
      </c>
    </row>
    <row r="120" spans="1:14">
      <c r="A120" s="41">
        <v>4479358</v>
      </c>
      <c r="B120" s="48" t="s">
        <v>100</v>
      </c>
      <c r="C120" s="48" t="s">
        <v>35</v>
      </c>
      <c r="D120" s="48" t="s">
        <v>115</v>
      </c>
      <c r="E120" s="48" t="s">
        <v>36</v>
      </c>
      <c r="F120" s="48" t="s">
        <v>115</v>
      </c>
      <c r="G120" s="48" t="s">
        <v>15</v>
      </c>
      <c r="H120" s="48" t="s">
        <v>50</v>
      </c>
      <c r="I120" s="48" t="s">
        <v>51</v>
      </c>
      <c r="J120" s="48" t="s">
        <v>671</v>
      </c>
      <c r="K120" s="41">
        <v>1</v>
      </c>
      <c r="L120" s="49">
        <v>8172.12</v>
      </c>
      <c r="M120" s="49">
        <v>6176.01</v>
      </c>
      <c r="N120" s="49">
        <v>1996.11</v>
      </c>
    </row>
    <row r="121" spans="1:14">
      <c r="A121" s="41">
        <v>7309690</v>
      </c>
      <c r="B121" s="48" t="s">
        <v>38</v>
      </c>
      <c r="C121" s="48" t="s">
        <v>35</v>
      </c>
      <c r="D121" s="48" t="s">
        <v>438</v>
      </c>
      <c r="E121" s="48" t="s">
        <v>36</v>
      </c>
      <c r="F121" s="48" t="s">
        <v>757</v>
      </c>
      <c r="G121" s="48" t="s">
        <v>15</v>
      </c>
      <c r="H121" s="48" t="s">
        <v>439</v>
      </c>
      <c r="I121" s="48" t="s">
        <v>438</v>
      </c>
      <c r="J121" s="48" t="s">
        <v>671</v>
      </c>
      <c r="K121" s="41">
        <v>1</v>
      </c>
      <c r="L121" s="49">
        <v>8876.43</v>
      </c>
      <c r="M121" s="49">
        <v>1269.5999999999999</v>
      </c>
      <c r="N121" s="49">
        <v>7606.83</v>
      </c>
    </row>
    <row r="122" spans="1:14">
      <c r="A122" s="41">
        <v>4479354</v>
      </c>
      <c r="B122" s="48" t="s">
        <v>100</v>
      </c>
      <c r="C122" s="48" t="s">
        <v>35</v>
      </c>
      <c r="D122" s="48" t="s">
        <v>358</v>
      </c>
      <c r="E122" s="48" t="s">
        <v>36</v>
      </c>
      <c r="F122" s="48" t="s">
        <v>758</v>
      </c>
      <c r="G122" s="48" t="s">
        <v>15</v>
      </c>
      <c r="H122" s="48" t="s">
        <v>50</v>
      </c>
      <c r="I122" s="48" t="s">
        <v>51</v>
      </c>
      <c r="J122" s="48" t="s">
        <v>671</v>
      </c>
      <c r="K122" s="41">
        <v>1</v>
      </c>
      <c r="L122" s="49">
        <v>8896.6</v>
      </c>
      <c r="M122" s="49">
        <v>6723.53</v>
      </c>
      <c r="N122" s="49">
        <v>2173.0700000000002</v>
      </c>
    </row>
    <row r="123" spans="1:14">
      <c r="A123" s="41">
        <v>8251013</v>
      </c>
      <c r="B123" s="48" t="s">
        <v>38</v>
      </c>
      <c r="C123" s="48" t="s">
        <v>35</v>
      </c>
      <c r="D123" s="48" t="s">
        <v>500</v>
      </c>
      <c r="E123" s="48" t="s">
        <v>36</v>
      </c>
      <c r="F123" s="48" t="s">
        <v>759</v>
      </c>
      <c r="G123" s="48" t="s">
        <v>15</v>
      </c>
      <c r="H123" s="48" t="s">
        <v>501</v>
      </c>
      <c r="I123" s="48" t="s">
        <v>500</v>
      </c>
      <c r="J123" s="48" t="s">
        <v>671</v>
      </c>
      <c r="K123" s="41">
        <v>1</v>
      </c>
      <c r="L123" s="49">
        <v>9201.35</v>
      </c>
      <c r="M123" s="49">
        <v>595</v>
      </c>
      <c r="N123" s="49">
        <v>8606.35</v>
      </c>
    </row>
    <row r="124" spans="1:14">
      <c r="A124" s="41">
        <v>7000403</v>
      </c>
      <c r="B124" s="48" t="s">
        <v>166</v>
      </c>
      <c r="C124" s="48" t="s">
        <v>35</v>
      </c>
      <c r="D124" s="48" t="s">
        <v>153</v>
      </c>
      <c r="E124" s="48" t="s">
        <v>36</v>
      </c>
      <c r="F124" s="48" t="s">
        <v>760</v>
      </c>
      <c r="G124" s="48" t="s">
        <v>15</v>
      </c>
      <c r="H124" s="48" t="s">
        <v>175</v>
      </c>
      <c r="I124" s="48" t="s">
        <v>176</v>
      </c>
      <c r="J124" s="48" t="s">
        <v>671</v>
      </c>
      <c r="K124" s="41">
        <v>0</v>
      </c>
      <c r="L124" s="49">
        <v>9569.16</v>
      </c>
      <c r="M124" s="49">
        <v>1755.25</v>
      </c>
      <c r="N124" s="49">
        <v>7813.91</v>
      </c>
    </row>
    <row r="125" spans="1:14">
      <c r="A125" s="41">
        <v>7001059</v>
      </c>
      <c r="B125" s="48" t="s">
        <v>166</v>
      </c>
      <c r="C125" s="48" t="s">
        <v>35</v>
      </c>
      <c r="D125" s="48" t="s">
        <v>153</v>
      </c>
      <c r="E125" s="48" t="s">
        <v>36</v>
      </c>
      <c r="F125" s="48" t="s">
        <v>761</v>
      </c>
      <c r="G125" s="48" t="s">
        <v>15</v>
      </c>
      <c r="H125" s="48" t="s">
        <v>175</v>
      </c>
      <c r="I125" s="48" t="s">
        <v>176</v>
      </c>
      <c r="J125" s="48" t="s">
        <v>671</v>
      </c>
      <c r="K125" s="41">
        <v>1</v>
      </c>
      <c r="L125" s="49">
        <v>9830.32</v>
      </c>
      <c r="M125" s="49">
        <v>1803.16</v>
      </c>
      <c r="N125" s="49">
        <v>8027.16</v>
      </c>
    </row>
    <row r="126" spans="1:14">
      <c r="A126" s="41">
        <v>4479361</v>
      </c>
      <c r="B126" s="48" t="s">
        <v>100</v>
      </c>
      <c r="C126" s="48" t="s">
        <v>35</v>
      </c>
      <c r="D126" s="48" t="s">
        <v>87</v>
      </c>
      <c r="E126" s="48" t="s">
        <v>36</v>
      </c>
      <c r="F126" s="48" t="s">
        <v>701</v>
      </c>
      <c r="G126" s="48" t="s">
        <v>15</v>
      </c>
      <c r="H126" s="48" t="s">
        <v>50</v>
      </c>
      <c r="I126" s="48" t="s">
        <v>51</v>
      </c>
      <c r="J126" s="48" t="s">
        <v>671</v>
      </c>
      <c r="K126" s="41">
        <v>1</v>
      </c>
      <c r="L126" s="49">
        <v>9862.81</v>
      </c>
      <c r="M126" s="49">
        <v>7453.73</v>
      </c>
      <c r="N126" s="49">
        <v>2409.08</v>
      </c>
    </row>
    <row r="127" spans="1:14">
      <c r="A127" s="41">
        <v>8468211</v>
      </c>
      <c r="B127" s="48" t="s">
        <v>38</v>
      </c>
      <c r="C127" s="48" t="s">
        <v>35</v>
      </c>
      <c r="D127" s="48" t="s">
        <v>153</v>
      </c>
      <c r="E127" s="48" t="s">
        <v>36</v>
      </c>
      <c r="F127" s="48" t="s">
        <v>762</v>
      </c>
      <c r="G127" s="48" t="s">
        <v>15</v>
      </c>
      <c r="H127" s="48" t="s">
        <v>204</v>
      </c>
      <c r="I127" s="48" t="s">
        <v>205</v>
      </c>
      <c r="J127" s="48" t="s">
        <v>671</v>
      </c>
      <c r="K127" s="41">
        <v>1</v>
      </c>
      <c r="L127" s="49">
        <v>9980.9500000000007</v>
      </c>
      <c r="M127" s="49">
        <v>2238.11</v>
      </c>
      <c r="N127" s="49">
        <v>7742.84</v>
      </c>
    </row>
    <row r="128" spans="1:14">
      <c r="A128" s="41">
        <v>8863313</v>
      </c>
      <c r="B128" s="48" t="s">
        <v>38</v>
      </c>
      <c r="C128" s="48" t="s">
        <v>35</v>
      </c>
      <c r="D128" s="48" t="s">
        <v>506</v>
      </c>
      <c r="E128" s="48" t="s">
        <v>36</v>
      </c>
      <c r="F128" s="48" t="s">
        <v>763</v>
      </c>
      <c r="G128" s="48" t="s">
        <v>15</v>
      </c>
      <c r="H128" s="48" t="s">
        <v>507</v>
      </c>
      <c r="I128" s="48" t="s">
        <v>506</v>
      </c>
      <c r="J128" s="48" t="s">
        <v>671</v>
      </c>
      <c r="K128" s="41">
        <v>2</v>
      </c>
      <c r="L128" s="49">
        <v>9999.17</v>
      </c>
      <c r="M128" s="49">
        <v>271.95999999999998</v>
      </c>
      <c r="N128" s="49">
        <v>9727.2099999999991</v>
      </c>
    </row>
    <row r="129" spans="1:14">
      <c r="A129" s="41">
        <v>4466683</v>
      </c>
      <c r="B129" s="48" t="s">
        <v>38</v>
      </c>
      <c r="C129" s="48" t="s">
        <v>35</v>
      </c>
      <c r="D129" s="48" t="s">
        <v>91</v>
      </c>
      <c r="E129" s="48" t="s">
        <v>36</v>
      </c>
      <c r="F129" s="48" t="s">
        <v>764</v>
      </c>
      <c r="G129" s="48" t="s">
        <v>15</v>
      </c>
      <c r="H129" s="48" t="s">
        <v>39</v>
      </c>
      <c r="I129" s="48" t="s">
        <v>40</v>
      </c>
      <c r="J129" s="48" t="s">
        <v>671</v>
      </c>
      <c r="K129" s="41">
        <v>1</v>
      </c>
      <c r="L129" s="49">
        <v>10007.36</v>
      </c>
      <c r="M129" s="49">
        <v>5689.16</v>
      </c>
      <c r="N129" s="49">
        <v>4318.2</v>
      </c>
    </row>
    <row r="130" spans="1:14">
      <c r="A130" s="41">
        <v>7000442</v>
      </c>
      <c r="B130" s="48" t="s">
        <v>166</v>
      </c>
      <c r="C130" s="48" t="s">
        <v>35</v>
      </c>
      <c r="D130" s="48" t="s">
        <v>153</v>
      </c>
      <c r="E130" s="48" t="s">
        <v>36</v>
      </c>
      <c r="F130" s="48" t="s">
        <v>765</v>
      </c>
      <c r="G130" s="48" t="s">
        <v>15</v>
      </c>
      <c r="H130" s="48" t="s">
        <v>175</v>
      </c>
      <c r="I130" s="48" t="s">
        <v>176</v>
      </c>
      <c r="J130" s="48" t="s">
        <v>671</v>
      </c>
      <c r="K130" s="41">
        <v>1</v>
      </c>
      <c r="L130" s="49">
        <v>10106.24</v>
      </c>
      <c r="M130" s="49">
        <v>1853.77</v>
      </c>
      <c r="N130" s="49">
        <v>8252.4699999999993</v>
      </c>
    </row>
    <row r="131" spans="1:14">
      <c r="A131" s="41">
        <v>8610749</v>
      </c>
      <c r="B131" s="48" t="s">
        <v>38</v>
      </c>
      <c r="C131" s="48" t="s">
        <v>35</v>
      </c>
      <c r="D131" s="48" t="s">
        <v>615</v>
      </c>
      <c r="E131" s="48" t="s">
        <v>36</v>
      </c>
      <c r="F131" s="48" t="s">
        <v>766</v>
      </c>
      <c r="G131" s="48" t="s">
        <v>15</v>
      </c>
      <c r="H131" s="48" t="s">
        <v>616</v>
      </c>
      <c r="I131" s="48" t="s">
        <v>615</v>
      </c>
      <c r="J131" s="48" t="s">
        <v>671</v>
      </c>
      <c r="K131" s="41">
        <v>1</v>
      </c>
      <c r="L131" s="49">
        <v>10180.6</v>
      </c>
      <c r="M131" s="49">
        <v>658.33</v>
      </c>
      <c r="N131" s="49">
        <v>9522.27</v>
      </c>
    </row>
    <row r="132" spans="1:14">
      <c r="A132" s="41">
        <v>4500429</v>
      </c>
      <c r="B132" s="48" t="s">
        <v>38</v>
      </c>
      <c r="C132" s="48" t="s">
        <v>35</v>
      </c>
      <c r="D132" s="48" t="s">
        <v>59</v>
      </c>
      <c r="E132" s="48" t="s">
        <v>36</v>
      </c>
      <c r="F132" s="48" t="s">
        <v>767</v>
      </c>
      <c r="G132" s="48" t="s">
        <v>15</v>
      </c>
      <c r="H132" s="48" t="s">
        <v>50</v>
      </c>
      <c r="I132" s="48" t="s">
        <v>51</v>
      </c>
      <c r="J132" s="48" t="s">
        <v>671</v>
      </c>
      <c r="K132" s="41">
        <v>1</v>
      </c>
      <c r="L132" s="49">
        <v>10202.040000000001</v>
      </c>
      <c r="M132" s="49">
        <v>8250.25</v>
      </c>
      <c r="N132" s="49">
        <v>1951.79</v>
      </c>
    </row>
    <row r="133" spans="1:14">
      <c r="A133" s="41">
        <v>4479356</v>
      </c>
      <c r="B133" s="48" t="s">
        <v>100</v>
      </c>
      <c r="C133" s="48" t="s">
        <v>35</v>
      </c>
      <c r="D133" s="48" t="s">
        <v>252</v>
      </c>
      <c r="E133" s="48" t="s">
        <v>36</v>
      </c>
      <c r="F133" s="48" t="s">
        <v>252</v>
      </c>
      <c r="G133" s="48" t="s">
        <v>15</v>
      </c>
      <c r="H133" s="48" t="s">
        <v>50</v>
      </c>
      <c r="I133" s="48" t="s">
        <v>51</v>
      </c>
      <c r="J133" s="48" t="s">
        <v>671</v>
      </c>
      <c r="K133" s="41">
        <v>1</v>
      </c>
      <c r="L133" s="49">
        <v>10379.370000000001</v>
      </c>
      <c r="M133" s="49">
        <v>7844.12</v>
      </c>
      <c r="N133" s="49">
        <v>2535.25</v>
      </c>
    </row>
    <row r="134" spans="1:14">
      <c r="A134" s="41">
        <v>6999612</v>
      </c>
      <c r="B134" s="48" t="s">
        <v>166</v>
      </c>
      <c r="C134" s="48" t="s">
        <v>35</v>
      </c>
      <c r="D134" s="48" t="s">
        <v>153</v>
      </c>
      <c r="E134" s="48" t="s">
        <v>36</v>
      </c>
      <c r="F134" s="48" t="s">
        <v>768</v>
      </c>
      <c r="G134" s="48" t="s">
        <v>15</v>
      </c>
      <c r="H134" s="48" t="s">
        <v>175</v>
      </c>
      <c r="I134" s="48" t="s">
        <v>176</v>
      </c>
      <c r="J134" s="48" t="s">
        <v>671</v>
      </c>
      <c r="K134" s="41">
        <v>0</v>
      </c>
      <c r="L134" s="49">
        <v>10416.85</v>
      </c>
      <c r="M134" s="49">
        <v>1910.75</v>
      </c>
      <c r="N134" s="49">
        <v>8506.1</v>
      </c>
    </row>
    <row r="135" spans="1:14">
      <c r="A135" s="41">
        <v>4712496</v>
      </c>
      <c r="B135" s="48" t="s">
        <v>14</v>
      </c>
      <c r="C135" s="48" t="s">
        <v>35</v>
      </c>
      <c r="D135" s="48" t="s">
        <v>156</v>
      </c>
      <c r="E135" s="48" t="s">
        <v>12</v>
      </c>
      <c r="F135" s="48" t="s">
        <v>676</v>
      </c>
      <c r="G135" s="48" t="s">
        <v>15</v>
      </c>
      <c r="H135" s="48" t="s">
        <v>157</v>
      </c>
      <c r="I135" s="48" t="s">
        <v>156</v>
      </c>
      <c r="J135" s="48" t="s">
        <v>671</v>
      </c>
      <c r="K135" s="41">
        <v>1</v>
      </c>
      <c r="L135" s="49">
        <v>10806.13</v>
      </c>
      <c r="M135" s="49">
        <v>2865.26</v>
      </c>
      <c r="N135" s="49">
        <v>7940.87</v>
      </c>
    </row>
    <row r="136" spans="1:14">
      <c r="A136" s="41">
        <v>7000358</v>
      </c>
      <c r="B136" s="48" t="s">
        <v>166</v>
      </c>
      <c r="C136" s="48" t="s">
        <v>35</v>
      </c>
      <c r="D136" s="48" t="s">
        <v>153</v>
      </c>
      <c r="E136" s="48" t="s">
        <v>36</v>
      </c>
      <c r="F136" s="48" t="s">
        <v>769</v>
      </c>
      <c r="G136" s="48" t="s">
        <v>15</v>
      </c>
      <c r="H136" s="48" t="s">
        <v>175</v>
      </c>
      <c r="I136" s="48" t="s">
        <v>176</v>
      </c>
      <c r="J136" s="48" t="s">
        <v>671</v>
      </c>
      <c r="K136" s="41">
        <v>1</v>
      </c>
      <c r="L136" s="49">
        <v>10845.05</v>
      </c>
      <c r="M136" s="49">
        <v>1989.29</v>
      </c>
      <c r="N136" s="49">
        <v>8855.76</v>
      </c>
    </row>
    <row r="137" spans="1:14">
      <c r="A137" s="41">
        <v>4500418</v>
      </c>
      <c r="B137" s="48" t="s">
        <v>38</v>
      </c>
      <c r="C137" s="48" t="s">
        <v>35</v>
      </c>
      <c r="D137" s="48" t="s">
        <v>48</v>
      </c>
      <c r="E137" s="48" t="s">
        <v>36</v>
      </c>
      <c r="F137" s="48" t="s">
        <v>770</v>
      </c>
      <c r="G137" s="48" t="s">
        <v>15</v>
      </c>
      <c r="H137" s="48" t="s">
        <v>39</v>
      </c>
      <c r="I137" s="48" t="s">
        <v>40</v>
      </c>
      <c r="J137" s="48" t="s">
        <v>671</v>
      </c>
      <c r="K137" s="41">
        <v>1</v>
      </c>
      <c r="L137" s="49">
        <v>10892.64</v>
      </c>
      <c r="M137" s="49">
        <v>8552.82</v>
      </c>
      <c r="N137" s="49">
        <v>2339.8200000000002</v>
      </c>
    </row>
    <row r="138" spans="1:14">
      <c r="A138" s="41">
        <v>4460410</v>
      </c>
      <c r="B138" s="48" t="s">
        <v>38</v>
      </c>
      <c r="C138" s="48" t="s">
        <v>35</v>
      </c>
      <c r="D138" s="48" t="s">
        <v>37</v>
      </c>
      <c r="E138" s="48" t="s">
        <v>36</v>
      </c>
      <c r="F138" s="48" t="s">
        <v>771</v>
      </c>
      <c r="G138" s="48" t="s">
        <v>15</v>
      </c>
      <c r="H138" s="48" t="s">
        <v>39</v>
      </c>
      <c r="I138" s="48" t="s">
        <v>40</v>
      </c>
      <c r="J138" s="48" t="s">
        <v>671</v>
      </c>
      <c r="K138" s="41">
        <v>1</v>
      </c>
      <c r="L138" s="49">
        <v>11025.7</v>
      </c>
      <c r="M138" s="49">
        <v>7904.63</v>
      </c>
      <c r="N138" s="49">
        <v>3121.07</v>
      </c>
    </row>
    <row r="139" spans="1:14">
      <c r="A139" s="41">
        <v>4472384</v>
      </c>
      <c r="B139" s="48" t="s">
        <v>14</v>
      </c>
      <c r="C139" s="48" t="s">
        <v>35</v>
      </c>
      <c r="D139" s="48" t="s">
        <v>48</v>
      </c>
      <c r="E139" s="48" t="s">
        <v>12</v>
      </c>
      <c r="F139" s="48" t="s">
        <v>772</v>
      </c>
      <c r="G139" s="48" t="s">
        <v>15</v>
      </c>
      <c r="H139" s="48" t="s">
        <v>23</v>
      </c>
      <c r="I139" s="48" t="s">
        <v>24</v>
      </c>
      <c r="J139" s="48" t="s">
        <v>671</v>
      </c>
      <c r="K139" s="41">
        <v>1</v>
      </c>
      <c r="L139" s="49">
        <v>11084.61</v>
      </c>
      <c r="M139" s="49">
        <v>4710.04</v>
      </c>
      <c r="N139" s="49">
        <v>6374.57</v>
      </c>
    </row>
    <row r="140" spans="1:14">
      <c r="A140" s="41">
        <v>6999507</v>
      </c>
      <c r="B140" s="48" t="s">
        <v>166</v>
      </c>
      <c r="C140" s="48" t="s">
        <v>35</v>
      </c>
      <c r="D140" s="48" t="s">
        <v>153</v>
      </c>
      <c r="E140" s="48" t="s">
        <v>36</v>
      </c>
      <c r="F140" s="48" t="s">
        <v>773</v>
      </c>
      <c r="G140" s="48" t="s">
        <v>15</v>
      </c>
      <c r="H140" s="48" t="s">
        <v>175</v>
      </c>
      <c r="I140" s="48" t="s">
        <v>176</v>
      </c>
      <c r="J140" s="48" t="s">
        <v>671</v>
      </c>
      <c r="K140" s="41">
        <v>1</v>
      </c>
      <c r="L140" s="49">
        <v>11483.11</v>
      </c>
      <c r="M140" s="49">
        <v>2106.33</v>
      </c>
      <c r="N140" s="49">
        <v>9376.7800000000007</v>
      </c>
    </row>
    <row r="141" spans="1:14">
      <c r="A141" s="41">
        <v>4500388</v>
      </c>
      <c r="B141" s="48" t="s">
        <v>38</v>
      </c>
      <c r="C141" s="48" t="s">
        <v>35</v>
      </c>
      <c r="D141" s="48" t="s">
        <v>114</v>
      </c>
      <c r="E141" s="48" t="s">
        <v>36</v>
      </c>
      <c r="F141" s="48" t="s">
        <v>774</v>
      </c>
      <c r="G141" s="48" t="s">
        <v>15</v>
      </c>
      <c r="H141" s="48" t="s">
        <v>50</v>
      </c>
      <c r="I141" s="48" t="s">
        <v>51</v>
      </c>
      <c r="J141" s="48" t="s">
        <v>671</v>
      </c>
      <c r="K141" s="41">
        <v>1</v>
      </c>
      <c r="L141" s="49">
        <v>11505.48</v>
      </c>
      <c r="M141" s="49">
        <v>9304.32</v>
      </c>
      <c r="N141" s="49">
        <v>2201.16</v>
      </c>
    </row>
    <row r="142" spans="1:14">
      <c r="A142" s="41">
        <v>6809240</v>
      </c>
      <c r="B142" s="48" t="s">
        <v>100</v>
      </c>
      <c r="C142" s="48" t="s">
        <v>35</v>
      </c>
      <c r="D142" s="48" t="s">
        <v>449</v>
      </c>
      <c r="E142" s="48" t="s">
        <v>36</v>
      </c>
      <c r="F142" s="48" t="s">
        <v>680</v>
      </c>
      <c r="G142" s="48" t="s">
        <v>15</v>
      </c>
      <c r="H142" s="48" t="s">
        <v>450</v>
      </c>
      <c r="I142" s="48" t="s">
        <v>449</v>
      </c>
      <c r="J142" s="48" t="s">
        <v>671</v>
      </c>
      <c r="K142" s="41">
        <v>1</v>
      </c>
      <c r="L142" s="49">
        <v>11741.91</v>
      </c>
      <c r="M142" s="49">
        <v>1679.45</v>
      </c>
      <c r="N142" s="49">
        <v>10062.459999999999</v>
      </c>
    </row>
    <row r="143" spans="1:14">
      <c r="A143" s="41">
        <v>4500360</v>
      </c>
      <c r="B143" s="48" t="s">
        <v>38</v>
      </c>
      <c r="C143" s="48" t="s">
        <v>35</v>
      </c>
      <c r="D143" s="48" t="s">
        <v>98</v>
      </c>
      <c r="E143" s="48" t="s">
        <v>36</v>
      </c>
      <c r="F143" s="48" t="s">
        <v>98</v>
      </c>
      <c r="G143" s="48" t="s">
        <v>15</v>
      </c>
      <c r="H143" s="48" t="s">
        <v>50</v>
      </c>
      <c r="I143" s="48" t="s">
        <v>51</v>
      </c>
      <c r="J143" s="48" t="s">
        <v>671</v>
      </c>
      <c r="K143" s="41">
        <v>1</v>
      </c>
      <c r="L143" s="49">
        <v>12312.22</v>
      </c>
      <c r="M143" s="49">
        <v>9956.7199999999993</v>
      </c>
      <c r="N143" s="49">
        <v>2355.5</v>
      </c>
    </row>
    <row r="144" spans="1:14">
      <c r="A144" s="41">
        <v>7001065</v>
      </c>
      <c r="B144" s="48" t="s">
        <v>166</v>
      </c>
      <c r="C144" s="48" t="s">
        <v>35</v>
      </c>
      <c r="D144" s="48" t="s">
        <v>153</v>
      </c>
      <c r="E144" s="48" t="s">
        <v>36</v>
      </c>
      <c r="F144" s="48" t="s">
        <v>775</v>
      </c>
      <c r="G144" s="48" t="s">
        <v>15</v>
      </c>
      <c r="H144" s="48" t="s">
        <v>175</v>
      </c>
      <c r="I144" s="48" t="s">
        <v>176</v>
      </c>
      <c r="J144" s="48" t="s">
        <v>671</v>
      </c>
      <c r="K144" s="41">
        <v>1</v>
      </c>
      <c r="L144" s="49">
        <v>13107.05</v>
      </c>
      <c r="M144" s="49">
        <v>2404.1999999999998</v>
      </c>
      <c r="N144" s="49">
        <v>10702.85</v>
      </c>
    </row>
    <row r="145" spans="1:14">
      <c r="A145" s="41">
        <v>4466694</v>
      </c>
      <c r="B145" s="48" t="s">
        <v>38</v>
      </c>
      <c r="C145" s="48" t="s">
        <v>35</v>
      </c>
      <c r="D145" s="48" t="s">
        <v>87</v>
      </c>
      <c r="E145" s="48" t="s">
        <v>36</v>
      </c>
      <c r="F145" s="48" t="s">
        <v>701</v>
      </c>
      <c r="G145" s="48" t="s">
        <v>15</v>
      </c>
      <c r="H145" s="48" t="s">
        <v>256</v>
      </c>
      <c r="I145" s="48" t="s">
        <v>257</v>
      </c>
      <c r="J145" s="48" t="s">
        <v>671</v>
      </c>
      <c r="K145" s="41">
        <v>1</v>
      </c>
      <c r="L145" s="49">
        <v>13375.54</v>
      </c>
      <c r="M145" s="49">
        <v>7155.48</v>
      </c>
      <c r="N145" s="49">
        <v>6220.06</v>
      </c>
    </row>
    <row r="146" spans="1:14">
      <c r="A146" s="41">
        <v>4500357</v>
      </c>
      <c r="B146" s="48" t="s">
        <v>38</v>
      </c>
      <c r="C146" s="48" t="s">
        <v>35</v>
      </c>
      <c r="D146" s="48" t="s">
        <v>138</v>
      </c>
      <c r="E146" s="48" t="s">
        <v>36</v>
      </c>
      <c r="F146" s="48" t="s">
        <v>679</v>
      </c>
      <c r="G146" s="48" t="s">
        <v>15</v>
      </c>
      <c r="H146" s="48" t="s">
        <v>50</v>
      </c>
      <c r="I146" s="48" t="s">
        <v>51</v>
      </c>
      <c r="J146" s="48" t="s">
        <v>671</v>
      </c>
      <c r="K146" s="41">
        <v>1</v>
      </c>
      <c r="L146" s="49">
        <v>14477.71</v>
      </c>
      <c r="M146" s="49">
        <v>11707.92</v>
      </c>
      <c r="N146" s="49">
        <v>2769.79</v>
      </c>
    </row>
    <row r="147" spans="1:14">
      <c r="A147" s="41">
        <v>4500390</v>
      </c>
      <c r="B147" s="48" t="s">
        <v>38</v>
      </c>
      <c r="C147" s="48" t="s">
        <v>35</v>
      </c>
      <c r="D147" s="48" t="s">
        <v>59</v>
      </c>
      <c r="E147" s="48" t="s">
        <v>36</v>
      </c>
      <c r="F147" s="48" t="s">
        <v>692</v>
      </c>
      <c r="G147" s="48" t="s">
        <v>15</v>
      </c>
      <c r="H147" s="48" t="s">
        <v>50</v>
      </c>
      <c r="I147" s="48" t="s">
        <v>51</v>
      </c>
      <c r="J147" s="48" t="s">
        <v>671</v>
      </c>
      <c r="K147" s="41">
        <v>1</v>
      </c>
      <c r="L147" s="49">
        <v>14880.4</v>
      </c>
      <c r="M147" s="49">
        <v>12033.57</v>
      </c>
      <c r="N147" s="49">
        <v>2846.83</v>
      </c>
    </row>
    <row r="148" spans="1:14">
      <c r="A148" s="41">
        <v>7001152</v>
      </c>
      <c r="B148" s="48" t="s">
        <v>166</v>
      </c>
      <c r="C148" s="48" t="s">
        <v>35</v>
      </c>
      <c r="D148" s="48" t="s">
        <v>153</v>
      </c>
      <c r="E148" s="48" t="s">
        <v>36</v>
      </c>
      <c r="F148" s="48" t="s">
        <v>776</v>
      </c>
      <c r="G148" s="48" t="s">
        <v>15</v>
      </c>
      <c r="H148" s="48" t="s">
        <v>175</v>
      </c>
      <c r="I148" s="48" t="s">
        <v>176</v>
      </c>
      <c r="J148" s="48" t="s">
        <v>671</v>
      </c>
      <c r="K148" s="41">
        <v>1</v>
      </c>
      <c r="L148" s="49">
        <v>15214.95</v>
      </c>
      <c r="M148" s="49">
        <v>2790.85</v>
      </c>
      <c r="N148" s="49">
        <v>12424.1</v>
      </c>
    </row>
    <row r="149" spans="1:14">
      <c r="A149" s="41">
        <v>4500433</v>
      </c>
      <c r="B149" s="48" t="s">
        <v>38</v>
      </c>
      <c r="C149" s="48" t="s">
        <v>35</v>
      </c>
      <c r="D149" s="48" t="s">
        <v>48</v>
      </c>
      <c r="E149" s="48" t="s">
        <v>36</v>
      </c>
      <c r="F149" s="48" t="s">
        <v>691</v>
      </c>
      <c r="G149" s="48" t="s">
        <v>15</v>
      </c>
      <c r="H149" s="48" t="s">
        <v>50</v>
      </c>
      <c r="I149" s="48" t="s">
        <v>51</v>
      </c>
      <c r="J149" s="48" t="s">
        <v>671</v>
      </c>
      <c r="K149" s="41">
        <v>1</v>
      </c>
      <c r="L149" s="49">
        <v>16095.15</v>
      </c>
      <c r="M149" s="49">
        <v>13015.92</v>
      </c>
      <c r="N149" s="49">
        <v>3079.23</v>
      </c>
    </row>
    <row r="150" spans="1:14">
      <c r="A150" s="41">
        <v>4500377</v>
      </c>
      <c r="B150" s="48" t="s">
        <v>38</v>
      </c>
      <c r="C150" s="48" t="s">
        <v>35</v>
      </c>
      <c r="D150" s="48" t="s">
        <v>59</v>
      </c>
      <c r="E150" s="48" t="s">
        <v>36</v>
      </c>
      <c r="F150" s="48" t="s">
        <v>753</v>
      </c>
      <c r="G150" s="48" t="s">
        <v>15</v>
      </c>
      <c r="H150" s="48" t="s">
        <v>50</v>
      </c>
      <c r="I150" s="48" t="s">
        <v>51</v>
      </c>
      <c r="J150" s="48" t="s">
        <v>671</v>
      </c>
      <c r="K150" s="41">
        <v>1</v>
      </c>
      <c r="L150" s="49">
        <v>17432.61</v>
      </c>
      <c r="M150" s="49">
        <v>14097.51</v>
      </c>
      <c r="N150" s="49">
        <v>3335.1</v>
      </c>
    </row>
    <row r="151" spans="1:14">
      <c r="A151" s="41">
        <v>7000379</v>
      </c>
      <c r="B151" s="48" t="s">
        <v>166</v>
      </c>
      <c r="C151" s="48" t="s">
        <v>35</v>
      </c>
      <c r="D151" s="48" t="s">
        <v>153</v>
      </c>
      <c r="E151" s="48" t="s">
        <v>36</v>
      </c>
      <c r="F151" s="48" t="s">
        <v>777</v>
      </c>
      <c r="G151" s="48" t="s">
        <v>15</v>
      </c>
      <c r="H151" s="48" t="s">
        <v>175</v>
      </c>
      <c r="I151" s="48" t="s">
        <v>176</v>
      </c>
      <c r="J151" s="48" t="s">
        <v>671</v>
      </c>
      <c r="K151" s="41">
        <v>1</v>
      </c>
      <c r="L151" s="49">
        <v>18383.84</v>
      </c>
      <c r="M151" s="49">
        <v>3372.12</v>
      </c>
      <c r="N151" s="49">
        <v>15011.72</v>
      </c>
    </row>
    <row r="152" spans="1:14">
      <c r="A152" s="41">
        <v>6999451</v>
      </c>
      <c r="B152" s="48" t="s">
        <v>166</v>
      </c>
      <c r="C152" s="48" t="s">
        <v>35</v>
      </c>
      <c r="D152" s="48" t="s">
        <v>153</v>
      </c>
      <c r="E152" s="48" t="s">
        <v>36</v>
      </c>
      <c r="F152" s="48" t="s">
        <v>778</v>
      </c>
      <c r="G152" s="48" t="s">
        <v>15</v>
      </c>
      <c r="H152" s="48" t="s">
        <v>175</v>
      </c>
      <c r="I152" s="48" t="s">
        <v>176</v>
      </c>
      <c r="J152" s="48" t="s">
        <v>671</v>
      </c>
      <c r="K152" s="41">
        <v>1</v>
      </c>
      <c r="L152" s="49">
        <v>18392.52</v>
      </c>
      <c r="M152" s="49">
        <v>3373.71</v>
      </c>
      <c r="N152" s="49">
        <v>15018.81</v>
      </c>
    </row>
    <row r="153" spans="1:14">
      <c r="A153" s="41">
        <v>9239720</v>
      </c>
      <c r="B153" s="48" t="s">
        <v>166</v>
      </c>
      <c r="C153" s="48" t="s">
        <v>35</v>
      </c>
      <c r="D153" s="48" t="s">
        <v>779</v>
      </c>
      <c r="E153" s="48" t="s">
        <v>36</v>
      </c>
      <c r="F153" s="48" t="s">
        <v>780</v>
      </c>
      <c r="G153" s="48" t="s">
        <v>15</v>
      </c>
      <c r="H153" s="48" t="s">
        <v>781</v>
      </c>
      <c r="I153" s="48" t="s">
        <v>779</v>
      </c>
      <c r="J153" s="48" t="s">
        <v>671</v>
      </c>
      <c r="K153" s="41">
        <v>1</v>
      </c>
      <c r="L153" s="49">
        <v>18587.2</v>
      </c>
      <c r="M153" s="49">
        <v>83.2</v>
      </c>
      <c r="N153" s="49">
        <v>18504</v>
      </c>
    </row>
    <row r="154" spans="1:14">
      <c r="A154" s="41">
        <v>4500383</v>
      </c>
      <c r="B154" s="48" t="s">
        <v>38</v>
      </c>
      <c r="C154" s="48" t="s">
        <v>35</v>
      </c>
      <c r="D154" s="48" t="s">
        <v>59</v>
      </c>
      <c r="E154" s="48" t="s">
        <v>36</v>
      </c>
      <c r="F154" s="48" t="s">
        <v>782</v>
      </c>
      <c r="G154" s="48" t="s">
        <v>15</v>
      </c>
      <c r="H154" s="48" t="s">
        <v>50</v>
      </c>
      <c r="I154" s="48" t="s">
        <v>51</v>
      </c>
      <c r="J154" s="48" t="s">
        <v>671</v>
      </c>
      <c r="K154" s="41">
        <v>1</v>
      </c>
      <c r="L154" s="49">
        <v>18979.919999999998</v>
      </c>
      <c r="M154" s="49">
        <v>15348.79</v>
      </c>
      <c r="N154" s="49">
        <v>3631.13</v>
      </c>
    </row>
    <row r="155" spans="1:14">
      <c r="A155" s="41">
        <v>8863233</v>
      </c>
      <c r="B155" s="48" t="s">
        <v>177</v>
      </c>
      <c r="C155" s="48" t="s">
        <v>35</v>
      </c>
      <c r="D155" s="48" t="s">
        <v>332</v>
      </c>
      <c r="E155" s="48" t="s">
        <v>36</v>
      </c>
      <c r="F155" s="48" t="s">
        <v>783</v>
      </c>
      <c r="G155" s="48" t="s">
        <v>15</v>
      </c>
      <c r="H155" s="48" t="s">
        <v>333</v>
      </c>
      <c r="I155" s="48" t="s">
        <v>332</v>
      </c>
      <c r="J155" s="48" t="s">
        <v>671</v>
      </c>
      <c r="K155" s="41">
        <v>3</v>
      </c>
      <c r="L155" s="49">
        <v>19681.04</v>
      </c>
      <c r="M155" s="49">
        <v>535.29</v>
      </c>
      <c r="N155" s="49">
        <v>19145.75</v>
      </c>
    </row>
    <row r="156" spans="1:14">
      <c r="A156" s="41">
        <v>7259828</v>
      </c>
      <c r="B156" s="48" t="s">
        <v>38</v>
      </c>
      <c r="C156" s="48" t="s">
        <v>35</v>
      </c>
      <c r="D156" s="48" t="s">
        <v>153</v>
      </c>
      <c r="E156" s="48" t="s">
        <v>36</v>
      </c>
      <c r="F156" s="48" t="s">
        <v>784</v>
      </c>
      <c r="G156" s="48" t="s">
        <v>15</v>
      </c>
      <c r="H156" s="48" t="s">
        <v>182</v>
      </c>
      <c r="I156" s="48" t="s">
        <v>183</v>
      </c>
      <c r="J156" s="48" t="s">
        <v>671</v>
      </c>
      <c r="K156" s="41">
        <v>1</v>
      </c>
      <c r="L156" s="49">
        <v>20016.759999999998</v>
      </c>
      <c r="M156" s="49">
        <v>5307.47</v>
      </c>
      <c r="N156" s="49">
        <v>14709.29</v>
      </c>
    </row>
    <row r="157" spans="1:14">
      <c r="A157" s="41">
        <v>4500428</v>
      </c>
      <c r="B157" s="48" t="s">
        <v>38</v>
      </c>
      <c r="C157" s="48" t="s">
        <v>35</v>
      </c>
      <c r="D157" s="48" t="s">
        <v>59</v>
      </c>
      <c r="E157" s="48" t="s">
        <v>36</v>
      </c>
      <c r="F157" s="48" t="s">
        <v>785</v>
      </c>
      <c r="G157" s="48" t="s">
        <v>15</v>
      </c>
      <c r="H157" s="48" t="s">
        <v>50</v>
      </c>
      <c r="I157" s="48" t="s">
        <v>51</v>
      </c>
      <c r="J157" s="48" t="s">
        <v>671</v>
      </c>
      <c r="K157" s="41">
        <v>1</v>
      </c>
      <c r="L157" s="49">
        <v>21239.13</v>
      </c>
      <c r="M157" s="49">
        <v>17175.78</v>
      </c>
      <c r="N157" s="49">
        <v>4063.35</v>
      </c>
    </row>
    <row r="158" spans="1:14">
      <c r="A158" s="41">
        <v>4500359</v>
      </c>
      <c r="B158" s="48" t="s">
        <v>38</v>
      </c>
      <c r="C158" s="48" t="s">
        <v>35</v>
      </c>
      <c r="D158" s="48" t="s">
        <v>88</v>
      </c>
      <c r="E158" s="48" t="s">
        <v>36</v>
      </c>
      <c r="F158" s="48" t="s">
        <v>88</v>
      </c>
      <c r="G158" s="48" t="s">
        <v>15</v>
      </c>
      <c r="H158" s="48" t="s">
        <v>50</v>
      </c>
      <c r="I158" s="48" t="s">
        <v>51</v>
      </c>
      <c r="J158" s="48" t="s">
        <v>671</v>
      </c>
      <c r="K158" s="41">
        <v>1</v>
      </c>
      <c r="L158" s="49">
        <v>24182.04</v>
      </c>
      <c r="M158" s="49">
        <v>19555.669999999998</v>
      </c>
      <c r="N158" s="49">
        <v>4626.37</v>
      </c>
    </row>
    <row r="159" spans="1:14">
      <c r="A159" s="41">
        <v>6999627</v>
      </c>
      <c r="B159" s="48" t="s">
        <v>166</v>
      </c>
      <c r="C159" s="48" t="s">
        <v>35</v>
      </c>
      <c r="D159" s="48" t="s">
        <v>153</v>
      </c>
      <c r="E159" s="48" t="s">
        <v>36</v>
      </c>
      <c r="F159" s="48" t="s">
        <v>786</v>
      </c>
      <c r="G159" s="48" t="s">
        <v>15</v>
      </c>
      <c r="H159" s="48" t="s">
        <v>175</v>
      </c>
      <c r="I159" s="48" t="s">
        <v>176</v>
      </c>
      <c r="J159" s="48" t="s">
        <v>671</v>
      </c>
      <c r="K159" s="41">
        <v>0</v>
      </c>
      <c r="L159" s="49">
        <v>25150.31</v>
      </c>
      <c r="M159" s="49">
        <v>4613.28</v>
      </c>
      <c r="N159" s="49">
        <v>20537.03</v>
      </c>
    </row>
    <row r="160" spans="1:14">
      <c r="A160" s="41">
        <v>4500380</v>
      </c>
      <c r="B160" s="48" t="s">
        <v>38</v>
      </c>
      <c r="C160" s="48" t="s">
        <v>35</v>
      </c>
      <c r="D160" s="48" t="s">
        <v>59</v>
      </c>
      <c r="E160" s="48" t="s">
        <v>36</v>
      </c>
      <c r="F160" s="48" t="s">
        <v>753</v>
      </c>
      <c r="G160" s="48" t="s">
        <v>15</v>
      </c>
      <c r="H160" s="48" t="s">
        <v>50</v>
      </c>
      <c r="I160" s="48" t="s">
        <v>51</v>
      </c>
      <c r="J160" s="48" t="s">
        <v>671</v>
      </c>
      <c r="K160" s="41">
        <v>1</v>
      </c>
      <c r="L160" s="49">
        <v>25867.75</v>
      </c>
      <c r="M160" s="49">
        <v>20918.88</v>
      </c>
      <c r="N160" s="49">
        <v>4948.87</v>
      </c>
    </row>
    <row r="161" spans="1:14">
      <c r="A161" s="41">
        <v>7000481</v>
      </c>
      <c r="B161" s="48" t="s">
        <v>166</v>
      </c>
      <c r="C161" s="48" t="s">
        <v>35</v>
      </c>
      <c r="D161" s="48" t="s">
        <v>153</v>
      </c>
      <c r="E161" s="48" t="s">
        <v>36</v>
      </c>
      <c r="F161" s="48" t="s">
        <v>787</v>
      </c>
      <c r="G161" s="48" t="s">
        <v>15</v>
      </c>
      <c r="H161" s="48" t="s">
        <v>175</v>
      </c>
      <c r="I161" s="48" t="s">
        <v>176</v>
      </c>
      <c r="J161" s="48" t="s">
        <v>671</v>
      </c>
      <c r="K161" s="41">
        <v>0</v>
      </c>
      <c r="L161" s="49">
        <v>26334.26</v>
      </c>
      <c r="M161" s="49">
        <v>4830.45</v>
      </c>
      <c r="N161" s="49">
        <v>21503.81</v>
      </c>
    </row>
    <row r="162" spans="1:14">
      <c r="A162" s="41">
        <v>4500372</v>
      </c>
      <c r="B162" s="48" t="s">
        <v>38</v>
      </c>
      <c r="C162" s="48" t="s">
        <v>35</v>
      </c>
      <c r="D162" s="48" t="s">
        <v>59</v>
      </c>
      <c r="E162" s="48" t="s">
        <v>36</v>
      </c>
      <c r="F162" s="48" t="s">
        <v>690</v>
      </c>
      <c r="G162" s="48" t="s">
        <v>15</v>
      </c>
      <c r="H162" s="48" t="s">
        <v>50</v>
      </c>
      <c r="I162" s="48" t="s">
        <v>51</v>
      </c>
      <c r="J162" s="48" t="s">
        <v>671</v>
      </c>
      <c r="K162" s="41">
        <v>1</v>
      </c>
      <c r="L162" s="49">
        <v>26477.66</v>
      </c>
      <c r="M162" s="49">
        <v>21412.11</v>
      </c>
      <c r="N162" s="49">
        <v>5065.55</v>
      </c>
    </row>
    <row r="163" spans="1:14">
      <c r="A163" s="41">
        <v>4500385</v>
      </c>
      <c r="B163" s="48" t="s">
        <v>38</v>
      </c>
      <c r="C163" s="48" t="s">
        <v>35</v>
      </c>
      <c r="D163" s="48" t="s">
        <v>59</v>
      </c>
      <c r="E163" s="48" t="s">
        <v>36</v>
      </c>
      <c r="F163" s="48" t="s">
        <v>788</v>
      </c>
      <c r="G163" s="48" t="s">
        <v>15</v>
      </c>
      <c r="H163" s="48" t="s">
        <v>50</v>
      </c>
      <c r="I163" s="48" t="s">
        <v>51</v>
      </c>
      <c r="J163" s="48" t="s">
        <v>671</v>
      </c>
      <c r="K163" s="41">
        <v>1</v>
      </c>
      <c r="L163" s="49">
        <v>26523.02</v>
      </c>
      <c r="M163" s="49">
        <v>21448.79</v>
      </c>
      <c r="N163" s="49">
        <v>5074.2299999999996</v>
      </c>
    </row>
    <row r="164" spans="1:14">
      <c r="A164" s="41">
        <v>4500378</v>
      </c>
      <c r="B164" s="48" t="s">
        <v>38</v>
      </c>
      <c r="C164" s="48" t="s">
        <v>35</v>
      </c>
      <c r="D164" s="48" t="s">
        <v>59</v>
      </c>
      <c r="E164" s="48" t="s">
        <v>36</v>
      </c>
      <c r="F164" s="48" t="s">
        <v>753</v>
      </c>
      <c r="G164" s="48" t="s">
        <v>15</v>
      </c>
      <c r="H164" s="48" t="s">
        <v>50</v>
      </c>
      <c r="I164" s="48" t="s">
        <v>51</v>
      </c>
      <c r="J164" s="48" t="s">
        <v>671</v>
      </c>
      <c r="K164" s="41">
        <v>1</v>
      </c>
      <c r="L164" s="49">
        <v>26732.09</v>
      </c>
      <c r="M164" s="49">
        <v>21617.86</v>
      </c>
      <c r="N164" s="49">
        <v>5114.2299999999996</v>
      </c>
    </row>
    <row r="165" spans="1:14">
      <c r="A165" s="41">
        <v>4500379</v>
      </c>
      <c r="B165" s="48" t="s">
        <v>38</v>
      </c>
      <c r="C165" s="48" t="s">
        <v>35</v>
      </c>
      <c r="D165" s="48" t="s">
        <v>59</v>
      </c>
      <c r="E165" s="48" t="s">
        <v>36</v>
      </c>
      <c r="F165" s="48" t="s">
        <v>753</v>
      </c>
      <c r="G165" s="48" t="s">
        <v>15</v>
      </c>
      <c r="H165" s="48" t="s">
        <v>50</v>
      </c>
      <c r="I165" s="48" t="s">
        <v>51</v>
      </c>
      <c r="J165" s="48" t="s">
        <v>671</v>
      </c>
      <c r="K165" s="41">
        <v>1</v>
      </c>
      <c r="L165" s="49">
        <v>27013.26</v>
      </c>
      <c r="M165" s="49">
        <v>21845.24</v>
      </c>
      <c r="N165" s="49">
        <v>5168.0200000000004</v>
      </c>
    </row>
    <row r="166" spans="1:14">
      <c r="A166" s="41">
        <v>4500414</v>
      </c>
      <c r="B166" s="48" t="s">
        <v>38</v>
      </c>
      <c r="C166" s="48" t="s">
        <v>35</v>
      </c>
      <c r="D166" s="48" t="s">
        <v>48</v>
      </c>
      <c r="E166" s="48" t="s">
        <v>36</v>
      </c>
      <c r="F166" s="48" t="s">
        <v>691</v>
      </c>
      <c r="G166" s="48" t="s">
        <v>15</v>
      </c>
      <c r="H166" s="48" t="s">
        <v>50</v>
      </c>
      <c r="I166" s="48" t="s">
        <v>51</v>
      </c>
      <c r="J166" s="48" t="s">
        <v>671</v>
      </c>
      <c r="K166" s="41">
        <v>1</v>
      </c>
      <c r="L166" s="49">
        <v>28626.7</v>
      </c>
      <c r="M166" s="49">
        <v>23150.01</v>
      </c>
      <c r="N166" s="49">
        <v>5476.69</v>
      </c>
    </row>
    <row r="167" spans="1:14">
      <c r="A167" s="41">
        <v>4500398</v>
      </c>
      <c r="B167" s="48" t="s">
        <v>38</v>
      </c>
      <c r="C167" s="48" t="s">
        <v>35</v>
      </c>
      <c r="D167" s="48" t="s">
        <v>132</v>
      </c>
      <c r="E167" s="48" t="s">
        <v>36</v>
      </c>
      <c r="F167" s="48" t="s">
        <v>789</v>
      </c>
      <c r="G167" s="48" t="s">
        <v>15</v>
      </c>
      <c r="H167" s="48" t="s">
        <v>50</v>
      </c>
      <c r="I167" s="48" t="s">
        <v>51</v>
      </c>
      <c r="J167" s="48" t="s">
        <v>671</v>
      </c>
      <c r="K167" s="41">
        <v>1</v>
      </c>
      <c r="L167" s="49">
        <v>28763.68</v>
      </c>
      <c r="M167" s="49">
        <v>23260.78</v>
      </c>
      <c r="N167" s="49">
        <v>5502.9</v>
      </c>
    </row>
    <row r="168" spans="1:14">
      <c r="A168" s="41">
        <v>4466690</v>
      </c>
      <c r="B168" s="48" t="s">
        <v>38</v>
      </c>
      <c r="C168" s="48" t="s">
        <v>35</v>
      </c>
      <c r="D168" s="48" t="s">
        <v>48</v>
      </c>
      <c r="E168" s="48" t="s">
        <v>36</v>
      </c>
      <c r="F168" s="48" t="s">
        <v>790</v>
      </c>
      <c r="G168" s="48" t="s">
        <v>15</v>
      </c>
      <c r="H168" s="48" t="s">
        <v>422</v>
      </c>
      <c r="I168" s="48" t="s">
        <v>423</v>
      </c>
      <c r="J168" s="48" t="s">
        <v>671</v>
      </c>
      <c r="K168" s="41">
        <v>1</v>
      </c>
      <c r="L168" s="49">
        <v>29361.63</v>
      </c>
      <c r="M168" s="49">
        <v>16692.009999999998</v>
      </c>
      <c r="N168" s="49">
        <v>12669.62</v>
      </c>
    </row>
    <row r="169" spans="1:14">
      <c r="A169" s="41">
        <v>4500371</v>
      </c>
      <c r="B169" s="48" t="s">
        <v>38</v>
      </c>
      <c r="C169" s="48" t="s">
        <v>35</v>
      </c>
      <c r="D169" s="48" t="s">
        <v>59</v>
      </c>
      <c r="E169" s="48" t="s">
        <v>36</v>
      </c>
      <c r="F169" s="48" t="s">
        <v>690</v>
      </c>
      <c r="G169" s="48" t="s">
        <v>15</v>
      </c>
      <c r="H169" s="48" t="s">
        <v>50</v>
      </c>
      <c r="I169" s="48" t="s">
        <v>51</v>
      </c>
      <c r="J169" s="48" t="s">
        <v>671</v>
      </c>
      <c r="K169" s="41">
        <v>1</v>
      </c>
      <c r="L169" s="49">
        <v>30479.91</v>
      </c>
      <c r="M169" s="49">
        <v>24648.67</v>
      </c>
      <c r="N169" s="49">
        <v>5831.24</v>
      </c>
    </row>
    <row r="170" spans="1:14">
      <c r="A170" s="41">
        <v>4794807</v>
      </c>
      <c r="B170" s="48" t="s">
        <v>38</v>
      </c>
      <c r="C170" s="48" t="s">
        <v>35</v>
      </c>
      <c r="D170" s="48" t="s">
        <v>151</v>
      </c>
      <c r="E170" s="48" t="s">
        <v>36</v>
      </c>
      <c r="F170" s="48" t="s">
        <v>151</v>
      </c>
      <c r="G170" s="48" t="s">
        <v>15</v>
      </c>
      <c r="H170" s="48" t="s">
        <v>152</v>
      </c>
      <c r="I170" s="48" t="s">
        <v>151</v>
      </c>
      <c r="J170" s="48" t="s">
        <v>671</v>
      </c>
      <c r="K170" s="41">
        <v>3</v>
      </c>
      <c r="L170" s="49">
        <v>31103.95</v>
      </c>
      <c r="M170" s="49">
        <v>6974.7</v>
      </c>
      <c r="N170" s="49">
        <v>24129.25</v>
      </c>
    </row>
    <row r="171" spans="1:14">
      <c r="A171" s="41">
        <v>4500364</v>
      </c>
      <c r="B171" s="48" t="s">
        <v>38</v>
      </c>
      <c r="C171" s="48" t="s">
        <v>35</v>
      </c>
      <c r="D171" s="48" t="s">
        <v>59</v>
      </c>
      <c r="E171" s="48" t="s">
        <v>36</v>
      </c>
      <c r="F171" s="48" t="s">
        <v>791</v>
      </c>
      <c r="G171" s="48" t="s">
        <v>15</v>
      </c>
      <c r="H171" s="48" t="s">
        <v>50</v>
      </c>
      <c r="I171" s="48" t="s">
        <v>51</v>
      </c>
      <c r="J171" s="48" t="s">
        <v>671</v>
      </c>
      <c r="K171" s="41">
        <v>1</v>
      </c>
      <c r="L171" s="49">
        <v>31256.53</v>
      </c>
      <c r="M171" s="49">
        <v>25276.71</v>
      </c>
      <c r="N171" s="49">
        <v>5979.82</v>
      </c>
    </row>
    <row r="172" spans="1:14">
      <c r="A172" s="41">
        <v>4479357</v>
      </c>
      <c r="B172" s="48" t="s">
        <v>100</v>
      </c>
      <c r="C172" s="48" t="s">
        <v>35</v>
      </c>
      <c r="D172" s="48" t="s">
        <v>94</v>
      </c>
      <c r="E172" s="48" t="s">
        <v>36</v>
      </c>
      <c r="F172" s="48" t="s">
        <v>94</v>
      </c>
      <c r="G172" s="48" t="s">
        <v>15</v>
      </c>
      <c r="H172" s="48" t="s">
        <v>50</v>
      </c>
      <c r="I172" s="48" t="s">
        <v>51</v>
      </c>
      <c r="J172" s="48" t="s">
        <v>671</v>
      </c>
      <c r="K172" s="41">
        <v>1</v>
      </c>
      <c r="L172" s="49">
        <v>35660.239999999998</v>
      </c>
      <c r="M172" s="49">
        <v>26949.919999999998</v>
      </c>
      <c r="N172" s="49">
        <v>8710.32</v>
      </c>
    </row>
    <row r="173" spans="1:14">
      <c r="A173" s="41">
        <v>4500432</v>
      </c>
      <c r="B173" s="48" t="s">
        <v>38</v>
      </c>
      <c r="C173" s="48" t="s">
        <v>35</v>
      </c>
      <c r="D173" s="48" t="s">
        <v>48</v>
      </c>
      <c r="E173" s="48" t="s">
        <v>36</v>
      </c>
      <c r="F173" s="48" t="s">
        <v>691</v>
      </c>
      <c r="G173" s="48" t="s">
        <v>15</v>
      </c>
      <c r="H173" s="48" t="s">
        <v>50</v>
      </c>
      <c r="I173" s="48" t="s">
        <v>51</v>
      </c>
      <c r="J173" s="48" t="s">
        <v>671</v>
      </c>
      <c r="K173" s="41">
        <v>1</v>
      </c>
      <c r="L173" s="49">
        <v>37555.339999999997</v>
      </c>
      <c r="M173" s="49">
        <v>30370.47</v>
      </c>
      <c r="N173" s="49">
        <v>7184.87</v>
      </c>
    </row>
    <row r="174" spans="1:14">
      <c r="A174" s="41">
        <v>7001056</v>
      </c>
      <c r="B174" s="48" t="s">
        <v>166</v>
      </c>
      <c r="C174" s="48" t="s">
        <v>35</v>
      </c>
      <c r="D174" s="48" t="s">
        <v>153</v>
      </c>
      <c r="E174" s="48" t="s">
        <v>36</v>
      </c>
      <c r="F174" s="48" t="s">
        <v>792</v>
      </c>
      <c r="G174" s="48" t="s">
        <v>15</v>
      </c>
      <c r="H174" s="48" t="s">
        <v>175</v>
      </c>
      <c r="I174" s="48" t="s">
        <v>176</v>
      </c>
      <c r="J174" s="48" t="s">
        <v>671</v>
      </c>
      <c r="K174" s="41">
        <v>1</v>
      </c>
      <c r="L174" s="49">
        <v>40828.400000000001</v>
      </c>
      <c r="M174" s="49">
        <v>7489.08</v>
      </c>
      <c r="N174" s="49">
        <v>33339.32</v>
      </c>
    </row>
    <row r="175" spans="1:14">
      <c r="A175" s="41">
        <v>4500410</v>
      </c>
      <c r="B175" s="48" t="s">
        <v>38</v>
      </c>
      <c r="C175" s="48" t="s">
        <v>35</v>
      </c>
      <c r="D175" s="48" t="s">
        <v>91</v>
      </c>
      <c r="E175" s="48" t="s">
        <v>36</v>
      </c>
      <c r="F175" s="48" t="s">
        <v>756</v>
      </c>
      <c r="G175" s="48" t="s">
        <v>15</v>
      </c>
      <c r="H175" s="48" t="s">
        <v>50</v>
      </c>
      <c r="I175" s="48" t="s">
        <v>51</v>
      </c>
      <c r="J175" s="48" t="s">
        <v>671</v>
      </c>
      <c r="K175" s="41">
        <v>1</v>
      </c>
      <c r="L175" s="49">
        <v>42802.77</v>
      </c>
      <c r="M175" s="49">
        <v>34614</v>
      </c>
      <c r="N175" s="49">
        <v>8188.77</v>
      </c>
    </row>
    <row r="176" spans="1:14">
      <c r="A176" s="41">
        <v>8080744</v>
      </c>
      <c r="B176" s="48" t="s">
        <v>100</v>
      </c>
      <c r="C176" s="48" t="s">
        <v>35</v>
      </c>
      <c r="D176" s="48" t="s">
        <v>153</v>
      </c>
      <c r="E176" s="48" t="s">
        <v>36</v>
      </c>
      <c r="F176" s="48" t="s">
        <v>793</v>
      </c>
      <c r="G176" s="48" t="s">
        <v>15</v>
      </c>
      <c r="H176" s="48" t="s">
        <v>379</v>
      </c>
      <c r="I176" s="48" t="s">
        <v>378</v>
      </c>
      <c r="J176" s="48" t="s">
        <v>671</v>
      </c>
      <c r="K176" s="41">
        <v>1</v>
      </c>
      <c r="L176" s="49">
        <v>43537.75</v>
      </c>
      <c r="M176" s="49">
        <v>11544.09</v>
      </c>
      <c r="N176" s="49">
        <v>31993.66</v>
      </c>
    </row>
    <row r="177" spans="1:14">
      <c r="A177" s="41">
        <v>4500430</v>
      </c>
      <c r="B177" s="48" t="s">
        <v>38</v>
      </c>
      <c r="C177" s="48" t="s">
        <v>35</v>
      </c>
      <c r="D177" s="48" t="s">
        <v>59</v>
      </c>
      <c r="E177" s="48" t="s">
        <v>36</v>
      </c>
      <c r="F177" s="48" t="s">
        <v>794</v>
      </c>
      <c r="G177" s="48" t="s">
        <v>15</v>
      </c>
      <c r="H177" s="48" t="s">
        <v>50</v>
      </c>
      <c r="I177" s="48" t="s">
        <v>51</v>
      </c>
      <c r="J177" s="48" t="s">
        <v>671</v>
      </c>
      <c r="K177" s="41">
        <v>1</v>
      </c>
      <c r="L177" s="49">
        <v>43918.13</v>
      </c>
      <c r="M177" s="49">
        <v>35515.97</v>
      </c>
      <c r="N177" s="49">
        <v>8402.16</v>
      </c>
    </row>
    <row r="178" spans="1:14">
      <c r="A178" s="41">
        <v>9192336</v>
      </c>
      <c r="B178" s="48" t="s">
        <v>166</v>
      </c>
      <c r="C178" s="48" t="s">
        <v>35</v>
      </c>
      <c r="D178" s="48" t="s">
        <v>510</v>
      </c>
      <c r="E178" s="48" t="s">
        <v>36</v>
      </c>
      <c r="F178" s="48" t="s">
        <v>795</v>
      </c>
      <c r="G178" s="48" t="s">
        <v>15</v>
      </c>
      <c r="H178" s="48" t="s">
        <v>511</v>
      </c>
      <c r="I178" s="48" t="s">
        <v>510</v>
      </c>
      <c r="J178" s="48" t="s">
        <v>671</v>
      </c>
      <c r="K178" s="41">
        <v>2</v>
      </c>
      <c r="L178" s="49">
        <v>44827.08</v>
      </c>
      <c r="M178" s="49">
        <v>200.65</v>
      </c>
      <c r="N178" s="49">
        <v>44626.43</v>
      </c>
    </row>
    <row r="179" spans="1:14">
      <c r="A179" s="41">
        <v>4500368</v>
      </c>
      <c r="B179" s="48" t="s">
        <v>38</v>
      </c>
      <c r="C179" s="48" t="s">
        <v>35</v>
      </c>
      <c r="D179" s="48" t="s">
        <v>59</v>
      </c>
      <c r="E179" s="48" t="s">
        <v>36</v>
      </c>
      <c r="F179" s="48" t="s">
        <v>690</v>
      </c>
      <c r="G179" s="48" t="s">
        <v>15</v>
      </c>
      <c r="H179" s="48" t="s">
        <v>50</v>
      </c>
      <c r="I179" s="48" t="s">
        <v>51</v>
      </c>
      <c r="J179" s="48" t="s">
        <v>671</v>
      </c>
      <c r="K179" s="41">
        <v>1</v>
      </c>
      <c r="L179" s="49">
        <v>45682.6</v>
      </c>
      <c r="M179" s="49">
        <v>36942.870000000003</v>
      </c>
      <c r="N179" s="49">
        <v>8739.73</v>
      </c>
    </row>
    <row r="180" spans="1:14">
      <c r="A180" s="41">
        <v>7001293</v>
      </c>
      <c r="B180" s="48" t="s">
        <v>166</v>
      </c>
      <c r="C180" s="48" t="s">
        <v>35</v>
      </c>
      <c r="D180" s="48" t="s">
        <v>153</v>
      </c>
      <c r="E180" s="48" t="s">
        <v>36</v>
      </c>
      <c r="F180" s="48" t="s">
        <v>796</v>
      </c>
      <c r="G180" s="48" t="s">
        <v>15</v>
      </c>
      <c r="H180" s="48" t="s">
        <v>175</v>
      </c>
      <c r="I180" s="48" t="s">
        <v>176</v>
      </c>
      <c r="J180" s="48" t="s">
        <v>671</v>
      </c>
      <c r="K180" s="41">
        <v>0</v>
      </c>
      <c r="L180" s="49">
        <v>49669.64</v>
      </c>
      <c r="M180" s="49">
        <v>9110.82</v>
      </c>
      <c r="N180" s="49">
        <v>40558.82</v>
      </c>
    </row>
    <row r="181" spans="1:14">
      <c r="A181" s="41">
        <v>8142555</v>
      </c>
      <c r="B181" s="48" t="s">
        <v>38</v>
      </c>
      <c r="C181" s="48" t="s">
        <v>35</v>
      </c>
      <c r="D181" s="48" t="s">
        <v>88</v>
      </c>
      <c r="E181" s="48" t="s">
        <v>36</v>
      </c>
      <c r="F181" s="48" t="s">
        <v>797</v>
      </c>
      <c r="G181" s="48" t="s">
        <v>15</v>
      </c>
      <c r="H181" s="48" t="s">
        <v>50</v>
      </c>
      <c r="I181" s="48" t="s">
        <v>51</v>
      </c>
      <c r="J181" s="48" t="s">
        <v>671</v>
      </c>
      <c r="K181" s="41">
        <v>1</v>
      </c>
      <c r="L181" s="49">
        <v>50685.18</v>
      </c>
      <c r="M181" s="49">
        <v>40988.39</v>
      </c>
      <c r="N181" s="49">
        <v>9696.7900000000009</v>
      </c>
    </row>
    <row r="182" spans="1:14">
      <c r="A182" s="41">
        <v>4479360</v>
      </c>
      <c r="B182" s="48" t="s">
        <v>100</v>
      </c>
      <c r="C182" s="48" t="s">
        <v>35</v>
      </c>
      <c r="D182" s="48" t="s">
        <v>555</v>
      </c>
      <c r="E182" s="48" t="s">
        <v>36</v>
      </c>
      <c r="F182" s="48" t="s">
        <v>798</v>
      </c>
      <c r="G182" s="48" t="s">
        <v>15</v>
      </c>
      <c r="H182" s="48" t="s">
        <v>50</v>
      </c>
      <c r="I182" s="48" t="s">
        <v>51</v>
      </c>
      <c r="J182" s="48" t="s">
        <v>671</v>
      </c>
      <c r="K182" s="41">
        <v>1</v>
      </c>
      <c r="L182" s="49">
        <v>51463.9</v>
      </c>
      <c r="M182" s="49">
        <v>38893.4</v>
      </c>
      <c r="N182" s="49">
        <v>12570.5</v>
      </c>
    </row>
    <row r="183" spans="1:14">
      <c r="A183" s="41">
        <v>4457033</v>
      </c>
      <c r="B183" s="48" t="s">
        <v>100</v>
      </c>
      <c r="C183" s="48" t="s">
        <v>35</v>
      </c>
      <c r="D183" s="48" t="s">
        <v>59</v>
      </c>
      <c r="E183" s="48" t="s">
        <v>36</v>
      </c>
      <c r="F183" s="48" t="s">
        <v>799</v>
      </c>
      <c r="G183" s="48" t="s">
        <v>15</v>
      </c>
      <c r="H183" s="48" t="s">
        <v>50</v>
      </c>
      <c r="I183" s="48" t="s">
        <v>51</v>
      </c>
      <c r="J183" s="48" t="s">
        <v>671</v>
      </c>
      <c r="K183" s="41">
        <v>1</v>
      </c>
      <c r="L183" s="49">
        <v>52836.58</v>
      </c>
      <c r="M183" s="49">
        <v>41168.199999999997</v>
      </c>
      <c r="N183" s="49">
        <v>11668.38</v>
      </c>
    </row>
    <row r="184" spans="1:14">
      <c r="A184" s="41">
        <v>7109072</v>
      </c>
      <c r="B184" s="48" t="s">
        <v>38</v>
      </c>
      <c r="C184" s="48" t="s">
        <v>35</v>
      </c>
      <c r="D184" s="48" t="s">
        <v>153</v>
      </c>
      <c r="E184" s="48" t="s">
        <v>36</v>
      </c>
      <c r="F184" s="48" t="s">
        <v>800</v>
      </c>
      <c r="G184" s="48" t="s">
        <v>15</v>
      </c>
      <c r="H184" s="48" t="s">
        <v>23</v>
      </c>
      <c r="I184" s="48" t="s">
        <v>24</v>
      </c>
      <c r="J184" s="48" t="s">
        <v>671</v>
      </c>
      <c r="K184" s="41">
        <v>1</v>
      </c>
      <c r="L184" s="49">
        <v>55896.14</v>
      </c>
      <c r="M184" s="49">
        <v>14820.93</v>
      </c>
      <c r="N184" s="49">
        <v>41075.21</v>
      </c>
    </row>
    <row r="185" spans="1:14">
      <c r="A185" s="41">
        <v>4500417</v>
      </c>
      <c r="B185" s="48" t="s">
        <v>38</v>
      </c>
      <c r="C185" s="48" t="s">
        <v>35</v>
      </c>
      <c r="D185" s="48" t="s">
        <v>48</v>
      </c>
      <c r="E185" s="48" t="s">
        <v>36</v>
      </c>
      <c r="F185" s="48" t="s">
        <v>770</v>
      </c>
      <c r="G185" s="48" t="s">
        <v>15</v>
      </c>
      <c r="H185" s="48" t="s">
        <v>50</v>
      </c>
      <c r="I185" s="48" t="s">
        <v>51</v>
      </c>
      <c r="J185" s="48" t="s">
        <v>671</v>
      </c>
      <c r="K185" s="41">
        <v>1</v>
      </c>
      <c r="L185" s="49">
        <v>56719.24</v>
      </c>
      <c r="M185" s="49">
        <v>45868.05</v>
      </c>
      <c r="N185" s="49">
        <v>10851.19</v>
      </c>
    </row>
    <row r="186" spans="1:14">
      <c r="A186" s="41">
        <v>4739076</v>
      </c>
      <c r="B186" s="48" t="s">
        <v>14</v>
      </c>
      <c r="C186" s="48" t="s">
        <v>35</v>
      </c>
      <c r="D186" s="48" t="s">
        <v>156</v>
      </c>
      <c r="E186" s="48" t="s">
        <v>12</v>
      </c>
      <c r="F186" s="48" t="s">
        <v>676</v>
      </c>
      <c r="G186" s="48" t="s">
        <v>15</v>
      </c>
      <c r="H186" s="48" t="s">
        <v>157</v>
      </c>
      <c r="I186" s="48" t="s">
        <v>156</v>
      </c>
      <c r="J186" s="48" t="s">
        <v>671</v>
      </c>
      <c r="K186" s="41">
        <v>7</v>
      </c>
      <c r="L186" s="49">
        <v>58871.02</v>
      </c>
      <c r="M186" s="49">
        <v>13201.14</v>
      </c>
      <c r="N186" s="49">
        <v>45669.88</v>
      </c>
    </row>
    <row r="187" spans="1:14">
      <c r="A187" s="41">
        <v>4479359</v>
      </c>
      <c r="B187" s="48" t="s">
        <v>100</v>
      </c>
      <c r="C187" s="48" t="s">
        <v>35</v>
      </c>
      <c r="D187" s="48" t="s">
        <v>48</v>
      </c>
      <c r="E187" s="48" t="s">
        <v>36</v>
      </c>
      <c r="F187" s="48" t="s">
        <v>48</v>
      </c>
      <c r="G187" s="48" t="s">
        <v>15</v>
      </c>
      <c r="H187" s="48" t="s">
        <v>50</v>
      </c>
      <c r="I187" s="48" t="s">
        <v>51</v>
      </c>
      <c r="J187" s="48" t="s">
        <v>671</v>
      </c>
      <c r="K187" s="41">
        <v>1</v>
      </c>
      <c r="L187" s="49">
        <v>61413.38</v>
      </c>
      <c r="M187" s="49">
        <v>46412.63</v>
      </c>
      <c r="N187" s="49">
        <v>15000.75</v>
      </c>
    </row>
    <row r="188" spans="1:14">
      <c r="A188" s="41">
        <v>8390703</v>
      </c>
      <c r="B188" s="48" t="s">
        <v>14</v>
      </c>
      <c r="C188" s="48" t="s">
        <v>35</v>
      </c>
      <c r="D188" s="48" t="s">
        <v>153</v>
      </c>
      <c r="E188" s="48" t="s">
        <v>12</v>
      </c>
      <c r="F188" s="48" t="s">
        <v>801</v>
      </c>
      <c r="G188" s="48" t="s">
        <v>15</v>
      </c>
      <c r="H188" s="48" t="s">
        <v>214</v>
      </c>
      <c r="I188" s="48" t="s">
        <v>215</v>
      </c>
      <c r="J188" s="48" t="s">
        <v>671</v>
      </c>
      <c r="K188" s="41">
        <v>1</v>
      </c>
      <c r="L188" s="49">
        <v>62623.75</v>
      </c>
      <c r="M188" s="49">
        <v>14042.64</v>
      </c>
      <c r="N188" s="49">
        <v>48581.11</v>
      </c>
    </row>
    <row r="189" spans="1:14">
      <c r="A189" s="41">
        <v>4500416</v>
      </c>
      <c r="B189" s="48" t="s">
        <v>38</v>
      </c>
      <c r="C189" s="48" t="s">
        <v>35</v>
      </c>
      <c r="D189" s="48" t="s">
        <v>48</v>
      </c>
      <c r="E189" s="48" t="s">
        <v>36</v>
      </c>
      <c r="F189" s="48" t="s">
        <v>691</v>
      </c>
      <c r="G189" s="48" t="s">
        <v>15</v>
      </c>
      <c r="H189" s="48" t="s">
        <v>50</v>
      </c>
      <c r="I189" s="48" t="s">
        <v>51</v>
      </c>
      <c r="J189" s="48" t="s">
        <v>671</v>
      </c>
      <c r="K189" s="41">
        <v>1</v>
      </c>
      <c r="L189" s="49">
        <v>67653.539999999994</v>
      </c>
      <c r="M189" s="49">
        <v>54710.46</v>
      </c>
      <c r="N189" s="49">
        <v>12943.08</v>
      </c>
    </row>
    <row r="190" spans="1:14">
      <c r="A190" s="41">
        <v>9191530</v>
      </c>
      <c r="B190" s="48" t="s">
        <v>14</v>
      </c>
      <c r="C190" s="48" t="s">
        <v>35</v>
      </c>
      <c r="D190" s="48" t="s">
        <v>156</v>
      </c>
      <c r="E190" s="48" t="s">
        <v>12</v>
      </c>
      <c r="F190" s="48" t="s">
        <v>676</v>
      </c>
      <c r="G190" s="48" t="s">
        <v>15</v>
      </c>
      <c r="H190" s="48" t="s">
        <v>157</v>
      </c>
      <c r="I190" s="48" t="s">
        <v>156</v>
      </c>
      <c r="J190" s="48" t="s">
        <v>671</v>
      </c>
      <c r="K190" s="41">
        <v>2</v>
      </c>
      <c r="L190" s="49">
        <v>68212.45</v>
      </c>
      <c r="M190" s="49">
        <v>305.32</v>
      </c>
      <c r="N190" s="49">
        <v>67907.13</v>
      </c>
    </row>
    <row r="191" spans="1:14">
      <c r="A191" s="41">
        <v>8027342</v>
      </c>
      <c r="B191" s="48" t="s">
        <v>14</v>
      </c>
      <c r="C191" s="48" t="s">
        <v>35</v>
      </c>
      <c r="D191" s="48" t="s">
        <v>156</v>
      </c>
      <c r="E191" s="48" t="s">
        <v>12</v>
      </c>
      <c r="F191" s="48" t="s">
        <v>676</v>
      </c>
      <c r="G191" s="48" t="s">
        <v>15</v>
      </c>
      <c r="H191" s="48" t="s">
        <v>157</v>
      </c>
      <c r="I191" s="48" t="s">
        <v>156</v>
      </c>
      <c r="J191" s="48" t="s">
        <v>671</v>
      </c>
      <c r="K191" s="41">
        <v>6</v>
      </c>
      <c r="L191" s="49">
        <v>69113.72</v>
      </c>
      <c r="M191" s="49">
        <v>4469.22</v>
      </c>
      <c r="N191" s="49">
        <v>64644.5</v>
      </c>
    </row>
    <row r="192" spans="1:14">
      <c r="A192" s="41">
        <v>8000023</v>
      </c>
      <c r="B192" s="48" t="s">
        <v>38</v>
      </c>
      <c r="C192" s="48" t="s">
        <v>35</v>
      </c>
      <c r="D192" s="48" t="s">
        <v>490</v>
      </c>
      <c r="E192" s="48" t="s">
        <v>36</v>
      </c>
      <c r="F192" s="48" t="s">
        <v>802</v>
      </c>
      <c r="G192" s="48" t="s">
        <v>15</v>
      </c>
      <c r="H192" s="48" t="s">
        <v>491</v>
      </c>
      <c r="I192" s="48" t="s">
        <v>490</v>
      </c>
      <c r="J192" s="48" t="s">
        <v>671</v>
      </c>
      <c r="K192" s="41">
        <v>1</v>
      </c>
      <c r="L192" s="49">
        <v>69302.759999999995</v>
      </c>
      <c r="M192" s="49">
        <v>7162.28</v>
      </c>
      <c r="N192" s="49">
        <v>62140.480000000003</v>
      </c>
    </row>
    <row r="193" spans="1:14">
      <c r="A193" s="41">
        <v>6999747</v>
      </c>
      <c r="B193" s="48" t="s">
        <v>166</v>
      </c>
      <c r="C193" s="48" t="s">
        <v>35</v>
      </c>
      <c r="D193" s="48" t="s">
        <v>153</v>
      </c>
      <c r="E193" s="48" t="s">
        <v>36</v>
      </c>
      <c r="F193" s="48" t="s">
        <v>803</v>
      </c>
      <c r="G193" s="48" t="s">
        <v>15</v>
      </c>
      <c r="H193" s="48" t="s">
        <v>175</v>
      </c>
      <c r="I193" s="48" t="s">
        <v>176</v>
      </c>
      <c r="J193" s="48" t="s">
        <v>671</v>
      </c>
      <c r="K193" s="41">
        <v>1</v>
      </c>
      <c r="L193" s="49">
        <v>70173.77</v>
      </c>
      <c r="M193" s="49">
        <v>12871.86</v>
      </c>
      <c r="N193" s="49">
        <v>57301.91</v>
      </c>
    </row>
    <row r="194" spans="1:14">
      <c r="A194" s="41">
        <v>8142548</v>
      </c>
      <c r="B194" s="48" t="s">
        <v>38</v>
      </c>
      <c r="C194" s="48" t="s">
        <v>35</v>
      </c>
      <c r="D194" s="48" t="s">
        <v>48</v>
      </c>
      <c r="E194" s="48" t="s">
        <v>36</v>
      </c>
      <c r="F194" s="48" t="s">
        <v>770</v>
      </c>
      <c r="G194" s="48" t="s">
        <v>15</v>
      </c>
      <c r="H194" s="48" t="s">
        <v>50</v>
      </c>
      <c r="I194" s="48" t="s">
        <v>51</v>
      </c>
      <c r="J194" s="48" t="s">
        <v>671</v>
      </c>
      <c r="K194" s="41">
        <v>1</v>
      </c>
      <c r="L194" s="49">
        <v>71111.48</v>
      </c>
      <c r="M194" s="49">
        <v>57506.85</v>
      </c>
      <c r="N194" s="49">
        <v>13604.63</v>
      </c>
    </row>
    <row r="195" spans="1:14">
      <c r="A195" s="41">
        <v>4500396</v>
      </c>
      <c r="B195" s="48" t="s">
        <v>38</v>
      </c>
      <c r="C195" s="48" t="s">
        <v>35</v>
      </c>
      <c r="D195" s="48" t="s">
        <v>132</v>
      </c>
      <c r="E195" s="48" t="s">
        <v>36</v>
      </c>
      <c r="F195" s="48" t="s">
        <v>742</v>
      </c>
      <c r="G195" s="48" t="s">
        <v>15</v>
      </c>
      <c r="H195" s="48" t="s">
        <v>50</v>
      </c>
      <c r="I195" s="48" t="s">
        <v>51</v>
      </c>
      <c r="J195" s="48" t="s">
        <v>671</v>
      </c>
      <c r="K195" s="41">
        <v>1</v>
      </c>
      <c r="L195" s="49">
        <v>71454.34</v>
      </c>
      <c r="M195" s="49">
        <v>57784.12</v>
      </c>
      <c r="N195" s="49">
        <v>13670.22</v>
      </c>
    </row>
    <row r="196" spans="1:14">
      <c r="A196" s="41">
        <v>8142534</v>
      </c>
      <c r="B196" s="48" t="s">
        <v>38</v>
      </c>
      <c r="C196" s="48" t="s">
        <v>35</v>
      </c>
      <c r="D196" s="48" t="s">
        <v>48</v>
      </c>
      <c r="E196" s="48" t="s">
        <v>36</v>
      </c>
      <c r="F196" s="48" t="s">
        <v>770</v>
      </c>
      <c r="G196" s="48" t="s">
        <v>15</v>
      </c>
      <c r="H196" s="48" t="s">
        <v>50</v>
      </c>
      <c r="I196" s="48" t="s">
        <v>51</v>
      </c>
      <c r="J196" s="48" t="s">
        <v>671</v>
      </c>
      <c r="K196" s="41">
        <v>1</v>
      </c>
      <c r="L196" s="49">
        <v>71837.509999999995</v>
      </c>
      <c r="M196" s="49">
        <v>58093.98</v>
      </c>
      <c r="N196" s="49">
        <v>13743.53</v>
      </c>
    </row>
    <row r="197" spans="1:14">
      <c r="A197" s="41">
        <v>4473274</v>
      </c>
      <c r="B197" s="48" t="s">
        <v>14</v>
      </c>
      <c r="C197" s="48" t="s">
        <v>35</v>
      </c>
      <c r="D197" s="48" t="s">
        <v>94</v>
      </c>
      <c r="E197" s="48" t="s">
        <v>12</v>
      </c>
      <c r="F197" s="48" t="s">
        <v>804</v>
      </c>
      <c r="G197" s="48" t="s">
        <v>15</v>
      </c>
      <c r="H197" s="48" t="s">
        <v>123</v>
      </c>
      <c r="I197" s="48" t="s">
        <v>124</v>
      </c>
      <c r="J197" s="48" t="s">
        <v>671</v>
      </c>
      <c r="K197" s="41">
        <v>4</v>
      </c>
      <c r="L197" s="49">
        <v>72160.38</v>
      </c>
      <c r="M197" s="49">
        <v>33402.17</v>
      </c>
      <c r="N197" s="49">
        <v>38758.21</v>
      </c>
    </row>
    <row r="198" spans="1:14">
      <c r="A198" s="41">
        <v>7537540</v>
      </c>
      <c r="B198" s="48" t="s">
        <v>38</v>
      </c>
      <c r="C198" s="48" t="s">
        <v>35</v>
      </c>
      <c r="D198" s="48" t="s">
        <v>390</v>
      </c>
      <c r="E198" s="48" t="s">
        <v>36</v>
      </c>
      <c r="F198" s="48" t="s">
        <v>805</v>
      </c>
      <c r="G198" s="48" t="s">
        <v>15</v>
      </c>
      <c r="H198" s="48" t="s">
        <v>391</v>
      </c>
      <c r="I198" s="48" t="s">
        <v>390</v>
      </c>
      <c r="J198" s="48" t="s">
        <v>671</v>
      </c>
      <c r="K198" s="41">
        <v>3</v>
      </c>
      <c r="L198" s="49">
        <v>72851.850000000006</v>
      </c>
      <c r="M198" s="49">
        <v>7529.07</v>
      </c>
      <c r="N198" s="49">
        <v>65322.78</v>
      </c>
    </row>
    <row r="199" spans="1:14">
      <c r="A199" s="41">
        <v>4473275</v>
      </c>
      <c r="B199" s="48" t="s">
        <v>14</v>
      </c>
      <c r="C199" s="48" t="s">
        <v>35</v>
      </c>
      <c r="D199" s="48" t="s">
        <v>91</v>
      </c>
      <c r="E199" s="48" t="s">
        <v>12</v>
      </c>
      <c r="F199" s="48" t="s">
        <v>91</v>
      </c>
      <c r="G199" s="48" t="s">
        <v>15</v>
      </c>
      <c r="H199" s="48" t="s">
        <v>123</v>
      </c>
      <c r="I199" s="48" t="s">
        <v>124</v>
      </c>
      <c r="J199" s="48" t="s">
        <v>671</v>
      </c>
      <c r="K199" s="41">
        <v>1</v>
      </c>
      <c r="L199" s="49">
        <v>76129.27</v>
      </c>
      <c r="M199" s="49">
        <v>35239.32</v>
      </c>
      <c r="N199" s="49">
        <v>40889.949999999997</v>
      </c>
    </row>
    <row r="200" spans="1:14">
      <c r="A200" s="41">
        <v>4500374</v>
      </c>
      <c r="B200" s="48" t="s">
        <v>38</v>
      </c>
      <c r="C200" s="48" t="s">
        <v>35</v>
      </c>
      <c r="D200" s="48" t="s">
        <v>59</v>
      </c>
      <c r="E200" s="48" t="s">
        <v>36</v>
      </c>
      <c r="F200" s="48" t="s">
        <v>806</v>
      </c>
      <c r="G200" s="48" t="s">
        <v>15</v>
      </c>
      <c r="H200" s="48" t="s">
        <v>50</v>
      </c>
      <c r="I200" s="48" t="s">
        <v>51</v>
      </c>
      <c r="J200" s="48" t="s">
        <v>671</v>
      </c>
      <c r="K200" s="41">
        <v>1</v>
      </c>
      <c r="L200" s="49">
        <v>80324.63</v>
      </c>
      <c r="M200" s="49">
        <v>64957.39</v>
      </c>
      <c r="N200" s="49">
        <v>15367.24</v>
      </c>
    </row>
    <row r="201" spans="1:14">
      <c r="A201" s="41">
        <v>4500366</v>
      </c>
      <c r="B201" s="48" t="s">
        <v>38</v>
      </c>
      <c r="C201" s="48" t="s">
        <v>35</v>
      </c>
      <c r="D201" s="48" t="s">
        <v>59</v>
      </c>
      <c r="E201" s="48" t="s">
        <v>36</v>
      </c>
      <c r="F201" s="48" t="s">
        <v>807</v>
      </c>
      <c r="G201" s="48" t="s">
        <v>15</v>
      </c>
      <c r="H201" s="48" t="s">
        <v>50</v>
      </c>
      <c r="I201" s="48" t="s">
        <v>51</v>
      </c>
      <c r="J201" s="48" t="s">
        <v>671</v>
      </c>
      <c r="K201" s="41">
        <v>1</v>
      </c>
      <c r="L201" s="49">
        <v>81779.77</v>
      </c>
      <c r="M201" s="49">
        <v>66134.14</v>
      </c>
      <c r="N201" s="49">
        <v>15645.63</v>
      </c>
    </row>
    <row r="202" spans="1:14">
      <c r="A202" s="41">
        <v>6999651</v>
      </c>
      <c r="B202" s="48" t="s">
        <v>166</v>
      </c>
      <c r="C202" s="48" t="s">
        <v>35</v>
      </c>
      <c r="D202" s="48" t="s">
        <v>153</v>
      </c>
      <c r="E202" s="48" t="s">
        <v>36</v>
      </c>
      <c r="F202" s="48" t="s">
        <v>808</v>
      </c>
      <c r="G202" s="48" t="s">
        <v>15</v>
      </c>
      <c r="H202" s="48" t="s">
        <v>175</v>
      </c>
      <c r="I202" s="48" t="s">
        <v>176</v>
      </c>
      <c r="J202" s="48" t="s">
        <v>671</v>
      </c>
      <c r="K202" s="41">
        <v>0</v>
      </c>
      <c r="L202" s="49">
        <v>83866.320000000007</v>
      </c>
      <c r="M202" s="49">
        <v>15383.46</v>
      </c>
      <c r="N202" s="49">
        <v>68482.86</v>
      </c>
    </row>
    <row r="203" spans="1:14">
      <c r="A203" s="41">
        <v>7001278</v>
      </c>
      <c r="B203" s="48" t="s">
        <v>166</v>
      </c>
      <c r="C203" s="48" t="s">
        <v>35</v>
      </c>
      <c r="D203" s="48" t="s">
        <v>153</v>
      </c>
      <c r="E203" s="48" t="s">
        <v>36</v>
      </c>
      <c r="F203" s="48" t="s">
        <v>809</v>
      </c>
      <c r="G203" s="48" t="s">
        <v>15</v>
      </c>
      <c r="H203" s="48" t="s">
        <v>175</v>
      </c>
      <c r="I203" s="48" t="s">
        <v>176</v>
      </c>
      <c r="J203" s="48" t="s">
        <v>671</v>
      </c>
      <c r="K203" s="41">
        <v>0</v>
      </c>
      <c r="L203" s="49">
        <v>85646.17</v>
      </c>
      <c r="M203" s="49">
        <v>15709.93</v>
      </c>
      <c r="N203" s="49">
        <v>69936.240000000005</v>
      </c>
    </row>
    <row r="204" spans="1:14">
      <c r="A204" s="41">
        <v>8637773</v>
      </c>
      <c r="B204" s="48" t="s">
        <v>14</v>
      </c>
      <c r="C204" s="48" t="s">
        <v>35</v>
      </c>
      <c r="D204" s="48" t="s">
        <v>156</v>
      </c>
      <c r="E204" s="48" t="s">
        <v>12</v>
      </c>
      <c r="F204" s="48" t="s">
        <v>676</v>
      </c>
      <c r="G204" s="48" t="s">
        <v>15</v>
      </c>
      <c r="H204" s="48" t="s">
        <v>157</v>
      </c>
      <c r="I204" s="48" t="s">
        <v>156</v>
      </c>
      <c r="J204" s="48" t="s">
        <v>671</v>
      </c>
      <c r="K204" s="41">
        <v>8</v>
      </c>
      <c r="L204" s="49">
        <v>87332.46</v>
      </c>
      <c r="M204" s="49">
        <v>2375.31</v>
      </c>
      <c r="N204" s="49">
        <v>84957.15</v>
      </c>
    </row>
    <row r="205" spans="1:14">
      <c r="A205" s="41">
        <v>8142527</v>
      </c>
      <c r="B205" s="48" t="s">
        <v>38</v>
      </c>
      <c r="C205" s="48" t="s">
        <v>35</v>
      </c>
      <c r="D205" s="48" t="s">
        <v>114</v>
      </c>
      <c r="E205" s="48" t="s">
        <v>36</v>
      </c>
      <c r="F205" s="48" t="s">
        <v>810</v>
      </c>
      <c r="G205" s="48" t="s">
        <v>15</v>
      </c>
      <c r="H205" s="48" t="s">
        <v>50</v>
      </c>
      <c r="I205" s="48" t="s">
        <v>51</v>
      </c>
      <c r="J205" s="48" t="s">
        <v>671</v>
      </c>
      <c r="K205" s="41">
        <v>1</v>
      </c>
      <c r="L205" s="49">
        <v>87427.77</v>
      </c>
      <c r="M205" s="49">
        <v>70701.600000000006</v>
      </c>
      <c r="N205" s="49">
        <v>16726.169999999998</v>
      </c>
    </row>
    <row r="206" spans="1:14">
      <c r="A206" s="41">
        <v>4500395</v>
      </c>
      <c r="B206" s="48" t="s">
        <v>38</v>
      </c>
      <c r="C206" s="48" t="s">
        <v>35</v>
      </c>
      <c r="D206" s="48" t="s">
        <v>132</v>
      </c>
      <c r="E206" s="48" t="s">
        <v>36</v>
      </c>
      <c r="F206" s="48" t="s">
        <v>132</v>
      </c>
      <c r="G206" s="48" t="s">
        <v>15</v>
      </c>
      <c r="H206" s="48" t="s">
        <v>50</v>
      </c>
      <c r="I206" s="48" t="s">
        <v>51</v>
      </c>
      <c r="J206" s="48" t="s">
        <v>671</v>
      </c>
      <c r="K206" s="41">
        <v>1</v>
      </c>
      <c r="L206" s="49">
        <v>87433.36</v>
      </c>
      <c r="M206" s="49">
        <v>70706.12</v>
      </c>
      <c r="N206" s="49">
        <v>16727.240000000002</v>
      </c>
    </row>
    <row r="207" spans="1:14">
      <c r="A207" s="41">
        <v>4477473</v>
      </c>
      <c r="B207" s="48" t="s">
        <v>38</v>
      </c>
      <c r="C207" s="48" t="s">
        <v>35</v>
      </c>
      <c r="D207" s="48" t="s">
        <v>273</v>
      </c>
      <c r="E207" s="48" t="s">
        <v>36</v>
      </c>
      <c r="F207" s="48" t="s">
        <v>273</v>
      </c>
      <c r="G207" s="48" t="s">
        <v>15</v>
      </c>
      <c r="H207" s="48" t="s">
        <v>23</v>
      </c>
      <c r="I207" s="48" t="s">
        <v>24</v>
      </c>
      <c r="J207" s="48" t="s">
        <v>671</v>
      </c>
      <c r="K207" s="41">
        <v>1</v>
      </c>
      <c r="L207" s="49">
        <v>88616.19</v>
      </c>
      <c r="M207" s="49">
        <v>27107.62</v>
      </c>
      <c r="N207" s="49">
        <v>61508.57</v>
      </c>
    </row>
    <row r="208" spans="1:14">
      <c r="A208" s="41">
        <v>4500405</v>
      </c>
      <c r="B208" s="48" t="s">
        <v>38</v>
      </c>
      <c r="C208" s="48" t="s">
        <v>35</v>
      </c>
      <c r="D208" s="48" t="s">
        <v>91</v>
      </c>
      <c r="E208" s="48" t="s">
        <v>36</v>
      </c>
      <c r="F208" s="48" t="s">
        <v>684</v>
      </c>
      <c r="G208" s="48" t="s">
        <v>15</v>
      </c>
      <c r="H208" s="48" t="s">
        <v>50</v>
      </c>
      <c r="I208" s="48" t="s">
        <v>51</v>
      </c>
      <c r="J208" s="48" t="s">
        <v>671</v>
      </c>
      <c r="K208" s="41">
        <v>1</v>
      </c>
      <c r="L208" s="49">
        <v>97539.89</v>
      </c>
      <c r="M208" s="49">
        <v>78879.13</v>
      </c>
      <c r="N208" s="49">
        <v>18660.759999999998</v>
      </c>
    </row>
    <row r="209" spans="1:14">
      <c r="A209" s="41">
        <v>4477474</v>
      </c>
      <c r="B209" s="48" t="s">
        <v>38</v>
      </c>
      <c r="C209" s="48" t="s">
        <v>35</v>
      </c>
      <c r="D209" s="48" t="s">
        <v>273</v>
      </c>
      <c r="E209" s="48" t="s">
        <v>36</v>
      </c>
      <c r="F209" s="48" t="s">
        <v>273</v>
      </c>
      <c r="G209" s="48" t="s">
        <v>15</v>
      </c>
      <c r="H209" s="48" t="s">
        <v>23</v>
      </c>
      <c r="I209" s="48" t="s">
        <v>24</v>
      </c>
      <c r="J209" s="48" t="s">
        <v>671</v>
      </c>
      <c r="K209" s="41">
        <v>1</v>
      </c>
      <c r="L209" s="49">
        <v>98828.79</v>
      </c>
      <c r="M209" s="49">
        <v>30231.64</v>
      </c>
      <c r="N209" s="49">
        <v>68597.149999999994</v>
      </c>
    </row>
    <row r="210" spans="1:14">
      <c r="A210" s="41">
        <v>9192025</v>
      </c>
      <c r="B210" s="48" t="s">
        <v>38</v>
      </c>
      <c r="C210" s="48" t="s">
        <v>35</v>
      </c>
      <c r="D210" s="48" t="s">
        <v>595</v>
      </c>
      <c r="E210" s="48" t="s">
        <v>36</v>
      </c>
      <c r="F210" s="48" t="s">
        <v>811</v>
      </c>
      <c r="G210" s="48" t="s">
        <v>15</v>
      </c>
      <c r="H210" s="48" t="s">
        <v>596</v>
      </c>
      <c r="I210" s="48" t="s">
        <v>595</v>
      </c>
      <c r="J210" s="48" t="s">
        <v>671</v>
      </c>
      <c r="K210" s="41">
        <v>2</v>
      </c>
      <c r="L210" s="49">
        <v>111601.13</v>
      </c>
      <c r="M210" s="49">
        <v>499.53</v>
      </c>
      <c r="N210" s="49">
        <v>111101.6</v>
      </c>
    </row>
    <row r="211" spans="1:14">
      <c r="A211" s="41">
        <v>4500421</v>
      </c>
      <c r="B211" s="48" t="s">
        <v>38</v>
      </c>
      <c r="C211" s="48" t="s">
        <v>35</v>
      </c>
      <c r="D211" s="48" t="s">
        <v>353</v>
      </c>
      <c r="E211" s="48" t="s">
        <v>36</v>
      </c>
      <c r="F211" s="48" t="s">
        <v>353</v>
      </c>
      <c r="G211" s="48" t="s">
        <v>15</v>
      </c>
      <c r="H211" s="48" t="s">
        <v>50</v>
      </c>
      <c r="I211" s="48" t="s">
        <v>51</v>
      </c>
      <c r="J211" s="48" t="s">
        <v>671</v>
      </c>
      <c r="K211" s="41">
        <v>1</v>
      </c>
      <c r="L211" s="49">
        <v>114100.08</v>
      </c>
      <c r="M211" s="49">
        <v>92271.12</v>
      </c>
      <c r="N211" s="49">
        <v>21828.959999999999</v>
      </c>
    </row>
    <row r="212" spans="1:14">
      <c r="A212" s="41">
        <v>4500393</v>
      </c>
      <c r="B212" s="48" t="s">
        <v>38</v>
      </c>
      <c r="C212" s="48" t="s">
        <v>35</v>
      </c>
      <c r="D212" s="48" t="s">
        <v>359</v>
      </c>
      <c r="E212" s="48" t="s">
        <v>36</v>
      </c>
      <c r="F212" s="48" t="s">
        <v>812</v>
      </c>
      <c r="G212" s="48" t="s">
        <v>15</v>
      </c>
      <c r="H212" s="48" t="s">
        <v>50</v>
      </c>
      <c r="I212" s="48" t="s">
        <v>51</v>
      </c>
      <c r="J212" s="48" t="s">
        <v>671</v>
      </c>
      <c r="K212" s="41">
        <v>1</v>
      </c>
      <c r="L212" s="49">
        <v>123704.58</v>
      </c>
      <c r="M212" s="49">
        <v>100038.15</v>
      </c>
      <c r="N212" s="49">
        <v>23666.43</v>
      </c>
    </row>
    <row r="213" spans="1:14">
      <c r="A213" s="41">
        <v>4459429</v>
      </c>
      <c r="B213" s="48" t="s">
        <v>100</v>
      </c>
      <c r="C213" s="48" t="s">
        <v>35</v>
      </c>
      <c r="D213" s="48" t="s">
        <v>88</v>
      </c>
      <c r="E213" s="48" t="s">
        <v>36</v>
      </c>
      <c r="F213" s="48" t="s">
        <v>813</v>
      </c>
      <c r="G213" s="48" t="s">
        <v>15</v>
      </c>
      <c r="H213" s="48" t="s">
        <v>296</v>
      </c>
      <c r="I213" s="48" t="s">
        <v>297</v>
      </c>
      <c r="J213" s="48" t="s">
        <v>671</v>
      </c>
      <c r="K213" s="41">
        <v>1</v>
      </c>
      <c r="L213" s="49">
        <v>124180.5</v>
      </c>
      <c r="M213" s="49">
        <v>89028.41</v>
      </c>
      <c r="N213" s="49">
        <v>35152.089999999997</v>
      </c>
    </row>
    <row r="214" spans="1:14">
      <c r="A214" s="41">
        <v>4466626</v>
      </c>
      <c r="B214" s="48" t="s">
        <v>38</v>
      </c>
      <c r="C214" s="48" t="s">
        <v>35</v>
      </c>
      <c r="D214" s="48" t="s">
        <v>48</v>
      </c>
      <c r="E214" s="48" t="s">
        <v>36</v>
      </c>
      <c r="F214" s="48" t="s">
        <v>814</v>
      </c>
      <c r="G214" s="48" t="s">
        <v>15</v>
      </c>
      <c r="H214" s="48" t="s">
        <v>291</v>
      </c>
      <c r="I214" s="48" t="s">
        <v>292</v>
      </c>
      <c r="J214" s="48" t="s">
        <v>671</v>
      </c>
      <c r="K214" s="41">
        <v>1</v>
      </c>
      <c r="L214" s="49">
        <v>125352.08</v>
      </c>
      <c r="M214" s="49">
        <v>67059.33</v>
      </c>
      <c r="N214" s="49">
        <v>58292.75</v>
      </c>
    </row>
    <row r="215" spans="1:14">
      <c r="A215" s="41">
        <v>4500353</v>
      </c>
      <c r="B215" s="48" t="s">
        <v>38</v>
      </c>
      <c r="C215" s="48" t="s">
        <v>35</v>
      </c>
      <c r="D215" s="48" t="s">
        <v>59</v>
      </c>
      <c r="E215" s="48" t="s">
        <v>36</v>
      </c>
      <c r="F215" s="48" t="s">
        <v>59</v>
      </c>
      <c r="G215" s="48" t="s">
        <v>15</v>
      </c>
      <c r="H215" s="48" t="s">
        <v>39</v>
      </c>
      <c r="I215" s="48" t="s">
        <v>40</v>
      </c>
      <c r="J215" s="48" t="s">
        <v>671</v>
      </c>
      <c r="K215" s="41">
        <v>1</v>
      </c>
      <c r="L215" s="49">
        <v>130529</v>
      </c>
      <c r="M215" s="49">
        <v>130529</v>
      </c>
      <c r="N215" s="49">
        <v>0</v>
      </c>
    </row>
    <row r="216" spans="1:14">
      <c r="A216" s="41">
        <v>8252040</v>
      </c>
      <c r="B216" s="48" t="s">
        <v>38</v>
      </c>
      <c r="C216" s="48" t="s">
        <v>35</v>
      </c>
      <c r="D216" s="48" t="s">
        <v>153</v>
      </c>
      <c r="E216" s="48" t="s">
        <v>36</v>
      </c>
      <c r="F216" s="48" t="s">
        <v>793</v>
      </c>
      <c r="G216" s="48" t="s">
        <v>15</v>
      </c>
      <c r="H216" s="48" t="s">
        <v>396</v>
      </c>
      <c r="I216" s="48" t="s">
        <v>397</v>
      </c>
      <c r="J216" s="48" t="s">
        <v>671</v>
      </c>
      <c r="K216" s="41">
        <v>1</v>
      </c>
      <c r="L216" s="49">
        <v>135199.79</v>
      </c>
      <c r="M216" s="49">
        <v>35848.39</v>
      </c>
      <c r="N216" s="49">
        <v>99351.4</v>
      </c>
    </row>
    <row r="217" spans="1:14">
      <c r="A217" s="41">
        <v>4500375</v>
      </c>
      <c r="B217" s="48" t="s">
        <v>38</v>
      </c>
      <c r="C217" s="48" t="s">
        <v>35</v>
      </c>
      <c r="D217" s="48" t="s">
        <v>59</v>
      </c>
      <c r="E217" s="48" t="s">
        <v>36</v>
      </c>
      <c r="F217" s="48" t="s">
        <v>815</v>
      </c>
      <c r="G217" s="48" t="s">
        <v>15</v>
      </c>
      <c r="H217" s="48" t="s">
        <v>50</v>
      </c>
      <c r="I217" s="48" t="s">
        <v>51</v>
      </c>
      <c r="J217" s="48" t="s">
        <v>671</v>
      </c>
      <c r="K217" s="41">
        <v>1</v>
      </c>
      <c r="L217" s="49">
        <v>149635.46</v>
      </c>
      <c r="M217" s="49">
        <v>121008.08</v>
      </c>
      <c r="N217" s="49">
        <v>28627.38</v>
      </c>
    </row>
    <row r="218" spans="1:14">
      <c r="A218" s="41">
        <v>4500411</v>
      </c>
      <c r="B218" s="48" t="s">
        <v>38</v>
      </c>
      <c r="C218" s="48" t="s">
        <v>35</v>
      </c>
      <c r="D218" s="48" t="s">
        <v>48</v>
      </c>
      <c r="E218" s="48" t="s">
        <v>36</v>
      </c>
      <c r="F218" s="48" t="s">
        <v>691</v>
      </c>
      <c r="G218" s="48" t="s">
        <v>15</v>
      </c>
      <c r="H218" s="48" t="s">
        <v>50</v>
      </c>
      <c r="I218" s="48" t="s">
        <v>51</v>
      </c>
      <c r="J218" s="48" t="s">
        <v>671</v>
      </c>
      <c r="K218" s="41">
        <v>1</v>
      </c>
      <c r="L218" s="49">
        <v>158086.18</v>
      </c>
      <c r="M218" s="49">
        <v>127842.06</v>
      </c>
      <c r="N218" s="49">
        <v>30244.12</v>
      </c>
    </row>
    <row r="219" spans="1:14">
      <c r="A219" s="41">
        <v>7280317</v>
      </c>
      <c r="B219" s="48" t="s">
        <v>38</v>
      </c>
      <c r="C219" s="48" t="s">
        <v>35</v>
      </c>
      <c r="D219" s="48" t="s">
        <v>153</v>
      </c>
      <c r="E219" s="48" t="s">
        <v>36</v>
      </c>
      <c r="F219" s="48" t="s">
        <v>816</v>
      </c>
      <c r="G219" s="48" t="s">
        <v>15</v>
      </c>
      <c r="H219" s="48" t="s">
        <v>436</v>
      </c>
      <c r="I219" s="48" t="s">
        <v>437</v>
      </c>
      <c r="J219" s="48" t="s">
        <v>671</v>
      </c>
      <c r="K219" s="41">
        <v>1</v>
      </c>
      <c r="L219" s="49">
        <v>168050.77</v>
      </c>
      <c r="M219" s="49">
        <v>30825.27</v>
      </c>
      <c r="N219" s="49">
        <v>137225.5</v>
      </c>
    </row>
    <row r="220" spans="1:14">
      <c r="A220" s="41">
        <v>8695892</v>
      </c>
      <c r="B220" s="48" t="s">
        <v>38</v>
      </c>
      <c r="C220" s="48" t="s">
        <v>35</v>
      </c>
      <c r="D220" s="48" t="s">
        <v>320</v>
      </c>
      <c r="E220" s="48" t="s">
        <v>36</v>
      </c>
      <c r="F220" s="48" t="s">
        <v>817</v>
      </c>
      <c r="G220" s="48" t="s">
        <v>15</v>
      </c>
      <c r="H220" s="48" t="s">
        <v>321</v>
      </c>
      <c r="I220" s="48" t="s">
        <v>320</v>
      </c>
      <c r="J220" s="48" t="s">
        <v>671</v>
      </c>
      <c r="K220" s="41">
        <v>2</v>
      </c>
      <c r="L220" s="49">
        <v>181594.34</v>
      </c>
      <c r="M220" s="49">
        <v>4939.09</v>
      </c>
      <c r="N220" s="49">
        <v>176655.25</v>
      </c>
    </row>
    <row r="221" spans="1:14">
      <c r="A221" s="41">
        <v>5110121</v>
      </c>
      <c r="B221" s="48" t="s">
        <v>14</v>
      </c>
      <c r="C221" s="48" t="s">
        <v>35</v>
      </c>
      <c r="D221" s="48" t="s">
        <v>156</v>
      </c>
      <c r="E221" s="48" t="s">
        <v>12</v>
      </c>
      <c r="F221" s="48" t="s">
        <v>676</v>
      </c>
      <c r="G221" s="48" t="s">
        <v>15</v>
      </c>
      <c r="H221" s="48" t="s">
        <v>157</v>
      </c>
      <c r="I221" s="48" t="s">
        <v>156</v>
      </c>
      <c r="J221" s="48" t="s">
        <v>671</v>
      </c>
      <c r="K221" s="41">
        <v>9</v>
      </c>
      <c r="L221" s="49">
        <v>200532</v>
      </c>
      <c r="M221" s="49">
        <v>36783.25</v>
      </c>
      <c r="N221" s="49">
        <v>163748.75</v>
      </c>
    </row>
    <row r="222" spans="1:14">
      <c r="A222" s="41">
        <v>4463818</v>
      </c>
      <c r="B222" s="48" t="s">
        <v>38</v>
      </c>
      <c r="C222" s="48" t="s">
        <v>35</v>
      </c>
      <c r="D222" s="48" t="s">
        <v>518</v>
      </c>
      <c r="E222" s="48" t="s">
        <v>36</v>
      </c>
      <c r="F222" s="48" t="s">
        <v>818</v>
      </c>
      <c r="G222" s="48" t="s">
        <v>15</v>
      </c>
      <c r="H222" s="48" t="s">
        <v>271</v>
      </c>
      <c r="I222" s="48" t="s">
        <v>272</v>
      </c>
      <c r="J222" s="48" t="s">
        <v>671</v>
      </c>
      <c r="K222" s="41">
        <v>1</v>
      </c>
      <c r="L222" s="49">
        <v>214529.81</v>
      </c>
      <c r="M222" s="49">
        <v>134909.28</v>
      </c>
      <c r="N222" s="49">
        <v>79620.53</v>
      </c>
    </row>
    <row r="223" spans="1:14">
      <c r="A223" s="41">
        <v>8585807</v>
      </c>
      <c r="B223" s="48" t="s">
        <v>38</v>
      </c>
      <c r="C223" s="48" t="s">
        <v>35</v>
      </c>
      <c r="D223" s="48" t="s">
        <v>153</v>
      </c>
      <c r="E223" s="48" t="s">
        <v>36</v>
      </c>
      <c r="F223" s="48" t="s">
        <v>819</v>
      </c>
      <c r="G223" s="48" t="s">
        <v>15</v>
      </c>
      <c r="H223" s="48" t="s">
        <v>232</v>
      </c>
      <c r="I223" s="48" t="s">
        <v>233</v>
      </c>
      <c r="J223" s="48" t="s">
        <v>671</v>
      </c>
      <c r="K223" s="41">
        <v>1</v>
      </c>
      <c r="L223" s="49">
        <v>219226.44</v>
      </c>
      <c r="M223" s="49">
        <v>22656.54</v>
      </c>
      <c r="N223" s="49">
        <v>196569.9</v>
      </c>
    </row>
    <row r="224" spans="1:14">
      <c r="A224" s="41">
        <v>4500419</v>
      </c>
      <c r="B224" s="48" t="s">
        <v>38</v>
      </c>
      <c r="C224" s="48" t="s">
        <v>35</v>
      </c>
      <c r="D224" s="48" t="s">
        <v>48</v>
      </c>
      <c r="E224" s="48" t="s">
        <v>36</v>
      </c>
      <c r="F224" s="48" t="s">
        <v>770</v>
      </c>
      <c r="G224" s="48" t="s">
        <v>15</v>
      </c>
      <c r="H224" s="48" t="s">
        <v>50</v>
      </c>
      <c r="I224" s="48" t="s">
        <v>51</v>
      </c>
      <c r="J224" s="48" t="s">
        <v>671</v>
      </c>
      <c r="K224" s="41">
        <v>1</v>
      </c>
      <c r="L224" s="49">
        <v>229696.86</v>
      </c>
      <c r="M224" s="49">
        <v>185752.61</v>
      </c>
      <c r="N224" s="49">
        <v>43944.25</v>
      </c>
    </row>
    <row r="225" spans="1:14">
      <c r="A225" s="41">
        <v>4500382</v>
      </c>
      <c r="B225" s="48" t="s">
        <v>38</v>
      </c>
      <c r="C225" s="48" t="s">
        <v>35</v>
      </c>
      <c r="D225" s="48" t="s">
        <v>115</v>
      </c>
      <c r="E225" s="48" t="s">
        <v>36</v>
      </c>
      <c r="F225" s="48" t="s">
        <v>115</v>
      </c>
      <c r="G225" s="48" t="s">
        <v>15</v>
      </c>
      <c r="H225" s="48" t="s">
        <v>50</v>
      </c>
      <c r="I225" s="48" t="s">
        <v>51</v>
      </c>
      <c r="J225" s="48" t="s">
        <v>671</v>
      </c>
      <c r="K225" s="41">
        <v>1</v>
      </c>
      <c r="L225" s="49">
        <v>273213.09999999998</v>
      </c>
      <c r="M225" s="49">
        <v>220943.57</v>
      </c>
      <c r="N225" s="49">
        <v>52269.53</v>
      </c>
    </row>
    <row r="226" spans="1:14">
      <c r="A226" s="41">
        <v>6721721</v>
      </c>
      <c r="B226" s="48" t="s">
        <v>38</v>
      </c>
      <c r="C226" s="48" t="s">
        <v>35</v>
      </c>
      <c r="D226" s="48" t="s">
        <v>169</v>
      </c>
      <c r="E226" s="48" t="s">
        <v>36</v>
      </c>
      <c r="F226" s="48" t="s">
        <v>677</v>
      </c>
      <c r="G226" s="48" t="s">
        <v>15</v>
      </c>
      <c r="H226" s="48" t="s">
        <v>170</v>
      </c>
      <c r="I226" s="48" t="s">
        <v>169</v>
      </c>
      <c r="J226" s="48" t="s">
        <v>671</v>
      </c>
      <c r="K226" s="41">
        <v>4</v>
      </c>
      <c r="L226" s="49">
        <v>282187.44</v>
      </c>
      <c r="M226" s="49">
        <v>51761.17</v>
      </c>
      <c r="N226" s="49">
        <v>230426.27</v>
      </c>
    </row>
    <row r="227" spans="1:14">
      <c r="A227" s="41">
        <v>4500373</v>
      </c>
      <c r="B227" s="48" t="s">
        <v>38</v>
      </c>
      <c r="C227" s="48" t="s">
        <v>35</v>
      </c>
      <c r="D227" s="48" t="s">
        <v>59</v>
      </c>
      <c r="E227" s="48" t="s">
        <v>36</v>
      </c>
      <c r="F227" s="48" t="s">
        <v>820</v>
      </c>
      <c r="G227" s="48" t="s">
        <v>15</v>
      </c>
      <c r="H227" s="48" t="s">
        <v>50</v>
      </c>
      <c r="I227" s="48" t="s">
        <v>51</v>
      </c>
      <c r="J227" s="48" t="s">
        <v>671</v>
      </c>
      <c r="K227" s="41">
        <v>1</v>
      </c>
      <c r="L227" s="49">
        <v>298306</v>
      </c>
      <c r="M227" s="49">
        <v>241235.85</v>
      </c>
      <c r="N227" s="49">
        <v>57070.15</v>
      </c>
    </row>
    <row r="228" spans="1:14">
      <c r="A228" s="41">
        <v>6219853</v>
      </c>
      <c r="B228" s="48" t="s">
        <v>38</v>
      </c>
      <c r="C228" s="48" t="s">
        <v>35</v>
      </c>
      <c r="D228" s="48" t="s">
        <v>377</v>
      </c>
      <c r="E228" s="48" t="s">
        <v>36</v>
      </c>
      <c r="F228" s="48" t="s">
        <v>821</v>
      </c>
      <c r="G228" s="48" t="s">
        <v>15</v>
      </c>
      <c r="H228" s="48" t="s">
        <v>39</v>
      </c>
      <c r="I228" s="48" t="s">
        <v>40</v>
      </c>
      <c r="J228" s="48" t="s">
        <v>671</v>
      </c>
      <c r="K228" s="41">
        <v>2</v>
      </c>
      <c r="L228" s="49">
        <v>315271.59999999998</v>
      </c>
      <c r="M228" s="49">
        <v>309815.62</v>
      </c>
      <c r="N228" s="49">
        <v>5455.98</v>
      </c>
    </row>
    <row r="229" spans="1:14">
      <c r="A229" s="41">
        <v>4500403</v>
      </c>
      <c r="B229" s="48" t="s">
        <v>38</v>
      </c>
      <c r="C229" s="48" t="s">
        <v>35</v>
      </c>
      <c r="D229" s="48" t="s">
        <v>94</v>
      </c>
      <c r="E229" s="48" t="s">
        <v>36</v>
      </c>
      <c r="F229" s="48" t="s">
        <v>822</v>
      </c>
      <c r="G229" s="48" t="s">
        <v>15</v>
      </c>
      <c r="H229" s="48" t="s">
        <v>50</v>
      </c>
      <c r="I229" s="48" t="s">
        <v>51</v>
      </c>
      <c r="J229" s="48" t="s">
        <v>671</v>
      </c>
      <c r="K229" s="41">
        <v>1</v>
      </c>
      <c r="L229" s="49">
        <v>373915.77</v>
      </c>
      <c r="M229" s="49">
        <v>302380.40000000002</v>
      </c>
      <c r="N229" s="49">
        <v>71535.37</v>
      </c>
    </row>
    <row r="230" spans="1:14">
      <c r="A230" s="41">
        <v>6999537</v>
      </c>
      <c r="B230" s="48" t="s">
        <v>166</v>
      </c>
      <c r="C230" s="48" t="s">
        <v>35</v>
      </c>
      <c r="D230" s="48" t="s">
        <v>153</v>
      </c>
      <c r="E230" s="48" t="s">
        <v>36</v>
      </c>
      <c r="F230" s="48" t="s">
        <v>823</v>
      </c>
      <c r="G230" s="48" t="s">
        <v>15</v>
      </c>
      <c r="H230" s="48" t="s">
        <v>175</v>
      </c>
      <c r="I230" s="48" t="s">
        <v>176</v>
      </c>
      <c r="J230" s="48" t="s">
        <v>671</v>
      </c>
      <c r="K230" s="41">
        <v>0</v>
      </c>
      <c r="L230" s="49">
        <v>478138.48</v>
      </c>
      <c r="M230" s="49">
        <v>87704.14</v>
      </c>
      <c r="N230" s="49">
        <v>390434.34</v>
      </c>
    </row>
    <row r="231" spans="1:14">
      <c r="A231" s="41">
        <v>8142569</v>
      </c>
      <c r="B231" s="48" t="s">
        <v>38</v>
      </c>
      <c r="C231" s="48" t="s">
        <v>35</v>
      </c>
      <c r="D231" s="48" t="s">
        <v>88</v>
      </c>
      <c r="E231" s="48" t="s">
        <v>36</v>
      </c>
      <c r="F231" s="48" t="s">
        <v>824</v>
      </c>
      <c r="G231" s="48" t="s">
        <v>15</v>
      </c>
      <c r="H231" s="48" t="s">
        <v>50</v>
      </c>
      <c r="I231" s="48" t="s">
        <v>51</v>
      </c>
      <c r="J231" s="48" t="s">
        <v>671</v>
      </c>
      <c r="K231" s="41">
        <v>1</v>
      </c>
      <c r="L231" s="49">
        <v>1278444.7</v>
      </c>
      <c r="M231" s="49">
        <v>1033860.16</v>
      </c>
      <c r="N231" s="49">
        <v>244584.54</v>
      </c>
    </row>
    <row r="232" spans="1:14">
      <c r="A232" s="41">
        <v>4500355</v>
      </c>
      <c r="B232" s="48" t="s">
        <v>38</v>
      </c>
      <c r="C232" s="48" t="s">
        <v>35</v>
      </c>
      <c r="D232" s="48" t="s">
        <v>59</v>
      </c>
      <c r="E232" s="48" t="s">
        <v>36</v>
      </c>
      <c r="F232" s="48" t="s">
        <v>59</v>
      </c>
      <c r="G232" s="48" t="s">
        <v>15</v>
      </c>
      <c r="H232" s="48" t="s">
        <v>50</v>
      </c>
      <c r="I232" s="48" t="s">
        <v>51</v>
      </c>
      <c r="J232" s="48" t="s">
        <v>671</v>
      </c>
      <c r="K232" s="41">
        <v>1</v>
      </c>
      <c r="L232" s="49">
        <v>1900271.92</v>
      </c>
      <c r="M232" s="49">
        <v>1536723.05</v>
      </c>
      <c r="N232" s="49">
        <v>363548.87</v>
      </c>
    </row>
    <row r="233" spans="1:14">
      <c r="A233" s="41">
        <v>6900775</v>
      </c>
      <c r="B233" s="48" t="s">
        <v>38</v>
      </c>
      <c r="C233" s="48" t="s">
        <v>11</v>
      </c>
      <c r="D233" s="48" t="s">
        <v>169</v>
      </c>
      <c r="E233" s="48" t="s">
        <v>36</v>
      </c>
      <c r="F233" s="48" t="s">
        <v>677</v>
      </c>
      <c r="G233" s="48" t="s">
        <v>15</v>
      </c>
      <c r="H233" s="48" t="s">
        <v>170</v>
      </c>
      <c r="I233" s="48" t="s">
        <v>169</v>
      </c>
      <c r="J233" s="48" t="s">
        <v>671</v>
      </c>
      <c r="K233" s="41">
        <v>2</v>
      </c>
      <c r="L233" s="49">
        <v>-127.27</v>
      </c>
      <c r="M233" s="49">
        <v>-28.71</v>
      </c>
      <c r="N233" s="49">
        <v>-98.56</v>
      </c>
    </row>
    <row r="234" spans="1:14">
      <c r="A234" s="41">
        <v>8827133</v>
      </c>
      <c r="B234" s="48" t="s">
        <v>14</v>
      </c>
      <c r="C234" s="48" t="s">
        <v>11</v>
      </c>
      <c r="D234" s="48" t="s">
        <v>336</v>
      </c>
      <c r="E234" s="48" t="s">
        <v>12</v>
      </c>
      <c r="F234" s="48" t="s">
        <v>825</v>
      </c>
      <c r="G234" s="48" t="s">
        <v>15</v>
      </c>
      <c r="H234" s="48" t="s">
        <v>337</v>
      </c>
      <c r="I234" s="48" t="s">
        <v>336</v>
      </c>
      <c r="J234" s="48" t="s">
        <v>671</v>
      </c>
      <c r="K234" s="41">
        <v>2</v>
      </c>
      <c r="L234" s="49">
        <v>-24.67</v>
      </c>
      <c r="M234" s="49">
        <v>-0.8</v>
      </c>
      <c r="N234" s="49">
        <v>-23.87</v>
      </c>
    </row>
    <row r="235" spans="1:14">
      <c r="A235" s="41">
        <v>4510629</v>
      </c>
      <c r="B235" s="48" t="s">
        <v>14</v>
      </c>
      <c r="C235" s="48" t="s">
        <v>11</v>
      </c>
      <c r="D235" s="48" t="s">
        <v>13</v>
      </c>
      <c r="E235" s="48" t="s">
        <v>12</v>
      </c>
      <c r="F235" s="48" t="s">
        <v>826</v>
      </c>
      <c r="G235" s="48" t="s">
        <v>15</v>
      </c>
      <c r="H235" s="48" t="s">
        <v>16</v>
      </c>
      <c r="I235" s="48" t="s">
        <v>17</v>
      </c>
      <c r="J235" s="48" t="s">
        <v>671</v>
      </c>
      <c r="K235" s="41">
        <v>1</v>
      </c>
      <c r="L235" s="49">
        <v>4.17</v>
      </c>
      <c r="M235" s="49">
        <v>4.17</v>
      </c>
      <c r="N235" s="49">
        <v>0</v>
      </c>
    </row>
    <row r="236" spans="1:14">
      <c r="A236" s="41">
        <v>4510636</v>
      </c>
      <c r="B236" s="48" t="s">
        <v>14</v>
      </c>
      <c r="C236" s="48" t="s">
        <v>11</v>
      </c>
      <c r="D236" s="48" t="s">
        <v>13</v>
      </c>
      <c r="E236" s="48" t="s">
        <v>12</v>
      </c>
      <c r="F236" s="48" t="s">
        <v>826</v>
      </c>
      <c r="G236" s="48" t="s">
        <v>15</v>
      </c>
      <c r="H236" s="48" t="s">
        <v>16</v>
      </c>
      <c r="I236" s="48" t="s">
        <v>17</v>
      </c>
      <c r="J236" s="48" t="s">
        <v>671</v>
      </c>
      <c r="K236" s="41">
        <v>1</v>
      </c>
      <c r="L236" s="49">
        <v>4.17</v>
      </c>
      <c r="M236" s="49">
        <v>4.17</v>
      </c>
      <c r="N236" s="49">
        <v>0</v>
      </c>
    </row>
    <row r="237" spans="1:14">
      <c r="A237" s="41">
        <v>4510613</v>
      </c>
      <c r="B237" s="48" t="s">
        <v>14</v>
      </c>
      <c r="C237" s="48" t="s">
        <v>11</v>
      </c>
      <c r="D237" s="48" t="s">
        <v>13</v>
      </c>
      <c r="E237" s="48" t="s">
        <v>12</v>
      </c>
      <c r="F237" s="48" t="s">
        <v>826</v>
      </c>
      <c r="G237" s="48" t="s">
        <v>15</v>
      </c>
      <c r="H237" s="48" t="s">
        <v>16</v>
      </c>
      <c r="I237" s="48" t="s">
        <v>17</v>
      </c>
      <c r="J237" s="48" t="s">
        <v>671</v>
      </c>
      <c r="K237" s="41">
        <v>1</v>
      </c>
      <c r="L237" s="49">
        <v>4.17</v>
      </c>
      <c r="M237" s="49">
        <v>4.17</v>
      </c>
      <c r="N237" s="49">
        <v>0</v>
      </c>
    </row>
    <row r="238" spans="1:14">
      <c r="A238" s="41">
        <v>4510622</v>
      </c>
      <c r="B238" s="48" t="s">
        <v>14</v>
      </c>
      <c r="C238" s="48" t="s">
        <v>11</v>
      </c>
      <c r="D238" s="48" t="s">
        <v>13</v>
      </c>
      <c r="E238" s="48" t="s">
        <v>12</v>
      </c>
      <c r="F238" s="48" t="s">
        <v>826</v>
      </c>
      <c r="G238" s="48" t="s">
        <v>15</v>
      </c>
      <c r="H238" s="48" t="s">
        <v>16</v>
      </c>
      <c r="I238" s="48" t="s">
        <v>17</v>
      </c>
      <c r="J238" s="48" t="s">
        <v>671</v>
      </c>
      <c r="K238" s="41">
        <v>1</v>
      </c>
      <c r="L238" s="49">
        <v>4.17</v>
      </c>
      <c r="M238" s="49">
        <v>4.17</v>
      </c>
      <c r="N238" s="49">
        <v>0</v>
      </c>
    </row>
    <row r="239" spans="1:14">
      <c r="A239" s="41">
        <v>4510616</v>
      </c>
      <c r="B239" s="48" t="s">
        <v>14</v>
      </c>
      <c r="C239" s="48" t="s">
        <v>11</v>
      </c>
      <c r="D239" s="48" t="s">
        <v>13</v>
      </c>
      <c r="E239" s="48" t="s">
        <v>12</v>
      </c>
      <c r="F239" s="48" t="s">
        <v>826</v>
      </c>
      <c r="G239" s="48" t="s">
        <v>15</v>
      </c>
      <c r="H239" s="48" t="s">
        <v>16</v>
      </c>
      <c r="I239" s="48" t="s">
        <v>17</v>
      </c>
      <c r="J239" s="48" t="s">
        <v>671</v>
      </c>
      <c r="K239" s="41">
        <v>1</v>
      </c>
      <c r="L239" s="49">
        <v>4.17</v>
      </c>
      <c r="M239" s="49">
        <v>4.17</v>
      </c>
      <c r="N239" s="49">
        <v>0</v>
      </c>
    </row>
    <row r="240" spans="1:14">
      <c r="A240" s="41">
        <v>4510627</v>
      </c>
      <c r="B240" s="48" t="s">
        <v>14</v>
      </c>
      <c r="C240" s="48" t="s">
        <v>11</v>
      </c>
      <c r="D240" s="48" t="s">
        <v>13</v>
      </c>
      <c r="E240" s="48" t="s">
        <v>12</v>
      </c>
      <c r="F240" s="48" t="s">
        <v>826</v>
      </c>
      <c r="G240" s="48" t="s">
        <v>15</v>
      </c>
      <c r="H240" s="48" t="s">
        <v>16</v>
      </c>
      <c r="I240" s="48" t="s">
        <v>17</v>
      </c>
      <c r="J240" s="48" t="s">
        <v>671</v>
      </c>
      <c r="K240" s="41">
        <v>1</v>
      </c>
      <c r="L240" s="49">
        <v>4.17</v>
      </c>
      <c r="M240" s="49">
        <v>4.17</v>
      </c>
      <c r="N240" s="49">
        <v>0</v>
      </c>
    </row>
    <row r="241" spans="1:14">
      <c r="A241" s="41">
        <v>4510632</v>
      </c>
      <c r="B241" s="48" t="s">
        <v>14</v>
      </c>
      <c r="C241" s="48" t="s">
        <v>11</v>
      </c>
      <c r="D241" s="48" t="s">
        <v>13</v>
      </c>
      <c r="E241" s="48" t="s">
        <v>12</v>
      </c>
      <c r="F241" s="48" t="s">
        <v>826</v>
      </c>
      <c r="G241" s="48" t="s">
        <v>15</v>
      </c>
      <c r="H241" s="48" t="s">
        <v>16</v>
      </c>
      <c r="I241" s="48" t="s">
        <v>17</v>
      </c>
      <c r="J241" s="48" t="s">
        <v>671</v>
      </c>
      <c r="K241" s="41">
        <v>1</v>
      </c>
      <c r="L241" s="49">
        <v>4.17</v>
      </c>
      <c r="M241" s="49">
        <v>4.17</v>
      </c>
      <c r="N241" s="49">
        <v>0</v>
      </c>
    </row>
    <row r="242" spans="1:14">
      <c r="A242" s="41">
        <v>4510630</v>
      </c>
      <c r="B242" s="48" t="s">
        <v>14</v>
      </c>
      <c r="C242" s="48" t="s">
        <v>11</v>
      </c>
      <c r="D242" s="48" t="s">
        <v>13</v>
      </c>
      <c r="E242" s="48" t="s">
        <v>12</v>
      </c>
      <c r="F242" s="48" t="s">
        <v>826</v>
      </c>
      <c r="G242" s="48" t="s">
        <v>15</v>
      </c>
      <c r="H242" s="48" t="s">
        <v>16</v>
      </c>
      <c r="I242" s="48" t="s">
        <v>17</v>
      </c>
      <c r="J242" s="48" t="s">
        <v>671</v>
      </c>
      <c r="K242" s="41">
        <v>1</v>
      </c>
      <c r="L242" s="49">
        <v>4.17</v>
      </c>
      <c r="M242" s="49">
        <v>4.17</v>
      </c>
      <c r="N242" s="49">
        <v>0</v>
      </c>
    </row>
    <row r="243" spans="1:14">
      <c r="A243" s="41">
        <v>4510612</v>
      </c>
      <c r="B243" s="48" t="s">
        <v>14</v>
      </c>
      <c r="C243" s="48" t="s">
        <v>11</v>
      </c>
      <c r="D243" s="48" t="s">
        <v>13</v>
      </c>
      <c r="E243" s="48" t="s">
        <v>12</v>
      </c>
      <c r="F243" s="48" t="s">
        <v>826</v>
      </c>
      <c r="G243" s="48" t="s">
        <v>15</v>
      </c>
      <c r="H243" s="48" t="s">
        <v>16</v>
      </c>
      <c r="I243" s="48" t="s">
        <v>17</v>
      </c>
      <c r="J243" s="48" t="s">
        <v>671</v>
      </c>
      <c r="K243" s="41">
        <v>1</v>
      </c>
      <c r="L243" s="49">
        <v>4.17</v>
      </c>
      <c r="M243" s="49">
        <v>4.17</v>
      </c>
      <c r="N243" s="49">
        <v>0</v>
      </c>
    </row>
    <row r="244" spans="1:14">
      <c r="A244" s="41">
        <v>4510606</v>
      </c>
      <c r="B244" s="48" t="s">
        <v>14</v>
      </c>
      <c r="C244" s="48" t="s">
        <v>11</v>
      </c>
      <c r="D244" s="48" t="s">
        <v>13</v>
      </c>
      <c r="E244" s="48" t="s">
        <v>12</v>
      </c>
      <c r="F244" s="48" t="s">
        <v>826</v>
      </c>
      <c r="G244" s="48" t="s">
        <v>15</v>
      </c>
      <c r="H244" s="48" t="s">
        <v>16</v>
      </c>
      <c r="I244" s="48" t="s">
        <v>17</v>
      </c>
      <c r="J244" s="48" t="s">
        <v>671</v>
      </c>
      <c r="K244" s="41">
        <v>1</v>
      </c>
      <c r="L244" s="49">
        <v>4.17</v>
      </c>
      <c r="M244" s="49">
        <v>4.17</v>
      </c>
      <c r="N244" s="49">
        <v>0</v>
      </c>
    </row>
    <row r="245" spans="1:14">
      <c r="A245" s="41">
        <v>4510605</v>
      </c>
      <c r="B245" s="48" t="s">
        <v>14</v>
      </c>
      <c r="C245" s="48" t="s">
        <v>11</v>
      </c>
      <c r="D245" s="48" t="s">
        <v>13</v>
      </c>
      <c r="E245" s="48" t="s">
        <v>12</v>
      </c>
      <c r="F245" s="48" t="s">
        <v>826</v>
      </c>
      <c r="G245" s="48" t="s">
        <v>15</v>
      </c>
      <c r="H245" s="48" t="s">
        <v>16</v>
      </c>
      <c r="I245" s="48" t="s">
        <v>17</v>
      </c>
      <c r="J245" s="48" t="s">
        <v>671</v>
      </c>
      <c r="K245" s="41">
        <v>1</v>
      </c>
      <c r="L245" s="49">
        <v>4.17</v>
      </c>
      <c r="M245" s="49">
        <v>4.17</v>
      </c>
      <c r="N245" s="49">
        <v>0</v>
      </c>
    </row>
    <row r="246" spans="1:14">
      <c r="A246" s="41">
        <v>4510611</v>
      </c>
      <c r="B246" s="48" t="s">
        <v>14</v>
      </c>
      <c r="C246" s="48" t="s">
        <v>11</v>
      </c>
      <c r="D246" s="48" t="s">
        <v>13</v>
      </c>
      <c r="E246" s="48" t="s">
        <v>12</v>
      </c>
      <c r="F246" s="48" t="s">
        <v>826</v>
      </c>
      <c r="G246" s="48" t="s">
        <v>15</v>
      </c>
      <c r="H246" s="48" t="s">
        <v>16</v>
      </c>
      <c r="I246" s="48" t="s">
        <v>17</v>
      </c>
      <c r="J246" s="48" t="s">
        <v>671</v>
      </c>
      <c r="K246" s="41">
        <v>1</v>
      </c>
      <c r="L246" s="49">
        <v>4.17</v>
      </c>
      <c r="M246" s="49">
        <v>4.17</v>
      </c>
      <c r="N246" s="49">
        <v>0</v>
      </c>
    </row>
    <row r="247" spans="1:14">
      <c r="A247" s="41">
        <v>4510639</v>
      </c>
      <c r="B247" s="48" t="s">
        <v>14</v>
      </c>
      <c r="C247" s="48" t="s">
        <v>11</v>
      </c>
      <c r="D247" s="48" t="s">
        <v>13</v>
      </c>
      <c r="E247" s="48" t="s">
        <v>12</v>
      </c>
      <c r="F247" s="48" t="s">
        <v>826</v>
      </c>
      <c r="G247" s="48" t="s">
        <v>15</v>
      </c>
      <c r="H247" s="48" t="s">
        <v>16</v>
      </c>
      <c r="I247" s="48" t="s">
        <v>17</v>
      </c>
      <c r="J247" s="48" t="s">
        <v>671</v>
      </c>
      <c r="K247" s="41">
        <v>1</v>
      </c>
      <c r="L247" s="49">
        <v>4.17</v>
      </c>
      <c r="M247" s="49">
        <v>4.17</v>
      </c>
      <c r="N247" s="49">
        <v>0</v>
      </c>
    </row>
    <row r="248" spans="1:14">
      <c r="A248" s="41">
        <v>4510626</v>
      </c>
      <c r="B248" s="48" t="s">
        <v>14</v>
      </c>
      <c r="C248" s="48" t="s">
        <v>11</v>
      </c>
      <c r="D248" s="48" t="s">
        <v>13</v>
      </c>
      <c r="E248" s="48" t="s">
        <v>12</v>
      </c>
      <c r="F248" s="48" t="s">
        <v>826</v>
      </c>
      <c r="G248" s="48" t="s">
        <v>15</v>
      </c>
      <c r="H248" s="48" t="s">
        <v>16</v>
      </c>
      <c r="I248" s="48" t="s">
        <v>17</v>
      </c>
      <c r="J248" s="48" t="s">
        <v>671</v>
      </c>
      <c r="K248" s="41">
        <v>1</v>
      </c>
      <c r="L248" s="49">
        <v>4.17</v>
      </c>
      <c r="M248" s="49">
        <v>4.17</v>
      </c>
      <c r="N248" s="49">
        <v>0</v>
      </c>
    </row>
    <row r="249" spans="1:14">
      <c r="A249" s="41">
        <v>4510625</v>
      </c>
      <c r="B249" s="48" t="s">
        <v>14</v>
      </c>
      <c r="C249" s="48" t="s">
        <v>11</v>
      </c>
      <c r="D249" s="48" t="s">
        <v>13</v>
      </c>
      <c r="E249" s="48" t="s">
        <v>12</v>
      </c>
      <c r="F249" s="48" t="s">
        <v>826</v>
      </c>
      <c r="G249" s="48" t="s">
        <v>15</v>
      </c>
      <c r="H249" s="48" t="s">
        <v>16</v>
      </c>
      <c r="I249" s="48" t="s">
        <v>17</v>
      </c>
      <c r="J249" s="48" t="s">
        <v>671</v>
      </c>
      <c r="K249" s="41">
        <v>1</v>
      </c>
      <c r="L249" s="49">
        <v>4.17</v>
      </c>
      <c r="M249" s="49">
        <v>4.17</v>
      </c>
      <c r="N249" s="49">
        <v>0</v>
      </c>
    </row>
    <row r="250" spans="1:14">
      <c r="A250" s="41">
        <v>4510646</v>
      </c>
      <c r="B250" s="48" t="s">
        <v>14</v>
      </c>
      <c r="C250" s="48" t="s">
        <v>11</v>
      </c>
      <c r="D250" s="48" t="s">
        <v>13</v>
      </c>
      <c r="E250" s="48" t="s">
        <v>12</v>
      </c>
      <c r="F250" s="48" t="s">
        <v>826</v>
      </c>
      <c r="G250" s="48" t="s">
        <v>15</v>
      </c>
      <c r="H250" s="48" t="s">
        <v>16</v>
      </c>
      <c r="I250" s="48" t="s">
        <v>17</v>
      </c>
      <c r="J250" s="48" t="s">
        <v>671</v>
      </c>
      <c r="K250" s="41">
        <v>1</v>
      </c>
      <c r="L250" s="49">
        <v>4.17</v>
      </c>
      <c r="M250" s="49">
        <v>4.17</v>
      </c>
      <c r="N250" s="49">
        <v>0</v>
      </c>
    </row>
    <row r="251" spans="1:14">
      <c r="A251" s="41">
        <v>4510624</v>
      </c>
      <c r="B251" s="48" t="s">
        <v>14</v>
      </c>
      <c r="C251" s="48" t="s">
        <v>11</v>
      </c>
      <c r="D251" s="48" t="s">
        <v>13</v>
      </c>
      <c r="E251" s="48" t="s">
        <v>12</v>
      </c>
      <c r="F251" s="48" t="s">
        <v>826</v>
      </c>
      <c r="G251" s="48" t="s">
        <v>15</v>
      </c>
      <c r="H251" s="48" t="s">
        <v>16</v>
      </c>
      <c r="I251" s="48" t="s">
        <v>17</v>
      </c>
      <c r="J251" s="48" t="s">
        <v>671</v>
      </c>
      <c r="K251" s="41">
        <v>1</v>
      </c>
      <c r="L251" s="49">
        <v>4.17</v>
      </c>
      <c r="M251" s="49">
        <v>4.17</v>
      </c>
      <c r="N251" s="49">
        <v>0</v>
      </c>
    </row>
    <row r="252" spans="1:14">
      <c r="A252" s="41">
        <v>4510634</v>
      </c>
      <c r="B252" s="48" t="s">
        <v>14</v>
      </c>
      <c r="C252" s="48" t="s">
        <v>11</v>
      </c>
      <c r="D252" s="48" t="s">
        <v>13</v>
      </c>
      <c r="E252" s="48" t="s">
        <v>12</v>
      </c>
      <c r="F252" s="48" t="s">
        <v>826</v>
      </c>
      <c r="G252" s="48" t="s">
        <v>15</v>
      </c>
      <c r="H252" s="48" t="s">
        <v>16</v>
      </c>
      <c r="I252" s="48" t="s">
        <v>17</v>
      </c>
      <c r="J252" s="48" t="s">
        <v>671</v>
      </c>
      <c r="K252" s="41">
        <v>1</v>
      </c>
      <c r="L252" s="49">
        <v>4.17</v>
      </c>
      <c r="M252" s="49">
        <v>4.17</v>
      </c>
      <c r="N252" s="49">
        <v>0</v>
      </c>
    </row>
    <row r="253" spans="1:14">
      <c r="A253" s="41">
        <v>4510638</v>
      </c>
      <c r="B253" s="48" t="s">
        <v>14</v>
      </c>
      <c r="C253" s="48" t="s">
        <v>11</v>
      </c>
      <c r="D253" s="48" t="s">
        <v>13</v>
      </c>
      <c r="E253" s="48" t="s">
        <v>12</v>
      </c>
      <c r="F253" s="48" t="s">
        <v>826</v>
      </c>
      <c r="G253" s="48" t="s">
        <v>15</v>
      </c>
      <c r="H253" s="48" t="s">
        <v>16</v>
      </c>
      <c r="I253" s="48" t="s">
        <v>17</v>
      </c>
      <c r="J253" s="48" t="s">
        <v>671</v>
      </c>
      <c r="K253" s="41">
        <v>1</v>
      </c>
      <c r="L253" s="49">
        <v>4.17</v>
      </c>
      <c r="M253" s="49">
        <v>4.17</v>
      </c>
      <c r="N253" s="49">
        <v>0</v>
      </c>
    </row>
    <row r="254" spans="1:14">
      <c r="A254" s="41">
        <v>4510637</v>
      </c>
      <c r="B254" s="48" t="s">
        <v>14</v>
      </c>
      <c r="C254" s="48" t="s">
        <v>11</v>
      </c>
      <c r="D254" s="48" t="s">
        <v>13</v>
      </c>
      <c r="E254" s="48" t="s">
        <v>12</v>
      </c>
      <c r="F254" s="48" t="s">
        <v>826</v>
      </c>
      <c r="G254" s="48" t="s">
        <v>15</v>
      </c>
      <c r="H254" s="48" t="s">
        <v>16</v>
      </c>
      <c r="I254" s="48" t="s">
        <v>17</v>
      </c>
      <c r="J254" s="48" t="s">
        <v>671</v>
      </c>
      <c r="K254" s="41">
        <v>1</v>
      </c>
      <c r="L254" s="49">
        <v>4.17</v>
      </c>
      <c r="M254" s="49">
        <v>4.17</v>
      </c>
      <c r="N254" s="49">
        <v>0</v>
      </c>
    </row>
    <row r="255" spans="1:14">
      <c r="A255" s="41">
        <v>4510643</v>
      </c>
      <c r="B255" s="48" t="s">
        <v>14</v>
      </c>
      <c r="C255" s="48" t="s">
        <v>11</v>
      </c>
      <c r="D255" s="48" t="s">
        <v>13</v>
      </c>
      <c r="E255" s="48" t="s">
        <v>12</v>
      </c>
      <c r="F255" s="48" t="s">
        <v>826</v>
      </c>
      <c r="G255" s="48" t="s">
        <v>15</v>
      </c>
      <c r="H255" s="48" t="s">
        <v>16</v>
      </c>
      <c r="I255" s="48" t="s">
        <v>17</v>
      </c>
      <c r="J255" s="48" t="s">
        <v>671</v>
      </c>
      <c r="K255" s="41">
        <v>1</v>
      </c>
      <c r="L255" s="49">
        <v>4.17</v>
      </c>
      <c r="M255" s="49">
        <v>4.17</v>
      </c>
      <c r="N255" s="49">
        <v>0</v>
      </c>
    </row>
    <row r="256" spans="1:14">
      <c r="A256" s="41">
        <v>4510644</v>
      </c>
      <c r="B256" s="48" t="s">
        <v>14</v>
      </c>
      <c r="C256" s="48" t="s">
        <v>11</v>
      </c>
      <c r="D256" s="48" t="s">
        <v>13</v>
      </c>
      <c r="E256" s="48" t="s">
        <v>12</v>
      </c>
      <c r="F256" s="48" t="s">
        <v>826</v>
      </c>
      <c r="G256" s="48" t="s">
        <v>15</v>
      </c>
      <c r="H256" s="48" t="s">
        <v>16</v>
      </c>
      <c r="I256" s="48" t="s">
        <v>17</v>
      </c>
      <c r="J256" s="48" t="s">
        <v>671</v>
      </c>
      <c r="K256" s="41">
        <v>1</v>
      </c>
      <c r="L256" s="49">
        <v>4.17</v>
      </c>
      <c r="M256" s="49">
        <v>4.17</v>
      </c>
      <c r="N256" s="49">
        <v>0</v>
      </c>
    </row>
    <row r="257" spans="1:14">
      <c r="A257" s="41">
        <v>4510608</v>
      </c>
      <c r="B257" s="48" t="s">
        <v>14</v>
      </c>
      <c r="C257" s="48" t="s">
        <v>11</v>
      </c>
      <c r="D257" s="48" t="s">
        <v>13</v>
      </c>
      <c r="E257" s="48" t="s">
        <v>12</v>
      </c>
      <c r="F257" s="48" t="s">
        <v>826</v>
      </c>
      <c r="G257" s="48" t="s">
        <v>15</v>
      </c>
      <c r="H257" s="48" t="s">
        <v>16</v>
      </c>
      <c r="I257" s="48" t="s">
        <v>17</v>
      </c>
      <c r="J257" s="48" t="s">
        <v>671</v>
      </c>
      <c r="K257" s="41">
        <v>1</v>
      </c>
      <c r="L257" s="49">
        <v>4.17</v>
      </c>
      <c r="M257" s="49">
        <v>4.17</v>
      </c>
      <c r="N257" s="49">
        <v>0</v>
      </c>
    </row>
    <row r="258" spans="1:14">
      <c r="A258" s="41">
        <v>4510628</v>
      </c>
      <c r="B258" s="48" t="s">
        <v>14</v>
      </c>
      <c r="C258" s="48" t="s">
        <v>11</v>
      </c>
      <c r="D258" s="48" t="s">
        <v>13</v>
      </c>
      <c r="E258" s="48" t="s">
        <v>12</v>
      </c>
      <c r="F258" s="48" t="s">
        <v>826</v>
      </c>
      <c r="G258" s="48" t="s">
        <v>15</v>
      </c>
      <c r="H258" s="48" t="s">
        <v>16</v>
      </c>
      <c r="I258" s="48" t="s">
        <v>17</v>
      </c>
      <c r="J258" s="48" t="s">
        <v>671</v>
      </c>
      <c r="K258" s="41">
        <v>1</v>
      </c>
      <c r="L258" s="49">
        <v>4.17</v>
      </c>
      <c r="M258" s="49">
        <v>4.17</v>
      </c>
      <c r="N258" s="49">
        <v>0</v>
      </c>
    </row>
    <row r="259" spans="1:14">
      <c r="A259" s="41">
        <v>4510610</v>
      </c>
      <c r="B259" s="48" t="s">
        <v>14</v>
      </c>
      <c r="C259" s="48" t="s">
        <v>11</v>
      </c>
      <c r="D259" s="48" t="s">
        <v>13</v>
      </c>
      <c r="E259" s="48" t="s">
        <v>12</v>
      </c>
      <c r="F259" s="48" t="s">
        <v>826</v>
      </c>
      <c r="G259" s="48" t="s">
        <v>15</v>
      </c>
      <c r="H259" s="48" t="s">
        <v>16</v>
      </c>
      <c r="I259" s="48" t="s">
        <v>17</v>
      </c>
      <c r="J259" s="48" t="s">
        <v>671</v>
      </c>
      <c r="K259" s="41">
        <v>1</v>
      </c>
      <c r="L259" s="49">
        <v>4.17</v>
      </c>
      <c r="M259" s="49">
        <v>4.17</v>
      </c>
      <c r="N259" s="49">
        <v>0</v>
      </c>
    </row>
    <row r="260" spans="1:14">
      <c r="A260" s="41">
        <v>4510615</v>
      </c>
      <c r="B260" s="48" t="s">
        <v>14</v>
      </c>
      <c r="C260" s="48" t="s">
        <v>11</v>
      </c>
      <c r="D260" s="48" t="s">
        <v>13</v>
      </c>
      <c r="E260" s="48" t="s">
        <v>12</v>
      </c>
      <c r="F260" s="48" t="s">
        <v>826</v>
      </c>
      <c r="G260" s="48" t="s">
        <v>15</v>
      </c>
      <c r="H260" s="48" t="s">
        <v>16</v>
      </c>
      <c r="I260" s="48" t="s">
        <v>17</v>
      </c>
      <c r="J260" s="48" t="s">
        <v>671</v>
      </c>
      <c r="K260" s="41">
        <v>1</v>
      </c>
      <c r="L260" s="49">
        <v>4.17</v>
      </c>
      <c r="M260" s="49">
        <v>4.17</v>
      </c>
      <c r="N260" s="49">
        <v>0</v>
      </c>
    </row>
    <row r="261" spans="1:14">
      <c r="A261" s="41">
        <v>4510631</v>
      </c>
      <c r="B261" s="48" t="s">
        <v>14</v>
      </c>
      <c r="C261" s="48" t="s">
        <v>11</v>
      </c>
      <c r="D261" s="48" t="s">
        <v>13</v>
      </c>
      <c r="E261" s="48" t="s">
        <v>12</v>
      </c>
      <c r="F261" s="48" t="s">
        <v>826</v>
      </c>
      <c r="G261" s="48" t="s">
        <v>15</v>
      </c>
      <c r="H261" s="48" t="s">
        <v>16</v>
      </c>
      <c r="I261" s="48" t="s">
        <v>17</v>
      </c>
      <c r="J261" s="48" t="s">
        <v>671</v>
      </c>
      <c r="K261" s="41">
        <v>1</v>
      </c>
      <c r="L261" s="49">
        <v>4.17</v>
      </c>
      <c r="M261" s="49">
        <v>4.17</v>
      </c>
      <c r="N261" s="49">
        <v>0</v>
      </c>
    </row>
    <row r="262" spans="1:14">
      <c r="A262" s="41">
        <v>4510633</v>
      </c>
      <c r="B262" s="48" t="s">
        <v>14</v>
      </c>
      <c r="C262" s="48" t="s">
        <v>11</v>
      </c>
      <c r="D262" s="48" t="s">
        <v>13</v>
      </c>
      <c r="E262" s="48" t="s">
        <v>12</v>
      </c>
      <c r="F262" s="48" t="s">
        <v>826</v>
      </c>
      <c r="G262" s="48" t="s">
        <v>15</v>
      </c>
      <c r="H262" s="48" t="s">
        <v>16</v>
      </c>
      <c r="I262" s="48" t="s">
        <v>17</v>
      </c>
      <c r="J262" s="48" t="s">
        <v>671</v>
      </c>
      <c r="K262" s="41">
        <v>1</v>
      </c>
      <c r="L262" s="49">
        <v>4.17</v>
      </c>
      <c r="M262" s="49">
        <v>4.17</v>
      </c>
      <c r="N262" s="49">
        <v>0</v>
      </c>
    </row>
    <row r="263" spans="1:14">
      <c r="A263" s="41">
        <v>4510614</v>
      </c>
      <c r="B263" s="48" t="s">
        <v>14</v>
      </c>
      <c r="C263" s="48" t="s">
        <v>11</v>
      </c>
      <c r="D263" s="48" t="s">
        <v>13</v>
      </c>
      <c r="E263" s="48" t="s">
        <v>12</v>
      </c>
      <c r="F263" s="48" t="s">
        <v>826</v>
      </c>
      <c r="G263" s="48" t="s">
        <v>15</v>
      </c>
      <c r="H263" s="48" t="s">
        <v>16</v>
      </c>
      <c r="I263" s="48" t="s">
        <v>17</v>
      </c>
      <c r="J263" s="48" t="s">
        <v>671</v>
      </c>
      <c r="K263" s="41">
        <v>1</v>
      </c>
      <c r="L263" s="49">
        <v>4.17</v>
      </c>
      <c r="M263" s="49">
        <v>4.17</v>
      </c>
      <c r="N263" s="49">
        <v>0</v>
      </c>
    </row>
    <row r="264" spans="1:14">
      <c r="A264" s="41">
        <v>4510609</v>
      </c>
      <c r="B264" s="48" t="s">
        <v>14</v>
      </c>
      <c r="C264" s="48" t="s">
        <v>11</v>
      </c>
      <c r="D264" s="48" t="s">
        <v>13</v>
      </c>
      <c r="E264" s="48" t="s">
        <v>12</v>
      </c>
      <c r="F264" s="48" t="s">
        <v>826</v>
      </c>
      <c r="G264" s="48" t="s">
        <v>15</v>
      </c>
      <c r="H264" s="48" t="s">
        <v>16</v>
      </c>
      <c r="I264" s="48" t="s">
        <v>17</v>
      </c>
      <c r="J264" s="48" t="s">
        <v>671</v>
      </c>
      <c r="K264" s="41">
        <v>1</v>
      </c>
      <c r="L264" s="49">
        <v>4.17</v>
      </c>
      <c r="M264" s="49">
        <v>4.17</v>
      </c>
      <c r="N264" s="49">
        <v>0</v>
      </c>
    </row>
    <row r="265" spans="1:14">
      <c r="A265" s="41">
        <v>4510642</v>
      </c>
      <c r="B265" s="48" t="s">
        <v>14</v>
      </c>
      <c r="C265" s="48" t="s">
        <v>11</v>
      </c>
      <c r="D265" s="48" t="s">
        <v>13</v>
      </c>
      <c r="E265" s="48" t="s">
        <v>12</v>
      </c>
      <c r="F265" s="48" t="s">
        <v>826</v>
      </c>
      <c r="G265" s="48" t="s">
        <v>15</v>
      </c>
      <c r="H265" s="48" t="s">
        <v>16</v>
      </c>
      <c r="I265" s="48" t="s">
        <v>17</v>
      </c>
      <c r="J265" s="48" t="s">
        <v>671</v>
      </c>
      <c r="K265" s="41">
        <v>1</v>
      </c>
      <c r="L265" s="49">
        <v>4.17</v>
      </c>
      <c r="M265" s="49">
        <v>4.17</v>
      </c>
      <c r="N265" s="49">
        <v>0</v>
      </c>
    </row>
    <row r="266" spans="1:14">
      <c r="A266" s="41">
        <v>4510635</v>
      </c>
      <c r="B266" s="48" t="s">
        <v>14</v>
      </c>
      <c r="C266" s="48" t="s">
        <v>11</v>
      </c>
      <c r="D266" s="48" t="s">
        <v>13</v>
      </c>
      <c r="E266" s="48" t="s">
        <v>12</v>
      </c>
      <c r="F266" s="48" t="s">
        <v>826</v>
      </c>
      <c r="G266" s="48" t="s">
        <v>15</v>
      </c>
      <c r="H266" s="48" t="s">
        <v>16</v>
      </c>
      <c r="I266" s="48" t="s">
        <v>17</v>
      </c>
      <c r="J266" s="48" t="s">
        <v>671</v>
      </c>
      <c r="K266" s="41">
        <v>1</v>
      </c>
      <c r="L266" s="49">
        <v>4.17</v>
      </c>
      <c r="M266" s="49">
        <v>4.17</v>
      </c>
      <c r="N266" s="49">
        <v>0</v>
      </c>
    </row>
    <row r="267" spans="1:14">
      <c r="A267" s="41">
        <v>4510640</v>
      </c>
      <c r="B267" s="48" t="s">
        <v>14</v>
      </c>
      <c r="C267" s="48" t="s">
        <v>11</v>
      </c>
      <c r="D267" s="48" t="s">
        <v>13</v>
      </c>
      <c r="E267" s="48" t="s">
        <v>12</v>
      </c>
      <c r="F267" s="48" t="s">
        <v>826</v>
      </c>
      <c r="G267" s="48" t="s">
        <v>15</v>
      </c>
      <c r="H267" s="48" t="s">
        <v>16</v>
      </c>
      <c r="I267" s="48" t="s">
        <v>17</v>
      </c>
      <c r="J267" s="48" t="s">
        <v>671</v>
      </c>
      <c r="K267" s="41">
        <v>1</v>
      </c>
      <c r="L267" s="49">
        <v>4.17</v>
      </c>
      <c r="M267" s="49">
        <v>4.17</v>
      </c>
      <c r="N267" s="49">
        <v>0</v>
      </c>
    </row>
    <row r="268" spans="1:14">
      <c r="A268" s="41">
        <v>4510607</v>
      </c>
      <c r="B268" s="48" t="s">
        <v>14</v>
      </c>
      <c r="C268" s="48" t="s">
        <v>11</v>
      </c>
      <c r="D268" s="48" t="s">
        <v>13</v>
      </c>
      <c r="E268" s="48" t="s">
        <v>12</v>
      </c>
      <c r="F268" s="48" t="s">
        <v>826</v>
      </c>
      <c r="G268" s="48" t="s">
        <v>15</v>
      </c>
      <c r="H268" s="48" t="s">
        <v>16</v>
      </c>
      <c r="I268" s="48" t="s">
        <v>17</v>
      </c>
      <c r="J268" s="48" t="s">
        <v>671</v>
      </c>
      <c r="K268" s="41">
        <v>1</v>
      </c>
      <c r="L268" s="49">
        <v>4.17</v>
      </c>
      <c r="M268" s="49">
        <v>4.17</v>
      </c>
      <c r="N268" s="49">
        <v>0</v>
      </c>
    </row>
    <row r="269" spans="1:14">
      <c r="A269" s="41">
        <v>4510647</v>
      </c>
      <c r="B269" s="48" t="s">
        <v>14</v>
      </c>
      <c r="C269" s="48" t="s">
        <v>11</v>
      </c>
      <c r="D269" s="48" t="s">
        <v>13</v>
      </c>
      <c r="E269" s="48" t="s">
        <v>12</v>
      </c>
      <c r="F269" s="48" t="s">
        <v>826</v>
      </c>
      <c r="G269" s="48" t="s">
        <v>15</v>
      </c>
      <c r="H269" s="48" t="s">
        <v>16</v>
      </c>
      <c r="I269" s="48" t="s">
        <v>17</v>
      </c>
      <c r="J269" s="48" t="s">
        <v>671</v>
      </c>
      <c r="K269" s="41">
        <v>1</v>
      </c>
      <c r="L269" s="49">
        <v>4.17</v>
      </c>
      <c r="M269" s="49">
        <v>4.17</v>
      </c>
      <c r="N269" s="49">
        <v>0</v>
      </c>
    </row>
    <row r="270" spans="1:14">
      <c r="A270" s="41">
        <v>4510623</v>
      </c>
      <c r="B270" s="48" t="s">
        <v>14</v>
      </c>
      <c r="C270" s="48" t="s">
        <v>11</v>
      </c>
      <c r="D270" s="48" t="s">
        <v>13</v>
      </c>
      <c r="E270" s="48" t="s">
        <v>12</v>
      </c>
      <c r="F270" s="48" t="s">
        <v>826</v>
      </c>
      <c r="G270" s="48" t="s">
        <v>15</v>
      </c>
      <c r="H270" s="48" t="s">
        <v>16</v>
      </c>
      <c r="I270" s="48" t="s">
        <v>17</v>
      </c>
      <c r="J270" s="48" t="s">
        <v>671</v>
      </c>
      <c r="K270" s="41">
        <v>1</v>
      </c>
      <c r="L270" s="49">
        <v>4.17</v>
      </c>
      <c r="M270" s="49">
        <v>4.17</v>
      </c>
      <c r="N270" s="49">
        <v>0</v>
      </c>
    </row>
    <row r="271" spans="1:14">
      <c r="A271" s="41">
        <v>4510641</v>
      </c>
      <c r="B271" s="48" t="s">
        <v>14</v>
      </c>
      <c r="C271" s="48" t="s">
        <v>11</v>
      </c>
      <c r="D271" s="48" t="s">
        <v>13</v>
      </c>
      <c r="E271" s="48" t="s">
        <v>12</v>
      </c>
      <c r="F271" s="48" t="s">
        <v>826</v>
      </c>
      <c r="G271" s="48" t="s">
        <v>15</v>
      </c>
      <c r="H271" s="48" t="s">
        <v>16</v>
      </c>
      <c r="I271" s="48" t="s">
        <v>17</v>
      </c>
      <c r="J271" s="48" t="s">
        <v>671</v>
      </c>
      <c r="K271" s="41">
        <v>1</v>
      </c>
      <c r="L271" s="49">
        <v>4.17</v>
      </c>
      <c r="M271" s="49">
        <v>4.17</v>
      </c>
      <c r="N271" s="49">
        <v>0</v>
      </c>
    </row>
    <row r="272" spans="1:14">
      <c r="A272" s="41">
        <v>4510618</v>
      </c>
      <c r="B272" s="48" t="s">
        <v>14</v>
      </c>
      <c r="C272" s="48" t="s">
        <v>11</v>
      </c>
      <c r="D272" s="48" t="s">
        <v>13</v>
      </c>
      <c r="E272" s="48" t="s">
        <v>12</v>
      </c>
      <c r="F272" s="48" t="s">
        <v>826</v>
      </c>
      <c r="G272" s="48" t="s">
        <v>15</v>
      </c>
      <c r="H272" s="48" t="s">
        <v>16</v>
      </c>
      <c r="I272" s="48" t="s">
        <v>17</v>
      </c>
      <c r="J272" s="48" t="s">
        <v>671</v>
      </c>
      <c r="K272" s="41">
        <v>1</v>
      </c>
      <c r="L272" s="49">
        <v>4.6500000000000004</v>
      </c>
      <c r="M272" s="49">
        <v>4.6500000000000004</v>
      </c>
      <c r="N272" s="49">
        <v>0</v>
      </c>
    </row>
    <row r="273" spans="1:14">
      <c r="A273" s="41">
        <v>4510619</v>
      </c>
      <c r="B273" s="48" t="s">
        <v>14</v>
      </c>
      <c r="C273" s="48" t="s">
        <v>11</v>
      </c>
      <c r="D273" s="48" t="s">
        <v>13</v>
      </c>
      <c r="E273" s="48" t="s">
        <v>12</v>
      </c>
      <c r="F273" s="48" t="s">
        <v>826</v>
      </c>
      <c r="G273" s="48" t="s">
        <v>15</v>
      </c>
      <c r="H273" s="48" t="s">
        <v>16</v>
      </c>
      <c r="I273" s="48" t="s">
        <v>17</v>
      </c>
      <c r="J273" s="48" t="s">
        <v>671</v>
      </c>
      <c r="K273" s="41">
        <v>1</v>
      </c>
      <c r="L273" s="49">
        <v>4.6500000000000004</v>
      </c>
      <c r="M273" s="49">
        <v>4.6500000000000004</v>
      </c>
      <c r="N273" s="49">
        <v>0</v>
      </c>
    </row>
    <row r="274" spans="1:14">
      <c r="A274" s="41">
        <v>4510620</v>
      </c>
      <c r="B274" s="48" t="s">
        <v>14</v>
      </c>
      <c r="C274" s="48" t="s">
        <v>11</v>
      </c>
      <c r="D274" s="48" t="s">
        <v>13</v>
      </c>
      <c r="E274" s="48" t="s">
        <v>12</v>
      </c>
      <c r="F274" s="48" t="s">
        <v>826</v>
      </c>
      <c r="G274" s="48" t="s">
        <v>15</v>
      </c>
      <c r="H274" s="48" t="s">
        <v>16</v>
      </c>
      <c r="I274" s="48" t="s">
        <v>17</v>
      </c>
      <c r="J274" s="48" t="s">
        <v>671</v>
      </c>
      <c r="K274" s="41">
        <v>1</v>
      </c>
      <c r="L274" s="49">
        <v>4.6500000000000004</v>
      </c>
      <c r="M274" s="49">
        <v>4.6500000000000004</v>
      </c>
      <c r="N274" s="49">
        <v>0</v>
      </c>
    </row>
    <row r="275" spans="1:14">
      <c r="A275" s="41">
        <v>4510617</v>
      </c>
      <c r="B275" s="48" t="s">
        <v>14</v>
      </c>
      <c r="C275" s="48" t="s">
        <v>11</v>
      </c>
      <c r="D275" s="48" t="s">
        <v>13</v>
      </c>
      <c r="E275" s="48" t="s">
        <v>12</v>
      </c>
      <c r="F275" s="48" t="s">
        <v>826</v>
      </c>
      <c r="G275" s="48" t="s">
        <v>15</v>
      </c>
      <c r="H275" s="48" t="s">
        <v>16</v>
      </c>
      <c r="I275" s="48" t="s">
        <v>17</v>
      </c>
      <c r="J275" s="48" t="s">
        <v>671</v>
      </c>
      <c r="K275" s="41">
        <v>1</v>
      </c>
      <c r="L275" s="49">
        <v>4.6500000000000004</v>
      </c>
      <c r="M275" s="49">
        <v>4.6500000000000004</v>
      </c>
      <c r="N275" s="49">
        <v>0</v>
      </c>
    </row>
    <row r="276" spans="1:14">
      <c r="A276" s="41">
        <v>4510834</v>
      </c>
      <c r="B276" s="48" t="s">
        <v>14</v>
      </c>
      <c r="C276" s="48" t="s">
        <v>11</v>
      </c>
      <c r="D276" s="48" t="s">
        <v>13</v>
      </c>
      <c r="E276" s="48" t="s">
        <v>12</v>
      </c>
      <c r="F276" s="48" t="s">
        <v>826</v>
      </c>
      <c r="G276" s="48" t="s">
        <v>15</v>
      </c>
      <c r="H276" s="48" t="s">
        <v>16</v>
      </c>
      <c r="I276" s="48" t="s">
        <v>17</v>
      </c>
      <c r="J276" s="48" t="s">
        <v>671</v>
      </c>
      <c r="K276" s="41">
        <v>1</v>
      </c>
      <c r="L276" s="49">
        <v>5.9</v>
      </c>
      <c r="M276" s="49">
        <v>5.9</v>
      </c>
      <c r="N276" s="49">
        <v>0</v>
      </c>
    </row>
    <row r="277" spans="1:14">
      <c r="A277" s="41">
        <v>4510849</v>
      </c>
      <c r="B277" s="48" t="s">
        <v>14</v>
      </c>
      <c r="C277" s="48" t="s">
        <v>11</v>
      </c>
      <c r="D277" s="48" t="s">
        <v>13</v>
      </c>
      <c r="E277" s="48" t="s">
        <v>12</v>
      </c>
      <c r="F277" s="48" t="s">
        <v>826</v>
      </c>
      <c r="G277" s="48" t="s">
        <v>15</v>
      </c>
      <c r="H277" s="48" t="s">
        <v>16</v>
      </c>
      <c r="I277" s="48" t="s">
        <v>17</v>
      </c>
      <c r="J277" s="48" t="s">
        <v>671</v>
      </c>
      <c r="K277" s="41">
        <v>1</v>
      </c>
      <c r="L277" s="49">
        <v>5.95</v>
      </c>
      <c r="M277" s="49">
        <v>5.95</v>
      </c>
      <c r="N277" s="49">
        <v>0</v>
      </c>
    </row>
    <row r="278" spans="1:14">
      <c r="A278" s="41">
        <v>4510672</v>
      </c>
      <c r="B278" s="48" t="s">
        <v>14</v>
      </c>
      <c r="C278" s="48" t="s">
        <v>11</v>
      </c>
      <c r="D278" s="48" t="s">
        <v>13</v>
      </c>
      <c r="E278" s="48" t="s">
        <v>12</v>
      </c>
      <c r="F278" s="48" t="s">
        <v>826</v>
      </c>
      <c r="G278" s="48" t="s">
        <v>15</v>
      </c>
      <c r="H278" s="48" t="s">
        <v>16</v>
      </c>
      <c r="I278" s="48" t="s">
        <v>17</v>
      </c>
      <c r="J278" s="48" t="s">
        <v>671</v>
      </c>
      <c r="K278" s="41">
        <v>1</v>
      </c>
      <c r="L278" s="49">
        <v>6</v>
      </c>
      <c r="M278" s="49">
        <v>6</v>
      </c>
      <c r="N278" s="49">
        <v>0</v>
      </c>
    </row>
    <row r="279" spans="1:14">
      <c r="A279" s="41">
        <v>4510593</v>
      </c>
      <c r="B279" s="48" t="s">
        <v>14</v>
      </c>
      <c r="C279" s="48" t="s">
        <v>11</v>
      </c>
      <c r="D279" s="48" t="s">
        <v>13</v>
      </c>
      <c r="E279" s="48" t="s">
        <v>12</v>
      </c>
      <c r="F279" s="48" t="s">
        <v>826</v>
      </c>
      <c r="G279" s="48" t="s">
        <v>15</v>
      </c>
      <c r="H279" s="48" t="s">
        <v>16</v>
      </c>
      <c r="I279" s="48" t="s">
        <v>17</v>
      </c>
      <c r="J279" s="48" t="s">
        <v>671</v>
      </c>
      <c r="K279" s="41">
        <v>1</v>
      </c>
      <c r="L279" s="49">
        <v>6</v>
      </c>
      <c r="M279" s="49">
        <v>6</v>
      </c>
      <c r="N279" s="49">
        <v>0</v>
      </c>
    </row>
    <row r="280" spans="1:14">
      <c r="A280" s="41">
        <v>4510666</v>
      </c>
      <c r="B280" s="48" t="s">
        <v>14</v>
      </c>
      <c r="C280" s="48" t="s">
        <v>11</v>
      </c>
      <c r="D280" s="48" t="s">
        <v>13</v>
      </c>
      <c r="E280" s="48" t="s">
        <v>12</v>
      </c>
      <c r="F280" s="48" t="s">
        <v>826</v>
      </c>
      <c r="G280" s="48" t="s">
        <v>15</v>
      </c>
      <c r="H280" s="48" t="s">
        <v>16</v>
      </c>
      <c r="I280" s="48" t="s">
        <v>17</v>
      </c>
      <c r="J280" s="48" t="s">
        <v>671</v>
      </c>
      <c r="K280" s="41">
        <v>1</v>
      </c>
      <c r="L280" s="49">
        <v>8</v>
      </c>
      <c r="M280" s="49">
        <v>8</v>
      </c>
      <c r="N280" s="49">
        <v>0</v>
      </c>
    </row>
    <row r="281" spans="1:14">
      <c r="A281" s="41">
        <v>4510778</v>
      </c>
      <c r="B281" s="48" t="s">
        <v>14</v>
      </c>
      <c r="C281" s="48" t="s">
        <v>11</v>
      </c>
      <c r="D281" s="48" t="s">
        <v>13</v>
      </c>
      <c r="E281" s="48" t="s">
        <v>12</v>
      </c>
      <c r="F281" s="48" t="s">
        <v>826</v>
      </c>
      <c r="G281" s="48" t="s">
        <v>15</v>
      </c>
      <c r="H281" s="48" t="s">
        <v>16</v>
      </c>
      <c r="I281" s="48" t="s">
        <v>17</v>
      </c>
      <c r="J281" s="48" t="s">
        <v>671</v>
      </c>
      <c r="K281" s="41">
        <v>1</v>
      </c>
      <c r="L281" s="49">
        <v>8</v>
      </c>
      <c r="M281" s="49">
        <v>8</v>
      </c>
      <c r="N281" s="49">
        <v>0</v>
      </c>
    </row>
    <row r="282" spans="1:14">
      <c r="A282" s="41">
        <v>4510683</v>
      </c>
      <c r="B282" s="48" t="s">
        <v>14</v>
      </c>
      <c r="C282" s="48" t="s">
        <v>11</v>
      </c>
      <c r="D282" s="48" t="s">
        <v>13</v>
      </c>
      <c r="E282" s="48" t="s">
        <v>12</v>
      </c>
      <c r="F282" s="48" t="s">
        <v>826</v>
      </c>
      <c r="G282" s="48" t="s">
        <v>15</v>
      </c>
      <c r="H282" s="48" t="s">
        <v>16</v>
      </c>
      <c r="I282" s="48" t="s">
        <v>17</v>
      </c>
      <c r="J282" s="48" t="s">
        <v>671</v>
      </c>
      <c r="K282" s="41">
        <v>1</v>
      </c>
      <c r="L282" s="49">
        <v>8</v>
      </c>
      <c r="M282" s="49">
        <v>8</v>
      </c>
      <c r="N282" s="49">
        <v>0</v>
      </c>
    </row>
    <row r="283" spans="1:14">
      <c r="A283" s="41">
        <v>4510901</v>
      </c>
      <c r="B283" s="48" t="s">
        <v>14</v>
      </c>
      <c r="C283" s="48" t="s">
        <v>11</v>
      </c>
      <c r="D283" s="48" t="s">
        <v>13</v>
      </c>
      <c r="E283" s="48" t="s">
        <v>12</v>
      </c>
      <c r="F283" s="48" t="s">
        <v>826</v>
      </c>
      <c r="G283" s="48" t="s">
        <v>15</v>
      </c>
      <c r="H283" s="48" t="s">
        <v>16</v>
      </c>
      <c r="I283" s="48" t="s">
        <v>17</v>
      </c>
      <c r="J283" s="48" t="s">
        <v>671</v>
      </c>
      <c r="K283" s="41">
        <v>1</v>
      </c>
      <c r="L283" s="49">
        <v>11.9</v>
      </c>
      <c r="M283" s="49">
        <v>11.9</v>
      </c>
      <c r="N283" s="49">
        <v>0</v>
      </c>
    </row>
    <row r="284" spans="1:14">
      <c r="A284" s="41">
        <v>4510596</v>
      </c>
      <c r="B284" s="48" t="s">
        <v>14</v>
      </c>
      <c r="C284" s="48" t="s">
        <v>11</v>
      </c>
      <c r="D284" s="48" t="s">
        <v>13</v>
      </c>
      <c r="E284" s="48" t="s">
        <v>12</v>
      </c>
      <c r="F284" s="48" t="s">
        <v>826</v>
      </c>
      <c r="G284" s="48" t="s">
        <v>15</v>
      </c>
      <c r="H284" s="48" t="s">
        <v>16</v>
      </c>
      <c r="I284" s="48" t="s">
        <v>17</v>
      </c>
      <c r="J284" s="48" t="s">
        <v>671</v>
      </c>
      <c r="K284" s="41">
        <v>1</v>
      </c>
      <c r="L284" s="49">
        <v>12</v>
      </c>
      <c r="M284" s="49">
        <v>12</v>
      </c>
      <c r="N284" s="49">
        <v>0</v>
      </c>
    </row>
    <row r="285" spans="1:14">
      <c r="A285" s="41">
        <v>4510657</v>
      </c>
      <c r="B285" s="48" t="s">
        <v>14</v>
      </c>
      <c r="C285" s="48" t="s">
        <v>11</v>
      </c>
      <c r="D285" s="48" t="s">
        <v>13</v>
      </c>
      <c r="E285" s="48" t="s">
        <v>12</v>
      </c>
      <c r="F285" s="48" t="s">
        <v>826</v>
      </c>
      <c r="G285" s="48" t="s">
        <v>15</v>
      </c>
      <c r="H285" s="48" t="s">
        <v>16</v>
      </c>
      <c r="I285" s="48" t="s">
        <v>17</v>
      </c>
      <c r="J285" s="48" t="s">
        <v>671</v>
      </c>
      <c r="K285" s="41">
        <v>1</v>
      </c>
      <c r="L285" s="49">
        <v>12.14</v>
      </c>
      <c r="M285" s="49">
        <v>12.14</v>
      </c>
      <c r="N285" s="49">
        <v>0</v>
      </c>
    </row>
    <row r="286" spans="1:14">
      <c r="A286" s="41">
        <v>4510702</v>
      </c>
      <c r="B286" s="48" t="s">
        <v>14</v>
      </c>
      <c r="C286" s="48" t="s">
        <v>11</v>
      </c>
      <c r="D286" s="48" t="s">
        <v>13</v>
      </c>
      <c r="E286" s="48" t="s">
        <v>12</v>
      </c>
      <c r="F286" s="48" t="s">
        <v>826</v>
      </c>
      <c r="G286" s="48" t="s">
        <v>15</v>
      </c>
      <c r="H286" s="48" t="s">
        <v>16</v>
      </c>
      <c r="I286" s="48" t="s">
        <v>17</v>
      </c>
      <c r="J286" s="48" t="s">
        <v>671</v>
      </c>
      <c r="K286" s="41">
        <v>1</v>
      </c>
      <c r="L286" s="49">
        <v>13.08</v>
      </c>
      <c r="M286" s="49">
        <v>13.08</v>
      </c>
      <c r="N286" s="49">
        <v>0</v>
      </c>
    </row>
    <row r="287" spans="1:14">
      <c r="A287" s="41">
        <v>4510685</v>
      </c>
      <c r="B287" s="48" t="s">
        <v>14</v>
      </c>
      <c r="C287" s="48" t="s">
        <v>11</v>
      </c>
      <c r="D287" s="48" t="s">
        <v>13</v>
      </c>
      <c r="E287" s="48" t="s">
        <v>12</v>
      </c>
      <c r="F287" s="48" t="s">
        <v>826</v>
      </c>
      <c r="G287" s="48" t="s">
        <v>15</v>
      </c>
      <c r="H287" s="48" t="s">
        <v>16</v>
      </c>
      <c r="I287" s="48" t="s">
        <v>17</v>
      </c>
      <c r="J287" s="48" t="s">
        <v>671</v>
      </c>
      <c r="K287" s="41">
        <v>1</v>
      </c>
      <c r="L287" s="49">
        <v>13.5</v>
      </c>
      <c r="M287" s="49">
        <v>13.5</v>
      </c>
      <c r="N287" s="49">
        <v>0</v>
      </c>
    </row>
    <row r="288" spans="1:14">
      <c r="A288" s="41">
        <v>4510684</v>
      </c>
      <c r="B288" s="48" t="s">
        <v>14</v>
      </c>
      <c r="C288" s="48" t="s">
        <v>11</v>
      </c>
      <c r="D288" s="48" t="s">
        <v>13</v>
      </c>
      <c r="E288" s="48" t="s">
        <v>12</v>
      </c>
      <c r="F288" s="48" t="s">
        <v>826</v>
      </c>
      <c r="G288" s="48" t="s">
        <v>15</v>
      </c>
      <c r="H288" s="48" t="s">
        <v>16</v>
      </c>
      <c r="I288" s="48" t="s">
        <v>17</v>
      </c>
      <c r="J288" s="48" t="s">
        <v>671</v>
      </c>
      <c r="K288" s="41">
        <v>1</v>
      </c>
      <c r="L288" s="49">
        <v>13.5</v>
      </c>
      <c r="M288" s="49">
        <v>13.5</v>
      </c>
      <c r="N288" s="49">
        <v>0</v>
      </c>
    </row>
    <row r="289" spans="1:14">
      <c r="A289" s="41">
        <v>4510658</v>
      </c>
      <c r="B289" s="48" t="s">
        <v>14</v>
      </c>
      <c r="C289" s="48" t="s">
        <v>11</v>
      </c>
      <c r="D289" s="48" t="s">
        <v>13</v>
      </c>
      <c r="E289" s="48" t="s">
        <v>12</v>
      </c>
      <c r="F289" s="48" t="s">
        <v>826</v>
      </c>
      <c r="G289" s="48" t="s">
        <v>15</v>
      </c>
      <c r="H289" s="48" t="s">
        <v>16</v>
      </c>
      <c r="I289" s="48" t="s">
        <v>17</v>
      </c>
      <c r="J289" s="48" t="s">
        <v>671</v>
      </c>
      <c r="K289" s="41">
        <v>1</v>
      </c>
      <c r="L289" s="49">
        <v>13.5</v>
      </c>
      <c r="M289" s="49">
        <v>13.5</v>
      </c>
      <c r="N289" s="49">
        <v>0</v>
      </c>
    </row>
    <row r="290" spans="1:14">
      <c r="A290" s="41">
        <v>4510682</v>
      </c>
      <c r="B290" s="48" t="s">
        <v>14</v>
      </c>
      <c r="C290" s="48" t="s">
        <v>11</v>
      </c>
      <c r="D290" s="48" t="s">
        <v>13</v>
      </c>
      <c r="E290" s="48" t="s">
        <v>12</v>
      </c>
      <c r="F290" s="48" t="s">
        <v>826</v>
      </c>
      <c r="G290" s="48" t="s">
        <v>15</v>
      </c>
      <c r="H290" s="48" t="s">
        <v>16</v>
      </c>
      <c r="I290" s="48" t="s">
        <v>17</v>
      </c>
      <c r="J290" s="48" t="s">
        <v>671</v>
      </c>
      <c r="K290" s="41">
        <v>1</v>
      </c>
      <c r="L290" s="49">
        <v>13.5</v>
      </c>
      <c r="M290" s="49">
        <v>13.5</v>
      </c>
      <c r="N290" s="49">
        <v>0</v>
      </c>
    </row>
    <row r="291" spans="1:14">
      <c r="A291" s="41">
        <v>4510747</v>
      </c>
      <c r="B291" s="48" t="s">
        <v>14</v>
      </c>
      <c r="C291" s="48" t="s">
        <v>11</v>
      </c>
      <c r="D291" s="48" t="s">
        <v>13</v>
      </c>
      <c r="E291" s="48" t="s">
        <v>12</v>
      </c>
      <c r="F291" s="48" t="s">
        <v>826</v>
      </c>
      <c r="G291" s="48" t="s">
        <v>15</v>
      </c>
      <c r="H291" s="48" t="s">
        <v>16</v>
      </c>
      <c r="I291" s="48" t="s">
        <v>17</v>
      </c>
      <c r="J291" s="48" t="s">
        <v>671</v>
      </c>
      <c r="K291" s="41">
        <v>1</v>
      </c>
      <c r="L291" s="49">
        <v>14.5</v>
      </c>
      <c r="M291" s="49">
        <v>14.5</v>
      </c>
      <c r="N291" s="49">
        <v>0</v>
      </c>
    </row>
    <row r="292" spans="1:14">
      <c r="A292" s="41">
        <v>4510715</v>
      </c>
      <c r="B292" s="48" t="s">
        <v>14</v>
      </c>
      <c r="C292" s="48" t="s">
        <v>11</v>
      </c>
      <c r="D292" s="48" t="s">
        <v>13</v>
      </c>
      <c r="E292" s="48" t="s">
        <v>12</v>
      </c>
      <c r="F292" s="48" t="s">
        <v>827</v>
      </c>
      <c r="G292" s="48" t="s">
        <v>15</v>
      </c>
      <c r="H292" s="48" t="s">
        <v>16</v>
      </c>
      <c r="I292" s="48" t="s">
        <v>17</v>
      </c>
      <c r="J292" s="48" t="s">
        <v>671</v>
      </c>
      <c r="K292" s="41">
        <v>1</v>
      </c>
      <c r="L292" s="49">
        <v>15.46</v>
      </c>
      <c r="M292" s="49">
        <v>15.46</v>
      </c>
      <c r="N292" s="49">
        <v>0</v>
      </c>
    </row>
    <row r="293" spans="1:14">
      <c r="A293" s="41">
        <v>4510700</v>
      </c>
      <c r="B293" s="48" t="s">
        <v>14</v>
      </c>
      <c r="C293" s="48" t="s">
        <v>11</v>
      </c>
      <c r="D293" s="48" t="s">
        <v>13</v>
      </c>
      <c r="E293" s="48" t="s">
        <v>12</v>
      </c>
      <c r="F293" s="48" t="s">
        <v>826</v>
      </c>
      <c r="G293" s="48" t="s">
        <v>15</v>
      </c>
      <c r="H293" s="48" t="s">
        <v>16</v>
      </c>
      <c r="I293" s="48" t="s">
        <v>17</v>
      </c>
      <c r="J293" s="48" t="s">
        <v>671</v>
      </c>
      <c r="K293" s="41">
        <v>1</v>
      </c>
      <c r="L293" s="49">
        <v>15.63</v>
      </c>
      <c r="M293" s="49">
        <v>15.63</v>
      </c>
      <c r="N293" s="49">
        <v>0</v>
      </c>
    </row>
    <row r="294" spans="1:14">
      <c r="A294" s="41">
        <v>4510704</v>
      </c>
      <c r="B294" s="48" t="s">
        <v>14</v>
      </c>
      <c r="C294" s="48" t="s">
        <v>11</v>
      </c>
      <c r="D294" s="48" t="s">
        <v>13</v>
      </c>
      <c r="E294" s="48" t="s">
        <v>12</v>
      </c>
      <c r="F294" s="48" t="s">
        <v>826</v>
      </c>
      <c r="G294" s="48" t="s">
        <v>15</v>
      </c>
      <c r="H294" s="48" t="s">
        <v>16</v>
      </c>
      <c r="I294" s="48" t="s">
        <v>17</v>
      </c>
      <c r="J294" s="48" t="s">
        <v>671</v>
      </c>
      <c r="K294" s="41">
        <v>1</v>
      </c>
      <c r="L294" s="49">
        <v>15.63</v>
      </c>
      <c r="M294" s="49">
        <v>15.63</v>
      </c>
      <c r="N294" s="49">
        <v>0</v>
      </c>
    </row>
    <row r="295" spans="1:14">
      <c r="A295" s="41">
        <v>4510869</v>
      </c>
      <c r="B295" s="48" t="s">
        <v>14</v>
      </c>
      <c r="C295" s="48" t="s">
        <v>11</v>
      </c>
      <c r="D295" s="48" t="s">
        <v>13</v>
      </c>
      <c r="E295" s="48" t="s">
        <v>12</v>
      </c>
      <c r="F295" s="48" t="s">
        <v>828</v>
      </c>
      <c r="G295" s="48" t="s">
        <v>15</v>
      </c>
      <c r="H295" s="48" t="s">
        <v>16</v>
      </c>
      <c r="I295" s="48" t="s">
        <v>17</v>
      </c>
      <c r="J295" s="48" t="s">
        <v>671</v>
      </c>
      <c r="K295" s="41">
        <v>1</v>
      </c>
      <c r="L295" s="49">
        <v>16</v>
      </c>
      <c r="M295" s="49">
        <v>16</v>
      </c>
      <c r="N295" s="49">
        <v>0</v>
      </c>
    </row>
    <row r="296" spans="1:14">
      <c r="A296" s="41">
        <v>4510841</v>
      </c>
      <c r="B296" s="48" t="s">
        <v>14</v>
      </c>
      <c r="C296" s="48" t="s">
        <v>11</v>
      </c>
      <c r="D296" s="48" t="s">
        <v>13</v>
      </c>
      <c r="E296" s="48" t="s">
        <v>12</v>
      </c>
      <c r="F296" s="48" t="s">
        <v>826</v>
      </c>
      <c r="G296" s="48" t="s">
        <v>15</v>
      </c>
      <c r="H296" s="48" t="s">
        <v>16</v>
      </c>
      <c r="I296" s="48" t="s">
        <v>17</v>
      </c>
      <c r="J296" s="48" t="s">
        <v>671</v>
      </c>
      <c r="K296" s="41">
        <v>1</v>
      </c>
      <c r="L296" s="49">
        <v>16.12</v>
      </c>
      <c r="M296" s="49">
        <v>16.12</v>
      </c>
      <c r="N296" s="49">
        <v>0</v>
      </c>
    </row>
    <row r="297" spans="1:14">
      <c r="A297" s="41">
        <v>4510840</v>
      </c>
      <c r="B297" s="48" t="s">
        <v>14</v>
      </c>
      <c r="C297" s="48" t="s">
        <v>11</v>
      </c>
      <c r="D297" s="48" t="s">
        <v>13</v>
      </c>
      <c r="E297" s="48" t="s">
        <v>12</v>
      </c>
      <c r="F297" s="48" t="s">
        <v>826</v>
      </c>
      <c r="G297" s="48" t="s">
        <v>15</v>
      </c>
      <c r="H297" s="48" t="s">
        <v>16</v>
      </c>
      <c r="I297" s="48" t="s">
        <v>17</v>
      </c>
      <c r="J297" s="48" t="s">
        <v>671</v>
      </c>
      <c r="K297" s="41">
        <v>1</v>
      </c>
      <c r="L297" s="49">
        <v>16.12</v>
      </c>
      <c r="M297" s="49">
        <v>16.12</v>
      </c>
      <c r="N297" s="49">
        <v>0</v>
      </c>
    </row>
    <row r="298" spans="1:14">
      <c r="A298" s="41">
        <v>4510846</v>
      </c>
      <c r="B298" s="48" t="s">
        <v>14</v>
      </c>
      <c r="C298" s="48" t="s">
        <v>11</v>
      </c>
      <c r="D298" s="48" t="s">
        <v>13</v>
      </c>
      <c r="E298" s="48" t="s">
        <v>12</v>
      </c>
      <c r="F298" s="48" t="s">
        <v>826</v>
      </c>
      <c r="G298" s="48" t="s">
        <v>15</v>
      </c>
      <c r="H298" s="48" t="s">
        <v>16</v>
      </c>
      <c r="I298" s="48" t="s">
        <v>17</v>
      </c>
      <c r="J298" s="48" t="s">
        <v>671</v>
      </c>
      <c r="K298" s="41">
        <v>1</v>
      </c>
      <c r="L298" s="49">
        <v>16.12</v>
      </c>
      <c r="M298" s="49">
        <v>16.12</v>
      </c>
      <c r="N298" s="49">
        <v>0</v>
      </c>
    </row>
    <row r="299" spans="1:14">
      <c r="A299" s="41">
        <v>4510842</v>
      </c>
      <c r="B299" s="48" t="s">
        <v>14</v>
      </c>
      <c r="C299" s="48" t="s">
        <v>11</v>
      </c>
      <c r="D299" s="48" t="s">
        <v>13</v>
      </c>
      <c r="E299" s="48" t="s">
        <v>12</v>
      </c>
      <c r="F299" s="48" t="s">
        <v>826</v>
      </c>
      <c r="G299" s="48" t="s">
        <v>15</v>
      </c>
      <c r="H299" s="48" t="s">
        <v>16</v>
      </c>
      <c r="I299" s="48" t="s">
        <v>17</v>
      </c>
      <c r="J299" s="48" t="s">
        <v>671</v>
      </c>
      <c r="K299" s="41">
        <v>1</v>
      </c>
      <c r="L299" s="49">
        <v>16.12</v>
      </c>
      <c r="M299" s="49">
        <v>16.12</v>
      </c>
      <c r="N299" s="49">
        <v>0</v>
      </c>
    </row>
    <row r="300" spans="1:14">
      <c r="A300" s="41">
        <v>4510844</v>
      </c>
      <c r="B300" s="48" t="s">
        <v>14</v>
      </c>
      <c r="C300" s="48" t="s">
        <v>11</v>
      </c>
      <c r="D300" s="48" t="s">
        <v>13</v>
      </c>
      <c r="E300" s="48" t="s">
        <v>12</v>
      </c>
      <c r="F300" s="48" t="s">
        <v>826</v>
      </c>
      <c r="G300" s="48" t="s">
        <v>15</v>
      </c>
      <c r="H300" s="48" t="s">
        <v>16</v>
      </c>
      <c r="I300" s="48" t="s">
        <v>17</v>
      </c>
      <c r="J300" s="48" t="s">
        <v>671</v>
      </c>
      <c r="K300" s="41">
        <v>1</v>
      </c>
      <c r="L300" s="49">
        <v>16.12</v>
      </c>
      <c r="M300" s="49">
        <v>16.12</v>
      </c>
      <c r="N300" s="49">
        <v>0</v>
      </c>
    </row>
    <row r="301" spans="1:14">
      <c r="A301" s="41">
        <v>4510843</v>
      </c>
      <c r="B301" s="48" t="s">
        <v>14</v>
      </c>
      <c r="C301" s="48" t="s">
        <v>11</v>
      </c>
      <c r="D301" s="48" t="s">
        <v>13</v>
      </c>
      <c r="E301" s="48" t="s">
        <v>12</v>
      </c>
      <c r="F301" s="48" t="s">
        <v>826</v>
      </c>
      <c r="G301" s="48" t="s">
        <v>15</v>
      </c>
      <c r="H301" s="48" t="s">
        <v>16</v>
      </c>
      <c r="I301" s="48" t="s">
        <v>17</v>
      </c>
      <c r="J301" s="48" t="s">
        <v>671</v>
      </c>
      <c r="K301" s="41">
        <v>1</v>
      </c>
      <c r="L301" s="49">
        <v>16.12</v>
      </c>
      <c r="M301" s="49">
        <v>16.12</v>
      </c>
      <c r="N301" s="49">
        <v>0</v>
      </c>
    </row>
    <row r="302" spans="1:14">
      <c r="A302" s="41">
        <v>4512995</v>
      </c>
      <c r="B302" s="48" t="s">
        <v>14</v>
      </c>
      <c r="C302" s="48" t="s">
        <v>11</v>
      </c>
      <c r="D302" s="48" t="s">
        <v>13</v>
      </c>
      <c r="E302" s="48" t="s">
        <v>12</v>
      </c>
      <c r="F302" s="48" t="s">
        <v>829</v>
      </c>
      <c r="G302" s="48" t="s">
        <v>15</v>
      </c>
      <c r="H302" s="48" t="s">
        <v>16</v>
      </c>
      <c r="I302" s="48" t="s">
        <v>17</v>
      </c>
      <c r="J302" s="48" t="s">
        <v>671</v>
      </c>
      <c r="K302" s="41">
        <v>1</v>
      </c>
      <c r="L302" s="49">
        <v>16.559999999999999</v>
      </c>
      <c r="M302" s="49">
        <v>16.559999999999999</v>
      </c>
      <c r="N302" s="49">
        <v>0</v>
      </c>
    </row>
    <row r="303" spans="1:14">
      <c r="A303" s="41">
        <v>4515055</v>
      </c>
      <c r="B303" s="48" t="s">
        <v>14</v>
      </c>
      <c r="C303" s="48" t="s">
        <v>11</v>
      </c>
      <c r="D303" s="48" t="s">
        <v>13</v>
      </c>
      <c r="E303" s="48" t="s">
        <v>12</v>
      </c>
      <c r="F303" s="48" t="s">
        <v>829</v>
      </c>
      <c r="G303" s="48" t="s">
        <v>15</v>
      </c>
      <c r="H303" s="48" t="s">
        <v>16</v>
      </c>
      <c r="I303" s="48" t="s">
        <v>17</v>
      </c>
      <c r="J303" s="48" t="s">
        <v>671</v>
      </c>
      <c r="K303" s="41">
        <v>1</v>
      </c>
      <c r="L303" s="49">
        <v>16.559999999999999</v>
      </c>
      <c r="M303" s="49">
        <v>16.559999999999999</v>
      </c>
      <c r="N303" s="49">
        <v>0</v>
      </c>
    </row>
    <row r="304" spans="1:14">
      <c r="A304" s="41">
        <v>4514459</v>
      </c>
      <c r="B304" s="48" t="s">
        <v>14</v>
      </c>
      <c r="C304" s="48" t="s">
        <v>11</v>
      </c>
      <c r="D304" s="48" t="s">
        <v>13</v>
      </c>
      <c r="E304" s="48" t="s">
        <v>12</v>
      </c>
      <c r="F304" s="48" t="s">
        <v>829</v>
      </c>
      <c r="G304" s="48" t="s">
        <v>15</v>
      </c>
      <c r="H304" s="48" t="s">
        <v>16</v>
      </c>
      <c r="I304" s="48" t="s">
        <v>17</v>
      </c>
      <c r="J304" s="48" t="s">
        <v>671</v>
      </c>
      <c r="K304" s="41">
        <v>1</v>
      </c>
      <c r="L304" s="49">
        <v>16.559999999999999</v>
      </c>
      <c r="M304" s="49">
        <v>16.559999999999999</v>
      </c>
      <c r="N304" s="49">
        <v>0</v>
      </c>
    </row>
    <row r="305" spans="1:14">
      <c r="A305" s="41">
        <v>4510974</v>
      </c>
      <c r="B305" s="48" t="s">
        <v>14</v>
      </c>
      <c r="C305" s="48" t="s">
        <v>11</v>
      </c>
      <c r="D305" s="48" t="s">
        <v>13</v>
      </c>
      <c r="E305" s="48" t="s">
        <v>12</v>
      </c>
      <c r="F305" s="48" t="s">
        <v>828</v>
      </c>
      <c r="G305" s="48" t="s">
        <v>15</v>
      </c>
      <c r="H305" s="48" t="s">
        <v>16</v>
      </c>
      <c r="I305" s="48" t="s">
        <v>17</v>
      </c>
      <c r="J305" s="48" t="s">
        <v>671</v>
      </c>
      <c r="K305" s="41">
        <v>1</v>
      </c>
      <c r="L305" s="49">
        <v>17.5</v>
      </c>
      <c r="M305" s="49">
        <v>17.5</v>
      </c>
      <c r="N305" s="49">
        <v>0</v>
      </c>
    </row>
    <row r="306" spans="1:14">
      <c r="A306" s="41">
        <v>4510933</v>
      </c>
      <c r="B306" s="48" t="s">
        <v>14</v>
      </c>
      <c r="C306" s="48" t="s">
        <v>11</v>
      </c>
      <c r="D306" s="48" t="s">
        <v>13</v>
      </c>
      <c r="E306" s="48" t="s">
        <v>12</v>
      </c>
      <c r="F306" s="48" t="s">
        <v>828</v>
      </c>
      <c r="G306" s="48" t="s">
        <v>15</v>
      </c>
      <c r="H306" s="48" t="s">
        <v>16</v>
      </c>
      <c r="I306" s="48" t="s">
        <v>17</v>
      </c>
      <c r="J306" s="48" t="s">
        <v>671</v>
      </c>
      <c r="K306" s="41">
        <v>1</v>
      </c>
      <c r="L306" s="49">
        <v>17.5</v>
      </c>
      <c r="M306" s="49">
        <v>17.5</v>
      </c>
      <c r="N306" s="49">
        <v>0</v>
      </c>
    </row>
    <row r="307" spans="1:14">
      <c r="A307" s="41">
        <v>4511177</v>
      </c>
      <c r="B307" s="48" t="s">
        <v>14</v>
      </c>
      <c r="C307" s="48" t="s">
        <v>11</v>
      </c>
      <c r="D307" s="48" t="s">
        <v>13</v>
      </c>
      <c r="E307" s="48" t="s">
        <v>12</v>
      </c>
      <c r="F307" s="48" t="s">
        <v>828</v>
      </c>
      <c r="G307" s="48" t="s">
        <v>15</v>
      </c>
      <c r="H307" s="48" t="s">
        <v>16</v>
      </c>
      <c r="I307" s="48" t="s">
        <v>17</v>
      </c>
      <c r="J307" s="48" t="s">
        <v>671</v>
      </c>
      <c r="K307" s="41">
        <v>1</v>
      </c>
      <c r="L307" s="49">
        <v>17.850000000000001</v>
      </c>
      <c r="M307" s="49">
        <v>17.850000000000001</v>
      </c>
      <c r="N307" s="49">
        <v>0</v>
      </c>
    </row>
    <row r="308" spans="1:14">
      <c r="A308" s="41">
        <v>4511226</v>
      </c>
      <c r="B308" s="48" t="s">
        <v>14</v>
      </c>
      <c r="C308" s="48" t="s">
        <v>11</v>
      </c>
      <c r="D308" s="48" t="s">
        <v>13</v>
      </c>
      <c r="E308" s="48" t="s">
        <v>12</v>
      </c>
      <c r="F308" s="48" t="s">
        <v>828</v>
      </c>
      <c r="G308" s="48" t="s">
        <v>15</v>
      </c>
      <c r="H308" s="48" t="s">
        <v>16</v>
      </c>
      <c r="I308" s="48" t="s">
        <v>17</v>
      </c>
      <c r="J308" s="48" t="s">
        <v>671</v>
      </c>
      <c r="K308" s="41">
        <v>1</v>
      </c>
      <c r="L308" s="49">
        <v>17.850000000000001</v>
      </c>
      <c r="M308" s="49">
        <v>17.850000000000001</v>
      </c>
      <c r="N308" s="49">
        <v>0</v>
      </c>
    </row>
    <row r="309" spans="1:14">
      <c r="A309" s="41">
        <v>4513001</v>
      </c>
      <c r="B309" s="48" t="s">
        <v>14</v>
      </c>
      <c r="C309" s="48" t="s">
        <v>11</v>
      </c>
      <c r="D309" s="48" t="s">
        <v>13</v>
      </c>
      <c r="E309" s="48" t="s">
        <v>12</v>
      </c>
      <c r="F309" s="48" t="s">
        <v>828</v>
      </c>
      <c r="G309" s="48" t="s">
        <v>15</v>
      </c>
      <c r="H309" s="48" t="s">
        <v>16</v>
      </c>
      <c r="I309" s="48" t="s">
        <v>17</v>
      </c>
      <c r="J309" s="48" t="s">
        <v>671</v>
      </c>
      <c r="K309" s="41">
        <v>1</v>
      </c>
      <c r="L309" s="49">
        <v>18.02</v>
      </c>
      <c r="M309" s="49">
        <v>18.010000000000002</v>
      </c>
      <c r="N309" s="49">
        <v>0.01</v>
      </c>
    </row>
    <row r="310" spans="1:14">
      <c r="A310" s="41">
        <v>4513000</v>
      </c>
      <c r="B310" s="48" t="s">
        <v>14</v>
      </c>
      <c r="C310" s="48" t="s">
        <v>11</v>
      </c>
      <c r="D310" s="48" t="s">
        <v>13</v>
      </c>
      <c r="E310" s="48" t="s">
        <v>12</v>
      </c>
      <c r="F310" s="48" t="s">
        <v>828</v>
      </c>
      <c r="G310" s="48" t="s">
        <v>15</v>
      </c>
      <c r="H310" s="48" t="s">
        <v>16</v>
      </c>
      <c r="I310" s="48" t="s">
        <v>17</v>
      </c>
      <c r="J310" s="48" t="s">
        <v>671</v>
      </c>
      <c r="K310" s="41">
        <v>1</v>
      </c>
      <c r="L310" s="49">
        <v>18.02</v>
      </c>
      <c r="M310" s="49">
        <v>18.010000000000002</v>
      </c>
      <c r="N310" s="49">
        <v>0.01</v>
      </c>
    </row>
    <row r="311" spans="1:14">
      <c r="A311" s="41">
        <v>4514541</v>
      </c>
      <c r="B311" s="48" t="s">
        <v>14</v>
      </c>
      <c r="C311" s="48" t="s">
        <v>11</v>
      </c>
      <c r="D311" s="48" t="s">
        <v>13</v>
      </c>
      <c r="E311" s="48" t="s">
        <v>12</v>
      </c>
      <c r="F311" s="48" t="s">
        <v>826</v>
      </c>
      <c r="G311" s="48" t="s">
        <v>15</v>
      </c>
      <c r="H311" s="48" t="s">
        <v>16</v>
      </c>
      <c r="I311" s="48" t="s">
        <v>17</v>
      </c>
      <c r="J311" s="48" t="s">
        <v>671</v>
      </c>
      <c r="K311" s="41">
        <v>1</v>
      </c>
      <c r="L311" s="49">
        <v>18.190000000000001</v>
      </c>
      <c r="M311" s="49">
        <v>18.190000000000001</v>
      </c>
      <c r="N311" s="49">
        <v>0</v>
      </c>
    </row>
    <row r="312" spans="1:14">
      <c r="A312" s="41">
        <v>4514502</v>
      </c>
      <c r="B312" s="48" t="s">
        <v>14</v>
      </c>
      <c r="C312" s="48" t="s">
        <v>11</v>
      </c>
      <c r="D312" s="48" t="s">
        <v>13</v>
      </c>
      <c r="E312" s="48" t="s">
        <v>12</v>
      </c>
      <c r="F312" s="48" t="s">
        <v>826</v>
      </c>
      <c r="G312" s="48" t="s">
        <v>15</v>
      </c>
      <c r="H312" s="48" t="s">
        <v>16</v>
      </c>
      <c r="I312" s="48" t="s">
        <v>17</v>
      </c>
      <c r="J312" s="48" t="s">
        <v>671</v>
      </c>
      <c r="K312" s="41">
        <v>1</v>
      </c>
      <c r="L312" s="49">
        <v>18.190000000000001</v>
      </c>
      <c r="M312" s="49">
        <v>18.190000000000001</v>
      </c>
      <c r="N312" s="49">
        <v>0</v>
      </c>
    </row>
    <row r="313" spans="1:14">
      <c r="A313" s="41">
        <v>4514483</v>
      </c>
      <c r="B313" s="48" t="s">
        <v>14</v>
      </c>
      <c r="C313" s="48" t="s">
        <v>11</v>
      </c>
      <c r="D313" s="48" t="s">
        <v>13</v>
      </c>
      <c r="E313" s="48" t="s">
        <v>12</v>
      </c>
      <c r="F313" s="48" t="s">
        <v>826</v>
      </c>
      <c r="G313" s="48" t="s">
        <v>15</v>
      </c>
      <c r="H313" s="48" t="s">
        <v>16</v>
      </c>
      <c r="I313" s="48" t="s">
        <v>17</v>
      </c>
      <c r="J313" s="48" t="s">
        <v>671</v>
      </c>
      <c r="K313" s="41">
        <v>1</v>
      </c>
      <c r="L313" s="49">
        <v>18.190000000000001</v>
      </c>
      <c r="M313" s="49">
        <v>18.190000000000001</v>
      </c>
      <c r="N313" s="49">
        <v>0</v>
      </c>
    </row>
    <row r="314" spans="1:14">
      <c r="A314" s="41">
        <v>4514493</v>
      </c>
      <c r="B314" s="48" t="s">
        <v>14</v>
      </c>
      <c r="C314" s="48" t="s">
        <v>11</v>
      </c>
      <c r="D314" s="48" t="s">
        <v>13</v>
      </c>
      <c r="E314" s="48" t="s">
        <v>12</v>
      </c>
      <c r="F314" s="48" t="s">
        <v>826</v>
      </c>
      <c r="G314" s="48" t="s">
        <v>15</v>
      </c>
      <c r="H314" s="48" t="s">
        <v>16</v>
      </c>
      <c r="I314" s="48" t="s">
        <v>17</v>
      </c>
      <c r="J314" s="48" t="s">
        <v>671</v>
      </c>
      <c r="K314" s="41">
        <v>1</v>
      </c>
      <c r="L314" s="49">
        <v>18.190000000000001</v>
      </c>
      <c r="M314" s="49">
        <v>18.190000000000001</v>
      </c>
      <c r="N314" s="49">
        <v>0</v>
      </c>
    </row>
    <row r="315" spans="1:14">
      <c r="A315" s="41">
        <v>4514511</v>
      </c>
      <c r="B315" s="48" t="s">
        <v>14</v>
      </c>
      <c r="C315" s="48" t="s">
        <v>11</v>
      </c>
      <c r="D315" s="48" t="s">
        <v>13</v>
      </c>
      <c r="E315" s="48" t="s">
        <v>12</v>
      </c>
      <c r="F315" s="48" t="s">
        <v>826</v>
      </c>
      <c r="G315" s="48" t="s">
        <v>15</v>
      </c>
      <c r="H315" s="48" t="s">
        <v>16</v>
      </c>
      <c r="I315" s="48" t="s">
        <v>17</v>
      </c>
      <c r="J315" s="48" t="s">
        <v>671</v>
      </c>
      <c r="K315" s="41">
        <v>1</v>
      </c>
      <c r="L315" s="49">
        <v>18.190000000000001</v>
      </c>
      <c r="M315" s="49">
        <v>18.190000000000001</v>
      </c>
      <c r="N315" s="49">
        <v>0</v>
      </c>
    </row>
    <row r="316" spans="1:14">
      <c r="A316" s="41">
        <v>4514531</v>
      </c>
      <c r="B316" s="48" t="s">
        <v>14</v>
      </c>
      <c r="C316" s="48" t="s">
        <v>11</v>
      </c>
      <c r="D316" s="48" t="s">
        <v>13</v>
      </c>
      <c r="E316" s="48" t="s">
        <v>12</v>
      </c>
      <c r="F316" s="48" t="s">
        <v>826</v>
      </c>
      <c r="G316" s="48" t="s">
        <v>15</v>
      </c>
      <c r="H316" s="48" t="s">
        <v>16</v>
      </c>
      <c r="I316" s="48" t="s">
        <v>17</v>
      </c>
      <c r="J316" s="48" t="s">
        <v>671</v>
      </c>
      <c r="K316" s="41">
        <v>1</v>
      </c>
      <c r="L316" s="49">
        <v>18.190000000000001</v>
      </c>
      <c r="M316" s="49">
        <v>18.190000000000001</v>
      </c>
      <c r="N316" s="49">
        <v>0</v>
      </c>
    </row>
    <row r="317" spans="1:14">
      <c r="A317" s="41">
        <v>4514521</v>
      </c>
      <c r="B317" s="48" t="s">
        <v>14</v>
      </c>
      <c r="C317" s="48" t="s">
        <v>11</v>
      </c>
      <c r="D317" s="48" t="s">
        <v>13</v>
      </c>
      <c r="E317" s="48" t="s">
        <v>12</v>
      </c>
      <c r="F317" s="48" t="s">
        <v>826</v>
      </c>
      <c r="G317" s="48" t="s">
        <v>15</v>
      </c>
      <c r="H317" s="48" t="s">
        <v>16</v>
      </c>
      <c r="I317" s="48" t="s">
        <v>17</v>
      </c>
      <c r="J317" s="48" t="s">
        <v>671</v>
      </c>
      <c r="K317" s="41">
        <v>1</v>
      </c>
      <c r="L317" s="49">
        <v>18.190000000000001</v>
      </c>
      <c r="M317" s="49">
        <v>18.190000000000001</v>
      </c>
      <c r="N317" s="49">
        <v>0</v>
      </c>
    </row>
    <row r="318" spans="1:14">
      <c r="A318" s="41">
        <v>4512537</v>
      </c>
      <c r="B318" s="48" t="s">
        <v>14</v>
      </c>
      <c r="C318" s="48" t="s">
        <v>11</v>
      </c>
      <c r="D318" s="48" t="s">
        <v>13</v>
      </c>
      <c r="E318" s="48" t="s">
        <v>12</v>
      </c>
      <c r="F318" s="48" t="s">
        <v>828</v>
      </c>
      <c r="G318" s="48" t="s">
        <v>15</v>
      </c>
      <c r="H318" s="48" t="s">
        <v>16</v>
      </c>
      <c r="I318" s="48" t="s">
        <v>17</v>
      </c>
      <c r="J318" s="48" t="s">
        <v>671</v>
      </c>
      <c r="K318" s="41">
        <v>1</v>
      </c>
      <c r="L318" s="49">
        <v>18.7</v>
      </c>
      <c r="M318" s="49">
        <v>18.7</v>
      </c>
      <c r="N318" s="49">
        <v>0</v>
      </c>
    </row>
    <row r="319" spans="1:14">
      <c r="A319" s="41">
        <v>4513143</v>
      </c>
      <c r="B319" s="48" t="s">
        <v>14</v>
      </c>
      <c r="C319" s="48" t="s">
        <v>11</v>
      </c>
      <c r="D319" s="48" t="s">
        <v>13</v>
      </c>
      <c r="E319" s="48" t="s">
        <v>12</v>
      </c>
      <c r="F319" s="48" t="s">
        <v>829</v>
      </c>
      <c r="G319" s="48" t="s">
        <v>15</v>
      </c>
      <c r="H319" s="48" t="s">
        <v>16</v>
      </c>
      <c r="I319" s="48" t="s">
        <v>17</v>
      </c>
      <c r="J319" s="48" t="s">
        <v>671</v>
      </c>
      <c r="K319" s="41">
        <v>1</v>
      </c>
      <c r="L319" s="49">
        <v>18.73</v>
      </c>
      <c r="M319" s="49">
        <v>18.72</v>
      </c>
      <c r="N319" s="49">
        <v>0.01</v>
      </c>
    </row>
    <row r="320" spans="1:14">
      <c r="A320" s="41">
        <v>4510714</v>
      </c>
      <c r="B320" s="48" t="s">
        <v>14</v>
      </c>
      <c r="C320" s="48" t="s">
        <v>11</v>
      </c>
      <c r="D320" s="48" t="s">
        <v>13</v>
      </c>
      <c r="E320" s="48" t="s">
        <v>12</v>
      </c>
      <c r="F320" s="48" t="s">
        <v>826</v>
      </c>
      <c r="G320" s="48" t="s">
        <v>15</v>
      </c>
      <c r="H320" s="48" t="s">
        <v>16</v>
      </c>
      <c r="I320" s="48" t="s">
        <v>17</v>
      </c>
      <c r="J320" s="48" t="s">
        <v>671</v>
      </c>
      <c r="K320" s="41">
        <v>1</v>
      </c>
      <c r="L320" s="49">
        <v>18.899999999999999</v>
      </c>
      <c r="M320" s="49">
        <v>18.899999999999999</v>
      </c>
      <c r="N320" s="49">
        <v>0</v>
      </c>
    </row>
    <row r="321" spans="1:14">
      <c r="A321" s="41">
        <v>4510851</v>
      </c>
      <c r="B321" s="48" t="s">
        <v>14</v>
      </c>
      <c r="C321" s="48" t="s">
        <v>11</v>
      </c>
      <c r="D321" s="48" t="s">
        <v>13</v>
      </c>
      <c r="E321" s="48" t="s">
        <v>12</v>
      </c>
      <c r="F321" s="48" t="s">
        <v>826</v>
      </c>
      <c r="G321" s="48" t="s">
        <v>15</v>
      </c>
      <c r="H321" s="48" t="s">
        <v>16</v>
      </c>
      <c r="I321" s="48" t="s">
        <v>17</v>
      </c>
      <c r="J321" s="48" t="s">
        <v>671</v>
      </c>
      <c r="K321" s="41">
        <v>1</v>
      </c>
      <c r="L321" s="49">
        <v>18.96</v>
      </c>
      <c r="M321" s="49">
        <v>18.96</v>
      </c>
      <c r="N321" s="49">
        <v>0</v>
      </c>
    </row>
    <row r="322" spans="1:14">
      <c r="A322" s="41">
        <v>4510852</v>
      </c>
      <c r="B322" s="48" t="s">
        <v>14</v>
      </c>
      <c r="C322" s="48" t="s">
        <v>11</v>
      </c>
      <c r="D322" s="48" t="s">
        <v>13</v>
      </c>
      <c r="E322" s="48" t="s">
        <v>12</v>
      </c>
      <c r="F322" s="48" t="s">
        <v>826</v>
      </c>
      <c r="G322" s="48" t="s">
        <v>15</v>
      </c>
      <c r="H322" s="48" t="s">
        <v>16</v>
      </c>
      <c r="I322" s="48" t="s">
        <v>17</v>
      </c>
      <c r="J322" s="48" t="s">
        <v>671</v>
      </c>
      <c r="K322" s="41">
        <v>1</v>
      </c>
      <c r="L322" s="49">
        <v>18.96</v>
      </c>
      <c r="M322" s="49">
        <v>18.96</v>
      </c>
      <c r="N322" s="49">
        <v>0</v>
      </c>
    </row>
    <row r="323" spans="1:14">
      <c r="A323" s="41">
        <v>4510857</v>
      </c>
      <c r="B323" s="48" t="s">
        <v>14</v>
      </c>
      <c r="C323" s="48" t="s">
        <v>11</v>
      </c>
      <c r="D323" s="48" t="s">
        <v>13</v>
      </c>
      <c r="E323" s="48" t="s">
        <v>12</v>
      </c>
      <c r="F323" s="48" t="s">
        <v>830</v>
      </c>
      <c r="G323" s="48" t="s">
        <v>15</v>
      </c>
      <c r="H323" s="48" t="s">
        <v>16</v>
      </c>
      <c r="I323" s="48" t="s">
        <v>17</v>
      </c>
      <c r="J323" s="48" t="s">
        <v>671</v>
      </c>
      <c r="K323" s="41">
        <v>1</v>
      </c>
      <c r="L323" s="49">
        <v>19.05</v>
      </c>
      <c r="M323" s="49">
        <v>19.05</v>
      </c>
      <c r="N323" s="49">
        <v>0</v>
      </c>
    </row>
    <row r="324" spans="1:14">
      <c r="A324" s="41">
        <v>4510853</v>
      </c>
      <c r="B324" s="48" t="s">
        <v>14</v>
      </c>
      <c r="C324" s="48" t="s">
        <v>11</v>
      </c>
      <c r="D324" s="48" t="s">
        <v>13</v>
      </c>
      <c r="E324" s="48" t="s">
        <v>12</v>
      </c>
      <c r="F324" s="48" t="s">
        <v>830</v>
      </c>
      <c r="G324" s="48" t="s">
        <v>15</v>
      </c>
      <c r="H324" s="48" t="s">
        <v>16</v>
      </c>
      <c r="I324" s="48" t="s">
        <v>17</v>
      </c>
      <c r="J324" s="48" t="s">
        <v>671</v>
      </c>
      <c r="K324" s="41">
        <v>1</v>
      </c>
      <c r="L324" s="49">
        <v>19.05</v>
      </c>
      <c r="M324" s="49">
        <v>19.05</v>
      </c>
      <c r="N324" s="49">
        <v>0</v>
      </c>
    </row>
    <row r="325" spans="1:14">
      <c r="A325" s="41">
        <v>4513141</v>
      </c>
      <c r="B325" s="48" t="s">
        <v>14</v>
      </c>
      <c r="C325" s="48" t="s">
        <v>11</v>
      </c>
      <c r="D325" s="48" t="s">
        <v>13</v>
      </c>
      <c r="E325" s="48" t="s">
        <v>12</v>
      </c>
      <c r="F325" s="48" t="s">
        <v>826</v>
      </c>
      <c r="G325" s="48" t="s">
        <v>15</v>
      </c>
      <c r="H325" s="48" t="s">
        <v>16</v>
      </c>
      <c r="I325" s="48" t="s">
        <v>17</v>
      </c>
      <c r="J325" s="48" t="s">
        <v>671</v>
      </c>
      <c r="K325" s="41">
        <v>1</v>
      </c>
      <c r="L325" s="49">
        <v>19.57</v>
      </c>
      <c r="M325" s="49">
        <v>19.559999999999999</v>
      </c>
      <c r="N325" s="49">
        <v>0.01</v>
      </c>
    </row>
    <row r="326" spans="1:14">
      <c r="A326" s="41">
        <v>4510723</v>
      </c>
      <c r="B326" s="48" t="s">
        <v>14</v>
      </c>
      <c r="C326" s="48" t="s">
        <v>11</v>
      </c>
      <c r="D326" s="48" t="s">
        <v>13</v>
      </c>
      <c r="E326" s="48" t="s">
        <v>12</v>
      </c>
      <c r="F326" s="48" t="s">
        <v>826</v>
      </c>
      <c r="G326" s="48" t="s">
        <v>15</v>
      </c>
      <c r="H326" s="48" t="s">
        <v>16</v>
      </c>
      <c r="I326" s="48" t="s">
        <v>17</v>
      </c>
      <c r="J326" s="48" t="s">
        <v>671</v>
      </c>
      <c r="K326" s="41">
        <v>1</v>
      </c>
      <c r="L326" s="49">
        <v>19.71</v>
      </c>
      <c r="M326" s="49">
        <v>19.71</v>
      </c>
      <c r="N326" s="49">
        <v>0</v>
      </c>
    </row>
    <row r="327" spans="1:14">
      <c r="A327" s="41">
        <v>4510659</v>
      </c>
      <c r="B327" s="48" t="s">
        <v>14</v>
      </c>
      <c r="C327" s="48" t="s">
        <v>11</v>
      </c>
      <c r="D327" s="48" t="s">
        <v>13</v>
      </c>
      <c r="E327" s="48" t="s">
        <v>12</v>
      </c>
      <c r="F327" s="48" t="s">
        <v>826</v>
      </c>
      <c r="G327" s="48" t="s">
        <v>15</v>
      </c>
      <c r="H327" s="48" t="s">
        <v>16</v>
      </c>
      <c r="I327" s="48" t="s">
        <v>17</v>
      </c>
      <c r="J327" s="48" t="s">
        <v>671</v>
      </c>
      <c r="K327" s="41">
        <v>1</v>
      </c>
      <c r="L327" s="49">
        <v>20.09</v>
      </c>
      <c r="M327" s="49">
        <v>20.09</v>
      </c>
      <c r="N327" s="49">
        <v>0</v>
      </c>
    </row>
    <row r="328" spans="1:14">
      <c r="A328" s="41">
        <v>4510838</v>
      </c>
      <c r="B328" s="48" t="s">
        <v>14</v>
      </c>
      <c r="C328" s="48" t="s">
        <v>11</v>
      </c>
      <c r="D328" s="48" t="s">
        <v>13</v>
      </c>
      <c r="E328" s="48" t="s">
        <v>12</v>
      </c>
      <c r="F328" s="48" t="s">
        <v>826</v>
      </c>
      <c r="G328" s="48" t="s">
        <v>15</v>
      </c>
      <c r="H328" s="48" t="s">
        <v>16</v>
      </c>
      <c r="I328" s="48" t="s">
        <v>17</v>
      </c>
      <c r="J328" s="48" t="s">
        <v>671</v>
      </c>
      <c r="K328" s="41">
        <v>1</v>
      </c>
      <c r="L328" s="49">
        <v>20.149999999999999</v>
      </c>
      <c r="M328" s="49">
        <v>20.149999999999999</v>
      </c>
      <c r="N328" s="49">
        <v>0</v>
      </c>
    </row>
    <row r="329" spans="1:14">
      <c r="A329" s="41">
        <v>4510305</v>
      </c>
      <c r="B329" s="48" t="s">
        <v>14</v>
      </c>
      <c r="C329" s="48" t="s">
        <v>11</v>
      </c>
      <c r="D329" s="48" t="s">
        <v>13</v>
      </c>
      <c r="E329" s="48" t="s">
        <v>12</v>
      </c>
      <c r="F329" s="48" t="s">
        <v>826</v>
      </c>
      <c r="G329" s="48" t="s">
        <v>15</v>
      </c>
      <c r="H329" s="48" t="s">
        <v>16</v>
      </c>
      <c r="I329" s="48" t="s">
        <v>17</v>
      </c>
      <c r="J329" s="48" t="s">
        <v>671</v>
      </c>
      <c r="K329" s="41">
        <v>1</v>
      </c>
      <c r="L329" s="49">
        <v>20.58</v>
      </c>
      <c r="M329" s="49">
        <v>20.58</v>
      </c>
      <c r="N329" s="49">
        <v>0</v>
      </c>
    </row>
    <row r="330" spans="1:14">
      <c r="A330" s="41">
        <v>4513107</v>
      </c>
      <c r="B330" s="48" t="s">
        <v>14</v>
      </c>
      <c r="C330" s="48" t="s">
        <v>11</v>
      </c>
      <c r="D330" s="48" t="s">
        <v>13</v>
      </c>
      <c r="E330" s="48" t="s">
        <v>12</v>
      </c>
      <c r="F330" s="48" t="s">
        <v>828</v>
      </c>
      <c r="G330" s="48" t="s">
        <v>15</v>
      </c>
      <c r="H330" s="48" t="s">
        <v>16</v>
      </c>
      <c r="I330" s="48" t="s">
        <v>17</v>
      </c>
      <c r="J330" s="48" t="s">
        <v>671</v>
      </c>
      <c r="K330" s="41">
        <v>1</v>
      </c>
      <c r="L330" s="49">
        <v>20.77</v>
      </c>
      <c r="M330" s="49">
        <v>20.76</v>
      </c>
      <c r="N330" s="49">
        <v>0.01</v>
      </c>
    </row>
    <row r="331" spans="1:14">
      <c r="A331" s="41">
        <v>4510950</v>
      </c>
      <c r="B331" s="48" t="s">
        <v>14</v>
      </c>
      <c r="C331" s="48" t="s">
        <v>11</v>
      </c>
      <c r="D331" s="48" t="s">
        <v>13</v>
      </c>
      <c r="E331" s="48" t="s">
        <v>12</v>
      </c>
      <c r="F331" s="48" t="s">
        <v>827</v>
      </c>
      <c r="G331" s="48" t="s">
        <v>15</v>
      </c>
      <c r="H331" s="48" t="s">
        <v>16</v>
      </c>
      <c r="I331" s="48" t="s">
        <v>17</v>
      </c>
      <c r="J331" s="48" t="s">
        <v>671</v>
      </c>
      <c r="K331" s="41">
        <v>1</v>
      </c>
      <c r="L331" s="49">
        <v>20.83</v>
      </c>
      <c r="M331" s="49">
        <v>20.83</v>
      </c>
      <c r="N331" s="49">
        <v>0</v>
      </c>
    </row>
    <row r="332" spans="1:14">
      <c r="A332" s="41">
        <v>4510669</v>
      </c>
      <c r="B332" s="48" t="s">
        <v>14</v>
      </c>
      <c r="C332" s="48" t="s">
        <v>11</v>
      </c>
      <c r="D332" s="48" t="s">
        <v>13</v>
      </c>
      <c r="E332" s="48" t="s">
        <v>12</v>
      </c>
      <c r="F332" s="48" t="s">
        <v>826</v>
      </c>
      <c r="G332" s="48" t="s">
        <v>15</v>
      </c>
      <c r="H332" s="48" t="s">
        <v>16</v>
      </c>
      <c r="I332" s="48" t="s">
        <v>17</v>
      </c>
      <c r="J332" s="48" t="s">
        <v>671</v>
      </c>
      <c r="K332" s="41">
        <v>1</v>
      </c>
      <c r="L332" s="49">
        <v>21.17</v>
      </c>
      <c r="M332" s="49">
        <v>21.17</v>
      </c>
      <c r="N332" s="49">
        <v>0</v>
      </c>
    </row>
    <row r="333" spans="1:14">
      <c r="A333" s="41">
        <v>4510667</v>
      </c>
      <c r="B333" s="48" t="s">
        <v>14</v>
      </c>
      <c r="C333" s="48" t="s">
        <v>11</v>
      </c>
      <c r="D333" s="48" t="s">
        <v>13</v>
      </c>
      <c r="E333" s="48" t="s">
        <v>12</v>
      </c>
      <c r="F333" s="48" t="s">
        <v>826</v>
      </c>
      <c r="G333" s="48" t="s">
        <v>15</v>
      </c>
      <c r="H333" s="48" t="s">
        <v>16</v>
      </c>
      <c r="I333" s="48" t="s">
        <v>17</v>
      </c>
      <c r="J333" s="48" t="s">
        <v>671</v>
      </c>
      <c r="K333" s="41">
        <v>1</v>
      </c>
      <c r="L333" s="49">
        <v>21.17</v>
      </c>
      <c r="M333" s="49">
        <v>21.17</v>
      </c>
      <c r="N333" s="49">
        <v>0</v>
      </c>
    </row>
    <row r="334" spans="1:14">
      <c r="A334" s="41">
        <v>4510673</v>
      </c>
      <c r="B334" s="48" t="s">
        <v>14</v>
      </c>
      <c r="C334" s="48" t="s">
        <v>11</v>
      </c>
      <c r="D334" s="48" t="s">
        <v>13</v>
      </c>
      <c r="E334" s="48" t="s">
        <v>12</v>
      </c>
      <c r="F334" s="48" t="s">
        <v>826</v>
      </c>
      <c r="G334" s="48" t="s">
        <v>15</v>
      </c>
      <c r="H334" s="48" t="s">
        <v>16</v>
      </c>
      <c r="I334" s="48" t="s">
        <v>17</v>
      </c>
      <c r="J334" s="48" t="s">
        <v>671</v>
      </c>
      <c r="K334" s="41">
        <v>1</v>
      </c>
      <c r="L334" s="49">
        <v>21.17</v>
      </c>
      <c r="M334" s="49">
        <v>21.17</v>
      </c>
      <c r="N334" s="49">
        <v>0</v>
      </c>
    </row>
    <row r="335" spans="1:14">
      <c r="A335" s="41">
        <v>4510678</v>
      </c>
      <c r="B335" s="48" t="s">
        <v>14</v>
      </c>
      <c r="C335" s="48" t="s">
        <v>11</v>
      </c>
      <c r="D335" s="48" t="s">
        <v>13</v>
      </c>
      <c r="E335" s="48" t="s">
        <v>12</v>
      </c>
      <c r="F335" s="48" t="s">
        <v>826</v>
      </c>
      <c r="G335" s="48" t="s">
        <v>15</v>
      </c>
      <c r="H335" s="48" t="s">
        <v>16</v>
      </c>
      <c r="I335" s="48" t="s">
        <v>17</v>
      </c>
      <c r="J335" s="48" t="s">
        <v>671</v>
      </c>
      <c r="K335" s="41">
        <v>1</v>
      </c>
      <c r="L335" s="49">
        <v>21.17</v>
      </c>
      <c r="M335" s="49">
        <v>21.17</v>
      </c>
      <c r="N335" s="49">
        <v>0</v>
      </c>
    </row>
    <row r="336" spans="1:14">
      <c r="A336" s="41">
        <v>4510668</v>
      </c>
      <c r="B336" s="48" t="s">
        <v>14</v>
      </c>
      <c r="C336" s="48" t="s">
        <v>11</v>
      </c>
      <c r="D336" s="48" t="s">
        <v>13</v>
      </c>
      <c r="E336" s="48" t="s">
        <v>12</v>
      </c>
      <c r="F336" s="48" t="s">
        <v>826</v>
      </c>
      <c r="G336" s="48" t="s">
        <v>15</v>
      </c>
      <c r="H336" s="48" t="s">
        <v>16</v>
      </c>
      <c r="I336" s="48" t="s">
        <v>17</v>
      </c>
      <c r="J336" s="48" t="s">
        <v>671</v>
      </c>
      <c r="K336" s="41">
        <v>1</v>
      </c>
      <c r="L336" s="49">
        <v>21.17</v>
      </c>
      <c r="M336" s="49">
        <v>21.17</v>
      </c>
      <c r="N336" s="49">
        <v>0</v>
      </c>
    </row>
    <row r="337" spans="1:14">
      <c r="A337" s="41">
        <v>4510675</v>
      </c>
      <c r="B337" s="48" t="s">
        <v>14</v>
      </c>
      <c r="C337" s="48" t="s">
        <v>11</v>
      </c>
      <c r="D337" s="48" t="s">
        <v>13</v>
      </c>
      <c r="E337" s="48" t="s">
        <v>12</v>
      </c>
      <c r="F337" s="48" t="s">
        <v>826</v>
      </c>
      <c r="G337" s="48" t="s">
        <v>15</v>
      </c>
      <c r="H337" s="48" t="s">
        <v>16</v>
      </c>
      <c r="I337" s="48" t="s">
        <v>17</v>
      </c>
      <c r="J337" s="48" t="s">
        <v>671</v>
      </c>
      <c r="K337" s="41">
        <v>1</v>
      </c>
      <c r="L337" s="49">
        <v>21.17</v>
      </c>
      <c r="M337" s="49">
        <v>21.17</v>
      </c>
      <c r="N337" s="49">
        <v>0</v>
      </c>
    </row>
    <row r="338" spans="1:14">
      <c r="A338" s="41">
        <v>4510670</v>
      </c>
      <c r="B338" s="48" t="s">
        <v>14</v>
      </c>
      <c r="C338" s="48" t="s">
        <v>11</v>
      </c>
      <c r="D338" s="48" t="s">
        <v>13</v>
      </c>
      <c r="E338" s="48" t="s">
        <v>12</v>
      </c>
      <c r="F338" s="48" t="s">
        <v>826</v>
      </c>
      <c r="G338" s="48" t="s">
        <v>15</v>
      </c>
      <c r="H338" s="48" t="s">
        <v>16</v>
      </c>
      <c r="I338" s="48" t="s">
        <v>17</v>
      </c>
      <c r="J338" s="48" t="s">
        <v>671</v>
      </c>
      <c r="K338" s="41">
        <v>1</v>
      </c>
      <c r="L338" s="49">
        <v>21.17</v>
      </c>
      <c r="M338" s="49">
        <v>21.17</v>
      </c>
      <c r="N338" s="49">
        <v>0</v>
      </c>
    </row>
    <row r="339" spans="1:14">
      <c r="A339" s="41">
        <v>4510671</v>
      </c>
      <c r="B339" s="48" t="s">
        <v>14</v>
      </c>
      <c r="C339" s="48" t="s">
        <v>11</v>
      </c>
      <c r="D339" s="48" t="s">
        <v>13</v>
      </c>
      <c r="E339" s="48" t="s">
        <v>12</v>
      </c>
      <c r="F339" s="48" t="s">
        <v>826</v>
      </c>
      <c r="G339" s="48" t="s">
        <v>15</v>
      </c>
      <c r="H339" s="48" t="s">
        <v>16</v>
      </c>
      <c r="I339" s="48" t="s">
        <v>17</v>
      </c>
      <c r="J339" s="48" t="s">
        <v>671</v>
      </c>
      <c r="K339" s="41">
        <v>1</v>
      </c>
      <c r="L339" s="49">
        <v>21.17</v>
      </c>
      <c r="M339" s="49">
        <v>21.17</v>
      </c>
      <c r="N339" s="49">
        <v>0</v>
      </c>
    </row>
    <row r="340" spans="1:14">
      <c r="A340" s="41">
        <v>4510674</v>
      </c>
      <c r="B340" s="48" t="s">
        <v>14</v>
      </c>
      <c r="C340" s="48" t="s">
        <v>11</v>
      </c>
      <c r="D340" s="48" t="s">
        <v>13</v>
      </c>
      <c r="E340" s="48" t="s">
        <v>12</v>
      </c>
      <c r="F340" s="48" t="s">
        <v>826</v>
      </c>
      <c r="G340" s="48" t="s">
        <v>15</v>
      </c>
      <c r="H340" s="48" t="s">
        <v>16</v>
      </c>
      <c r="I340" s="48" t="s">
        <v>17</v>
      </c>
      <c r="J340" s="48" t="s">
        <v>671</v>
      </c>
      <c r="K340" s="41">
        <v>1</v>
      </c>
      <c r="L340" s="49">
        <v>21.17</v>
      </c>
      <c r="M340" s="49">
        <v>21.17</v>
      </c>
      <c r="N340" s="49">
        <v>0</v>
      </c>
    </row>
    <row r="341" spans="1:14">
      <c r="A341" s="41">
        <v>4510676</v>
      </c>
      <c r="B341" s="48" t="s">
        <v>14</v>
      </c>
      <c r="C341" s="48" t="s">
        <v>11</v>
      </c>
      <c r="D341" s="48" t="s">
        <v>13</v>
      </c>
      <c r="E341" s="48" t="s">
        <v>12</v>
      </c>
      <c r="F341" s="48" t="s">
        <v>826</v>
      </c>
      <c r="G341" s="48" t="s">
        <v>15</v>
      </c>
      <c r="H341" s="48" t="s">
        <v>16</v>
      </c>
      <c r="I341" s="48" t="s">
        <v>17</v>
      </c>
      <c r="J341" s="48" t="s">
        <v>671</v>
      </c>
      <c r="K341" s="41">
        <v>1</v>
      </c>
      <c r="L341" s="49">
        <v>21.17</v>
      </c>
      <c r="M341" s="49">
        <v>21.17</v>
      </c>
      <c r="N341" s="49">
        <v>0</v>
      </c>
    </row>
    <row r="342" spans="1:14">
      <c r="A342" s="41">
        <v>4510677</v>
      </c>
      <c r="B342" s="48" t="s">
        <v>14</v>
      </c>
      <c r="C342" s="48" t="s">
        <v>11</v>
      </c>
      <c r="D342" s="48" t="s">
        <v>13</v>
      </c>
      <c r="E342" s="48" t="s">
        <v>12</v>
      </c>
      <c r="F342" s="48" t="s">
        <v>826</v>
      </c>
      <c r="G342" s="48" t="s">
        <v>15</v>
      </c>
      <c r="H342" s="48" t="s">
        <v>16</v>
      </c>
      <c r="I342" s="48" t="s">
        <v>17</v>
      </c>
      <c r="J342" s="48" t="s">
        <v>671</v>
      </c>
      <c r="K342" s="41">
        <v>1</v>
      </c>
      <c r="L342" s="49">
        <v>21.17</v>
      </c>
      <c r="M342" s="49">
        <v>21.17</v>
      </c>
      <c r="N342" s="49">
        <v>0</v>
      </c>
    </row>
    <row r="343" spans="1:14">
      <c r="A343" s="41">
        <v>4510762</v>
      </c>
      <c r="B343" s="48" t="s">
        <v>14</v>
      </c>
      <c r="C343" s="48" t="s">
        <v>11</v>
      </c>
      <c r="D343" s="48" t="s">
        <v>13</v>
      </c>
      <c r="E343" s="48" t="s">
        <v>12</v>
      </c>
      <c r="F343" s="48" t="s">
        <v>826</v>
      </c>
      <c r="G343" s="48" t="s">
        <v>15</v>
      </c>
      <c r="H343" s="48" t="s">
        <v>16</v>
      </c>
      <c r="I343" s="48" t="s">
        <v>17</v>
      </c>
      <c r="J343" s="48" t="s">
        <v>671</v>
      </c>
      <c r="K343" s="41">
        <v>1</v>
      </c>
      <c r="L343" s="49">
        <v>21.25</v>
      </c>
      <c r="M343" s="49">
        <v>21.25</v>
      </c>
      <c r="N343" s="49">
        <v>0</v>
      </c>
    </row>
    <row r="344" spans="1:14">
      <c r="A344" s="41">
        <v>4510755</v>
      </c>
      <c r="B344" s="48" t="s">
        <v>14</v>
      </c>
      <c r="C344" s="48" t="s">
        <v>11</v>
      </c>
      <c r="D344" s="48" t="s">
        <v>13</v>
      </c>
      <c r="E344" s="48" t="s">
        <v>12</v>
      </c>
      <c r="F344" s="48" t="s">
        <v>826</v>
      </c>
      <c r="G344" s="48" t="s">
        <v>15</v>
      </c>
      <c r="H344" s="48" t="s">
        <v>16</v>
      </c>
      <c r="I344" s="48" t="s">
        <v>17</v>
      </c>
      <c r="J344" s="48" t="s">
        <v>671</v>
      </c>
      <c r="K344" s="41">
        <v>1</v>
      </c>
      <c r="L344" s="49">
        <v>21.25</v>
      </c>
      <c r="M344" s="49">
        <v>21.25</v>
      </c>
      <c r="N344" s="49">
        <v>0</v>
      </c>
    </row>
    <row r="345" spans="1:14">
      <c r="A345" s="41">
        <v>4510766</v>
      </c>
      <c r="B345" s="48" t="s">
        <v>14</v>
      </c>
      <c r="C345" s="48" t="s">
        <v>11</v>
      </c>
      <c r="D345" s="48" t="s">
        <v>13</v>
      </c>
      <c r="E345" s="48" t="s">
        <v>12</v>
      </c>
      <c r="F345" s="48" t="s">
        <v>826</v>
      </c>
      <c r="G345" s="48" t="s">
        <v>15</v>
      </c>
      <c r="H345" s="48" t="s">
        <v>16</v>
      </c>
      <c r="I345" s="48" t="s">
        <v>17</v>
      </c>
      <c r="J345" s="48" t="s">
        <v>671</v>
      </c>
      <c r="K345" s="41">
        <v>1</v>
      </c>
      <c r="L345" s="49">
        <v>21.25</v>
      </c>
      <c r="M345" s="49">
        <v>21.25</v>
      </c>
      <c r="N345" s="49">
        <v>0</v>
      </c>
    </row>
    <row r="346" spans="1:14">
      <c r="A346" s="41">
        <v>4510772</v>
      </c>
      <c r="B346" s="48" t="s">
        <v>14</v>
      </c>
      <c r="C346" s="48" t="s">
        <v>11</v>
      </c>
      <c r="D346" s="48" t="s">
        <v>13</v>
      </c>
      <c r="E346" s="48" t="s">
        <v>12</v>
      </c>
      <c r="F346" s="48" t="s">
        <v>826</v>
      </c>
      <c r="G346" s="48" t="s">
        <v>15</v>
      </c>
      <c r="H346" s="48" t="s">
        <v>16</v>
      </c>
      <c r="I346" s="48" t="s">
        <v>17</v>
      </c>
      <c r="J346" s="48" t="s">
        <v>671</v>
      </c>
      <c r="K346" s="41">
        <v>1</v>
      </c>
      <c r="L346" s="49">
        <v>21.25</v>
      </c>
      <c r="M346" s="49">
        <v>21.25</v>
      </c>
      <c r="N346" s="49">
        <v>0</v>
      </c>
    </row>
    <row r="347" spans="1:14">
      <c r="A347" s="41">
        <v>4513182</v>
      </c>
      <c r="B347" s="48" t="s">
        <v>14</v>
      </c>
      <c r="C347" s="48" t="s">
        <v>11</v>
      </c>
      <c r="D347" s="48" t="s">
        <v>13</v>
      </c>
      <c r="E347" s="48" t="s">
        <v>12</v>
      </c>
      <c r="F347" s="48" t="s">
        <v>828</v>
      </c>
      <c r="G347" s="48" t="s">
        <v>15</v>
      </c>
      <c r="H347" s="48" t="s">
        <v>16</v>
      </c>
      <c r="I347" s="48" t="s">
        <v>17</v>
      </c>
      <c r="J347" s="48" t="s">
        <v>671</v>
      </c>
      <c r="K347" s="41">
        <v>1</v>
      </c>
      <c r="L347" s="49">
        <v>22.13</v>
      </c>
      <c r="M347" s="49">
        <v>22.11</v>
      </c>
      <c r="N347" s="49">
        <v>0.02</v>
      </c>
    </row>
    <row r="348" spans="1:14">
      <c r="A348" s="41">
        <v>4510660</v>
      </c>
      <c r="B348" s="48" t="s">
        <v>14</v>
      </c>
      <c r="C348" s="48" t="s">
        <v>11</v>
      </c>
      <c r="D348" s="48" t="s">
        <v>13</v>
      </c>
      <c r="E348" s="48" t="s">
        <v>12</v>
      </c>
      <c r="F348" s="48" t="s">
        <v>826</v>
      </c>
      <c r="G348" s="48" t="s">
        <v>15</v>
      </c>
      <c r="H348" s="48" t="s">
        <v>16</v>
      </c>
      <c r="I348" s="48" t="s">
        <v>17</v>
      </c>
      <c r="J348" s="48" t="s">
        <v>671</v>
      </c>
      <c r="K348" s="41">
        <v>1</v>
      </c>
      <c r="L348" s="49">
        <v>23.14</v>
      </c>
      <c r="M348" s="49">
        <v>23.14</v>
      </c>
      <c r="N348" s="49">
        <v>0</v>
      </c>
    </row>
    <row r="349" spans="1:14">
      <c r="A349" s="41">
        <v>4510662</v>
      </c>
      <c r="B349" s="48" t="s">
        <v>14</v>
      </c>
      <c r="C349" s="48" t="s">
        <v>11</v>
      </c>
      <c r="D349" s="48" t="s">
        <v>13</v>
      </c>
      <c r="E349" s="48" t="s">
        <v>12</v>
      </c>
      <c r="F349" s="48" t="s">
        <v>826</v>
      </c>
      <c r="G349" s="48" t="s">
        <v>15</v>
      </c>
      <c r="H349" s="48" t="s">
        <v>16</v>
      </c>
      <c r="I349" s="48" t="s">
        <v>17</v>
      </c>
      <c r="J349" s="48" t="s">
        <v>671</v>
      </c>
      <c r="K349" s="41">
        <v>1</v>
      </c>
      <c r="L349" s="49">
        <v>23.14</v>
      </c>
      <c r="M349" s="49">
        <v>23.14</v>
      </c>
      <c r="N349" s="49">
        <v>0</v>
      </c>
    </row>
    <row r="350" spans="1:14">
      <c r="A350" s="41">
        <v>4510665</v>
      </c>
      <c r="B350" s="48" t="s">
        <v>14</v>
      </c>
      <c r="C350" s="48" t="s">
        <v>11</v>
      </c>
      <c r="D350" s="48" t="s">
        <v>13</v>
      </c>
      <c r="E350" s="48" t="s">
        <v>12</v>
      </c>
      <c r="F350" s="48" t="s">
        <v>826</v>
      </c>
      <c r="G350" s="48" t="s">
        <v>15</v>
      </c>
      <c r="H350" s="48" t="s">
        <v>16</v>
      </c>
      <c r="I350" s="48" t="s">
        <v>17</v>
      </c>
      <c r="J350" s="48" t="s">
        <v>671</v>
      </c>
      <c r="K350" s="41">
        <v>1</v>
      </c>
      <c r="L350" s="49">
        <v>23.14</v>
      </c>
      <c r="M350" s="49">
        <v>23.14</v>
      </c>
      <c r="N350" s="49">
        <v>0</v>
      </c>
    </row>
    <row r="351" spans="1:14">
      <c r="A351" s="41">
        <v>4510661</v>
      </c>
      <c r="B351" s="48" t="s">
        <v>14</v>
      </c>
      <c r="C351" s="48" t="s">
        <v>11</v>
      </c>
      <c r="D351" s="48" t="s">
        <v>13</v>
      </c>
      <c r="E351" s="48" t="s">
        <v>12</v>
      </c>
      <c r="F351" s="48" t="s">
        <v>826</v>
      </c>
      <c r="G351" s="48" t="s">
        <v>15</v>
      </c>
      <c r="H351" s="48" t="s">
        <v>16</v>
      </c>
      <c r="I351" s="48" t="s">
        <v>17</v>
      </c>
      <c r="J351" s="48" t="s">
        <v>671</v>
      </c>
      <c r="K351" s="41">
        <v>1</v>
      </c>
      <c r="L351" s="49">
        <v>23.14</v>
      </c>
      <c r="M351" s="49">
        <v>23.14</v>
      </c>
      <c r="N351" s="49">
        <v>0</v>
      </c>
    </row>
    <row r="352" spans="1:14">
      <c r="A352" s="41">
        <v>4510664</v>
      </c>
      <c r="B352" s="48" t="s">
        <v>14</v>
      </c>
      <c r="C352" s="48" t="s">
        <v>11</v>
      </c>
      <c r="D352" s="48" t="s">
        <v>13</v>
      </c>
      <c r="E352" s="48" t="s">
        <v>12</v>
      </c>
      <c r="F352" s="48" t="s">
        <v>826</v>
      </c>
      <c r="G352" s="48" t="s">
        <v>15</v>
      </c>
      <c r="H352" s="48" t="s">
        <v>16</v>
      </c>
      <c r="I352" s="48" t="s">
        <v>17</v>
      </c>
      <c r="J352" s="48" t="s">
        <v>671</v>
      </c>
      <c r="K352" s="41">
        <v>1</v>
      </c>
      <c r="L352" s="49">
        <v>23.14</v>
      </c>
      <c r="M352" s="49">
        <v>23.14</v>
      </c>
      <c r="N352" s="49">
        <v>0</v>
      </c>
    </row>
    <row r="353" spans="1:14">
      <c r="A353" s="41">
        <v>4510663</v>
      </c>
      <c r="B353" s="48" t="s">
        <v>14</v>
      </c>
      <c r="C353" s="48" t="s">
        <v>11</v>
      </c>
      <c r="D353" s="48" t="s">
        <v>13</v>
      </c>
      <c r="E353" s="48" t="s">
        <v>12</v>
      </c>
      <c r="F353" s="48" t="s">
        <v>826</v>
      </c>
      <c r="G353" s="48" t="s">
        <v>15</v>
      </c>
      <c r="H353" s="48" t="s">
        <v>16</v>
      </c>
      <c r="I353" s="48" t="s">
        <v>17</v>
      </c>
      <c r="J353" s="48" t="s">
        <v>671</v>
      </c>
      <c r="K353" s="41">
        <v>1</v>
      </c>
      <c r="L353" s="49">
        <v>23.14</v>
      </c>
      <c r="M353" s="49">
        <v>23.14</v>
      </c>
      <c r="N353" s="49">
        <v>0</v>
      </c>
    </row>
    <row r="354" spans="1:14">
      <c r="A354" s="41">
        <v>4510800</v>
      </c>
      <c r="B354" s="48" t="s">
        <v>14</v>
      </c>
      <c r="C354" s="48" t="s">
        <v>11</v>
      </c>
      <c r="D354" s="48" t="s">
        <v>13</v>
      </c>
      <c r="E354" s="48" t="s">
        <v>12</v>
      </c>
      <c r="F354" s="48" t="s">
        <v>826</v>
      </c>
      <c r="G354" s="48" t="s">
        <v>15</v>
      </c>
      <c r="H354" s="48" t="s">
        <v>16</v>
      </c>
      <c r="I354" s="48" t="s">
        <v>17</v>
      </c>
      <c r="J354" s="48" t="s">
        <v>671</v>
      </c>
      <c r="K354" s="41">
        <v>1</v>
      </c>
      <c r="L354" s="49">
        <v>24</v>
      </c>
      <c r="M354" s="49">
        <v>24</v>
      </c>
      <c r="N354" s="49">
        <v>0</v>
      </c>
    </row>
    <row r="355" spans="1:14">
      <c r="A355" s="41">
        <v>4510707</v>
      </c>
      <c r="B355" s="48" t="s">
        <v>14</v>
      </c>
      <c r="C355" s="48" t="s">
        <v>11</v>
      </c>
      <c r="D355" s="48" t="s">
        <v>13</v>
      </c>
      <c r="E355" s="48" t="s">
        <v>12</v>
      </c>
      <c r="F355" s="48" t="s">
        <v>826</v>
      </c>
      <c r="G355" s="48" t="s">
        <v>15</v>
      </c>
      <c r="H355" s="48" t="s">
        <v>16</v>
      </c>
      <c r="I355" s="48" t="s">
        <v>17</v>
      </c>
      <c r="J355" s="48" t="s">
        <v>671</v>
      </c>
      <c r="K355" s="41">
        <v>1</v>
      </c>
      <c r="L355" s="49">
        <v>24.1</v>
      </c>
      <c r="M355" s="49">
        <v>24.1</v>
      </c>
      <c r="N355" s="49">
        <v>0</v>
      </c>
    </row>
    <row r="356" spans="1:14">
      <c r="A356" s="41">
        <v>4510910</v>
      </c>
      <c r="B356" s="48" t="s">
        <v>14</v>
      </c>
      <c r="C356" s="48" t="s">
        <v>11</v>
      </c>
      <c r="D356" s="48" t="s">
        <v>13</v>
      </c>
      <c r="E356" s="48" t="s">
        <v>12</v>
      </c>
      <c r="F356" s="48" t="s">
        <v>826</v>
      </c>
      <c r="G356" s="48" t="s">
        <v>15</v>
      </c>
      <c r="H356" s="48" t="s">
        <v>16</v>
      </c>
      <c r="I356" s="48" t="s">
        <v>17</v>
      </c>
      <c r="J356" s="48" t="s">
        <v>671</v>
      </c>
      <c r="K356" s="41">
        <v>1</v>
      </c>
      <c r="L356" s="49">
        <v>24.13</v>
      </c>
      <c r="M356" s="49">
        <v>24.13</v>
      </c>
      <c r="N356" s="49">
        <v>0</v>
      </c>
    </row>
    <row r="357" spans="1:14">
      <c r="A357" s="41">
        <v>4510929</v>
      </c>
      <c r="B357" s="48" t="s">
        <v>14</v>
      </c>
      <c r="C357" s="48" t="s">
        <v>11</v>
      </c>
      <c r="D357" s="48" t="s">
        <v>13</v>
      </c>
      <c r="E357" s="48" t="s">
        <v>12</v>
      </c>
      <c r="F357" s="48" t="s">
        <v>826</v>
      </c>
      <c r="G357" s="48" t="s">
        <v>15</v>
      </c>
      <c r="H357" s="48" t="s">
        <v>16</v>
      </c>
      <c r="I357" s="48" t="s">
        <v>17</v>
      </c>
      <c r="J357" s="48" t="s">
        <v>671</v>
      </c>
      <c r="K357" s="41">
        <v>1</v>
      </c>
      <c r="L357" s="49">
        <v>24.13</v>
      </c>
      <c r="M357" s="49">
        <v>24.13</v>
      </c>
      <c r="N357" s="49">
        <v>0</v>
      </c>
    </row>
    <row r="358" spans="1:14">
      <c r="A358" s="41">
        <v>4510920</v>
      </c>
      <c r="B358" s="48" t="s">
        <v>14</v>
      </c>
      <c r="C358" s="48" t="s">
        <v>11</v>
      </c>
      <c r="D358" s="48" t="s">
        <v>13</v>
      </c>
      <c r="E358" s="48" t="s">
        <v>12</v>
      </c>
      <c r="F358" s="48" t="s">
        <v>826</v>
      </c>
      <c r="G358" s="48" t="s">
        <v>15</v>
      </c>
      <c r="H358" s="48" t="s">
        <v>16</v>
      </c>
      <c r="I358" s="48" t="s">
        <v>17</v>
      </c>
      <c r="J358" s="48" t="s">
        <v>671</v>
      </c>
      <c r="K358" s="41">
        <v>1</v>
      </c>
      <c r="L358" s="49">
        <v>24.13</v>
      </c>
      <c r="M358" s="49">
        <v>24.13</v>
      </c>
      <c r="N358" s="49">
        <v>0</v>
      </c>
    </row>
    <row r="359" spans="1:14">
      <c r="A359" s="41">
        <v>4510913</v>
      </c>
      <c r="B359" s="48" t="s">
        <v>14</v>
      </c>
      <c r="C359" s="48" t="s">
        <v>11</v>
      </c>
      <c r="D359" s="48" t="s">
        <v>13</v>
      </c>
      <c r="E359" s="48" t="s">
        <v>12</v>
      </c>
      <c r="F359" s="48" t="s">
        <v>826</v>
      </c>
      <c r="G359" s="48" t="s">
        <v>15</v>
      </c>
      <c r="H359" s="48" t="s">
        <v>16</v>
      </c>
      <c r="I359" s="48" t="s">
        <v>17</v>
      </c>
      <c r="J359" s="48" t="s">
        <v>671</v>
      </c>
      <c r="K359" s="41">
        <v>1</v>
      </c>
      <c r="L359" s="49">
        <v>24.13</v>
      </c>
      <c r="M359" s="49">
        <v>24.13</v>
      </c>
      <c r="N359" s="49">
        <v>0</v>
      </c>
    </row>
    <row r="360" spans="1:14">
      <c r="A360" s="41">
        <v>4510935</v>
      </c>
      <c r="B360" s="48" t="s">
        <v>14</v>
      </c>
      <c r="C360" s="48" t="s">
        <v>11</v>
      </c>
      <c r="D360" s="48" t="s">
        <v>13</v>
      </c>
      <c r="E360" s="48" t="s">
        <v>12</v>
      </c>
      <c r="F360" s="48" t="s">
        <v>826</v>
      </c>
      <c r="G360" s="48" t="s">
        <v>15</v>
      </c>
      <c r="H360" s="48" t="s">
        <v>16</v>
      </c>
      <c r="I360" s="48" t="s">
        <v>17</v>
      </c>
      <c r="J360" s="48" t="s">
        <v>671</v>
      </c>
      <c r="K360" s="41">
        <v>1</v>
      </c>
      <c r="L360" s="49">
        <v>24.13</v>
      </c>
      <c r="M360" s="49">
        <v>24.13</v>
      </c>
      <c r="N360" s="49">
        <v>0</v>
      </c>
    </row>
    <row r="361" spans="1:14">
      <c r="A361" s="41">
        <v>4510927</v>
      </c>
      <c r="B361" s="48" t="s">
        <v>14</v>
      </c>
      <c r="C361" s="48" t="s">
        <v>11</v>
      </c>
      <c r="D361" s="48" t="s">
        <v>13</v>
      </c>
      <c r="E361" s="48" t="s">
        <v>12</v>
      </c>
      <c r="F361" s="48" t="s">
        <v>826</v>
      </c>
      <c r="G361" s="48" t="s">
        <v>15</v>
      </c>
      <c r="H361" s="48" t="s">
        <v>16</v>
      </c>
      <c r="I361" s="48" t="s">
        <v>17</v>
      </c>
      <c r="J361" s="48" t="s">
        <v>671</v>
      </c>
      <c r="K361" s="41">
        <v>1</v>
      </c>
      <c r="L361" s="49">
        <v>24.13</v>
      </c>
      <c r="M361" s="49">
        <v>24.13</v>
      </c>
      <c r="N361" s="49">
        <v>0</v>
      </c>
    </row>
    <row r="362" spans="1:14">
      <c r="A362" s="41">
        <v>4510917</v>
      </c>
      <c r="B362" s="48" t="s">
        <v>14</v>
      </c>
      <c r="C362" s="48" t="s">
        <v>11</v>
      </c>
      <c r="D362" s="48" t="s">
        <v>13</v>
      </c>
      <c r="E362" s="48" t="s">
        <v>12</v>
      </c>
      <c r="F362" s="48" t="s">
        <v>826</v>
      </c>
      <c r="G362" s="48" t="s">
        <v>15</v>
      </c>
      <c r="H362" s="48" t="s">
        <v>16</v>
      </c>
      <c r="I362" s="48" t="s">
        <v>17</v>
      </c>
      <c r="J362" s="48" t="s">
        <v>671</v>
      </c>
      <c r="K362" s="41">
        <v>1</v>
      </c>
      <c r="L362" s="49">
        <v>24.13</v>
      </c>
      <c r="M362" s="49">
        <v>24.13</v>
      </c>
      <c r="N362" s="49">
        <v>0</v>
      </c>
    </row>
    <row r="363" spans="1:14">
      <c r="A363" s="41">
        <v>4510936</v>
      </c>
      <c r="B363" s="48" t="s">
        <v>14</v>
      </c>
      <c r="C363" s="48" t="s">
        <v>11</v>
      </c>
      <c r="D363" s="48" t="s">
        <v>13</v>
      </c>
      <c r="E363" s="48" t="s">
        <v>12</v>
      </c>
      <c r="F363" s="48" t="s">
        <v>826</v>
      </c>
      <c r="G363" s="48" t="s">
        <v>15</v>
      </c>
      <c r="H363" s="48" t="s">
        <v>16</v>
      </c>
      <c r="I363" s="48" t="s">
        <v>17</v>
      </c>
      <c r="J363" s="48" t="s">
        <v>671</v>
      </c>
      <c r="K363" s="41">
        <v>1</v>
      </c>
      <c r="L363" s="49">
        <v>24.13</v>
      </c>
      <c r="M363" s="49">
        <v>24.13</v>
      </c>
      <c r="N363" s="49">
        <v>0</v>
      </c>
    </row>
    <row r="364" spans="1:14">
      <c r="A364" s="41">
        <v>4513648</v>
      </c>
      <c r="B364" s="48" t="s">
        <v>14</v>
      </c>
      <c r="C364" s="48" t="s">
        <v>11</v>
      </c>
      <c r="D364" s="48" t="s">
        <v>13</v>
      </c>
      <c r="E364" s="48" t="s">
        <v>12</v>
      </c>
      <c r="F364" s="48" t="s">
        <v>829</v>
      </c>
      <c r="G364" s="48" t="s">
        <v>15</v>
      </c>
      <c r="H364" s="48" t="s">
        <v>16</v>
      </c>
      <c r="I364" s="48" t="s">
        <v>17</v>
      </c>
      <c r="J364" s="48" t="s">
        <v>671</v>
      </c>
      <c r="K364" s="41">
        <v>1</v>
      </c>
      <c r="L364" s="49">
        <v>24.24</v>
      </c>
      <c r="M364" s="49">
        <v>24.02</v>
      </c>
      <c r="N364" s="49">
        <v>0.22</v>
      </c>
    </row>
    <row r="365" spans="1:14">
      <c r="A365" s="41">
        <v>4511942</v>
      </c>
      <c r="B365" s="48" t="s">
        <v>14</v>
      </c>
      <c r="C365" s="48" t="s">
        <v>11</v>
      </c>
      <c r="D365" s="48" t="s">
        <v>13</v>
      </c>
      <c r="E365" s="48" t="s">
        <v>12</v>
      </c>
      <c r="F365" s="48" t="s">
        <v>829</v>
      </c>
      <c r="G365" s="48" t="s">
        <v>15</v>
      </c>
      <c r="H365" s="48" t="s">
        <v>16</v>
      </c>
      <c r="I365" s="48" t="s">
        <v>17</v>
      </c>
      <c r="J365" s="48" t="s">
        <v>671</v>
      </c>
      <c r="K365" s="41">
        <v>1</v>
      </c>
      <c r="L365" s="49">
        <v>24.84</v>
      </c>
      <c r="M365" s="49">
        <v>24.84</v>
      </c>
      <c r="N365" s="49">
        <v>0</v>
      </c>
    </row>
    <row r="366" spans="1:14">
      <c r="A366" s="41">
        <v>4513406</v>
      </c>
      <c r="B366" s="48" t="s">
        <v>14</v>
      </c>
      <c r="C366" s="48" t="s">
        <v>11</v>
      </c>
      <c r="D366" s="48" t="s">
        <v>13</v>
      </c>
      <c r="E366" s="48" t="s">
        <v>12</v>
      </c>
      <c r="F366" s="48" t="s">
        <v>829</v>
      </c>
      <c r="G366" s="48" t="s">
        <v>15</v>
      </c>
      <c r="H366" s="48" t="s">
        <v>16</v>
      </c>
      <c r="I366" s="48" t="s">
        <v>17</v>
      </c>
      <c r="J366" s="48" t="s">
        <v>671</v>
      </c>
      <c r="K366" s="41">
        <v>1</v>
      </c>
      <c r="L366" s="49">
        <v>25.3</v>
      </c>
      <c r="M366" s="49">
        <v>25.17</v>
      </c>
      <c r="N366" s="49">
        <v>0.13</v>
      </c>
    </row>
    <row r="367" spans="1:14">
      <c r="A367" s="41">
        <v>4511077</v>
      </c>
      <c r="B367" s="48" t="s">
        <v>14</v>
      </c>
      <c r="C367" s="48" t="s">
        <v>11</v>
      </c>
      <c r="D367" s="48" t="s">
        <v>13</v>
      </c>
      <c r="E367" s="48" t="s">
        <v>12</v>
      </c>
      <c r="F367" s="48" t="s">
        <v>828</v>
      </c>
      <c r="G367" s="48" t="s">
        <v>15</v>
      </c>
      <c r="H367" s="48" t="s">
        <v>16</v>
      </c>
      <c r="I367" s="48" t="s">
        <v>17</v>
      </c>
      <c r="J367" s="48" t="s">
        <v>671</v>
      </c>
      <c r="K367" s="41">
        <v>1</v>
      </c>
      <c r="L367" s="49">
        <v>26</v>
      </c>
      <c r="M367" s="49">
        <v>26</v>
      </c>
      <c r="N367" s="49">
        <v>0</v>
      </c>
    </row>
    <row r="368" spans="1:14">
      <c r="A368" s="41">
        <v>4512969</v>
      </c>
      <c r="B368" s="48" t="s">
        <v>14</v>
      </c>
      <c r="C368" s="48" t="s">
        <v>11</v>
      </c>
      <c r="D368" s="48" t="s">
        <v>13</v>
      </c>
      <c r="E368" s="48" t="s">
        <v>12</v>
      </c>
      <c r="F368" s="48" t="s">
        <v>829</v>
      </c>
      <c r="G368" s="48" t="s">
        <v>15</v>
      </c>
      <c r="H368" s="48" t="s">
        <v>16</v>
      </c>
      <c r="I368" s="48" t="s">
        <v>17</v>
      </c>
      <c r="J368" s="48" t="s">
        <v>671</v>
      </c>
      <c r="K368" s="41">
        <v>1</v>
      </c>
      <c r="L368" s="49">
        <v>26.25</v>
      </c>
      <c r="M368" s="49">
        <v>26.24</v>
      </c>
      <c r="N368" s="49">
        <v>0.01</v>
      </c>
    </row>
    <row r="369" spans="1:14">
      <c r="A369" s="41">
        <v>4512968</v>
      </c>
      <c r="B369" s="48" t="s">
        <v>14</v>
      </c>
      <c r="C369" s="48" t="s">
        <v>11</v>
      </c>
      <c r="D369" s="48" t="s">
        <v>13</v>
      </c>
      <c r="E369" s="48" t="s">
        <v>12</v>
      </c>
      <c r="F369" s="48" t="s">
        <v>829</v>
      </c>
      <c r="G369" s="48" t="s">
        <v>15</v>
      </c>
      <c r="H369" s="48" t="s">
        <v>16</v>
      </c>
      <c r="I369" s="48" t="s">
        <v>17</v>
      </c>
      <c r="J369" s="48" t="s">
        <v>671</v>
      </c>
      <c r="K369" s="41">
        <v>1</v>
      </c>
      <c r="L369" s="49">
        <v>26.25</v>
      </c>
      <c r="M369" s="49">
        <v>26.24</v>
      </c>
      <c r="N369" s="49">
        <v>0.01</v>
      </c>
    </row>
    <row r="370" spans="1:14">
      <c r="A370" s="41">
        <v>4512965</v>
      </c>
      <c r="B370" s="48" t="s">
        <v>14</v>
      </c>
      <c r="C370" s="48" t="s">
        <v>11</v>
      </c>
      <c r="D370" s="48" t="s">
        <v>13</v>
      </c>
      <c r="E370" s="48" t="s">
        <v>12</v>
      </c>
      <c r="F370" s="48" t="s">
        <v>829</v>
      </c>
      <c r="G370" s="48" t="s">
        <v>15</v>
      </c>
      <c r="H370" s="48" t="s">
        <v>16</v>
      </c>
      <c r="I370" s="48" t="s">
        <v>17</v>
      </c>
      <c r="J370" s="48" t="s">
        <v>671</v>
      </c>
      <c r="K370" s="41">
        <v>1</v>
      </c>
      <c r="L370" s="49">
        <v>26.26</v>
      </c>
      <c r="M370" s="49">
        <v>26.25</v>
      </c>
      <c r="N370" s="49">
        <v>0.01</v>
      </c>
    </row>
    <row r="371" spans="1:14">
      <c r="A371" s="41">
        <v>4512966</v>
      </c>
      <c r="B371" s="48" t="s">
        <v>14</v>
      </c>
      <c r="C371" s="48" t="s">
        <v>11</v>
      </c>
      <c r="D371" s="48" t="s">
        <v>13</v>
      </c>
      <c r="E371" s="48" t="s">
        <v>12</v>
      </c>
      <c r="F371" s="48" t="s">
        <v>829</v>
      </c>
      <c r="G371" s="48" t="s">
        <v>15</v>
      </c>
      <c r="H371" s="48" t="s">
        <v>16</v>
      </c>
      <c r="I371" s="48" t="s">
        <v>17</v>
      </c>
      <c r="J371" s="48" t="s">
        <v>671</v>
      </c>
      <c r="K371" s="41">
        <v>1</v>
      </c>
      <c r="L371" s="49">
        <v>26.26</v>
      </c>
      <c r="M371" s="49">
        <v>26.25</v>
      </c>
      <c r="N371" s="49">
        <v>0.01</v>
      </c>
    </row>
    <row r="372" spans="1:14">
      <c r="A372" s="41">
        <v>4512964</v>
      </c>
      <c r="B372" s="48" t="s">
        <v>14</v>
      </c>
      <c r="C372" s="48" t="s">
        <v>11</v>
      </c>
      <c r="D372" s="48" t="s">
        <v>13</v>
      </c>
      <c r="E372" s="48" t="s">
        <v>12</v>
      </c>
      <c r="F372" s="48" t="s">
        <v>829</v>
      </c>
      <c r="G372" s="48" t="s">
        <v>15</v>
      </c>
      <c r="H372" s="48" t="s">
        <v>16</v>
      </c>
      <c r="I372" s="48" t="s">
        <v>17</v>
      </c>
      <c r="J372" s="48" t="s">
        <v>671</v>
      </c>
      <c r="K372" s="41">
        <v>1</v>
      </c>
      <c r="L372" s="49">
        <v>26.26</v>
      </c>
      <c r="M372" s="49">
        <v>26.25</v>
      </c>
      <c r="N372" s="49">
        <v>0.01</v>
      </c>
    </row>
    <row r="373" spans="1:14">
      <c r="A373" s="41">
        <v>4510858</v>
      </c>
      <c r="B373" s="48" t="s">
        <v>14</v>
      </c>
      <c r="C373" s="48" t="s">
        <v>11</v>
      </c>
      <c r="D373" s="48" t="s">
        <v>13</v>
      </c>
      <c r="E373" s="48" t="s">
        <v>12</v>
      </c>
      <c r="F373" s="48" t="s">
        <v>826</v>
      </c>
      <c r="G373" s="48" t="s">
        <v>15</v>
      </c>
      <c r="H373" s="48" t="s">
        <v>16</v>
      </c>
      <c r="I373" s="48" t="s">
        <v>17</v>
      </c>
      <c r="J373" s="48" t="s">
        <v>671</v>
      </c>
      <c r="K373" s="41">
        <v>1</v>
      </c>
      <c r="L373" s="49">
        <v>27.03</v>
      </c>
      <c r="M373" s="49">
        <v>27.03</v>
      </c>
      <c r="N373" s="49">
        <v>0</v>
      </c>
    </row>
    <row r="374" spans="1:14">
      <c r="A374" s="41">
        <v>4511062</v>
      </c>
      <c r="B374" s="48" t="s">
        <v>14</v>
      </c>
      <c r="C374" s="48" t="s">
        <v>11</v>
      </c>
      <c r="D374" s="48" t="s">
        <v>13</v>
      </c>
      <c r="E374" s="48" t="s">
        <v>12</v>
      </c>
      <c r="F374" s="48" t="s">
        <v>826</v>
      </c>
      <c r="G374" s="48" t="s">
        <v>15</v>
      </c>
      <c r="H374" s="48" t="s">
        <v>16</v>
      </c>
      <c r="I374" s="48" t="s">
        <v>17</v>
      </c>
      <c r="J374" s="48" t="s">
        <v>671</v>
      </c>
      <c r="K374" s="41">
        <v>1</v>
      </c>
      <c r="L374" s="49">
        <v>28.4</v>
      </c>
      <c r="M374" s="49">
        <v>28.4</v>
      </c>
      <c r="N374" s="49">
        <v>0</v>
      </c>
    </row>
    <row r="375" spans="1:14">
      <c r="A375" s="41">
        <v>4511007</v>
      </c>
      <c r="B375" s="48" t="s">
        <v>14</v>
      </c>
      <c r="C375" s="48" t="s">
        <v>11</v>
      </c>
      <c r="D375" s="48" t="s">
        <v>13</v>
      </c>
      <c r="E375" s="48" t="s">
        <v>12</v>
      </c>
      <c r="F375" s="48" t="s">
        <v>826</v>
      </c>
      <c r="G375" s="48" t="s">
        <v>15</v>
      </c>
      <c r="H375" s="48" t="s">
        <v>16</v>
      </c>
      <c r="I375" s="48" t="s">
        <v>17</v>
      </c>
      <c r="J375" s="48" t="s">
        <v>671</v>
      </c>
      <c r="K375" s="41">
        <v>1</v>
      </c>
      <c r="L375" s="49">
        <v>28.4</v>
      </c>
      <c r="M375" s="49">
        <v>28.4</v>
      </c>
      <c r="N375" s="49">
        <v>0</v>
      </c>
    </row>
    <row r="376" spans="1:14">
      <c r="A376" s="41">
        <v>4514280</v>
      </c>
      <c r="B376" s="48" t="s">
        <v>14</v>
      </c>
      <c r="C376" s="48" t="s">
        <v>11</v>
      </c>
      <c r="D376" s="48" t="s">
        <v>13</v>
      </c>
      <c r="E376" s="48" t="s">
        <v>12</v>
      </c>
      <c r="F376" s="48" t="s">
        <v>828</v>
      </c>
      <c r="G376" s="48" t="s">
        <v>15</v>
      </c>
      <c r="H376" s="48" t="s">
        <v>16</v>
      </c>
      <c r="I376" s="48" t="s">
        <v>17</v>
      </c>
      <c r="J376" s="48" t="s">
        <v>671</v>
      </c>
      <c r="K376" s="41">
        <v>1</v>
      </c>
      <c r="L376" s="49">
        <v>28.58</v>
      </c>
      <c r="M376" s="49">
        <v>28.14</v>
      </c>
      <c r="N376" s="49">
        <v>0.44</v>
      </c>
    </row>
    <row r="377" spans="1:14">
      <c r="A377" s="41">
        <v>4510749</v>
      </c>
      <c r="B377" s="48" t="s">
        <v>14</v>
      </c>
      <c r="C377" s="48" t="s">
        <v>11</v>
      </c>
      <c r="D377" s="48" t="s">
        <v>13</v>
      </c>
      <c r="E377" s="48" t="s">
        <v>12</v>
      </c>
      <c r="F377" s="48" t="s">
        <v>827</v>
      </c>
      <c r="G377" s="48" t="s">
        <v>15</v>
      </c>
      <c r="H377" s="48" t="s">
        <v>16</v>
      </c>
      <c r="I377" s="48" t="s">
        <v>17</v>
      </c>
      <c r="J377" s="48" t="s">
        <v>671</v>
      </c>
      <c r="K377" s="41">
        <v>1</v>
      </c>
      <c r="L377" s="49">
        <v>29.02</v>
      </c>
      <c r="M377" s="49">
        <v>29.02</v>
      </c>
      <c r="N377" s="49">
        <v>0</v>
      </c>
    </row>
    <row r="378" spans="1:14">
      <c r="A378" s="41">
        <v>4510750</v>
      </c>
      <c r="B378" s="48" t="s">
        <v>14</v>
      </c>
      <c r="C378" s="48" t="s">
        <v>11</v>
      </c>
      <c r="D378" s="48" t="s">
        <v>13</v>
      </c>
      <c r="E378" s="48" t="s">
        <v>12</v>
      </c>
      <c r="F378" s="48" t="s">
        <v>827</v>
      </c>
      <c r="G378" s="48" t="s">
        <v>15</v>
      </c>
      <c r="H378" s="48" t="s">
        <v>16</v>
      </c>
      <c r="I378" s="48" t="s">
        <v>17</v>
      </c>
      <c r="J378" s="48" t="s">
        <v>671</v>
      </c>
      <c r="K378" s="41">
        <v>1</v>
      </c>
      <c r="L378" s="49">
        <v>29.02</v>
      </c>
      <c r="M378" s="49">
        <v>29.02</v>
      </c>
      <c r="N378" s="49">
        <v>0</v>
      </c>
    </row>
    <row r="379" spans="1:14">
      <c r="A379" s="41">
        <v>4513036</v>
      </c>
      <c r="B379" s="48" t="s">
        <v>14</v>
      </c>
      <c r="C379" s="48" t="s">
        <v>11</v>
      </c>
      <c r="D379" s="48" t="s">
        <v>13</v>
      </c>
      <c r="E379" s="48" t="s">
        <v>12</v>
      </c>
      <c r="F379" s="48" t="s">
        <v>831</v>
      </c>
      <c r="G379" s="48" t="s">
        <v>15</v>
      </c>
      <c r="H379" s="48" t="s">
        <v>16</v>
      </c>
      <c r="I379" s="48" t="s">
        <v>17</v>
      </c>
      <c r="J379" s="48" t="s">
        <v>671</v>
      </c>
      <c r="K379" s="41">
        <v>1</v>
      </c>
      <c r="L379" s="49">
        <v>30</v>
      </c>
      <c r="M379" s="49">
        <v>30</v>
      </c>
      <c r="N379" s="49">
        <v>0</v>
      </c>
    </row>
    <row r="380" spans="1:14">
      <c r="A380" s="41">
        <v>4510975</v>
      </c>
      <c r="B380" s="48" t="s">
        <v>14</v>
      </c>
      <c r="C380" s="48" t="s">
        <v>11</v>
      </c>
      <c r="D380" s="48" t="s">
        <v>13</v>
      </c>
      <c r="E380" s="48" t="s">
        <v>12</v>
      </c>
      <c r="F380" s="48" t="s">
        <v>830</v>
      </c>
      <c r="G380" s="48" t="s">
        <v>15</v>
      </c>
      <c r="H380" s="48" t="s">
        <v>16</v>
      </c>
      <c r="I380" s="48" t="s">
        <v>17</v>
      </c>
      <c r="J380" s="48" t="s">
        <v>671</v>
      </c>
      <c r="K380" s="41">
        <v>1</v>
      </c>
      <c r="L380" s="49">
        <v>30</v>
      </c>
      <c r="M380" s="49">
        <v>30</v>
      </c>
      <c r="N380" s="49">
        <v>0</v>
      </c>
    </row>
    <row r="381" spans="1:14">
      <c r="A381" s="41">
        <v>4510904</v>
      </c>
      <c r="B381" s="48" t="s">
        <v>14</v>
      </c>
      <c r="C381" s="48" t="s">
        <v>11</v>
      </c>
      <c r="D381" s="48" t="s">
        <v>13</v>
      </c>
      <c r="E381" s="48" t="s">
        <v>12</v>
      </c>
      <c r="F381" s="48" t="s">
        <v>830</v>
      </c>
      <c r="G381" s="48" t="s">
        <v>15</v>
      </c>
      <c r="H381" s="48" t="s">
        <v>16</v>
      </c>
      <c r="I381" s="48" t="s">
        <v>17</v>
      </c>
      <c r="J381" s="48" t="s">
        <v>671</v>
      </c>
      <c r="K381" s="41">
        <v>1</v>
      </c>
      <c r="L381" s="49">
        <v>30</v>
      </c>
      <c r="M381" s="49">
        <v>30</v>
      </c>
      <c r="N381" s="49">
        <v>0</v>
      </c>
    </row>
    <row r="382" spans="1:14">
      <c r="A382" s="41">
        <v>4514193</v>
      </c>
      <c r="B382" s="48" t="s">
        <v>14</v>
      </c>
      <c r="C382" s="48" t="s">
        <v>11</v>
      </c>
      <c r="D382" s="48" t="s">
        <v>13</v>
      </c>
      <c r="E382" s="48" t="s">
        <v>12</v>
      </c>
      <c r="F382" s="48" t="s">
        <v>828</v>
      </c>
      <c r="G382" s="48" t="s">
        <v>15</v>
      </c>
      <c r="H382" s="48" t="s">
        <v>16</v>
      </c>
      <c r="I382" s="48" t="s">
        <v>17</v>
      </c>
      <c r="J382" s="48" t="s">
        <v>671</v>
      </c>
      <c r="K382" s="41">
        <v>1</v>
      </c>
      <c r="L382" s="49">
        <v>30.36</v>
      </c>
      <c r="M382" s="49">
        <v>29.89</v>
      </c>
      <c r="N382" s="49">
        <v>0.47</v>
      </c>
    </row>
    <row r="383" spans="1:14">
      <c r="A383" s="41">
        <v>4511076</v>
      </c>
      <c r="B383" s="48" t="s">
        <v>14</v>
      </c>
      <c r="C383" s="48" t="s">
        <v>11</v>
      </c>
      <c r="D383" s="48" t="s">
        <v>13</v>
      </c>
      <c r="E383" s="48" t="s">
        <v>12</v>
      </c>
      <c r="F383" s="48" t="s">
        <v>827</v>
      </c>
      <c r="G383" s="48" t="s">
        <v>15</v>
      </c>
      <c r="H383" s="48" t="s">
        <v>16</v>
      </c>
      <c r="I383" s="48" t="s">
        <v>17</v>
      </c>
      <c r="J383" s="48" t="s">
        <v>671</v>
      </c>
      <c r="K383" s="41">
        <v>1</v>
      </c>
      <c r="L383" s="49">
        <v>30.55</v>
      </c>
      <c r="M383" s="49">
        <v>30.55</v>
      </c>
      <c r="N383" s="49">
        <v>0</v>
      </c>
    </row>
    <row r="384" spans="1:14">
      <c r="A384" s="41">
        <v>4510878</v>
      </c>
      <c r="B384" s="48" t="s">
        <v>14</v>
      </c>
      <c r="C384" s="48" t="s">
        <v>11</v>
      </c>
      <c r="D384" s="48" t="s">
        <v>13</v>
      </c>
      <c r="E384" s="48" t="s">
        <v>12</v>
      </c>
      <c r="F384" s="48" t="s">
        <v>830</v>
      </c>
      <c r="G384" s="48" t="s">
        <v>15</v>
      </c>
      <c r="H384" s="48" t="s">
        <v>16</v>
      </c>
      <c r="I384" s="48" t="s">
        <v>17</v>
      </c>
      <c r="J384" s="48" t="s">
        <v>671</v>
      </c>
      <c r="K384" s="41">
        <v>1</v>
      </c>
      <c r="L384" s="49">
        <v>30.6</v>
      </c>
      <c r="M384" s="49">
        <v>30.6</v>
      </c>
      <c r="N384" s="49">
        <v>0</v>
      </c>
    </row>
    <row r="385" spans="1:14">
      <c r="A385" s="41">
        <v>4510654</v>
      </c>
      <c r="B385" s="48" t="s">
        <v>14</v>
      </c>
      <c r="C385" s="48" t="s">
        <v>11</v>
      </c>
      <c r="D385" s="48" t="s">
        <v>13</v>
      </c>
      <c r="E385" s="48" t="s">
        <v>12</v>
      </c>
      <c r="F385" s="48" t="s">
        <v>826</v>
      </c>
      <c r="G385" s="48" t="s">
        <v>15</v>
      </c>
      <c r="H385" s="48" t="s">
        <v>16</v>
      </c>
      <c r="I385" s="48" t="s">
        <v>17</v>
      </c>
      <c r="J385" s="48" t="s">
        <v>671</v>
      </c>
      <c r="K385" s="41">
        <v>1</v>
      </c>
      <c r="L385" s="49">
        <v>31</v>
      </c>
      <c r="M385" s="49">
        <v>31</v>
      </c>
      <c r="N385" s="49">
        <v>0</v>
      </c>
    </row>
    <row r="386" spans="1:14">
      <c r="A386" s="41">
        <v>4510655</v>
      </c>
      <c r="B386" s="48" t="s">
        <v>14</v>
      </c>
      <c r="C386" s="48" t="s">
        <v>11</v>
      </c>
      <c r="D386" s="48" t="s">
        <v>13</v>
      </c>
      <c r="E386" s="48" t="s">
        <v>12</v>
      </c>
      <c r="F386" s="48" t="s">
        <v>826</v>
      </c>
      <c r="G386" s="48" t="s">
        <v>15</v>
      </c>
      <c r="H386" s="48" t="s">
        <v>16</v>
      </c>
      <c r="I386" s="48" t="s">
        <v>17</v>
      </c>
      <c r="J386" s="48" t="s">
        <v>671</v>
      </c>
      <c r="K386" s="41">
        <v>1</v>
      </c>
      <c r="L386" s="49">
        <v>31</v>
      </c>
      <c r="M386" s="49">
        <v>31</v>
      </c>
      <c r="N386" s="49">
        <v>0</v>
      </c>
    </row>
    <row r="387" spans="1:14">
      <c r="A387" s="41">
        <v>4510652</v>
      </c>
      <c r="B387" s="48" t="s">
        <v>14</v>
      </c>
      <c r="C387" s="48" t="s">
        <v>11</v>
      </c>
      <c r="D387" s="48" t="s">
        <v>13</v>
      </c>
      <c r="E387" s="48" t="s">
        <v>12</v>
      </c>
      <c r="F387" s="48" t="s">
        <v>826</v>
      </c>
      <c r="G387" s="48" t="s">
        <v>15</v>
      </c>
      <c r="H387" s="48" t="s">
        <v>16</v>
      </c>
      <c r="I387" s="48" t="s">
        <v>17</v>
      </c>
      <c r="J387" s="48" t="s">
        <v>671</v>
      </c>
      <c r="K387" s="41">
        <v>1</v>
      </c>
      <c r="L387" s="49">
        <v>31</v>
      </c>
      <c r="M387" s="49">
        <v>31</v>
      </c>
      <c r="N387" s="49">
        <v>0</v>
      </c>
    </row>
    <row r="388" spans="1:14">
      <c r="A388" s="41">
        <v>4510653</v>
      </c>
      <c r="B388" s="48" t="s">
        <v>14</v>
      </c>
      <c r="C388" s="48" t="s">
        <v>11</v>
      </c>
      <c r="D388" s="48" t="s">
        <v>13</v>
      </c>
      <c r="E388" s="48" t="s">
        <v>12</v>
      </c>
      <c r="F388" s="48" t="s">
        <v>826</v>
      </c>
      <c r="G388" s="48" t="s">
        <v>15</v>
      </c>
      <c r="H388" s="48" t="s">
        <v>16</v>
      </c>
      <c r="I388" s="48" t="s">
        <v>17</v>
      </c>
      <c r="J388" s="48" t="s">
        <v>671</v>
      </c>
      <c r="K388" s="41">
        <v>1</v>
      </c>
      <c r="L388" s="49">
        <v>31</v>
      </c>
      <c r="M388" s="49">
        <v>31</v>
      </c>
      <c r="N388" s="49">
        <v>0</v>
      </c>
    </row>
    <row r="389" spans="1:14">
      <c r="A389" s="41">
        <v>4510651</v>
      </c>
      <c r="B389" s="48" t="s">
        <v>14</v>
      </c>
      <c r="C389" s="48" t="s">
        <v>11</v>
      </c>
      <c r="D389" s="48" t="s">
        <v>13</v>
      </c>
      <c r="E389" s="48" t="s">
        <v>12</v>
      </c>
      <c r="F389" s="48" t="s">
        <v>826</v>
      </c>
      <c r="G389" s="48" t="s">
        <v>15</v>
      </c>
      <c r="H389" s="48" t="s">
        <v>16</v>
      </c>
      <c r="I389" s="48" t="s">
        <v>17</v>
      </c>
      <c r="J389" s="48" t="s">
        <v>671</v>
      </c>
      <c r="K389" s="41">
        <v>1</v>
      </c>
      <c r="L389" s="49">
        <v>31</v>
      </c>
      <c r="M389" s="49">
        <v>31</v>
      </c>
      <c r="N389" s="49">
        <v>0</v>
      </c>
    </row>
    <row r="390" spans="1:14">
      <c r="A390" s="41">
        <v>4510656</v>
      </c>
      <c r="B390" s="48" t="s">
        <v>14</v>
      </c>
      <c r="C390" s="48" t="s">
        <v>11</v>
      </c>
      <c r="D390" s="48" t="s">
        <v>13</v>
      </c>
      <c r="E390" s="48" t="s">
        <v>12</v>
      </c>
      <c r="F390" s="48" t="s">
        <v>826</v>
      </c>
      <c r="G390" s="48" t="s">
        <v>15</v>
      </c>
      <c r="H390" s="48" t="s">
        <v>16</v>
      </c>
      <c r="I390" s="48" t="s">
        <v>17</v>
      </c>
      <c r="J390" s="48" t="s">
        <v>671</v>
      </c>
      <c r="K390" s="41">
        <v>1</v>
      </c>
      <c r="L390" s="49">
        <v>31</v>
      </c>
      <c r="M390" s="49">
        <v>31</v>
      </c>
      <c r="N390" s="49">
        <v>0</v>
      </c>
    </row>
    <row r="391" spans="1:14">
      <c r="A391" s="41">
        <v>4513533</v>
      </c>
      <c r="B391" s="48" t="s">
        <v>14</v>
      </c>
      <c r="C391" s="48" t="s">
        <v>11</v>
      </c>
      <c r="D391" s="48" t="s">
        <v>13</v>
      </c>
      <c r="E391" s="48" t="s">
        <v>12</v>
      </c>
      <c r="F391" s="48" t="s">
        <v>826</v>
      </c>
      <c r="G391" s="48" t="s">
        <v>15</v>
      </c>
      <c r="H391" s="48" t="s">
        <v>16</v>
      </c>
      <c r="I391" s="48" t="s">
        <v>17</v>
      </c>
      <c r="J391" s="48" t="s">
        <v>671</v>
      </c>
      <c r="K391" s="41">
        <v>1</v>
      </c>
      <c r="L391" s="49">
        <v>31.39</v>
      </c>
      <c r="M391" s="49">
        <v>31.16</v>
      </c>
      <c r="N391" s="49">
        <v>0.23</v>
      </c>
    </row>
    <row r="392" spans="1:14">
      <c r="A392" s="41">
        <v>4513532</v>
      </c>
      <c r="B392" s="48" t="s">
        <v>14</v>
      </c>
      <c r="C392" s="48" t="s">
        <v>11</v>
      </c>
      <c r="D392" s="48" t="s">
        <v>13</v>
      </c>
      <c r="E392" s="48" t="s">
        <v>12</v>
      </c>
      <c r="F392" s="48" t="s">
        <v>826</v>
      </c>
      <c r="G392" s="48" t="s">
        <v>15</v>
      </c>
      <c r="H392" s="48" t="s">
        <v>16</v>
      </c>
      <c r="I392" s="48" t="s">
        <v>17</v>
      </c>
      <c r="J392" s="48" t="s">
        <v>671</v>
      </c>
      <c r="K392" s="41">
        <v>1</v>
      </c>
      <c r="L392" s="49">
        <v>31.39</v>
      </c>
      <c r="M392" s="49">
        <v>31.16</v>
      </c>
      <c r="N392" s="49">
        <v>0.23</v>
      </c>
    </row>
    <row r="393" spans="1:14">
      <c r="A393" s="41">
        <v>4513960</v>
      </c>
      <c r="B393" s="48" t="s">
        <v>14</v>
      </c>
      <c r="C393" s="48" t="s">
        <v>11</v>
      </c>
      <c r="D393" s="48" t="s">
        <v>13</v>
      </c>
      <c r="E393" s="48" t="s">
        <v>12</v>
      </c>
      <c r="F393" s="48" t="s">
        <v>828</v>
      </c>
      <c r="G393" s="48" t="s">
        <v>15</v>
      </c>
      <c r="H393" s="48" t="s">
        <v>16</v>
      </c>
      <c r="I393" s="48" t="s">
        <v>17</v>
      </c>
      <c r="J393" s="48" t="s">
        <v>671</v>
      </c>
      <c r="K393" s="41">
        <v>1</v>
      </c>
      <c r="L393" s="49">
        <v>31.8</v>
      </c>
      <c r="M393" s="49">
        <v>31.39</v>
      </c>
      <c r="N393" s="49">
        <v>0.41</v>
      </c>
    </row>
    <row r="394" spans="1:14">
      <c r="A394" s="41">
        <v>4513190</v>
      </c>
      <c r="B394" s="48" t="s">
        <v>14</v>
      </c>
      <c r="C394" s="48" t="s">
        <v>11</v>
      </c>
      <c r="D394" s="48" t="s">
        <v>13</v>
      </c>
      <c r="E394" s="48" t="s">
        <v>12</v>
      </c>
      <c r="F394" s="48" t="s">
        <v>826</v>
      </c>
      <c r="G394" s="48" t="s">
        <v>15</v>
      </c>
      <c r="H394" s="48" t="s">
        <v>16</v>
      </c>
      <c r="I394" s="48" t="s">
        <v>17</v>
      </c>
      <c r="J394" s="48" t="s">
        <v>671</v>
      </c>
      <c r="K394" s="41">
        <v>1</v>
      </c>
      <c r="L394" s="49">
        <v>32.5</v>
      </c>
      <c r="M394" s="49">
        <v>32.46</v>
      </c>
      <c r="N394" s="49">
        <v>0.04</v>
      </c>
    </row>
    <row r="395" spans="1:14">
      <c r="A395" s="41">
        <v>4511018</v>
      </c>
      <c r="B395" s="48" t="s">
        <v>14</v>
      </c>
      <c r="C395" s="48" t="s">
        <v>11</v>
      </c>
      <c r="D395" s="48" t="s">
        <v>13</v>
      </c>
      <c r="E395" s="48" t="s">
        <v>12</v>
      </c>
      <c r="F395" s="48" t="s">
        <v>830</v>
      </c>
      <c r="G395" s="48" t="s">
        <v>15</v>
      </c>
      <c r="H395" s="48" t="s">
        <v>16</v>
      </c>
      <c r="I395" s="48" t="s">
        <v>17</v>
      </c>
      <c r="J395" s="48" t="s">
        <v>671</v>
      </c>
      <c r="K395" s="41">
        <v>1</v>
      </c>
      <c r="L395" s="49">
        <v>32.75</v>
      </c>
      <c r="M395" s="49">
        <v>32.75</v>
      </c>
      <c r="N395" s="49">
        <v>0</v>
      </c>
    </row>
    <row r="396" spans="1:14">
      <c r="A396" s="41">
        <v>4510711</v>
      </c>
      <c r="B396" s="48" t="s">
        <v>14</v>
      </c>
      <c r="C396" s="48" t="s">
        <v>11</v>
      </c>
      <c r="D396" s="48" t="s">
        <v>13</v>
      </c>
      <c r="E396" s="48" t="s">
        <v>12</v>
      </c>
      <c r="F396" s="48" t="s">
        <v>826</v>
      </c>
      <c r="G396" s="48" t="s">
        <v>15</v>
      </c>
      <c r="H396" s="48" t="s">
        <v>16</v>
      </c>
      <c r="I396" s="48" t="s">
        <v>17</v>
      </c>
      <c r="J396" s="48" t="s">
        <v>671</v>
      </c>
      <c r="K396" s="41">
        <v>1</v>
      </c>
      <c r="L396" s="49">
        <v>33.29</v>
      </c>
      <c r="M396" s="49">
        <v>33.29</v>
      </c>
      <c r="N396" s="49">
        <v>0</v>
      </c>
    </row>
    <row r="397" spans="1:14">
      <c r="A397" s="41">
        <v>4510594</v>
      </c>
      <c r="B397" s="48" t="s">
        <v>14</v>
      </c>
      <c r="C397" s="48" t="s">
        <v>11</v>
      </c>
      <c r="D397" s="48" t="s">
        <v>13</v>
      </c>
      <c r="E397" s="48" t="s">
        <v>12</v>
      </c>
      <c r="F397" s="48" t="s">
        <v>826</v>
      </c>
      <c r="G397" s="48" t="s">
        <v>15</v>
      </c>
      <c r="H397" s="48" t="s">
        <v>16</v>
      </c>
      <c r="I397" s="48" t="s">
        <v>17</v>
      </c>
      <c r="J397" s="48" t="s">
        <v>671</v>
      </c>
      <c r="K397" s="41">
        <v>1</v>
      </c>
      <c r="L397" s="49">
        <v>33.5</v>
      </c>
      <c r="M397" s="49">
        <v>33.5</v>
      </c>
      <c r="N397" s="49">
        <v>0</v>
      </c>
    </row>
    <row r="398" spans="1:14">
      <c r="A398" s="41">
        <v>4510595</v>
      </c>
      <c r="B398" s="48" t="s">
        <v>14</v>
      </c>
      <c r="C398" s="48" t="s">
        <v>11</v>
      </c>
      <c r="D398" s="48" t="s">
        <v>13</v>
      </c>
      <c r="E398" s="48" t="s">
        <v>12</v>
      </c>
      <c r="F398" s="48" t="s">
        <v>826</v>
      </c>
      <c r="G398" s="48" t="s">
        <v>15</v>
      </c>
      <c r="H398" s="48" t="s">
        <v>16</v>
      </c>
      <c r="I398" s="48" t="s">
        <v>17</v>
      </c>
      <c r="J398" s="48" t="s">
        <v>671</v>
      </c>
      <c r="K398" s="41">
        <v>1</v>
      </c>
      <c r="L398" s="49">
        <v>33.5</v>
      </c>
      <c r="M398" s="49">
        <v>33.5</v>
      </c>
      <c r="N398" s="49">
        <v>0</v>
      </c>
    </row>
    <row r="399" spans="1:14">
      <c r="A399" s="41">
        <v>4511214</v>
      </c>
      <c r="B399" s="48" t="s">
        <v>14</v>
      </c>
      <c r="C399" s="48" t="s">
        <v>11</v>
      </c>
      <c r="D399" s="48" t="s">
        <v>13</v>
      </c>
      <c r="E399" s="48" t="s">
        <v>12</v>
      </c>
      <c r="F399" s="48" t="s">
        <v>826</v>
      </c>
      <c r="G399" s="48" t="s">
        <v>15</v>
      </c>
      <c r="H399" s="48" t="s">
        <v>16</v>
      </c>
      <c r="I399" s="48" t="s">
        <v>17</v>
      </c>
      <c r="J399" s="48" t="s">
        <v>671</v>
      </c>
      <c r="K399" s="41">
        <v>1</v>
      </c>
      <c r="L399" s="49">
        <v>33.75</v>
      </c>
      <c r="M399" s="49">
        <v>33.75</v>
      </c>
      <c r="N399" s="49">
        <v>0</v>
      </c>
    </row>
    <row r="400" spans="1:14">
      <c r="A400" s="41">
        <v>4513121</v>
      </c>
      <c r="B400" s="48" t="s">
        <v>14</v>
      </c>
      <c r="C400" s="48" t="s">
        <v>11</v>
      </c>
      <c r="D400" s="48" t="s">
        <v>13</v>
      </c>
      <c r="E400" s="48" t="s">
        <v>12</v>
      </c>
      <c r="F400" s="48" t="s">
        <v>830</v>
      </c>
      <c r="G400" s="48" t="s">
        <v>15</v>
      </c>
      <c r="H400" s="48" t="s">
        <v>16</v>
      </c>
      <c r="I400" s="48" t="s">
        <v>17</v>
      </c>
      <c r="J400" s="48" t="s">
        <v>671</v>
      </c>
      <c r="K400" s="41">
        <v>1</v>
      </c>
      <c r="L400" s="49">
        <v>33.89</v>
      </c>
      <c r="M400" s="49">
        <v>33.869999999999997</v>
      </c>
      <c r="N400" s="49">
        <v>0.02</v>
      </c>
    </row>
    <row r="401" spans="1:14">
      <c r="A401" s="41">
        <v>4513050</v>
      </c>
      <c r="B401" s="48" t="s">
        <v>14</v>
      </c>
      <c r="C401" s="48" t="s">
        <v>11</v>
      </c>
      <c r="D401" s="48" t="s">
        <v>13</v>
      </c>
      <c r="E401" s="48" t="s">
        <v>12</v>
      </c>
      <c r="F401" s="48" t="s">
        <v>832</v>
      </c>
      <c r="G401" s="48" t="s">
        <v>15</v>
      </c>
      <c r="H401" s="48" t="s">
        <v>16</v>
      </c>
      <c r="I401" s="48" t="s">
        <v>17</v>
      </c>
      <c r="J401" s="48" t="s">
        <v>671</v>
      </c>
      <c r="K401" s="41">
        <v>1</v>
      </c>
      <c r="L401" s="49">
        <v>34</v>
      </c>
      <c r="M401" s="49">
        <v>34</v>
      </c>
      <c r="N401" s="49">
        <v>0</v>
      </c>
    </row>
    <row r="402" spans="1:14">
      <c r="A402" s="41">
        <v>4513097</v>
      </c>
      <c r="B402" s="48" t="s">
        <v>14</v>
      </c>
      <c r="C402" s="48" t="s">
        <v>11</v>
      </c>
      <c r="D402" s="48" t="s">
        <v>13</v>
      </c>
      <c r="E402" s="48" t="s">
        <v>12</v>
      </c>
      <c r="F402" s="48" t="s">
        <v>829</v>
      </c>
      <c r="G402" s="48" t="s">
        <v>15</v>
      </c>
      <c r="H402" s="48" t="s">
        <v>16</v>
      </c>
      <c r="I402" s="48" t="s">
        <v>17</v>
      </c>
      <c r="J402" s="48" t="s">
        <v>671</v>
      </c>
      <c r="K402" s="41">
        <v>1</v>
      </c>
      <c r="L402" s="49">
        <v>35.82</v>
      </c>
      <c r="M402" s="49">
        <v>35.82</v>
      </c>
      <c r="N402" s="49">
        <v>0</v>
      </c>
    </row>
    <row r="403" spans="1:14">
      <c r="A403" s="41">
        <v>4513320</v>
      </c>
      <c r="B403" s="48" t="s">
        <v>14</v>
      </c>
      <c r="C403" s="48" t="s">
        <v>11</v>
      </c>
      <c r="D403" s="48" t="s">
        <v>13</v>
      </c>
      <c r="E403" s="48" t="s">
        <v>12</v>
      </c>
      <c r="F403" s="48" t="s">
        <v>829</v>
      </c>
      <c r="G403" s="48" t="s">
        <v>15</v>
      </c>
      <c r="H403" s="48" t="s">
        <v>16</v>
      </c>
      <c r="I403" s="48" t="s">
        <v>17</v>
      </c>
      <c r="J403" s="48" t="s">
        <v>671</v>
      </c>
      <c r="K403" s="41">
        <v>1</v>
      </c>
      <c r="L403" s="49">
        <v>35.82</v>
      </c>
      <c r="M403" s="49">
        <v>35.82</v>
      </c>
      <c r="N403" s="49">
        <v>0</v>
      </c>
    </row>
    <row r="404" spans="1:14">
      <c r="A404" s="41">
        <v>4513087</v>
      </c>
      <c r="B404" s="48" t="s">
        <v>14</v>
      </c>
      <c r="C404" s="48" t="s">
        <v>11</v>
      </c>
      <c r="D404" s="48" t="s">
        <v>13</v>
      </c>
      <c r="E404" s="48" t="s">
        <v>12</v>
      </c>
      <c r="F404" s="48" t="s">
        <v>829</v>
      </c>
      <c r="G404" s="48" t="s">
        <v>15</v>
      </c>
      <c r="H404" s="48" t="s">
        <v>16</v>
      </c>
      <c r="I404" s="48" t="s">
        <v>17</v>
      </c>
      <c r="J404" s="48" t="s">
        <v>671</v>
      </c>
      <c r="K404" s="41">
        <v>1</v>
      </c>
      <c r="L404" s="49">
        <v>35.82</v>
      </c>
      <c r="M404" s="49">
        <v>35.82</v>
      </c>
      <c r="N404" s="49">
        <v>0</v>
      </c>
    </row>
    <row r="405" spans="1:14">
      <c r="A405" s="41">
        <v>4513300</v>
      </c>
      <c r="B405" s="48" t="s">
        <v>14</v>
      </c>
      <c r="C405" s="48" t="s">
        <v>11</v>
      </c>
      <c r="D405" s="48" t="s">
        <v>13</v>
      </c>
      <c r="E405" s="48" t="s">
        <v>12</v>
      </c>
      <c r="F405" s="48" t="s">
        <v>829</v>
      </c>
      <c r="G405" s="48" t="s">
        <v>15</v>
      </c>
      <c r="H405" s="48" t="s">
        <v>16</v>
      </c>
      <c r="I405" s="48" t="s">
        <v>17</v>
      </c>
      <c r="J405" s="48" t="s">
        <v>671</v>
      </c>
      <c r="K405" s="41">
        <v>1</v>
      </c>
      <c r="L405" s="49">
        <v>35.82</v>
      </c>
      <c r="M405" s="49">
        <v>35.82</v>
      </c>
      <c r="N405" s="49">
        <v>0</v>
      </c>
    </row>
    <row r="406" spans="1:14">
      <c r="A406" s="41">
        <v>4513079</v>
      </c>
      <c r="B406" s="48" t="s">
        <v>14</v>
      </c>
      <c r="C406" s="48" t="s">
        <v>11</v>
      </c>
      <c r="D406" s="48" t="s">
        <v>13</v>
      </c>
      <c r="E406" s="48" t="s">
        <v>12</v>
      </c>
      <c r="F406" s="48" t="s">
        <v>829</v>
      </c>
      <c r="G406" s="48" t="s">
        <v>15</v>
      </c>
      <c r="H406" s="48" t="s">
        <v>16</v>
      </c>
      <c r="I406" s="48" t="s">
        <v>17</v>
      </c>
      <c r="J406" s="48" t="s">
        <v>671</v>
      </c>
      <c r="K406" s="41">
        <v>1</v>
      </c>
      <c r="L406" s="49">
        <v>35.82</v>
      </c>
      <c r="M406" s="49">
        <v>35.82</v>
      </c>
      <c r="N406" s="49">
        <v>0</v>
      </c>
    </row>
    <row r="407" spans="1:14">
      <c r="A407" s="41">
        <v>4513092</v>
      </c>
      <c r="B407" s="48" t="s">
        <v>14</v>
      </c>
      <c r="C407" s="48" t="s">
        <v>11</v>
      </c>
      <c r="D407" s="48" t="s">
        <v>13</v>
      </c>
      <c r="E407" s="48" t="s">
        <v>12</v>
      </c>
      <c r="F407" s="48" t="s">
        <v>829</v>
      </c>
      <c r="G407" s="48" t="s">
        <v>15</v>
      </c>
      <c r="H407" s="48" t="s">
        <v>16</v>
      </c>
      <c r="I407" s="48" t="s">
        <v>17</v>
      </c>
      <c r="J407" s="48" t="s">
        <v>671</v>
      </c>
      <c r="K407" s="41">
        <v>1</v>
      </c>
      <c r="L407" s="49">
        <v>35.82</v>
      </c>
      <c r="M407" s="49">
        <v>35.82</v>
      </c>
      <c r="N407" s="49">
        <v>0</v>
      </c>
    </row>
    <row r="408" spans="1:14">
      <c r="A408" s="41">
        <v>4513082</v>
      </c>
      <c r="B408" s="48" t="s">
        <v>14</v>
      </c>
      <c r="C408" s="48" t="s">
        <v>11</v>
      </c>
      <c r="D408" s="48" t="s">
        <v>13</v>
      </c>
      <c r="E408" s="48" t="s">
        <v>12</v>
      </c>
      <c r="F408" s="48" t="s">
        <v>829</v>
      </c>
      <c r="G408" s="48" t="s">
        <v>15</v>
      </c>
      <c r="H408" s="48" t="s">
        <v>16</v>
      </c>
      <c r="I408" s="48" t="s">
        <v>17</v>
      </c>
      <c r="J408" s="48" t="s">
        <v>671</v>
      </c>
      <c r="K408" s="41">
        <v>1</v>
      </c>
      <c r="L408" s="49">
        <v>35.82</v>
      </c>
      <c r="M408" s="49">
        <v>35.82</v>
      </c>
      <c r="N408" s="49">
        <v>0</v>
      </c>
    </row>
    <row r="409" spans="1:14">
      <c r="A409" s="41">
        <v>4513884</v>
      </c>
      <c r="B409" s="48" t="s">
        <v>14</v>
      </c>
      <c r="C409" s="48" t="s">
        <v>11</v>
      </c>
      <c r="D409" s="48" t="s">
        <v>13</v>
      </c>
      <c r="E409" s="48" t="s">
        <v>12</v>
      </c>
      <c r="F409" s="48" t="s">
        <v>827</v>
      </c>
      <c r="G409" s="48" t="s">
        <v>15</v>
      </c>
      <c r="H409" s="48" t="s">
        <v>16</v>
      </c>
      <c r="I409" s="48" t="s">
        <v>17</v>
      </c>
      <c r="J409" s="48" t="s">
        <v>671</v>
      </c>
      <c r="K409" s="41">
        <v>1</v>
      </c>
      <c r="L409" s="49">
        <v>36.950000000000003</v>
      </c>
      <c r="M409" s="49">
        <v>36.47</v>
      </c>
      <c r="N409" s="49">
        <v>0.48</v>
      </c>
    </row>
    <row r="410" spans="1:14">
      <c r="A410" s="41">
        <v>4513883</v>
      </c>
      <c r="B410" s="48" t="s">
        <v>14</v>
      </c>
      <c r="C410" s="48" t="s">
        <v>11</v>
      </c>
      <c r="D410" s="48" t="s">
        <v>13</v>
      </c>
      <c r="E410" s="48" t="s">
        <v>12</v>
      </c>
      <c r="F410" s="48" t="s">
        <v>827</v>
      </c>
      <c r="G410" s="48" t="s">
        <v>15</v>
      </c>
      <c r="H410" s="48" t="s">
        <v>16</v>
      </c>
      <c r="I410" s="48" t="s">
        <v>17</v>
      </c>
      <c r="J410" s="48" t="s">
        <v>671</v>
      </c>
      <c r="K410" s="41">
        <v>1</v>
      </c>
      <c r="L410" s="49">
        <v>36.950000000000003</v>
      </c>
      <c r="M410" s="49">
        <v>36.47</v>
      </c>
      <c r="N410" s="49">
        <v>0.48</v>
      </c>
    </row>
    <row r="411" spans="1:14">
      <c r="A411" s="41">
        <v>4513882</v>
      </c>
      <c r="B411" s="48" t="s">
        <v>14</v>
      </c>
      <c r="C411" s="48" t="s">
        <v>11</v>
      </c>
      <c r="D411" s="48" t="s">
        <v>13</v>
      </c>
      <c r="E411" s="48" t="s">
        <v>12</v>
      </c>
      <c r="F411" s="48" t="s">
        <v>827</v>
      </c>
      <c r="G411" s="48" t="s">
        <v>15</v>
      </c>
      <c r="H411" s="48" t="s">
        <v>16</v>
      </c>
      <c r="I411" s="48" t="s">
        <v>17</v>
      </c>
      <c r="J411" s="48" t="s">
        <v>671</v>
      </c>
      <c r="K411" s="41">
        <v>1</v>
      </c>
      <c r="L411" s="49">
        <v>37.049999999999997</v>
      </c>
      <c r="M411" s="49">
        <v>36.57</v>
      </c>
      <c r="N411" s="49">
        <v>0.48</v>
      </c>
    </row>
    <row r="412" spans="1:14">
      <c r="A412" s="41">
        <v>4510710</v>
      </c>
      <c r="B412" s="48" t="s">
        <v>14</v>
      </c>
      <c r="C412" s="48" t="s">
        <v>11</v>
      </c>
      <c r="D412" s="48" t="s">
        <v>13</v>
      </c>
      <c r="E412" s="48" t="s">
        <v>12</v>
      </c>
      <c r="F412" s="48" t="s">
        <v>826</v>
      </c>
      <c r="G412" s="48" t="s">
        <v>15</v>
      </c>
      <c r="H412" s="48" t="s">
        <v>16</v>
      </c>
      <c r="I412" s="48" t="s">
        <v>17</v>
      </c>
      <c r="J412" s="48" t="s">
        <v>671</v>
      </c>
      <c r="K412" s="41">
        <v>1</v>
      </c>
      <c r="L412" s="49">
        <v>37.450000000000003</v>
      </c>
      <c r="M412" s="49">
        <v>37.450000000000003</v>
      </c>
      <c r="N412" s="49">
        <v>0</v>
      </c>
    </row>
    <row r="413" spans="1:14">
      <c r="A413" s="41">
        <v>4514407</v>
      </c>
      <c r="B413" s="48" t="s">
        <v>14</v>
      </c>
      <c r="C413" s="48" t="s">
        <v>11</v>
      </c>
      <c r="D413" s="48" t="s">
        <v>13</v>
      </c>
      <c r="E413" s="48" t="s">
        <v>12</v>
      </c>
      <c r="F413" s="48" t="s">
        <v>828</v>
      </c>
      <c r="G413" s="48" t="s">
        <v>15</v>
      </c>
      <c r="H413" s="48" t="s">
        <v>16</v>
      </c>
      <c r="I413" s="48" t="s">
        <v>17</v>
      </c>
      <c r="J413" s="48" t="s">
        <v>671</v>
      </c>
      <c r="K413" s="41">
        <v>1</v>
      </c>
      <c r="L413" s="49">
        <v>37.57</v>
      </c>
      <c r="M413" s="49">
        <v>36.880000000000003</v>
      </c>
      <c r="N413" s="49">
        <v>0.69</v>
      </c>
    </row>
    <row r="414" spans="1:14">
      <c r="A414" s="41">
        <v>4514533</v>
      </c>
      <c r="B414" s="48" t="s">
        <v>14</v>
      </c>
      <c r="C414" s="48" t="s">
        <v>11</v>
      </c>
      <c r="D414" s="48" t="s">
        <v>13</v>
      </c>
      <c r="E414" s="48" t="s">
        <v>12</v>
      </c>
      <c r="F414" s="48" t="s">
        <v>828</v>
      </c>
      <c r="G414" s="48" t="s">
        <v>15</v>
      </c>
      <c r="H414" s="48" t="s">
        <v>16</v>
      </c>
      <c r="I414" s="48" t="s">
        <v>17</v>
      </c>
      <c r="J414" s="48" t="s">
        <v>671</v>
      </c>
      <c r="K414" s="41">
        <v>1</v>
      </c>
      <c r="L414" s="49">
        <v>37.6</v>
      </c>
      <c r="M414" s="49">
        <v>36.909999999999997</v>
      </c>
      <c r="N414" s="49">
        <v>0.69</v>
      </c>
    </row>
    <row r="415" spans="1:14">
      <c r="A415" s="41">
        <v>4514532</v>
      </c>
      <c r="B415" s="48" t="s">
        <v>14</v>
      </c>
      <c r="C415" s="48" t="s">
        <v>11</v>
      </c>
      <c r="D415" s="48" t="s">
        <v>13</v>
      </c>
      <c r="E415" s="48" t="s">
        <v>12</v>
      </c>
      <c r="F415" s="48" t="s">
        <v>828</v>
      </c>
      <c r="G415" s="48" t="s">
        <v>15</v>
      </c>
      <c r="H415" s="48" t="s">
        <v>16</v>
      </c>
      <c r="I415" s="48" t="s">
        <v>17</v>
      </c>
      <c r="J415" s="48" t="s">
        <v>671</v>
      </c>
      <c r="K415" s="41">
        <v>1</v>
      </c>
      <c r="L415" s="49">
        <v>37.6</v>
      </c>
      <c r="M415" s="49">
        <v>36.909999999999997</v>
      </c>
      <c r="N415" s="49">
        <v>0.69</v>
      </c>
    </row>
    <row r="416" spans="1:14">
      <c r="A416" s="41">
        <v>4514534</v>
      </c>
      <c r="B416" s="48" t="s">
        <v>14</v>
      </c>
      <c r="C416" s="48" t="s">
        <v>11</v>
      </c>
      <c r="D416" s="48" t="s">
        <v>13</v>
      </c>
      <c r="E416" s="48" t="s">
        <v>12</v>
      </c>
      <c r="F416" s="48" t="s">
        <v>828</v>
      </c>
      <c r="G416" s="48" t="s">
        <v>15</v>
      </c>
      <c r="H416" s="48" t="s">
        <v>16</v>
      </c>
      <c r="I416" s="48" t="s">
        <v>17</v>
      </c>
      <c r="J416" s="48" t="s">
        <v>671</v>
      </c>
      <c r="K416" s="41">
        <v>1</v>
      </c>
      <c r="L416" s="49">
        <v>37.61</v>
      </c>
      <c r="M416" s="49">
        <v>36.92</v>
      </c>
      <c r="N416" s="49">
        <v>0.69</v>
      </c>
    </row>
    <row r="417" spans="1:14">
      <c r="A417" s="41">
        <v>4514535</v>
      </c>
      <c r="B417" s="48" t="s">
        <v>14</v>
      </c>
      <c r="C417" s="48" t="s">
        <v>11</v>
      </c>
      <c r="D417" s="48" t="s">
        <v>13</v>
      </c>
      <c r="E417" s="48" t="s">
        <v>12</v>
      </c>
      <c r="F417" s="48" t="s">
        <v>828</v>
      </c>
      <c r="G417" s="48" t="s">
        <v>15</v>
      </c>
      <c r="H417" s="48" t="s">
        <v>16</v>
      </c>
      <c r="I417" s="48" t="s">
        <v>17</v>
      </c>
      <c r="J417" s="48" t="s">
        <v>671</v>
      </c>
      <c r="K417" s="41">
        <v>1</v>
      </c>
      <c r="L417" s="49">
        <v>37.61</v>
      </c>
      <c r="M417" s="49">
        <v>36.92</v>
      </c>
      <c r="N417" s="49">
        <v>0.69</v>
      </c>
    </row>
    <row r="418" spans="1:14">
      <c r="A418" s="41">
        <v>4513023</v>
      </c>
      <c r="B418" s="48" t="s">
        <v>14</v>
      </c>
      <c r="C418" s="48" t="s">
        <v>11</v>
      </c>
      <c r="D418" s="48" t="s">
        <v>13</v>
      </c>
      <c r="E418" s="48" t="s">
        <v>12</v>
      </c>
      <c r="F418" s="48" t="s">
        <v>829</v>
      </c>
      <c r="G418" s="48" t="s">
        <v>15</v>
      </c>
      <c r="H418" s="48" t="s">
        <v>16</v>
      </c>
      <c r="I418" s="48" t="s">
        <v>17</v>
      </c>
      <c r="J418" s="48" t="s">
        <v>671</v>
      </c>
      <c r="K418" s="41">
        <v>1</v>
      </c>
      <c r="L418" s="49">
        <v>37.75</v>
      </c>
      <c r="M418" s="49">
        <v>37.74</v>
      </c>
      <c r="N418" s="49">
        <v>0.01</v>
      </c>
    </row>
    <row r="419" spans="1:14">
      <c r="A419" s="41">
        <v>4513018</v>
      </c>
      <c r="B419" s="48" t="s">
        <v>14</v>
      </c>
      <c r="C419" s="48" t="s">
        <v>11</v>
      </c>
      <c r="D419" s="48" t="s">
        <v>13</v>
      </c>
      <c r="E419" s="48" t="s">
        <v>12</v>
      </c>
      <c r="F419" s="48" t="s">
        <v>829</v>
      </c>
      <c r="G419" s="48" t="s">
        <v>15</v>
      </c>
      <c r="H419" s="48" t="s">
        <v>16</v>
      </c>
      <c r="I419" s="48" t="s">
        <v>17</v>
      </c>
      <c r="J419" s="48" t="s">
        <v>671</v>
      </c>
      <c r="K419" s="41">
        <v>1</v>
      </c>
      <c r="L419" s="49">
        <v>37.75</v>
      </c>
      <c r="M419" s="49">
        <v>37.74</v>
      </c>
      <c r="N419" s="49">
        <v>0.01</v>
      </c>
    </row>
    <row r="420" spans="1:14">
      <c r="A420" s="41">
        <v>4513753</v>
      </c>
      <c r="B420" s="48" t="s">
        <v>14</v>
      </c>
      <c r="C420" s="48" t="s">
        <v>11</v>
      </c>
      <c r="D420" s="48" t="s">
        <v>13</v>
      </c>
      <c r="E420" s="48" t="s">
        <v>12</v>
      </c>
      <c r="F420" s="48" t="s">
        <v>828</v>
      </c>
      <c r="G420" s="48" t="s">
        <v>15</v>
      </c>
      <c r="H420" s="48" t="s">
        <v>16</v>
      </c>
      <c r="I420" s="48" t="s">
        <v>17</v>
      </c>
      <c r="J420" s="48" t="s">
        <v>671</v>
      </c>
      <c r="K420" s="41">
        <v>1</v>
      </c>
      <c r="L420" s="49">
        <v>38.229999999999997</v>
      </c>
      <c r="M420" s="49">
        <v>37.82</v>
      </c>
      <c r="N420" s="49">
        <v>0.41</v>
      </c>
    </row>
    <row r="421" spans="1:14">
      <c r="A421" s="41">
        <v>4512963</v>
      </c>
      <c r="B421" s="48" t="s">
        <v>14</v>
      </c>
      <c r="C421" s="48" t="s">
        <v>11</v>
      </c>
      <c r="D421" s="48" t="s">
        <v>13</v>
      </c>
      <c r="E421" s="48" t="s">
        <v>12</v>
      </c>
      <c r="F421" s="48" t="s">
        <v>833</v>
      </c>
      <c r="G421" s="48" t="s">
        <v>15</v>
      </c>
      <c r="H421" s="48" t="s">
        <v>16</v>
      </c>
      <c r="I421" s="48" t="s">
        <v>17</v>
      </c>
      <c r="J421" s="48" t="s">
        <v>671</v>
      </c>
      <c r="K421" s="41">
        <v>1</v>
      </c>
      <c r="L421" s="49">
        <v>38.229999999999997</v>
      </c>
      <c r="M421" s="49">
        <v>38.22</v>
      </c>
      <c r="N421" s="49">
        <v>0.01</v>
      </c>
    </row>
    <row r="422" spans="1:14">
      <c r="A422" s="41">
        <v>4510863</v>
      </c>
      <c r="B422" s="48" t="s">
        <v>14</v>
      </c>
      <c r="C422" s="48" t="s">
        <v>11</v>
      </c>
      <c r="D422" s="48" t="s">
        <v>13</v>
      </c>
      <c r="E422" s="48" t="s">
        <v>12</v>
      </c>
      <c r="F422" s="48" t="s">
        <v>834</v>
      </c>
      <c r="G422" s="48" t="s">
        <v>15</v>
      </c>
      <c r="H422" s="48" t="s">
        <v>16</v>
      </c>
      <c r="I422" s="48" t="s">
        <v>17</v>
      </c>
      <c r="J422" s="48" t="s">
        <v>671</v>
      </c>
      <c r="K422" s="41">
        <v>1</v>
      </c>
      <c r="L422" s="49">
        <v>38.25</v>
      </c>
      <c r="M422" s="49">
        <v>38.25</v>
      </c>
      <c r="N422" s="49">
        <v>0</v>
      </c>
    </row>
    <row r="423" spans="1:14">
      <c r="A423" s="41">
        <v>4510741</v>
      </c>
      <c r="B423" s="48" t="s">
        <v>14</v>
      </c>
      <c r="C423" s="48" t="s">
        <v>11</v>
      </c>
      <c r="D423" s="48" t="s">
        <v>13</v>
      </c>
      <c r="E423" s="48" t="s">
        <v>12</v>
      </c>
      <c r="F423" s="48" t="s">
        <v>826</v>
      </c>
      <c r="G423" s="48" t="s">
        <v>15</v>
      </c>
      <c r="H423" s="48" t="s">
        <v>16</v>
      </c>
      <c r="I423" s="48" t="s">
        <v>17</v>
      </c>
      <c r="J423" s="48" t="s">
        <v>671</v>
      </c>
      <c r="K423" s="41">
        <v>1</v>
      </c>
      <c r="L423" s="49">
        <v>39</v>
      </c>
      <c r="M423" s="49">
        <v>39</v>
      </c>
      <c r="N423" s="49">
        <v>0</v>
      </c>
    </row>
    <row r="424" spans="1:14">
      <c r="A424" s="41">
        <v>4510602</v>
      </c>
      <c r="B424" s="48" t="s">
        <v>14</v>
      </c>
      <c r="C424" s="48" t="s">
        <v>11</v>
      </c>
      <c r="D424" s="48" t="s">
        <v>13</v>
      </c>
      <c r="E424" s="48" t="s">
        <v>12</v>
      </c>
      <c r="F424" s="48" t="s">
        <v>826</v>
      </c>
      <c r="G424" s="48" t="s">
        <v>15</v>
      </c>
      <c r="H424" s="48" t="s">
        <v>16</v>
      </c>
      <c r="I424" s="48" t="s">
        <v>17</v>
      </c>
      <c r="J424" s="48" t="s">
        <v>671</v>
      </c>
      <c r="K424" s="41">
        <v>1</v>
      </c>
      <c r="L424" s="49">
        <v>39.1</v>
      </c>
      <c r="M424" s="49">
        <v>39.1</v>
      </c>
      <c r="N424" s="49">
        <v>0</v>
      </c>
    </row>
    <row r="425" spans="1:14">
      <c r="A425" s="41">
        <v>4510603</v>
      </c>
      <c r="B425" s="48" t="s">
        <v>14</v>
      </c>
      <c r="C425" s="48" t="s">
        <v>11</v>
      </c>
      <c r="D425" s="48" t="s">
        <v>13</v>
      </c>
      <c r="E425" s="48" t="s">
        <v>12</v>
      </c>
      <c r="F425" s="48" t="s">
        <v>826</v>
      </c>
      <c r="G425" s="48" t="s">
        <v>15</v>
      </c>
      <c r="H425" s="48" t="s">
        <v>16</v>
      </c>
      <c r="I425" s="48" t="s">
        <v>17</v>
      </c>
      <c r="J425" s="48" t="s">
        <v>671</v>
      </c>
      <c r="K425" s="41">
        <v>1</v>
      </c>
      <c r="L425" s="49">
        <v>39.1</v>
      </c>
      <c r="M425" s="49">
        <v>39.1</v>
      </c>
      <c r="N425" s="49">
        <v>0</v>
      </c>
    </row>
    <row r="426" spans="1:14">
      <c r="A426" s="41">
        <v>4513178</v>
      </c>
      <c r="B426" s="48" t="s">
        <v>14</v>
      </c>
      <c r="C426" s="48" t="s">
        <v>11</v>
      </c>
      <c r="D426" s="48" t="s">
        <v>13</v>
      </c>
      <c r="E426" s="48" t="s">
        <v>12</v>
      </c>
      <c r="F426" s="48" t="s">
        <v>832</v>
      </c>
      <c r="G426" s="48" t="s">
        <v>15</v>
      </c>
      <c r="H426" s="48" t="s">
        <v>16</v>
      </c>
      <c r="I426" s="48" t="s">
        <v>17</v>
      </c>
      <c r="J426" s="48" t="s">
        <v>671</v>
      </c>
      <c r="K426" s="41">
        <v>1</v>
      </c>
      <c r="L426" s="49">
        <v>39.83</v>
      </c>
      <c r="M426" s="49">
        <v>39.79</v>
      </c>
      <c r="N426" s="49">
        <v>0.04</v>
      </c>
    </row>
    <row r="427" spans="1:14">
      <c r="A427" s="41">
        <v>4510862</v>
      </c>
      <c r="B427" s="48" t="s">
        <v>14</v>
      </c>
      <c r="C427" s="48" t="s">
        <v>11</v>
      </c>
      <c r="D427" s="48" t="s">
        <v>13</v>
      </c>
      <c r="E427" s="48" t="s">
        <v>12</v>
      </c>
      <c r="F427" s="48" t="s">
        <v>834</v>
      </c>
      <c r="G427" s="48" t="s">
        <v>15</v>
      </c>
      <c r="H427" s="48" t="s">
        <v>16</v>
      </c>
      <c r="I427" s="48" t="s">
        <v>17</v>
      </c>
      <c r="J427" s="48" t="s">
        <v>671</v>
      </c>
      <c r="K427" s="41">
        <v>1</v>
      </c>
      <c r="L427" s="49">
        <v>40.29</v>
      </c>
      <c r="M427" s="49">
        <v>40.29</v>
      </c>
      <c r="N427" s="49">
        <v>0</v>
      </c>
    </row>
    <row r="428" spans="1:14">
      <c r="A428" s="41">
        <v>4510837</v>
      </c>
      <c r="B428" s="48" t="s">
        <v>14</v>
      </c>
      <c r="C428" s="48" t="s">
        <v>11</v>
      </c>
      <c r="D428" s="48" t="s">
        <v>13</v>
      </c>
      <c r="E428" s="48" t="s">
        <v>12</v>
      </c>
      <c r="F428" s="48" t="s">
        <v>826</v>
      </c>
      <c r="G428" s="48" t="s">
        <v>15</v>
      </c>
      <c r="H428" s="48" t="s">
        <v>16</v>
      </c>
      <c r="I428" s="48" t="s">
        <v>17</v>
      </c>
      <c r="J428" s="48" t="s">
        <v>671</v>
      </c>
      <c r="K428" s="41">
        <v>1</v>
      </c>
      <c r="L428" s="49">
        <v>40.299999999999997</v>
      </c>
      <c r="M428" s="49">
        <v>40.299999999999997</v>
      </c>
      <c r="N428" s="49">
        <v>0</v>
      </c>
    </row>
    <row r="429" spans="1:14">
      <c r="A429" s="41">
        <v>4510709</v>
      </c>
      <c r="B429" s="48" t="s">
        <v>14</v>
      </c>
      <c r="C429" s="48" t="s">
        <v>11</v>
      </c>
      <c r="D429" s="48" t="s">
        <v>13</v>
      </c>
      <c r="E429" s="48" t="s">
        <v>12</v>
      </c>
      <c r="F429" s="48" t="s">
        <v>826</v>
      </c>
      <c r="G429" s="48" t="s">
        <v>15</v>
      </c>
      <c r="H429" s="48" t="s">
        <v>16</v>
      </c>
      <c r="I429" s="48" t="s">
        <v>17</v>
      </c>
      <c r="J429" s="48" t="s">
        <v>671</v>
      </c>
      <c r="K429" s="41">
        <v>1</v>
      </c>
      <c r="L429" s="49">
        <v>41.23</v>
      </c>
      <c r="M429" s="49">
        <v>41.23</v>
      </c>
      <c r="N429" s="49">
        <v>0</v>
      </c>
    </row>
    <row r="430" spans="1:14">
      <c r="A430" s="41">
        <v>4510708</v>
      </c>
      <c r="B430" s="48" t="s">
        <v>14</v>
      </c>
      <c r="C430" s="48" t="s">
        <v>11</v>
      </c>
      <c r="D430" s="48" t="s">
        <v>13</v>
      </c>
      <c r="E430" s="48" t="s">
        <v>12</v>
      </c>
      <c r="F430" s="48" t="s">
        <v>826</v>
      </c>
      <c r="G430" s="48" t="s">
        <v>15</v>
      </c>
      <c r="H430" s="48" t="s">
        <v>16</v>
      </c>
      <c r="I430" s="48" t="s">
        <v>17</v>
      </c>
      <c r="J430" s="48" t="s">
        <v>671</v>
      </c>
      <c r="K430" s="41">
        <v>1</v>
      </c>
      <c r="L430" s="49">
        <v>41.23</v>
      </c>
      <c r="M430" s="49">
        <v>41.23</v>
      </c>
      <c r="N430" s="49">
        <v>0</v>
      </c>
    </row>
    <row r="431" spans="1:14">
      <c r="A431" s="41">
        <v>4513756</v>
      </c>
      <c r="B431" s="48" t="s">
        <v>14</v>
      </c>
      <c r="C431" s="48" t="s">
        <v>11</v>
      </c>
      <c r="D431" s="48" t="s">
        <v>13</v>
      </c>
      <c r="E431" s="48" t="s">
        <v>12</v>
      </c>
      <c r="F431" s="48" t="s">
        <v>829</v>
      </c>
      <c r="G431" s="48" t="s">
        <v>15</v>
      </c>
      <c r="H431" s="48" t="s">
        <v>16</v>
      </c>
      <c r="I431" s="48" t="s">
        <v>17</v>
      </c>
      <c r="J431" s="48" t="s">
        <v>671</v>
      </c>
      <c r="K431" s="41">
        <v>1</v>
      </c>
      <c r="L431" s="49">
        <v>42.09</v>
      </c>
      <c r="M431" s="49">
        <v>41.64</v>
      </c>
      <c r="N431" s="49">
        <v>0.45</v>
      </c>
    </row>
    <row r="432" spans="1:14">
      <c r="A432" s="41">
        <v>4513757</v>
      </c>
      <c r="B432" s="48" t="s">
        <v>14</v>
      </c>
      <c r="C432" s="48" t="s">
        <v>11</v>
      </c>
      <c r="D432" s="48" t="s">
        <v>13</v>
      </c>
      <c r="E432" s="48" t="s">
        <v>12</v>
      </c>
      <c r="F432" s="48" t="s">
        <v>829</v>
      </c>
      <c r="G432" s="48" t="s">
        <v>15</v>
      </c>
      <c r="H432" s="48" t="s">
        <v>16</v>
      </c>
      <c r="I432" s="48" t="s">
        <v>17</v>
      </c>
      <c r="J432" s="48" t="s">
        <v>671</v>
      </c>
      <c r="K432" s="41">
        <v>1</v>
      </c>
      <c r="L432" s="49">
        <v>42.09</v>
      </c>
      <c r="M432" s="49">
        <v>41.64</v>
      </c>
      <c r="N432" s="49">
        <v>0.45</v>
      </c>
    </row>
    <row r="433" spans="1:14">
      <c r="A433" s="41">
        <v>4513758</v>
      </c>
      <c r="B433" s="48" t="s">
        <v>14</v>
      </c>
      <c r="C433" s="48" t="s">
        <v>11</v>
      </c>
      <c r="D433" s="48" t="s">
        <v>13</v>
      </c>
      <c r="E433" s="48" t="s">
        <v>12</v>
      </c>
      <c r="F433" s="48" t="s">
        <v>829</v>
      </c>
      <c r="G433" s="48" t="s">
        <v>15</v>
      </c>
      <c r="H433" s="48" t="s">
        <v>16</v>
      </c>
      <c r="I433" s="48" t="s">
        <v>17</v>
      </c>
      <c r="J433" s="48" t="s">
        <v>671</v>
      </c>
      <c r="K433" s="41">
        <v>1</v>
      </c>
      <c r="L433" s="49">
        <v>42.09</v>
      </c>
      <c r="M433" s="49">
        <v>41.64</v>
      </c>
      <c r="N433" s="49">
        <v>0.45</v>
      </c>
    </row>
    <row r="434" spans="1:14">
      <c r="A434" s="41">
        <v>4513759</v>
      </c>
      <c r="B434" s="48" t="s">
        <v>14</v>
      </c>
      <c r="C434" s="48" t="s">
        <v>11</v>
      </c>
      <c r="D434" s="48" t="s">
        <v>13</v>
      </c>
      <c r="E434" s="48" t="s">
        <v>12</v>
      </c>
      <c r="F434" s="48" t="s">
        <v>829</v>
      </c>
      <c r="G434" s="48" t="s">
        <v>15</v>
      </c>
      <c r="H434" s="48" t="s">
        <v>16</v>
      </c>
      <c r="I434" s="48" t="s">
        <v>17</v>
      </c>
      <c r="J434" s="48" t="s">
        <v>671</v>
      </c>
      <c r="K434" s="41">
        <v>1</v>
      </c>
      <c r="L434" s="49">
        <v>42.09</v>
      </c>
      <c r="M434" s="49">
        <v>41.64</v>
      </c>
      <c r="N434" s="49">
        <v>0.45</v>
      </c>
    </row>
    <row r="435" spans="1:14">
      <c r="A435" s="41">
        <v>4513755</v>
      </c>
      <c r="B435" s="48" t="s">
        <v>14</v>
      </c>
      <c r="C435" s="48" t="s">
        <v>11</v>
      </c>
      <c r="D435" s="48" t="s">
        <v>13</v>
      </c>
      <c r="E435" s="48" t="s">
        <v>12</v>
      </c>
      <c r="F435" s="48" t="s">
        <v>829</v>
      </c>
      <c r="G435" s="48" t="s">
        <v>15</v>
      </c>
      <c r="H435" s="48" t="s">
        <v>16</v>
      </c>
      <c r="I435" s="48" t="s">
        <v>17</v>
      </c>
      <c r="J435" s="48" t="s">
        <v>671</v>
      </c>
      <c r="K435" s="41">
        <v>1</v>
      </c>
      <c r="L435" s="49">
        <v>42.1</v>
      </c>
      <c r="M435" s="49">
        <v>41.65</v>
      </c>
      <c r="N435" s="49">
        <v>0.45</v>
      </c>
    </row>
    <row r="436" spans="1:14">
      <c r="A436" s="41">
        <v>4513754</v>
      </c>
      <c r="B436" s="48" t="s">
        <v>14</v>
      </c>
      <c r="C436" s="48" t="s">
        <v>11</v>
      </c>
      <c r="D436" s="48" t="s">
        <v>13</v>
      </c>
      <c r="E436" s="48" t="s">
        <v>12</v>
      </c>
      <c r="F436" s="48" t="s">
        <v>829</v>
      </c>
      <c r="G436" s="48" t="s">
        <v>15</v>
      </c>
      <c r="H436" s="48" t="s">
        <v>16</v>
      </c>
      <c r="I436" s="48" t="s">
        <v>17</v>
      </c>
      <c r="J436" s="48" t="s">
        <v>671</v>
      </c>
      <c r="K436" s="41">
        <v>1</v>
      </c>
      <c r="L436" s="49">
        <v>42.12</v>
      </c>
      <c r="M436" s="49">
        <v>41.66</v>
      </c>
      <c r="N436" s="49">
        <v>0.46</v>
      </c>
    </row>
    <row r="437" spans="1:14">
      <c r="A437" s="41">
        <v>4510590</v>
      </c>
      <c r="B437" s="48" t="s">
        <v>14</v>
      </c>
      <c r="C437" s="48" t="s">
        <v>11</v>
      </c>
      <c r="D437" s="48" t="s">
        <v>13</v>
      </c>
      <c r="E437" s="48" t="s">
        <v>12</v>
      </c>
      <c r="F437" s="48" t="s">
        <v>826</v>
      </c>
      <c r="G437" s="48" t="s">
        <v>15</v>
      </c>
      <c r="H437" s="48" t="s">
        <v>16</v>
      </c>
      <c r="I437" s="48" t="s">
        <v>17</v>
      </c>
      <c r="J437" s="48" t="s">
        <v>671</v>
      </c>
      <c r="K437" s="41">
        <v>1</v>
      </c>
      <c r="L437" s="49">
        <v>42.5</v>
      </c>
      <c r="M437" s="49">
        <v>42.5</v>
      </c>
      <c r="N437" s="49">
        <v>0</v>
      </c>
    </row>
    <row r="438" spans="1:14">
      <c r="A438" s="41">
        <v>4513150</v>
      </c>
      <c r="B438" s="48" t="s">
        <v>14</v>
      </c>
      <c r="C438" s="48" t="s">
        <v>11</v>
      </c>
      <c r="D438" s="48" t="s">
        <v>13</v>
      </c>
      <c r="E438" s="48" t="s">
        <v>12</v>
      </c>
      <c r="F438" s="48" t="s">
        <v>829</v>
      </c>
      <c r="G438" s="48" t="s">
        <v>15</v>
      </c>
      <c r="H438" s="48" t="s">
        <v>16</v>
      </c>
      <c r="I438" s="48" t="s">
        <v>17</v>
      </c>
      <c r="J438" s="48" t="s">
        <v>671</v>
      </c>
      <c r="K438" s="41">
        <v>1</v>
      </c>
      <c r="L438" s="49">
        <v>43.12</v>
      </c>
      <c r="M438" s="49">
        <v>43.09</v>
      </c>
      <c r="N438" s="49">
        <v>0.03</v>
      </c>
    </row>
    <row r="439" spans="1:14">
      <c r="A439" s="41">
        <v>4510896</v>
      </c>
      <c r="B439" s="48" t="s">
        <v>14</v>
      </c>
      <c r="C439" s="48" t="s">
        <v>11</v>
      </c>
      <c r="D439" s="48" t="s">
        <v>13</v>
      </c>
      <c r="E439" s="48" t="s">
        <v>12</v>
      </c>
      <c r="F439" s="48" t="s">
        <v>828</v>
      </c>
      <c r="G439" s="48" t="s">
        <v>15</v>
      </c>
      <c r="H439" s="48" t="s">
        <v>16</v>
      </c>
      <c r="I439" s="48" t="s">
        <v>17</v>
      </c>
      <c r="J439" s="48" t="s">
        <v>671</v>
      </c>
      <c r="K439" s="41">
        <v>1</v>
      </c>
      <c r="L439" s="49">
        <v>43.35</v>
      </c>
      <c r="M439" s="49">
        <v>43.35</v>
      </c>
      <c r="N439" s="49">
        <v>0</v>
      </c>
    </row>
    <row r="440" spans="1:14">
      <c r="A440" s="41">
        <v>4510687</v>
      </c>
      <c r="B440" s="48" t="s">
        <v>14</v>
      </c>
      <c r="C440" s="48" t="s">
        <v>11</v>
      </c>
      <c r="D440" s="48" t="s">
        <v>13</v>
      </c>
      <c r="E440" s="48" t="s">
        <v>12</v>
      </c>
      <c r="F440" s="48" t="s">
        <v>826</v>
      </c>
      <c r="G440" s="48" t="s">
        <v>15</v>
      </c>
      <c r="H440" s="48" t="s">
        <v>16</v>
      </c>
      <c r="I440" s="48" t="s">
        <v>17</v>
      </c>
      <c r="J440" s="48" t="s">
        <v>671</v>
      </c>
      <c r="K440" s="41">
        <v>1</v>
      </c>
      <c r="L440" s="49">
        <v>43.62</v>
      </c>
      <c r="M440" s="49">
        <v>43.62</v>
      </c>
      <c r="N440" s="49">
        <v>0</v>
      </c>
    </row>
    <row r="441" spans="1:14">
      <c r="A441" s="41">
        <v>4510688</v>
      </c>
      <c r="B441" s="48" t="s">
        <v>14</v>
      </c>
      <c r="C441" s="48" t="s">
        <v>11</v>
      </c>
      <c r="D441" s="48" t="s">
        <v>13</v>
      </c>
      <c r="E441" s="48" t="s">
        <v>12</v>
      </c>
      <c r="F441" s="48" t="s">
        <v>826</v>
      </c>
      <c r="G441" s="48" t="s">
        <v>15</v>
      </c>
      <c r="H441" s="48" t="s">
        <v>16</v>
      </c>
      <c r="I441" s="48" t="s">
        <v>17</v>
      </c>
      <c r="J441" s="48" t="s">
        <v>671</v>
      </c>
      <c r="K441" s="41">
        <v>1</v>
      </c>
      <c r="L441" s="49">
        <v>43.62</v>
      </c>
      <c r="M441" s="49">
        <v>43.62</v>
      </c>
      <c r="N441" s="49">
        <v>0</v>
      </c>
    </row>
    <row r="442" spans="1:14">
      <c r="A442" s="41">
        <v>4510731</v>
      </c>
      <c r="B442" s="48" t="s">
        <v>14</v>
      </c>
      <c r="C442" s="48" t="s">
        <v>11</v>
      </c>
      <c r="D442" s="48" t="s">
        <v>13</v>
      </c>
      <c r="E442" s="48" t="s">
        <v>12</v>
      </c>
      <c r="F442" s="48" t="s">
        <v>833</v>
      </c>
      <c r="G442" s="48" t="s">
        <v>15</v>
      </c>
      <c r="H442" s="48" t="s">
        <v>16</v>
      </c>
      <c r="I442" s="48" t="s">
        <v>17</v>
      </c>
      <c r="J442" s="48" t="s">
        <v>671</v>
      </c>
      <c r="K442" s="41">
        <v>1</v>
      </c>
      <c r="L442" s="49">
        <v>44.06</v>
      </c>
      <c r="M442" s="49">
        <v>44.06</v>
      </c>
      <c r="N442" s="49">
        <v>0</v>
      </c>
    </row>
    <row r="443" spans="1:14">
      <c r="A443" s="41">
        <v>4510792</v>
      </c>
      <c r="B443" s="48" t="s">
        <v>14</v>
      </c>
      <c r="C443" s="48" t="s">
        <v>11</v>
      </c>
      <c r="D443" s="48" t="s">
        <v>13</v>
      </c>
      <c r="E443" s="48" t="s">
        <v>12</v>
      </c>
      <c r="F443" s="48" t="s">
        <v>831</v>
      </c>
      <c r="G443" s="48" t="s">
        <v>15</v>
      </c>
      <c r="H443" s="48" t="s">
        <v>16</v>
      </c>
      <c r="I443" s="48" t="s">
        <v>17</v>
      </c>
      <c r="J443" s="48" t="s">
        <v>671</v>
      </c>
      <c r="K443" s="41">
        <v>1</v>
      </c>
      <c r="L443" s="49">
        <v>45</v>
      </c>
      <c r="M443" s="49">
        <v>45</v>
      </c>
      <c r="N443" s="49">
        <v>0</v>
      </c>
    </row>
    <row r="444" spans="1:14">
      <c r="A444" s="41">
        <v>4510759</v>
      </c>
      <c r="B444" s="48" t="s">
        <v>14</v>
      </c>
      <c r="C444" s="48" t="s">
        <v>11</v>
      </c>
      <c r="D444" s="48" t="s">
        <v>13</v>
      </c>
      <c r="E444" s="48" t="s">
        <v>12</v>
      </c>
      <c r="F444" s="48" t="s">
        <v>826</v>
      </c>
      <c r="G444" s="48" t="s">
        <v>15</v>
      </c>
      <c r="H444" s="48" t="s">
        <v>16</v>
      </c>
      <c r="I444" s="48" t="s">
        <v>17</v>
      </c>
      <c r="J444" s="48" t="s">
        <v>671</v>
      </c>
      <c r="K444" s="41">
        <v>1</v>
      </c>
      <c r="L444" s="49">
        <v>45.3</v>
      </c>
      <c r="M444" s="49">
        <v>45.3</v>
      </c>
      <c r="N444" s="49">
        <v>0</v>
      </c>
    </row>
    <row r="445" spans="1:14">
      <c r="A445" s="41">
        <v>4510743</v>
      </c>
      <c r="B445" s="48" t="s">
        <v>14</v>
      </c>
      <c r="C445" s="48" t="s">
        <v>11</v>
      </c>
      <c r="D445" s="48" t="s">
        <v>13</v>
      </c>
      <c r="E445" s="48" t="s">
        <v>12</v>
      </c>
      <c r="F445" s="48" t="s">
        <v>829</v>
      </c>
      <c r="G445" s="48" t="s">
        <v>15</v>
      </c>
      <c r="H445" s="48" t="s">
        <v>16</v>
      </c>
      <c r="I445" s="48" t="s">
        <v>17</v>
      </c>
      <c r="J445" s="48" t="s">
        <v>671</v>
      </c>
      <c r="K445" s="41">
        <v>1</v>
      </c>
      <c r="L445" s="49">
        <v>45.51</v>
      </c>
      <c r="M445" s="49">
        <v>45.51</v>
      </c>
      <c r="N445" s="49">
        <v>0</v>
      </c>
    </row>
    <row r="446" spans="1:14">
      <c r="A446" s="41">
        <v>4513476</v>
      </c>
      <c r="B446" s="48" t="s">
        <v>14</v>
      </c>
      <c r="C446" s="48" t="s">
        <v>11</v>
      </c>
      <c r="D446" s="48" t="s">
        <v>13</v>
      </c>
      <c r="E446" s="48" t="s">
        <v>12</v>
      </c>
      <c r="F446" s="48" t="s">
        <v>835</v>
      </c>
      <c r="G446" s="48" t="s">
        <v>15</v>
      </c>
      <c r="H446" s="48" t="s">
        <v>16</v>
      </c>
      <c r="I446" s="48" t="s">
        <v>17</v>
      </c>
      <c r="J446" s="48" t="s">
        <v>671</v>
      </c>
      <c r="K446" s="41">
        <v>1</v>
      </c>
      <c r="L446" s="49">
        <v>45.83</v>
      </c>
      <c r="M446" s="49">
        <v>45.55</v>
      </c>
      <c r="N446" s="49">
        <v>0.28000000000000003</v>
      </c>
    </row>
    <row r="447" spans="1:14">
      <c r="A447" s="41">
        <v>4510733</v>
      </c>
      <c r="B447" s="48" t="s">
        <v>14</v>
      </c>
      <c r="C447" s="48" t="s">
        <v>11</v>
      </c>
      <c r="D447" s="48" t="s">
        <v>13</v>
      </c>
      <c r="E447" s="48" t="s">
        <v>12</v>
      </c>
      <c r="F447" s="48" t="s">
        <v>826</v>
      </c>
      <c r="G447" s="48" t="s">
        <v>15</v>
      </c>
      <c r="H447" s="48" t="s">
        <v>16</v>
      </c>
      <c r="I447" s="48" t="s">
        <v>17</v>
      </c>
      <c r="J447" s="48" t="s">
        <v>671</v>
      </c>
      <c r="K447" s="41">
        <v>1</v>
      </c>
      <c r="L447" s="49">
        <v>45.9</v>
      </c>
      <c r="M447" s="49">
        <v>45.9</v>
      </c>
      <c r="N447" s="49">
        <v>0</v>
      </c>
    </row>
    <row r="448" spans="1:14">
      <c r="A448" s="41">
        <v>4513955</v>
      </c>
      <c r="B448" s="48" t="s">
        <v>14</v>
      </c>
      <c r="C448" s="48" t="s">
        <v>11</v>
      </c>
      <c r="D448" s="48" t="s">
        <v>13</v>
      </c>
      <c r="E448" s="48" t="s">
        <v>12</v>
      </c>
      <c r="F448" s="48" t="s">
        <v>829</v>
      </c>
      <c r="G448" s="48" t="s">
        <v>15</v>
      </c>
      <c r="H448" s="48" t="s">
        <v>16</v>
      </c>
      <c r="I448" s="48" t="s">
        <v>17</v>
      </c>
      <c r="J448" s="48" t="s">
        <v>671</v>
      </c>
      <c r="K448" s="41">
        <v>1</v>
      </c>
      <c r="L448" s="49">
        <v>46.38</v>
      </c>
      <c r="M448" s="49">
        <v>45.78</v>
      </c>
      <c r="N448" s="49">
        <v>0.6</v>
      </c>
    </row>
    <row r="449" spans="1:14">
      <c r="A449" s="41">
        <v>4513233</v>
      </c>
      <c r="B449" s="48" t="s">
        <v>14</v>
      </c>
      <c r="C449" s="48" t="s">
        <v>11</v>
      </c>
      <c r="D449" s="48" t="s">
        <v>13</v>
      </c>
      <c r="E449" s="48" t="s">
        <v>12</v>
      </c>
      <c r="F449" s="48" t="s">
        <v>833</v>
      </c>
      <c r="G449" s="48" t="s">
        <v>15</v>
      </c>
      <c r="H449" s="48" t="s">
        <v>16</v>
      </c>
      <c r="I449" s="48" t="s">
        <v>17</v>
      </c>
      <c r="J449" s="48" t="s">
        <v>671</v>
      </c>
      <c r="K449" s="41">
        <v>1</v>
      </c>
      <c r="L449" s="49">
        <v>47.38</v>
      </c>
      <c r="M449" s="49">
        <v>47.31</v>
      </c>
      <c r="N449" s="49">
        <v>7.0000000000000007E-2</v>
      </c>
    </row>
    <row r="450" spans="1:14">
      <c r="A450" s="41">
        <v>4510916</v>
      </c>
      <c r="B450" s="48" t="s">
        <v>14</v>
      </c>
      <c r="C450" s="48" t="s">
        <v>11</v>
      </c>
      <c r="D450" s="48" t="s">
        <v>13</v>
      </c>
      <c r="E450" s="48" t="s">
        <v>12</v>
      </c>
      <c r="F450" s="48" t="s">
        <v>826</v>
      </c>
      <c r="G450" s="48" t="s">
        <v>15</v>
      </c>
      <c r="H450" s="48" t="s">
        <v>16</v>
      </c>
      <c r="I450" s="48" t="s">
        <v>17</v>
      </c>
      <c r="J450" s="48" t="s">
        <v>671</v>
      </c>
      <c r="K450" s="41">
        <v>1</v>
      </c>
      <c r="L450" s="49">
        <v>47.67</v>
      </c>
      <c r="M450" s="49">
        <v>47.67</v>
      </c>
      <c r="N450" s="49">
        <v>0</v>
      </c>
    </row>
    <row r="451" spans="1:14">
      <c r="A451" s="41">
        <v>4514159</v>
      </c>
      <c r="B451" s="48" t="s">
        <v>14</v>
      </c>
      <c r="C451" s="48" t="s">
        <v>11</v>
      </c>
      <c r="D451" s="48" t="s">
        <v>13</v>
      </c>
      <c r="E451" s="48" t="s">
        <v>12</v>
      </c>
      <c r="F451" s="48" t="s">
        <v>829</v>
      </c>
      <c r="G451" s="48" t="s">
        <v>15</v>
      </c>
      <c r="H451" s="48" t="s">
        <v>16</v>
      </c>
      <c r="I451" s="48" t="s">
        <v>17</v>
      </c>
      <c r="J451" s="48" t="s">
        <v>671</v>
      </c>
      <c r="K451" s="41">
        <v>1</v>
      </c>
      <c r="L451" s="49">
        <v>47.89</v>
      </c>
      <c r="M451" s="49">
        <v>47.15</v>
      </c>
      <c r="N451" s="49">
        <v>0.74</v>
      </c>
    </row>
    <row r="452" spans="1:14">
      <c r="A452" s="41">
        <v>4514160</v>
      </c>
      <c r="B452" s="48" t="s">
        <v>14</v>
      </c>
      <c r="C452" s="48" t="s">
        <v>11</v>
      </c>
      <c r="D452" s="48" t="s">
        <v>13</v>
      </c>
      <c r="E452" s="48" t="s">
        <v>12</v>
      </c>
      <c r="F452" s="48" t="s">
        <v>829</v>
      </c>
      <c r="G452" s="48" t="s">
        <v>15</v>
      </c>
      <c r="H452" s="48" t="s">
        <v>16</v>
      </c>
      <c r="I452" s="48" t="s">
        <v>17</v>
      </c>
      <c r="J452" s="48" t="s">
        <v>671</v>
      </c>
      <c r="K452" s="41">
        <v>1</v>
      </c>
      <c r="L452" s="49">
        <v>47.89</v>
      </c>
      <c r="M452" s="49">
        <v>47.15</v>
      </c>
      <c r="N452" s="49">
        <v>0.74</v>
      </c>
    </row>
    <row r="453" spans="1:14">
      <c r="A453" s="41">
        <v>4514161</v>
      </c>
      <c r="B453" s="48" t="s">
        <v>14</v>
      </c>
      <c r="C453" s="48" t="s">
        <v>11</v>
      </c>
      <c r="D453" s="48" t="s">
        <v>13</v>
      </c>
      <c r="E453" s="48" t="s">
        <v>12</v>
      </c>
      <c r="F453" s="48" t="s">
        <v>829</v>
      </c>
      <c r="G453" s="48" t="s">
        <v>15</v>
      </c>
      <c r="H453" s="48" t="s">
        <v>16</v>
      </c>
      <c r="I453" s="48" t="s">
        <v>17</v>
      </c>
      <c r="J453" s="48" t="s">
        <v>671</v>
      </c>
      <c r="K453" s="41">
        <v>1</v>
      </c>
      <c r="L453" s="49">
        <v>47.89</v>
      </c>
      <c r="M453" s="49">
        <v>47.15</v>
      </c>
      <c r="N453" s="49">
        <v>0.74</v>
      </c>
    </row>
    <row r="454" spans="1:14">
      <c r="A454" s="41">
        <v>4510726</v>
      </c>
      <c r="B454" s="48" t="s">
        <v>14</v>
      </c>
      <c r="C454" s="48" t="s">
        <v>11</v>
      </c>
      <c r="D454" s="48" t="s">
        <v>13</v>
      </c>
      <c r="E454" s="48" t="s">
        <v>12</v>
      </c>
      <c r="F454" s="48" t="s">
        <v>826</v>
      </c>
      <c r="G454" s="48" t="s">
        <v>15</v>
      </c>
      <c r="H454" s="48" t="s">
        <v>16</v>
      </c>
      <c r="I454" s="48" t="s">
        <v>17</v>
      </c>
      <c r="J454" s="48" t="s">
        <v>671</v>
      </c>
      <c r="K454" s="41">
        <v>1</v>
      </c>
      <c r="L454" s="49">
        <v>48</v>
      </c>
      <c r="M454" s="49">
        <v>48</v>
      </c>
      <c r="N454" s="49">
        <v>0</v>
      </c>
    </row>
    <row r="455" spans="1:14">
      <c r="A455" s="41">
        <v>4511148</v>
      </c>
      <c r="B455" s="48" t="s">
        <v>14</v>
      </c>
      <c r="C455" s="48" t="s">
        <v>11</v>
      </c>
      <c r="D455" s="48" t="s">
        <v>13</v>
      </c>
      <c r="E455" s="48" t="s">
        <v>12</v>
      </c>
      <c r="F455" s="48" t="s">
        <v>834</v>
      </c>
      <c r="G455" s="48" t="s">
        <v>15</v>
      </c>
      <c r="H455" s="48" t="s">
        <v>16</v>
      </c>
      <c r="I455" s="48" t="s">
        <v>17</v>
      </c>
      <c r="J455" s="48" t="s">
        <v>671</v>
      </c>
      <c r="K455" s="41">
        <v>1</v>
      </c>
      <c r="L455" s="49">
        <v>48.25</v>
      </c>
      <c r="M455" s="49">
        <v>48.25</v>
      </c>
      <c r="N455" s="49">
        <v>0</v>
      </c>
    </row>
    <row r="456" spans="1:14">
      <c r="A456" s="41">
        <v>4510804</v>
      </c>
      <c r="B456" s="48" t="s">
        <v>14</v>
      </c>
      <c r="C456" s="48" t="s">
        <v>11</v>
      </c>
      <c r="D456" s="48" t="s">
        <v>13</v>
      </c>
      <c r="E456" s="48" t="s">
        <v>12</v>
      </c>
      <c r="F456" s="48" t="s">
        <v>831</v>
      </c>
      <c r="G456" s="48" t="s">
        <v>15</v>
      </c>
      <c r="H456" s="48" t="s">
        <v>16</v>
      </c>
      <c r="I456" s="48" t="s">
        <v>17</v>
      </c>
      <c r="J456" s="48" t="s">
        <v>671</v>
      </c>
      <c r="K456" s="41">
        <v>1</v>
      </c>
      <c r="L456" s="49">
        <v>48.45</v>
      </c>
      <c r="M456" s="49">
        <v>48.45</v>
      </c>
      <c r="N456" s="49">
        <v>0</v>
      </c>
    </row>
    <row r="457" spans="1:14">
      <c r="A457" s="41">
        <v>4511101</v>
      </c>
      <c r="B457" s="48" t="s">
        <v>14</v>
      </c>
      <c r="C457" s="48" t="s">
        <v>11</v>
      </c>
      <c r="D457" s="48" t="s">
        <v>13</v>
      </c>
      <c r="E457" s="48" t="s">
        <v>12</v>
      </c>
      <c r="F457" s="48" t="s">
        <v>828</v>
      </c>
      <c r="G457" s="48" t="s">
        <v>15</v>
      </c>
      <c r="H457" s="48" t="s">
        <v>16</v>
      </c>
      <c r="I457" s="48" t="s">
        <v>17</v>
      </c>
      <c r="J457" s="48" t="s">
        <v>671</v>
      </c>
      <c r="K457" s="41">
        <v>1</v>
      </c>
      <c r="L457" s="49">
        <v>48.8</v>
      </c>
      <c r="M457" s="49">
        <v>48.8</v>
      </c>
      <c r="N457" s="49">
        <v>0</v>
      </c>
    </row>
    <row r="458" spans="1:14">
      <c r="A458" s="41">
        <v>4510889</v>
      </c>
      <c r="B458" s="48" t="s">
        <v>14</v>
      </c>
      <c r="C458" s="48" t="s">
        <v>11</v>
      </c>
      <c r="D458" s="48" t="s">
        <v>13</v>
      </c>
      <c r="E458" s="48" t="s">
        <v>12</v>
      </c>
      <c r="F458" s="48" t="s">
        <v>826</v>
      </c>
      <c r="G458" s="48" t="s">
        <v>15</v>
      </c>
      <c r="H458" s="48" t="s">
        <v>16</v>
      </c>
      <c r="I458" s="48" t="s">
        <v>17</v>
      </c>
      <c r="J458" s="48" t="s">
        <v>671</v>
      </c>
      <c r="K458" s="41">
        <v>1</v>
      </c>
      <c r="L458" s="49">
        <v>49</v>
      </c>
      <c r="M458" s="49">
        <v>49</v>
      </c>
      <c r="N458" s="49">
        <v>0</v>
      </c>
    </row>
    <row r="459" spans="1:14">
      <c r="A459" s="41">
        <v>4513291</v>
      </c>
      <c r="B459" s="48" t="s">
        <v>14</v>
      </c>
      <c r="C459" s="48" t="s">
        <v>11</v>
      </c>
      <c r="D459" s="48" t="s">
        <v>18</v>
      </c>
      <c r="E459" s="48" t="s">
        <v>12</v>
      </c>
      <c r="F459" s="48" t="s">
        <v>836</v>
      </c>
      <c r="G459" s="48" t="s">
        <v>15</v>
      </c>
      <c r="H459" s="48" t="s">
        <v>16</v>
      </c>
      <c r="I459" s="48" t="s">
        <v>17</v>
      </c>
      <c r="J459" s="48" t="s">
        <v>671</v>
      </c>
      <c r="K459" s="41">
        <v>1</v>
      </c>
      <c r="L459" s="49">
        <v>49.96</v>
      </c>
      <c r="M459" s="49">
        <v>49.82</v>
      </c>
      <c r="N459" s="49">
        <v>0.14000000000000001</v>
      </c>
    </row>
    <row r="460" spans="1:14">
      <c r="A460" s="41">
        <v>4510809</v>
      </c>
      <c r="B460" s="48" t="s">
        <v>14</v>
      </c>
      <c r="C460" s="48" t="s">
        <v>11</v>
      </c>
      <c r="D460" s="48" t="s">
        <v>13</v>
      </c>
      <c r="E460" s="48" t="s">
        <v>12</v>
      </c>
      <c r="F460" s="48" t="s">
        <v>834</v>
      </c>
      <c r="G460" s="48" t="s">
        <v>15</v>
      </c>
      <c r="H460" s="48" t="s">
        <v>16</v>
      </c>
      <c r="I460" s="48" t="s">
        <v>17</v>
      </c>
      <c r="J460" s="48" t="s">
        <v>671</v>
      </c>
      <c r="K460" s="41">
        <v>1</v>
      </c>
      <c r="L460" s="49">
        <v>49.98</v>
      </c>
      <c r="M460" s="49">
        <v>49.98</v>
      </c>
      <c r="N460" s="49">
        <v>0</v>
      </c>
    </row>
    <row r="461" spans="1:14">
      <c r="A461" s="41">
        <v>4510823</v>
      </c>
      <c r="B461" s="48" t="s">
        <v>14</v>
      </c>
      <c r="C461" s="48" t="s">
        <v>11</v>
      </c>
      <c r="D461" s="48" t="s">
        <v>13</v>
      </c>
      <c r="E461" s="48" t="s">
        <v>12</v>
      </c>
      <c r="F461" s="48" t="s">
        <v>834</v>
      </c>
      <c r="G461" s="48" t="s">
        <v>15</v>
      </c>
      <c r="H461" s="48" t="s">
        <v>16</v>
      </c>
      <c r="I461" s="48" t="s">
        <v>17</v>
      </c>
      <c r="J461" s="48" t="s">
        <v>671</v>
      </c>
      <c r="K461" s="41">
        <v>1</v>
      </c>
      <c r="L461" s="49">
        <v>49.98</v>
      </c>
      <c r="M461" s="49">
        <v>49.98</v>
      </c>
      <c r="N461" s="49">
        <v>0</v>
      </c>
    </row>
    <row r="462" spans="1:14">
      <c r="A462" s="41">
        <v>4510808</v>
      </c>
      <c r="B462" s="48" t="s">
        <v>14</v>
      </c>
      <c r="C462" s="48" t="s">
        <v>11</v>
      </c>
      <c r="D462" s="48" t="s">
        <v>13</v>
      </c>
      <c r="E462" s="48" t="s">
        <v>12</v>
      </c>
      <c r="F462" s="48" t="s">
        <v>834</v>
      </c>
      <c r="G462" s="48" t="s">
        <v>15</v>
      </c>
      <c r="H462" s="48" t="s">
        <v>16</v>
      </c>
      <c r="I462" s="48" t="s">
        <v>17</v>
      </c>
      <c r="J462" s="48" t="s">
        <v>671</v>
      </c>
      <c r="K462" s="41">
        <v>1</v>
      </c>
      <c r="L462" s="49">
        <v>49.98</v>
      </c>
      <c r="M462" s="49">
        <v>49.98</v>
      </c>
      <c r="N462" s="49">
        <v>0</v>
      </c>
    </row>
    <row r="463" spans="1:14">
      <c r="A463" s="41">
        <v>4510829</v>
      </c>
      <c r="B463" s="48" t="s">
        <v>14</v>
      </c>
      <c r="C463" s="48" t="s">
        <v>11</v>
      </c>
      <c r="D463" s="48" t="s">
        <v>13</v>
      </c>
      <c r="E463" s="48" t="s">
        <v>12</v>
      </c>
      <c r="F463" s="48" t="s">
        <v>834</v>
      </c>
      <c r="G463" s="48" t="s">
        <v>15</v>
      </c>
      <c r="H463" s="48" t="s">
        <v>16</v>
      </c>
      <c r="I463" s="48" t="s">
        <v>17</v>
      </c>
      <c r="J463" s="48" t="s">
        <v>671</v>
      </c>
      <c r="K463" s="41">
        <v>1</v>
      </c>
      <c r="L463" s="49">
        <v>49.98</v>
      </c>
      <c r="M463" s="49">
        <v>49.98</v>
      </c>
      <c r="N463" s="49">
        <v>0</v>
      </c>
    </row>
    <row r="464" spans="1:14">
      <c r="A464" s="41">
        <v>4510826</v>
      </c>
      <c r="B464" s="48" t="s">
        <v>14</v>
      </c>
      <c r="C464" s="48" t="s">
        <v>11</v>
      </c>
      <c r="D464" s="48" t="s">
        <v>13</v>
      </c>
      <c r="E464" s="48" t="s">
        <v>12</v>
      </c>
      <c r="F464" s="48" t="s">
        <v>834</v>
      </c>
      <c r="G464" s="48" t="s">
        <v>15</v>
      </c>
      <c r="H464" s="48" t="s">
        <v>16</v>
      </c>
      <c r="I464" s="48" t="s">
        <v>17</v>
      </c>
      <c r="J464" s="48" t="s">
        <v>671</v>
      </c>
      <c r="K464" s="41">
        <v>1</v>
      </c>
      <c r="L464" s="49">
        <v>49.98</v>
      </c>
      <c r="M464" s="49">
        <v>49.98</v>
      </c>
      <c r="N464" s="49">
        <v>0</v>
      </c>
    </row>
    <row r="465" spans="1:14">
      <c r="A465" s="41">
        <v>4510806</v>
      </c>
      <c r="B465" s="48" t="s">
        <v>14</v>
      </c>
      <c r="C465" s="48" t="s">
        <v>11</v>
      </c>
      <c r="D465" s="48" t="s">
        <v>13</v>
      </c>
      <c r="E465" s="48" t="s">
        <v>12</v>
      </c>
      <c r="F465" s="48" t="s">
        <v>834</v>
      </c>
      <c r="G465" s="48" t="s">
        <v>15</v>
      </c>
      <c r="H465" s="48" t="s">
        <v>16</v>
      </c>
      <c r="I465" s="48" t="s">
        <v>17</v>
      </c>
      <c r="J465" s="48" t="s">
        <v>671</v>
      </c>
      <c r="K465" s="41">
        <v>1</v>
      </c>
      <c r="L465" s="49">
        <v>49.98</v>
      </c>
      <c r="M465" s="49">
        <v>49.98</v>
      </c>
      <c r="N465" s="49">
        <v>0</v>
      </c>
    </row>
    <row r="466" spans="1:14">
      <c r="A466" s="41">
        <v>4510807</v>
      </c>
      <c r="B466" s="48" t="s">
        <v>14</v>
      </c>
      <c r="C466" s="48" t="s">
        <v>11</v>
      </c>
      <c r="D466" s="48" t="s">
        <v>13</v>
      </c>
      <c r="E466" s="48" t="s">
        <v>12</v>
      </c>
      <c r="F466" s="48" t="s">
        <v>834</v>
      </c>
      <c r="G466" s="48" t="s">
        <v>15</v>
      </c>
      <c r="H466" s="48" t="s">
        <v>16</v>
      </c>
      <c r="I466" s="48" t="s">
        <v>17</v>
      </c>
      <c r="J466" s="48" t="s">
        <v>671</v>
      </c>
      <c r="K466" s="41">
        <v>1</v>
      </c>
      <c r="L466" s="49">
        <v>49.98</v>
      </c>
      <c r="M466" s="49">
        <v>49.98</v>
      </c>
      <c r="N466" s="49">
        <v>0</v>
      </c>
    </row>
    <row r="467" spans="1:14">
      <c r="A467" s="41">
        <v>4510822</v>
      </c>
      <c r="B467" s="48" t="s">
        <v>14</v>
      </c>
      <c r="C467" s="48" t="s">
        <v>11</v>
      </c>
      <c r="D467" s="48" t="s">
        <v>13</v>
      </c>
      <c r="E467" s="48" t="s">
        <v>12</v>
      </c>
      <c r="F467" s="48" t="s">
        <v>834</v>
      </c>
      <c r="G467" s="48" t="s">
        <v>15</v>
      </c>
      <c r="H467" s="48" t="s">
        <v>16</v>
      </c>
      <c r="I467" s="48" t="s">
        <v>17</v>
      </c>
      <c r="J467" s="48" t="s">
        <v>671</v>
      </c>
      <c r="K467" s="41">
        <v>1</v>
      </c>
      <c r="L467" s="49">
        <v>49.98</v>
      </c>
      <c r="M467" s="49">
        <v>49.98</v>
      </c>
      <c r="N467" s="49">
        <v>0</v>
      </c>
    </row>
    <row r="468" spans="1:14">
      <c r="A468" s="41">
        <v>4510821</v>
      </c>
      <c r="B468" s="48" t="s">
        <v>14</v>
      </c>
      <c r="C468" s="48" t="s">
        <v>11</v>
      </c>
      <c r="D468" s="48" t="s">
        <v>13</v>
      </c>
      <c r="E468" s="48" t="s">
        <v>12</v>
      </c>
      <c r="F468" s="48" t="s">
        <v>834</v>
      </c>
      <c r="G468" s="48" t="s">
        <v>15</v>
      </c>
      <c r="H468" s="48" t="s">
        <v>16</v>
      </c>
      <c r="I468" s="48" t="s">
        <v>17</v>
      </c>
      <c r="J468" s="48" t="s">
        <v>671</v>
      </c>
      <c r="K468" s="41">
        <v>1</v>
      </c>
      <c r="L468" s="49">
        <v>49.98</v>
      </c>
      <c r="M468" s="49">
        <v>49.98</v>
      </c>
      <c r="N468" s="49">
        <v>0</v>
      </c>
    </row>
    <row r="469" spans="1:14">
      <c r="A469" s="41">
        <v>4510885</v>
      </c>
      <c r="B469" s="48" t="s">
        <v>14</v>
      </c>
      <c r="C469" s="48" t="s">
        <v>11</v>
      </c>
      <c r="D469" s="48" t="s">
        <v>13</v>
      </c>
      <c r="E469" s="48" t="s">
        <v>12</v>
      </c>
      <c r="F469" s="48" t="s">
        <v>834</v>
      </c>
      <c r="G469" s="48" t="s">
        <v>15</v>
      </c>
      <c r="H469" s="48" t="s">
        <v>16</v>
      </c>
      <c r="I469" s="48" t="s">
        <v>17</v>
      </c>
      <c r="J469" s="48" t="s">
        <v>671</v>
      </c>
      <c r="K469" s="41">
        <v>1</v>
      </c>
      <c r="L469" s="49">
        <v>49.98</v>
      </c>
      <c r="M469" s="49">
        <v>49.98</v>
      </c>
      <c r="N469" s="49">
        <v>0</v>
      </c>
    </row>
    <row r="470" spans="1:14">
      <c r="A470" s="41">
        <v>4510828</v>
      </c>
      <c r="B470" s="48" t="s">
        <v>14</v>
      </c>
      <c r="C470" s="48" t="s">
        <v>11</v>
      </c>
      <c r="D470" s="48" t="s">
        <v>13</v>
      </c>
      <c r="E470" s="48" t="s">
        <v>12</v>
      </c>
      <c r="F470" s="48" t="s">
        <v>834</v>
      </c>
      <c r="G470" s="48" t="s">
        <v>15</v>
      </c>
      <c r="H470" s="48" t="s">
        <v>16</v>
      </c>
      <c r="I470" s="48" t="s">
        <v>17</v>
      </c>
      <c r="J470" s="48" t="s">
        <v>671</v>
      </c>
      <c r="K470" s="41">
        <v>1</v>
      </c>
      <c r="L470" s="49">
        <v>49.98</v>
      </c>
      <c r="M470" s="49">
        <v>49.98</v>
      </c>
      <c r="N470" s="49">
        <v>0</v>
      </c>
    </row>
    <row r="471" spans="1:14">
      <c r="A471" s="41">
        <v>4510825</v>
      </c>
      <c r="B471" s="48" t="s">
        <v>14</v>
      </c>
      <c r="C471" s="48" t="s">
        <v>11</v>
      </c>
      <c r="D471" s="48" t="s">
        <v>13</v>
      </c>
      <c r="E471" s="48" t="s">
        <v>12</v>
      </c>
      <c r="F471" s="48" t="s">
        <v>834</v>
      </c>
      <c r="G471" s="48" t="s">
        <v>15</v>
      </c>
      <c r="H471" s="48" t="s">
        <v>16</v>
      </c>
      <c r="I471" s="48" t="s">
        <v>17</v>
      </c>
      <c r="J471" s="48" t="s">
        <v>671</v>
      </c>
      <c r="K471" s="41">
        <v>1</v>
      </c>
      <c r="L471" s="49">
        <v>49.98</v>
      </c>
      <c r="M471" s="49">
        <v>49.98</v>
      </c>
      <c r="N471" s="49">
        <v>0</v>
      </c>
    </row>
    <row r="472" spans="1:14">
      <c r="A472" s="41">
        <v>4510827</v>
      </c>
      <c r="B472" s="48" t="s">
        <v>14</v>
      </c>
      <c r="C472" s="48" t="s">
        <v>11</v>
      </c>
      <c r="D472" s="48" t="s">
        <v>13</v>
      </c>
      <c r="E472" s="48" t="s">
        <v>12</v>
      </c>
      <c r="F472" s="48" t="s">
        <v>834</v>
      </c>
      <c r="G472" s="48" t="s">
        <v>15</v>
      </c>
      <c r="H472" s="48" t="s">
        <v>16</v>
      </c>
      <c r="I472" s="48" t="s">
        <v>17</v>
      </c>
      <c r="J472" s="48" t="s">
        <v>671</v>
      </c>
      <c r="K472" s="41">
        <v>1</v>
      </c>
      <c r="L472" s="49">
        <v>49.98</v>
      </c>
      <c r="M472" s="49">
        <v>49.98</v>
      </c>
      <c r="N472" s="49">
        <v>0</v>
      </c>
    </row>
    <row r="473" spans="1:14">
      <c r="A473" s="41">
        <v>4510824</v>
      </c>
      <c r="B473" s="48" t="s">
        <v>14</v>
      </c>
      <c r="C473" s="48" t="s">
        <v>11</v>
      </c>
      <c r="D473" s="48" t="s">
        <v>13</v>
      </c>
      <c r="E473" s="48" t="s">
        <v>12</v>
      </c>
      <c r="F473" s="48" t="s">
        <v>834</v>
      </c>
      <c r="G473" s="48" t="s">
        <v>15</v>
      </c>
      <c r="H473" s="48" t="s">
        <v>16</v>
      </c>
      <c r="I473" s="48" t="s">
        <v>17</v>
      </c>
      <c r="J473" s="48" t="s">
        <v>671</v>
      </c>
      <c r="K473" s="41">
        <v>1</v>
      </c>
      <c r="L473" s="49">
        <v>49.98</v>
      </c>
      <c r="M473" s="49">
        <v>49.98</v>
      </c>
      <c r="N473" s="49">
        <v>0</v>
      </c>
    </row>
    <row r="474" spans="1:14">
      <c r="A474" s="41">
        <v>4510820</v>
      </c>
      <c r="B474" s="48" t="s">
        <v>14</v>
      </c>
      <c r="C474" s="48" t="s">
        <v>11</v>
      </c>
      <c r="D474" s="48" t="s">
        <v>13</v>
      </c>
      <c r="E474" s="48" t="s">
        <v>12</v>
      </c>
      <c r="F474" s="48" t="s">
        <v>834</v>
      </c>
      <c r="G474" s="48" t="s">
        <v>15</v>
      </c>
      <c r="H474" s="48" t="s">
        <v>16</v>
      </c>
      <c r="I474" s="48" t="s">
        <v>17</v>
      </c>
      <c r="J474" s="48" t="s">
        <v>671</v>
      </c>
      <c r="K474" s="41">
        <v>1</v>
      </c>
      <c r="L474" s="49">
        <v>49.98</v>
      </c>
      <c r="M474" s="49">
        <v>49.98</v>
      </c>
      <c r="N474" s="49">
        <v>0</v>
      </c>
    </row>
    <row r="475" spans="1:14">
      <c r="A475" s="41">
        <v>4510831</v>
      </c>
      <c r="B475" s="48" t="s">
        <v>14</v>
      </c>
      <c r="C475" s="48" t="s">
        <v>11</v>
      </c>
      <c r="D475" s="48" t="s">
        <v>13</v>
      </c>
      <c r="E475" s="48" t="s">
        <v>12</v>
      </c>
      <c r="F475" s="48" t="s">
        <v>834</v>
      </c>
      <c r="G475" s="48" t="s">
        <v>15</v>
      </c>
      <c r="H475" s="48" t="s">
        <v>16</v>
      </c>
      <c r="I475" s="48" t="s">
        <v>17</v>
      </c>
      <c r="J475" s="48" t="s">
        <v>671</v>
      </c>
      <c r="K475" s="41">
        <v>1</v>
      </c>
      <c r="L475" s="49">
        <v>49.98</v>
      </c>
      <c r="M475" s="49">
        <v>49.98</v>
      </c>
      <c r="N475" s="49">
        <v>0</v>
      </c>
    </row>
    <row r="476" spans="1:14">
      <c r="A476" s="41">
        <v>4510830</v>
      </c>
      <c r="B476" s="48" t="s">
        <v>14</v>
      </c>
      <c r="C476" s="48" t="s">
        <v>11</v>
      </c>
      <c r="D476" s="48" t="s">
        <v>13</v>
      </c>
      <c r="E476" s="48" t="s">
        <v>12</v>
      </c>
      <c r="F476" s="48" t="s">
        <v>834</v>
      </c>
      <c r="G476" s="48" t="s">
        <v>15</v>
      </c>
      <c r="H476" s="48" t="s">
        <v>16</v>
      </c>
      <c r="I476" s="48" t="s">
        <v>17</v>
      </c>
      <c r="J476" s="48" t="s">
        <v>671</v>
      </c>
      <c r="K476" s="41">
        <v>1</v>
      </c>
      <c r="L476" s="49">
        <v>49.98</v>
      </c>
      <c r="M476" s="49">
        <v>49.98</v>
      </c>
      <c r="N476" s="49">
        <v>0</v>
      </c>
    </row>
    <row r="477" spans="1:14">
      <c r="A477" s="41">
        <v>4513850</v>
      </c>
      <c r="B477" s="48" t="s">
        <v>14</v>
      </c>
      <c r="C477" s="48" t="s">
        <v>11</v>
      </c>
      <c r="D477" s="48" t="s">
        <v>13</v>
      </c>
      <c r="E477" s="48" t="s">
        <v>12</v>
      </c>
      <c r="F477" s="48" t="s">
        <v>829</v>
      </c>
      <c r="G477" s="48" t="s">
        <v>15</v>
      </c>
      <c r="H477" s="48" t="s">
        <v>16</v>
      </c>
      <c r="I477" s="48" t="s">
        <v>17</v>
      </c>
      <c r="J477" s="48" t="s">
        <v>671</v>
      </c>
      <c r="K477" s="41">
        <v>1</v>
      </c>
      <c r="L477" s="49">
        <v>50</v>
      </c>
      <c r="M477" s="49">
        <v>49.46</v>
      </c>
      <c r="N477" s="49">
        <v>0.54</v>
      </c>
    </row>
    <row r="478" spans="1:14">
      <c r="A478" s="41">
        <v>4512684</v>
      </c>
      <c r="B478" s="48" t="s">
        <v>14</v>
      </c>
      <c r="C478" s="48" t="s">
        <v>11</v>
      </c>
      <c r="D478" s="48" t="s">
        <v>13</v>
      </c>
      <c r="E478" s="48" t="s">
        <v>12</v>
      </c>
      <c r="F478" s="48" t="s">
        <v>832</v>
      </c>
      <c r="G478" s="48" t="s">
        <v>15</v>
      </c>
      <c r="H478" s="48" t="s">
        <v>16</v>
      </c>
      <c r="I478" s="48" t="s">
        <v>17</v>
      </c>
      <c r="J478" s="48" t="s">
        <v>671</v>
      </c>
      <c r="K478" s="41">
        <v>1</v>
      </c>
      <c r="L478" s="49">
        <v>50.49</v>
      </c>
      <c r="M478" s="49">
        <v>50.48</v>
      </c>
      <c r="N478" s="49">
        <v>0.01</v>
      </c>
    </row>
    <row r="479" spans="1:14">
      <c r="A479" s="41">
        <v>4510777</v>
      </c>
      <c r="B479" s="48" t="s">
        <v>14</v>
      </c>
      <c r="C479" s="48" t="s">
        <v>11</v>
      </c>
      <c r="D479" s="48" t="s">
        <v>13</v>
      </c>
      <c r="E479" s="48" t="s">
        <v>12</v>
      </c>
      <c r="F479" s="48" t="s">
        <v>833</v>
      </c>
      <c r="G479" s="48" t="s">
        <v>15</v>
      </c>
      <c r="H479" s="48" t="s">
        <v>16</v>
      </c>
      <c r="I479" s="48" t="s">
        <v>17</v>
      </c>
      <c r="J479" s="48" t="s">
        <v>671</v>
      </c>
      <c r="K479" s="41">
        <v>1</v>
      </c>
      <c r="L479" s="49">
        <v>51.18</v>
      </c>
      <c r="M479" s="49">
        <v>51.18</v>
      </c>
      <c r="N479" s="49">
        <v>0</v>
      </c>
    </row>
    <row r="480" spans="1:14">
      <c r="A480" s="41">
        <v>4513084</v>
      </c>
      <c r="B480" s="48" t="s">
        <v>14</v>
      </c>
      <c r="C480" s="48" t="s">
        <v>11</v>
      </c>
      <c r="D480" s="48" t="s">
        <v>13</v>
      </c>
      <c r="E480" s="48" t="s">
        <v>12</v>
      </c>
      <c r="F480" s="48" t="s">
        <v>832</v>
      </c>
      <c r="G480" s="48" t="s">
        <v>15</v>
      </c>
      <c r="H480" s="48" t="s">
        <v>16</v>
      </c>
      <c r="I480" s="48" t="s">
        <v>17</v>
      </c>
      <c r="J480" s="48" t="s">
        <v>671</v>
      </c>
      <c r="K480" s="41">
        <v>1</v>
      </c>
      <c r="L480" s="49">
        <v>51.48</v>
      </c>
      <c r="M480" s="49">
        <v>51.46</v>
      </c>
      <c r="N480" s="49">
        <v>0.02</v>
      </c>
    </row>
    <row r="481" spans="1:14">
      <c r="A481" s="41">
        <v>4513085</v>
      </c>
      <c r="B481" s="48" t="s">
        <v>14</v>
      </c>
      <c r="C481" s="48" t="s">
        <v>11</v>
      </c>
      <c r="D481" s="48" t="s">
        <v>13</v>
      </c>
      <c r="E481" s="48" t="s">
        <v>12</v>
      </c>
      <c r="F481" s="48" t="s">
        <v>832</v>
      </c>
      <c r="G481" s="48" t="s">
        <v>15</v>
      </c>
      <c r="H481" s="48" t="s">
        <v>16</v>
      </c>
      <c r="I481" s="48" t="s">
        <v>17</v>
      </c>
      <c r="J481" s="48" t="s">
        <v>671</v>
      </c>
      <c r="K481" s="41">
        <v>1</v>
      </c>
      <c r="L481" s="49">
        <v>51.48</v>
      </c>
      <c r="M481" s="49">
        <v>51.46</v>
      </c>
      <c r="N481" s="49">
        <v>0.02</v>
      </c>
    </row>
    <row r="482" spans="1:14">
      <c r="A482" s="41">
        <v>4510735</v>
      </c>
      <c r="B482" s="48" t="s">
        <v>14</v>
      </c>
      <c r="C482" s="48" t="s">
        <v>11</v>
      </c>
      <c r="D482" s="48" t="s">
        <v>13</v>
      </c>
      <c r="E482" s="48" t="s">
        <v>12</v>
      </c>
      <c r="F482" s="48" t="s">
        <v>826</v>
      </c>
      <c r="G482" s="48" t="s">
        <v>15</v>
      </c>
      <c r="H482" s="48" t="s">
        <v>16</v>
      </c>
      <c r="I482" s="48" t="s">
        <v>17</v>
      </c>
      <c r="J482" s="48" t="s">
        <v>671</v>
      </c>
      <c r="K482" s="41">
        <v>1</v>
      </c>
      <c r="L482" s="49">
        <v>51.76</v>
      </c>
      <c r="M482" s="49">
        <v>51.76</v>
      </c>
      <c r="N482" s="49">
        <v>0</v>
      </c>
    </row>
    <row r="483" spans="1:14">
      <c r="A483" s="41">
        <v>4513234</v>
      </c>
      <c r="B483" s="48" t="s">
        <v>14</v>
      </c>
      <c r="C483" s="48" t="s">
        <v>11</v>
      </c>
      <c r="D483" s="48" t="s">
        <v>13</v>
      </c>
      <c r="E483" s="48" t="s">
        <v>12</v>
      </c>
      <c r="F483" s="48" t="s">
        <v>831</v>
      </c>
      <c r="G483" s="48" t="s">
        <v>15</v>
      </c>
      <c r="H483" s="48" t="s">
        <v>16</v>
      </c>
      <c r="I483" s="48" t="s">
        <v>17</v>
      </c>
      <c r="J483" s="48" t="s">
        <v>671</v>
      </c>
      <c r="K483" s="41">
        <v>1</v>
      </c>
      <c r="L483" s="49">
        <v>51.85</v>
      </c>
      <c r="M483" s="49">
        <v>51.77</v>
      </c>
      <c r="N483" s="49">
        <v>0.08</v>
      </c>
    </row>
    <row r="484" spans="1:14">
      <c r="A484" s="41">
        <v>4510680</v>
      </c>
      <c r="B484" s="48" t="s">
        <v>14</v>
      </c>
      <c r="C484" s="48" t="s">
        <v>11</v>
      </c>
      <c r="D484" s="48" t="s">
        <v>13</v>
      </c>
      <c r="E484" s="48" t="s">
        <v>12</v>
      </c>
      <c r="F484" s="48" t="s">
        <v>837</v>
      </c>
      <c r="G484" s="48" t="s">
        <v>15</v>
      </c>
      <c r="H484" s="48" t="s">
        <v>16</v>
      </c>
      <c r="I484" s="48" t="s">
        <v>17</v>
      </c>
      <c r="J484" s="48" t="s">
        <v>671</v>
      </c>
      <c r="K484" s="41">
        <v>1</v>
      </c>
      <c r="L484" s="49">
        <v>52.18</v>
      </c>
      <c r="M484" s="49">
        <v>52.18</v>
      </c>
      <c r="N484" s="49">
        <v>0</v>
      </c>
    </row>
    <row r="485" spans="1:14">
      <c r="A485" s="41">
        <v>4513282</v>
      </c>
      <c r="B485" s="48" t="s">
        <v>14</v>
      </c>
      <c r="C485" s="48" t="s">
        <v>11</v>
      </c>
      <c r="D485" s="48" t="s">
        <v>13</v>
      </c>
      <c r="E485" s="48" t="s">
        <v>12</v>
      </c>
      <c r="F485" s="48" t="s">
        <v>826</v>
      </c>
      <c r="G485" s="48" t="s">
        <v>15</v>
      </c>
      <c r="H485" s="48" t="s">
        <v>16</v>
      </c>
      <c r="I485" s="48" t="s">
        <v>17</v>
      </c>
      <c r="J485" s="48" t="s">
        <v>671</v>
      </c>
      <c r="K485" s="41">
        <v>1</v>
      </c>
      <c r="L485" s="49">
        <v>52.38</v>
      </c>
      <c r="M485" s="49">
        <v>52.26</v>
      </c>
      <c r="N485" s="49">
        <v>0.12</v>
      </c>
    </row>
    <row r="486" spans="1:14">
      <c r="A486" s="41">
        <v>4510699</v>
      </c>
      <c r="B486" s="48" t="s">
        <v>14</v>
      </c>
      <c r="C486" s="48" t="s">
        <v>11</v>
      </c>
      <c r="D486" s="48" t="s">
        <v>13</v>
      </c>
      <c r="E486" s="48" t="s">
        <v>12</v>
      </c>
      <c r="F486" s="48" t="s">
        <v>826</v>
      </c>
      <c r="G486" s="48" t="s">
        <v>15</v>
      </c>
      <c r="H486" s="48" t="s">
        <v>16</v>
      </c>
      <c r="I486" s="48" t="s">
        <v>17</v>
      </c>
      <c r="J486" s="48" t="s">
        <v>671</v>
      </c>
      <c r="K486" s="41">
        <v>1</v>
      </c>
      <c r="L486" s="49">
        <v>53.43</v>
      </c>
      <c r="M486" s="49">
        <v>53.43</v>
      </c>
      <c r="N486" s="49">
        <v>0</v>
      </c>
    </row>
    <row r="487" spans="1:14">
      <c r="A487" s="41">
        <v>4515247</v>
      </c>
      <c r="B487" s="48" t="s">
        <v>14</v>
      </c>
      <c r="C487" s="48" t="s">
        <v>11</v>
      </c>
      <c r="D487" s="48" t="s">
        <v>13</v>
      </c>
      <c r="E487" s="48" t="s">
        <v>12</v>
      </c>
      <c r="F487" s="48" t="s">
        <v>826</v>
      </c>
      <c r="G487" s="48" t="s">
        <v>15</v>
      </c>
      <c r="H487" s="48" t="s">
        <v>16</v>
      </c>
      <c r="I487" s="48" t="s">
        <v>17</v>
      </c>
      <c r="J487" s="48" t="s">
        <v>671</v>
      </c>
      <c r="K487" s="41">
        <v>1</v>
      </c>
      <c r="L487" s="49">
        <v>53.9</v>
      </c>
      <c r="M487" s="49">
        <v>53.9</v>
      </c>
      <c r="N487" s="49">
        <v>0</v>
      </c>
    </row>
    <row r="488" spans="1:14">
      <c r="A488" s="41">
        <v>4511048</v>
      </c>
      <c r="B488" s="48" t="s">
        <v>14</v>
      </c>
      <c r="C488" s="48" t="s">
        <v>11</v>
      </c>
      <c r="D488" s="48" t="s">
        <v>13</v>
      </c>
      <c r="E488" s="48" t="s">
        <v>12</v>
      </c>
      <c r="F488" s="48" t="s">
        <v>832</v>
      </c>
      <c r="G488" s="48" t="s">
        <v>15</v>
      </c>
      <c r="H488" s="48" t="s">
        <v>16</v>
      </c>
      <c r="I488" s="48" t="s">
        <v>17</v>
      </c>
      <c r="J488" s="48" t="s">
        <v>671</v>
      </c>
      <c r="K488" s="41">
        <v>1</v>
      </c>
      <c r="L488" s="49">
        <v>54.16</v>
      </c>
      <c r="M488" s="49">
        <v>54.16</v>
      </c>
      <c r="N488" s="49">
        <v>0</v>
      </c>
    </row>
    <row r="489" spans="1:14">
      <c r="A489" s="41">
        <v>4513002</v>
      </c>
      <c r="B489" s="48" t="s">
        <v>14</v>
      </c>
      <c r="C489" s="48" t="s">
        <v>11</v>
      </c>
      <c r="D489" s="48" t="s">
        <v>13</v>
      </c>
      <c r="E489" s="48" t="s">
        <v>12</v>
      </c>
      <c r="F489" s="48" t="s">
        <v>829</v>
      </c>
      <c r="G489" s="48" t="s">
        <v>15</v>
      </c>
      <c r="H489" s="48" t="s">
        <v>16</v>
      </c>
      <c r="I489" s="48" t="s">
        <v>17</v>
      </c>
      <c r="J489" s="48" t="s">
        <v>671</v>
      </c>
      <c r="K489" s="41">
        <v>1</v>
      </c>
      <c r="L489" s="49">
        <v>54.47</v>
      </c>
      <c r="M489" s="49">
        <v>54.45</v>
      </c>
      <c r="N489" s="49">
        <v>0.02</v>
      </c>
    </row>
    <row r="490" spans="1:14">
      <c r="A490" s="41">
        <v>4513428</v>
      </c>
      <c r="B490" s="48" t="s">
        <v>14</v>
      </c>
      <c r="C490" s="48" t="s">
        <v>11</v>
      </c>
      <c r="D490" s="48" t="s">
        <v>13</v>
      </c>
      <c r="E490" s="48" t="s">
        <v>12</v>
      </c>
      <c r="F490" s="48" t="s">
        <v>833</v>
      </c>
      <c r="G490" s="48" t="s">
        <v>15</v>
      </c>
      <c r="H490" s="48" t="s">
        <v>16</v>
      </c>
      <c r="I490" s="48" t="s">
        <v>17</v>
      </c>
      <c r="J490" s="48" t="s">
        <v>671</v>
      </c>
      <c r="K490" s="41">
        <v>1</v>
      </c>
      <c r="L490" s="49">
        <v>55.07</v>
      </c>
      <c r="M490" s="49">
        <v>54.73</v>
      </c>
      <c r="N490" s="49">
        <v>0.34</v>
      </c>
    </row>
    <row r="491" spans="1:14">
      <c r="A491" s="41">
        <v>4513426</v>
      </c>
      <c r="B491" s="48" t="s">
        <v>14</v>
      </c>
      <c r="C491" s="48" t="s">
        <v>11</v>
      </c>
      <c r="D491" s="48" t="s">
        <v>13</v>
      </c>
      <c r="E491" s="48" t="s">
        <v>12</v>
      </c>
      <c r="F491" s="48" t="s">
        <v>833</v>
      </c>
      <c r="G491" s="48" t="s">
        <v>15</v>
      </c>
      <c r="H491" s="48" t="s">
        <v>16</v>
      </c>
      <c r="I491" s="48" t="s">
        <v>17</v>
      </c>
      <c r="J491" s="48" t="s">
        <v>671</v>
      </c>
      <c r="K491" s="41">
        <v>1</v>
      </c>
      <c r="L491" s="49">
        <v>55.07</v>
      </c>
      <c r="M491" s="49">
        <v>54.73</v>
      </c>
      <c r="N491" s="49">
        <v>0.34</v>
      </c>
    </row>
    <row r="492" spans="1:14">
      <c r="A492" s="41">
        <v>4513427</v>
      </c>
      <c r="B492" s="48" t="s">
        <v>14</v>
      </c>
      <c r="C492" s="48" t="s">
        <v>11</v>
      </c>
      <c r="D492" s="48" t="s">
        <v>13</v>
      </c>
      <c r="E492" s="48" t="s">
        <v>12</v>
      </c>
      <c r="F492" s="48" t="s">
        <v>833</v>
      </c>
      <c r="G492" s="48" t="s">
        <v>15</v>
      </c>
      <c r="H492" s="48" t="s">
        <v>16</v>
      </c>
      <c r="I492" s="48" t="s">
        <v>17</v>
      </c>
      <c r="J492" s="48" t="s">
        <v>671</v>
      </c>
      <c r="K492" s="41">
        <v>1</v>
      </c>
      <c r="L492" s="49">
        <v>55.07</v>
      </c>
      <c r="M492" s="49">
        <v>54.73</v>
      </c>
      <c r="N492" s="49">
        <v>0.34</v>
      </c>
    </row>
    <row r="493" spans="1:14">
      <c r="A493" s="41">
        <v>4513429</v>
      </c>
      <c r="B493" s="48" t="s">
        <v>14</v>
      </c>
      <c r="C493" s="48" t="s">
        <v>11</v>
      </c>
      <c r="D493" s="48" t="s">
        <v>13</v>
      </c>
      <c r="E493" s="48" t="s">
        <v>12</v>
      </c>
      <c r="F493" s="48" t="s">
        <v>833</v>
      </c>
      <c r="G493" s="48" t="s">
        <v>15</v>
      </c>
      <c r="H493" s="48" t="s">
        <v>16</v>
      </c>
      <c r="I493" s="48" t="s">
        <v>17</v>
      </c>
      <c r="J493" s="48" t="s">
        <v>671</v>
      </c>
      <c r="K493" s="41">
        <v>1</v>
      </c>
      <c r="L493" s="49">
        <v>55.08</v>
      </c>
      <c r="M493" s="49">
        <v>54.74</v>
      </c>
      <c r="N493" s="49">
        <v>0.34</v>
      </c>
    </row>
    <row r="494" spans="1:14">
      <c r="A494" s="41">
        <v>4513431</v>
      </c>
      <c r="B494" s="48" t="s">
        <v>14</v>
      </c>
      <c r="C494" s="48" t="s">
        <v>11</v>
      </c>
      <c r="D494" s="48" t="s">
        <v>13</v>
      </c>
      <c r="E494" s="48" t="s">
        <v>12</v>
      </c>
      <c r="F494" s="48" t="s">
        <v>833</v>
      </c>
      <c r="G494" s="48" t="s">
        <v>15</v>
      </c>
      <c r="H494" s="48" t="s">
        <v>16</v>
      </c>
      <c r="I494" s="48" t="s">
        <v>17</v>
      </c>
      <c r="J494" s="48" t="s">
        <v>671</v>
      </c>
      <c r="K494" s="41">
        <v>1</v>
      </c>
      <c r="L494" s="49">
        <v>55.08</v>
      </c>
      <c r="M494" s="49">
        <v>54.74</v>
      </c>
      <c r="N494" s="49">
        <v>0.34</v>
      </c>
    </row>
    <row r="495" spans="1:14">
      <c r="A495" s="41">
        <v>4513430</v>
      </c>
      <c r="B495" s="48" t="s">
        <v>14</v>
      </c>
      <c r="C495" s="48" t="s">
        <v>11</v>
      </c>
      <c r="D495" s="48" t="s">
        <v>13</v>
      </c>
      <c r="E495" s="48" t="s">
        <v>12</v>
      </c>
      <c r="F495" s="48" t="s">
        <v>833</v>
      </c>
      <c r="G495" s="48" t="s">
        <v>15</v>
      </c>
      <c r="H495" s="48" t="s">
        <v>16</v>
      </c>
      <c r="I495" s="48" t="s">
        <v>17</v>
      </c>
      <c r="J495" s="48" t="s">
        <v>671</v>
      </c>
      <c r="K495" s="41">
        <v>1</v>
      </c>
      <c r="L495" s="49">
        <v>55.08</v>
      </c>
      <c r="M495" s="49">
        <v>54.74</v>
      </c>
      <c r="N495" s="49">
        <v>0.34</v>
      </c>
    </row>
    <row r="496" spans="1:14">
      <c r="A496" s="41">
        <v>4510712</v>
      </c>
      <c r="B496" s="48" t="s">
        <v>14</v>
      </c>
      <c r="C496" s="48" t="s">
        <v>11</v>
      </c>
      <c r="D496" s="48" t="s">
        <v>13</v>
      </c>
      <c r="E496" s="48" t="s">
        <v>12</v>
      </c>
      <c r="F496" s="48" t="s">
        <v>837</v>
      </c>
      <c r="G496" s="48" t="s">
        <v>15</v>
      </c>
      <c r="H496" s="48" t="s">
        <v>16</v>
      </c>
      <c r="I496" s="48" t="s">
        <v>17</v>
      </c>
      <c r="J496" s="48" t="s">
        <v>671</v>
      </c>
      <c r="K496" s="41">
        <v>1</v>
      </c>
      <c r="L496" s="49">
        <v>55.67</v>
      </c>
      <c r="M496" s="49">
        <v>55.67</v>
      </c>
      <c r="N496" s="49">
        <v>0</v>
      </c>
    </row>
    <row r="497" spans="1:14">
      <c r="A497" s="41">
        <v>4513009</v>
      </c>
      <c r="B497" s="48" t="s">
        <v>14</v>
      </c>
      <c r="C497" s="48" t="s">
        <v>11</v>
      </c>
      <c r="D497" s="48" t="s">
        <v>13</v>
      </c>
      <c r="E497" s="48" t="s">
        <v>12</v>
      </c>
      <c r="F497" s="48" t="s">
        <v>829</v>
      </c>
      <c r="G497" s="48" t="s">
        <v>15</v>
      </c>
      <c r="H497" s="48" t="s">
        <v>16</v>
      </c>
      <c r="I497" s="48" t="s">
        <v>17</v>
      </c>
      <c r="J497" s="48" t="s">
        <v>671</v>
      </c>
      <c r="K497" s="41">
        <v>1</v>
      </c>
      <c r="L497" s="49">
        <v>56.19</v>
      </c>
      <c r="M497" s="49">
        <v>56.17</v>
      </c>
      <c r="N497" s="49">
        <v>0.02</v>
      </c>
    </row>
    <row r="498" spans="1:14">
      <c r="A498" s="41">
        <v>4512921</v>
      </c>
      <c r="B498" s="48" t="s">
        <v>14</v>
      </c>
      <c r="C498" s="48" t="s">
        <v>11</v>
      </c>
      <c r="D498" s="48" t="s">
        <v>13</v>
      </c>
      <c r="E498" s="48" t="s">
        <v>12</v>
      </c>
      <c r="F498" s="48" t="s">
        <v>833</v>
      </c>
      <c r="G498" s="48" t="s">
        <v>15</v>
      </c>
      <c r="H498" s="48" t="s">
        <v>16</v>
      </c>
      <c r="I498" s="48" t="s">
        <v>17</v>
      </c>
      <c r="J498" s="48" t="s">
        <v>671</v>
      </c>
      <c r="K498" s="41">
        <v>1</v>
      </c>
      <c r="L498" s="49">
        <v>56.2</v>
      </c>
      <c r="M498" s="49">
        <v>56.19</v>
      </c>
      <c r="N498" s="49">
        <v>0.01</v>
      </c>
    </row>
    <row r="499" spans="1:14">
      <c r="A499" s="41">
        <v>4513081</v>
      </c>
      <c r="B499" s="48" t="s">
        <v>14</v>
      </c>
      <c r="C499" s="48" t="s">
        <v>11</v>
      </c>
      <c r="D499" s="48" t="s">
        <v>13</v>
      </c>
      <c r="E499" s="48" t="s">
        <v>12</v>
      </c>
      <c r="F499" s="48" t="s">
        <v>838</v>
      </c>
      <c r="G499" s="48" t="s">
        <v>15</v>
      </c>
      <c r="H499" s="48" t="s">
        <v>16</v>
      </c>
      <c r="I499" s="48" t="s">
        <v>17</v>
      </c>
      <c r="J499" s="48" t="s">
        <v>671</v>
      </c>
      <c r="K499" s="41">
        <v>1</v>
      </c>
      <c r="L499" s="49">
        <v>56.26</v>
      </c>
      <c r="M499" s="49">
        <v>56.18</v>
      </c>
      <c r="N499" s="49">
        <v>0.08</v>
      </c>
    </row>
    <row r="500" spans="1:14">
      <c r="A500" s="41">
        <v>4511074</v>
      </c>
      <c r="B500" s="48" t="s">
        <v>14</v>
      </c>
      <c r="C500" s="48" t="s">
        <v>11</v>
      </c>
      <c r="D500" s="48" t="s">
        <v>13</v>
      </c>
      <c r="E500" s="48" t="s">
        <v>12</v>
      </c>
      <c r="F500" s="48" t="s">
        <v>829</v>
      </c>
      <c r="G500" s="48" t="s">
        <v>15</v>
      </c>
      <c r="H500" s="48" t="s">
        <v>16</v>
      </c>
      <c r="I500" s="48" t="s">
        <v>17</v>
      </c>
      <c r="J500" s="48" t="s">
        <v>671</v>
      </c>
      <c r="K500" s="41">
        <v>1</v>
      </c>
      <c r="L500" s="49">
        <v>56.31</v>
      </c>
      <c r="M500" s="49">
        <v>56.31</v>
      </c>
      <c r="N500" s="49">
        <v>0</v>
      </c>
    </row>
    <row r="501" spans="1:14">
      <c r="A501" s="41">
        <v>4511073</v>
      </c>
      <c r="B501" s="48" t="s">
        <v>14</v>
      </c>
      <c r="C501" s="48" t="s">
        <v>11</v>
      </c>
      <c r="D501" s="48" t="s">
        <v>13</v>
      </c>
      <c r="E501" s="48" t="s">
        <v>12</v>
      </c>
      <c r="F501" s="48" t="s">
        <v>829</v>
      </c>
      <c r="G501" s="48" t="s">
        <v>15</v>
      </c>
      <c r="H501" s="48" t="s">
        <v>16</v>
      </c>
      <c r="I501" s="48" t="s">
        <v>17</v>
      </c>
      <c r="J501" s="48" t="s">
        <v>671</v>
      </c>
      <c r="K501" s="41">
        <v>1</v>
      </c>
      <c r="L501" s="49">
        <v>56.31</v>
      </c>
      <c r="M501" s="49">
        <v>56.31</v>
      </c>
      <c r="N501" s="49">
        <v>0</v>
      </c>
    </row>
    <row r="502" spans="1:14">
      <c r="A502" s="41">
        <v>4511075</v>
      </c>
      <c r="B502" s="48" t="s">
        <v>14</v>
      </c>
      <c r="C502" s="48" t="s">
        <v>11</v>
      </c>
      <c r="D502" s="48" t="s">
        <v>13</v>
      </c>
      <c r="E502" s="48" t="s">
        <v>12</v>
      </c>
      <c r="F502" s="48" t="s">
        <v>829</v>
      </c>
      <c r="G502" s="48" t="s">
        <v>15</v>
      </c>
      <c r="H502" s="48" t="s">
        <v>16</v>
      </c>
      <c r="I502" s="48" t="s">
        <v>17</v>
      </c>
      <c r="J502" s="48" t="s">
        <v>671</v>
      </c>
      <c r="K502" s="41">
        <v>1</v>
      </c>
      <c r="L502" s="49">
        <v>56.31</v>
      </c>
      <c r="M502" s="49">
        <v>56.31</v>
      </c>
      <c r="N502" s="49">
        <v>0</v>
      </c>
    </row>
    <row r="503" spans="1:14">
      <c r="A503" s="41">
        <v>4511162</v>
      </c>
      <c r="B503" s="48" t="s">
        <v>14</v>
      </c>
      <c r="C503" s="48" t="s">
        <v>11</v>
      </c>
      <c r="D503" s="48" t="s">
        <v>13</v>
      </c>
      <c r="E503" s="48" t="s">
        <v>12</v>
      </c>
      <c r="F503" s="48" t="s">
        <v>829</v>
      </c>
      <c r="G503" s="48" t="s">
        <v>15</v>
      </c>
      <c r="H503" s="48" t="s">
        <v>16</v>
      </c>
      <c r="I503" s="48" t="s">
        <v>17</v>
      </c>
      <c r="J503" s="48" t="s">
        <v>671</v>
      </c>
      <c r="K503" s="41">
        <v>1</v>
      </c>
      <c r="L503" s="49">
        <v>56.31</v>
      </c>
      <c r="M503" s="49">
        <v>56.3</v>
      </c>
      <c r="N503" s="49">
        <v>0.01</v>
      </c>
    </row>
    <row r="504" spans="1:14">
      <c r="A504" s="41">
        <v>4512643</v>
      </c>
      <c r="B504" s="48" t="s">
        <v>14</v>
      </c>
      <c r="C504" s="48" t="s">
        <v>11</v>
      </c>
      <c r="D504" s="48" t="s">
        <v>13</v>
      </c>
      <c r="E504" s="48" t="s">
        <v>12</v>
      </c>
      <c r="F504" s="48" t="s">
        <v>829</v>
      </c>
      <c r="G504" s="48" t="s">
        <v>15</v>
      </c>
      <c r="H504" s="48" t="s">
        <v>16</v>
      </c>
      <c r="I504" s="48" t="s">
        <v>17</v>
      </c>
      <c r="J504" s="48" t="s">
        <v>671</v>
      </c>
      <c r="K504" s="41">
        <v>1</v>
      </c>
      <c r="L504" s="49">
        <v>56.32</v>
      </c>
      <c r="M504" s="49">
        <v>56.31</v>
      </c>
      <c r="N504" s="49">
        <v>0.01</v>
      </c>
    </row>
    <row r="505" spans="1:14">
      <c r="A505" s="41">
        <v>4515671</v>
      </c>
      <c r="B505" s="48" t="s">
        <v>14</v>
      </c>
      <c r="C505" s="48" t="s">
        <v>11</v>
      </c>
      <c r="D505" s="48" t="s">
        <v>13</v>
      </c>
      <c r="E505" s="48" t="s">
        <v>12</v>
      </c>
      <c r="F505" s="48" t="s">
        <v>826</v>
      </c>
      <c r="G505" s="48" t="s">
        <v>15</v>
      </c>
      <c r="H505" s="48" t="s">
        <v>16</v>
      </c>
      <c r="I505" s="48" t="s">
        <v>17</v>
      </c>
      <c r="J505" s="48" t="s">
        <v>671</v>
      </c>
      <c r="K505" s="41">
        <v>1</v>
      </c>
      <c r="L505" s="49">
        <v>56.33</v>
      </c>
      <c r="M505" s="49">
        <v>56.33</v>
      </c>
      <c r="N505" s="49">
        <v>0</v>
      </c>
    </row>
    <row r="506" spans="1:14">
      <c r="A506" s="41">
        <v>4511123</v>
      </c>
      <c r="B506" s="48" t="s">
        <v>14</v>
      </c>
      <c r="C506" s="48" t="s">
        <v>11</v>
      </c>
      <c r="D506" s="48" t="s">
        <v>13</v>
      </c>
      <c r="E506" s="48" t="s">
        <v>12</v>
      </c>
      <c r="F506" s="48" t="s">
        <v>831</v>
      </c>
      <c r="G506" s="48" t="s">
        <v>15</v>
      </c>
      <c r="H506" s="48" t="s">
        <v>16</v>
      </c>
      <c r="I506" s="48" t="s">
        <v>17</v>
      </c>
      <c r="J506" s="48" t="s">
        <v>671</v>
      </c>
      <c r="K506" s="41">
        <v>1</v>
      </c>
      <c r="L506" s="49">
        <v>56.36</v>
      </c>
      <c r="M506" s="49">
        <v>56.36</v>
      </c>
      <c r="N506" s="49">
        <v>0</v>
      </c>
    </row>
    <row r="507" spans="1:14">
      <c r="A507" s="41">
        <v>4510854</v>
      </c>
      <c r="B507" s="48" t="s">
        <v>14</v>
      </c>
      <c r="C507" s="48" t="s">
        <v>11</v>
      </c>
      <c r="D507" s="48" t="s">
        <v>13</v>
      </c>
      <c r="E507" s="48" t="s">
        <v>12</v>
      </c>
      <c r="F507" s="48" t="s">
        <v>833</v>
      </c>
      <c r="G507" s="48" t="s">
        <v>15</v>
      </c>
      <c r="H507" s="48" t="s">
        <v>16</v>
      </c>
      <c r="I507" s="48" t="s">
        <v>17</v>
      </c>
      <c r="J507" s="48" t="s">
        <v>671</v>
      </c>
      <c r="K507" s="41">
        <v>1</v>
      </c>
      <c r="L507" s="49">
        <v>56.75</v>
      </c>
      <c r="M507" s="49">
        <v>56.75</v>
      </c>
      <c r="N507" s="49">
        <v>0</v>
      </c>
    </row>
    <row r="508" spans="1:14">
      <c r="A508" s="41">
        <v>4511008</v>
      </c>
      <c r="B508" s="48" t="s">
        <v>14</v>
      </c>
      <c r="C508" s="48" t="s">
        <v>11</v>
      </c>
      <c r="D508" s="48" t="s">
        <v>13</v>
      </c>
      <c r="E508" s="48" t="s">
        <v>12</v>
      </c>
      <c r="F508" s="48" t="s">
        <v>832</v>
      </c>
      <c r="G508" s="48" t="s">
        <v>15</v>
      </c>
      <c r="H508" s="48" t="s">
        <v>16</v>
      </c>
      <c r="I508" s="48" t="s">
        <v>17</v>
      </c>
      <c r="J508" s="48" t="s">
        <v>671</v>
      </c>
      <c r="K508" s="41">
        <v>1</v>
      </c>
      <c r="L508" s="49">
        <v>56.75</v>
      </c>
      <c r="M508" s="49">
        <v>56.75</v>
      </c>
      <c r="N508" s="49">
        <v>0</v>
      </c>
    </row>
    <row r="509" spans="1:14">
      <c r="A509" s="41">
        <v>4510681</v>
      </c>
      <c r="B509" s="48" t="s">
        <v>14</v>
      </c>
      <c r="C509" s="48" t="s">
        <v>11</v>
      </c>
      <c r="D509" s="48" t="s">
        <v>13</v>
      </c>
      <c r="E509" s="48" t="s">
        <v>12</v>
      </c>
      <c r="F509" s="48" t="s">
        <v>826</v>
      </c>
      <c r="G509" s="48" t="s">
        <v>15</v>
      </c>
      <c r="H509" s="48" t="s">
        <v>16</v>
      </c>
      <c r="I509" s="48" t="s">
        <v>17</v>
      </c>
      <c r="J509" s="48" t="s">
        <v>671</v>
      </c>
      <c r="K509" s="41">
        <v>1</v>
      </c>
      <c r="L509" s="49">
        <v>56.94</v>
      </c>
      <c r="M509" s="49">
        <v>56.94</v>
      </c>
      <c r="N509" s="49">
        <v>0</v>
      </c>
    </row>
    <row r="510" spans="1:14">
      <c r="A510" s="41">
        <v>4510740</v>
      </c>
      <c r="B510" s="48" t="s">
        <v>14</v>
      </c>
      <c r="C510" s="48" t="s">
        <v>11</v>
      </c>
      <c r="D510" s="48" t="s">
        <v>13</v>
      </c>
      <c r="E510" s="48" t="s">
        <v>12</v>
      </c>
      <c r="F510" s="48" t="s">
        <v>826</v>
      </c>
      <c r="G510" s="48" t="s">
        <v>15</v>
      </c>
      <c r="H510" s="48" t="s">
        <v>16</v>
      </c>
      <c r="I510" s="48" t="s">
        <v>17</v>
      </c>
      <c r="J510" s="48" t="s">
        <v>671</v>
      </c>
      <c r="K510" s="41">
        <v>1</v>
      </c>
      <c r="L510" s="49">
        <v>57.75</v>
      </c>
      <c r="M510" s="49">
        <v>57.75</v>
      </c>
      <c r="N510" s="49">
        <v>0</v>
      </c>
    </row>
    <row r="511" spans="1:14">
      <c r="A511" s="41">
        <v>4512992</v>
      </c>
      <c r="B511" s="48" t="s">
        <v>14</v>
      </c>
      <c r="C511" s="48" t="s">
        <v>11</v>
      </c>
      <c r="D511" s="48" t="s">
        <v>13</v>
      </c>
      <c r="E511" s="48" t="s">
        <v>12</v>
      </c>
      <c r="F511" s="48" t="s">
        <v>829</v>
      </c>
      <c r="G511" s="48" t="s">
        <v>15</v>
      </c>
      <c r="H511" s="48" t="s">
        <v>16</v>
      </c>
      <c r="I511" s="48" t="s">
        <v>17</v>
      </c>
      <c r="J511" s="48" t="s">
        <v>671</v>
      </c>
      <c r="K511" s="41">
        <v>1</v>
      </c>
      <c r="L511" s="49">
        <v>57.91</v>
      </c>
      <c r="M511" s="49">
        <v>57.89</v>
      </c>
      <c r="N511" s="49">
        <v>0.02</v>
      </c>
    </row>
    <row r="512" spans="1:14">
      <c r="A512" s="41">
        <v>4512997</v>
      </c>
      <c r="B512" s="48" t="s">
        <v>14</v>
      </c>
      <c r="C512" s="48" t="s">
        <v>11</v>
      </c>
      <c r="D512" s="48" t="s">
        <v>13</v>
      </c>
      <c r="E512" s="48" t="s">
        <v>12</v>
      </c>
      <c r="F512" s="48" t="s">
        <v>829</v>
      </c>
      <c r="G512" s="48" t="s">
        <v>15</v>
      </c>
      <c r="H512" s="48" t="s">
        <v>16</v>
      </c>
      <c r="I512" s="48" t="s">
        <v>17</v>
      </c>
      <c r="J512" s="48" t="s">
        <v>671</v>
      </c>
      <c r="K512" s="41">
        <v>1</v>
      </c>
      <c r="L512" s="49">
        <v>57.91</v>
      </c>
      <c r="M512" s="49">
        <v>57.89</v>
      </c>
      <c r="N512" s="49">
        <v>0.02</v>
      </c>
    </row>
    <row r="513" spans="1:14">
      <c r="A513" s="41">
        <v>4513719</v>
      </c>
      <c r="B513" s="48" t="s">
        <v>14</v>
      </c>
      <c r="C513" s="48" t="s">
        <v>11</v>
      </c>
      <c r="D513" s="48" t="s">
        <v>13</v>
      </c>
      <c r="E513" s="48" t="s">
        <v>12</v>
      </c>
      <c r="F513" s="48" t="s">
        <v>833</v>
      </c>
      <c r="G513" s="48" t="s">
        <v>15</v>
      </c>
      <c r="H513" s="48" t="s">
        <v>16</v>
      </c>
      <c r="I513" s="48" t="s">
        <v>17</v>
      </c>
      <c r="J513" s="48" t="s">
        <v>671</v>
      </c>
      <c r="K513" s="41">
        <v>1</v>
      </c>
      <c r="L513" s="49">
        <v>57.95</v>
      </c>
      <c r="M513" s="49">
        <v>57.43</v>
      </c>
      <c r="N513" s="49">
        <v>0.52</v>
      </c>
    </row>
    <row r="514" spans="1:14">
      <c r="A514" s="41">
        <v>4513720</v>
      </c>
      <c r="B514" s="48" t="s">
        <v>14</v>
      </c>
      <c r="C514" s="48" t="s">
        <v>11</v>
      </c>
      <c r="D514" s="48" t="s">
        <v>13</v>
      </c>
      <c r="E514" s="48" t="s">
        <v>12</v>
      </c>
      <c r="F514" s="48" t="s">
        <v>833</v>
      </c>
      <c r="G514" s="48" t="s">
        <v>15</v>
      </c>
      <c r="H514" s="48" t="s">
        <v>16</v>
      </c>
      <c r="I514" s="48" t="s">
        <v>17</v>
      </c>
      <c r="J514" s="48" t="s">
        <v>671</v>
      </c>
      <c r="K514" s="41">
        <v>1</v>
      </c>
      <c r="L514" s="49">
        <v>57.95</v>
      </c>
      <c r="M514" s="49">
        <v>57.43</v>
      </c>
      <c r="N514" s="49">
        <v>0.52</v>
      </c>
    </row>
    <row r="515" spans="1:14">
      <c r="A515" s="41">
        <v>4510795</v>
      </c>
      <c r="B515" s="48" t="s">
        <v>14</v>
      </c>
      <c r="C515" s="48" t="s">
        <v>11</v>
      </c>
      <c r="D515" s="48" t="s">
        <v>13</v>
      </c>
      <c r="E515" s="48" t="s">
        <v>12</v>
      </c>
      <c r="F515" s="48" t="s">
        <v>826</v>
      </c>
      <c r="G515" s="48" t="s">
        <v>15</v>
      </c>
      <c r="H515" s="48" t="s">
        <v>16</v>
      </c>
      <c r="I515" s="48" t="s">
        <v>17</v>
      </c>
      <c r="J515" s="48" t="s">
        <v>671</v>
      </c>
      <c r="K515" s="41">
        <v>1</v>
      </c>
      <c r="L515" s="49">
        <v>58.75</v>
      </c>
      <c r="M515" s="49">
        <v>58.75</v>
      </c>
      <c r="N515" s="49">
        <v>0</v>
      </c>
    </row>
    <row r="516" spans="1:14">
      <c r="A516" s="41">
        <v>4510768</v>
      </c>
      <c r="B516" s="48" t="s">
        <v>14</v>
      </c>
      <c r="C516" s="48" t="s">
        <v>11</v>
      </c>
      <c r="D516" s="48" t="s">
        <v>13</v>
      </c>
      <c r="E516" s="48" t="s">
        <v>12</v>
      </c>
      <c r="F516" s="48" t="s">
        <v>826</v>
      </c>
      <c r="G516" s="48" t="s">
        <v>15</v>
      </c>
      <c r="H516" s="48" t="s">
        <v>16</v>
      </c>
      <c r="I516" s="48" t="s">
        <v>17</v>
      </c>
      <c r="J516" s="48" t="s">
        <v>671</v>
      </c>
      <c r="K516" s="41">
        <v>1</v>
      </c>
      <c r="L516" s="49">
        <v>58.8</v>
      </c>
      <c r="M516" s="49">
        <v>58.8</v>
      </c>
      <c r="N516" s="49">
        <v>0</v>
      </c>
    </row>
    <row r="517" spans="1:14">
      <c r="A517" s="41">
        <v>4510756</v>
      </c>
      <c r="B517" s="48" t="s">
        <v>14</v>
      </c>
      <c r="C517" s="48" t="s">
        <v>11</v>
      </c>
      <c r="D517" s="48" t="s">
        <v>13</v>
      </c>
      <c r="E517" s="48" t="s">
        <v>12</v>
      </c>
      <c r="F517" s="48" t="s">
        <v>826</v>
      </c>
      <c r="G517" s="48" t="s">
        <v>15</v>
      </c>
      <c r="H517" s="48" t="s">
        <v>16</v>
      </c>
      <c r="I517" s="48" t="s">
        <v>17</v>
      </c>
      <c r="J517" s="48" t="s">
        <v>671</v>
      </c>
      <c r="K517" s="41">
        <v>1</v>
      </c>
      <c r="L517" s="49">
        <v>58.8</v>
      </c>
      <c r="M517" s="49">
        <v>58.8</v>
      </c>
      <c r="N517" s="49">
        <v>0</v>
      </c>
    </row>
    <row r="518" spans="1:14">
      <c r="A518" s="41">
        <v>4510767</v>
      </c>
      <c r="B518" s="48" t="s">
        <v>14</v>
      </c>
      <c r="C518" s="48" t="s">
        <v>11</v>
      </c>
      <c r="D518" s="48" t="s">
        <v>13</v>
      </c>
      <c r="E518" s="48" t="s">
        <v>12</v>
      </c>
      <c r="F518" s="48" t="s">
        <v>826</v>
      </c>
      <c r="G518" s="48" t="s">
        <v>15</v>
      </c>
      <c r="H518" s="48" t="s">
        <v>16</v>
      </c>
      <c r="I518" s="48" t="s">
        <v>17</v>
      </c>
      <c r="J518" s="48" t="s">
        <v>671</v>
      </c>
      <c r="K518" s="41">
        <v>1</v>
      </c>
      <c r="L518" s="49">
        <v>58.8</v>
      </c>
      <c r="M518" s="49">
        <v>58.8</v>
      </c>
      <c r="N518" s="49">
        <v>0</v>
      </c>
    </row>
    <row r="519" spans="1:14">
      <c r="A519" s="41">
        <v>4510753</v>
      </c>
      <c r="B519" s="48" t="s">
        <v>14</v>
      </c>
      <c r="C519" s="48" t="s">
        <v>11</v>
      </c>
      <c r="D519" s="48" t="s">
        <v>13</v>
      </c>
      <c r="E519" s="48" t="s">
        <v>12</v>
      </c>
      <c r="F519" s="48" t="s">
        <v>826</v>
      </c>
      <c r="G519" s="48" t="s">
        <v>15</v>
      </c>
      <c r="H519" s="48" t="s">
        <v>16</v>
      </c>
      <c r="I519" s="48" t="s">
        <v>17</v>
      </c>
      <c r="J519" s="48" t="s">
        <v>671</v>
      </c>
      <c r="K519" s="41">
        <v>1</v>
      </c>
      <c r="L519" s="49">
        <v>58.8</v>
      </c>
      <c r="M519" s="49">
        <v>58.8</v>
      </c>
      <c r="N519" s="49">
        <v>0</v>
      </c>
    </row>
    <row r="520" spans="1:14">
      <c r="A520" s="41">
        <v>4510744</v>
      </c>
      <c r="B520" s="48" t="s">
        <v>14</v>
      </c>
      <c r="C520" s="48" t="s">
        <v>11</v>
      </c>
      <c r="D520" s="48" t="s">
        <v>13</v>
      </c>
      <c r="E520" s="48" t="s">
        <v>12</v>
      </c>
      <c r="F520" s="48" t="s">
        <v>826</v>
      </c>
      <c r="G520" s="48" t="s">
        <v>15</v>
      </c>
      <c r="H520" s="48" t="s">
        <v>16</v>
      </c>
      <c r="I520" s="48" t="s">
        <v>17</v>
      </c>
      <c r="J520" s="48" t="s">
        <v>671</v>
      </c>
      <c r="K520" s="41">
        <v>1</v>
      </c>
      <c r="L520" s="49">
        <v>58.8</v>
      </c>
      <c r="M520" s="49">
        <v>58.8</v>
      </c>
      <c r="N520" s="49">
        <v>0</v>
      </c>
    </row>
    <row r="521" spans="1:14">
      <c r="A521" s="41">
        <v>4510752</v>
      </c>
      <c r="B521" s="48" t="s">
        <v>14</v>
      </c>
      <c r="C521" s="48" t="s">
        <v>11</v>
      </c>
      <c r="D521" s="48" t="s">
        <v>13</v>
      </c>
      <c r="E521" s="48" t="s">
        <v>12</v>
      </c>
      <c r="F521" s="48" t="s">
        <v>826</v>
      </c>
      <c r="G521" s="48" t="s">
        <v>15</v>
      </c>
      <c r="H521" s="48" t="s">
        <v>16</v>
      </c>
      <c r="I521" s="48" t="s">
        <v>17</v>
      </c>
      <c r="J521" s="48" t="s">
        <v>671</v>
      </c>
      <c r="K521" s="41">
        <v>1</v>
      </c>
      <c r="L521" s="49">
        <v>58.8</v>
      </c>
      <c r="M521" s="49">
        <v>58.8</v>
      </c>
      <c r="N521" s="49">
        <v>0</v>
      </c>
    </row>
    <row r="522" spans="1:14">
      <c r="A522" s="41">
        <v>4510757</v>
      </c>
      <c r="B522" s="48" t="s">
        <v>14</v>
      </c>
      <c r="C522" s="48" t="s">
        <v>11</v>
      </c>
      <c r="D522" s="48" t="s">
        <v>13</v>
      </c>
      <c r="E522" s="48" t="s">
        <v>12</v>
      </c>
      <c r="F522" s="48" t="s">
        <v>826</v>
      </c>
      <c r="G522" s="48" t="s">
        <v>15</v>
      </c>
      <c r="H522" s="48" t="s">
        <v>16</v>
      </c>
      <c r="I522" s="48" t="s">
        <v>17</v>
      </c>
      <c r="J522" s="48" t="s">
        <v>671</v>
      </c>
      <c r="K522" s="41">
        <v>1</v>
      </c>
      <c r="L522" s="49">
        <v>58.8</v>
      </c>
      <c r="M522" s="49">
        <v>58.8</v>
      </c>
      <c r="N522" s="49">
        <v>0</v>
      </c>
    </row>
    <row r="523" spans="1:14">
      <c r="A523" s="41">
        <v>4510754</v>
      </c>
      <c r="B523" s="48" t="s">
        <v>14</v>
      </c>
      <c r="C523" s="48" t="s">
        <v>11</v>
      </c>
      <c r="D523" s="48" t="s">
        <v>13</v>
      </c>
      <c r="E523" s="48" t="s">
        <v>12</v>
      </c>
      <c r="F523" s="48" t="s">
        <v>826</v>
      </c>
      <c r="G523" s="48" t="s">
        <v>15</v>
      </c>
      <c r="H523" s="48" t="s">
        <v>16</v>
      </c>
      <c r="I523" s="48" t="s">
        <v>17</v>
      </c>
      <c r="J523" s="48" t="s">
        <v>671</v>
      </c>
      <c r="K523" s="41">
        <v>1</v>
      </c>
      <c r="L523" s="49">
        <v>58.8</v>
      </c>
      <c r="M523" s="49">
        <v>58.8</v>
      </c>
      <c r="N523" s="49">
        <v>0</v>
      </c>
    </row>
    <row r="524" spans="1:14">
      <c r="A524" s="41">
        <v>4511868</v>
      </c>
      <c r="B524" s="48" t="s">
        <v>14</v>
      </c>
      <c r="C524" s="48" t="s">
        <v>11</v>
      </c>
      <c r="D524" s="48" t="s">
        <v>13</v>
      </c>
      <c r="E524" s="48" t="s">
        <v>12</v>
      </c>
      <c r="F524" s="48" t="s">
        <v>831</v>
      </c>
      <c r="G524" s="48" t="s">
        <v>15</v>
      </c>
      <c r="H524" s="48" t="s">
        <v>16</v>
      </c>
      <c r="I524" s="48" t="s">
        <v>17</v>
      </c>
      <c r="J524" s="48" t="s">
        <v>671</v>
      </c>
      <c r="K524" s="41">
        <v>1</v>
      </c>
      <c r="L524" s="49">
        <v>59.08</v>
      </c>
      <c r="M524" s="49">
        <v>59.07</v>
      </c>
      <c r="N524" s="49">
        <v>0.01</v>
      </c>
    </row>
    <row r="525" spans="1:14">
      <c r="A525" s="41">
        <v>4511037</v>
      </c>
      <c r="B525" s="48" t="s">
        <v>14</v>
      </c>
      <c r="C525" s="48" t="s">
        <v>11</v>
      </c>
      <c r="D525" s="48" t="s">
        <v>13</v>
      </c>
      <c r="E525" s="48" t="s">
        <v>12</v>
      </c>
      <c r="F525" s="48" t="s">
        <v>831</v>
      </c>
      <c r="G525" s="48" t="s">
        <v>15</v>
      </c>
      <c r="H525" s="48" t="s">
        <v>16</v>
      </c>
      <c r="I525" s="48" t="s">
        <v>17</v>
      </c>
      <c r="J525" s="48" t="s">
        <v>671</v>
      </c>
      <c r="K525" s="41">
        <v>1</v>
      </c>
      <c r="L525" s="49">
        <v>59.21</v>
      </c>
      <c r="M525" s="49">
        <v>59.21</v>
      </c>
      <c r="N525" s="49">
        <v>0</v>
      </c>
    </row>
    <row r="526" spans="1:14">
      <c r="A526" s="41">
        <v>4511036</v>
      </c>
      <c r="B526" s="48" t="s">
        <v>14</v>
      </c>
      <c r="C526" s="48" t="s">
        <v>11</v>
      </c>
      <c r="D526" s="48" t="s">
        <v>13</v>
      </c>
      <c r="E526" s="48" t="s">
        <v>12</v>
      </c>
      <c r="F526" s="48" t="s">
        <v>831</v>
      </c>
      <c r="G526" s="48" t="s">
        <v>15</v>
      </c>
      <c r="H526" s="48" t="s">
        <v>16</v>
      </c>
      <c r="I526" s="48" t="s">
        <v>17</v>
      </c>
      <c r="J526" s="48" t="s">
        <v>671</v>
      </c>
      <c r="K526" s="41">
        <v>1</v>
      </c>
      <c r="L526" s="49">
        <v>59.21</v>
      </c>
      <c r="M526" s="49">
        <v>59.21</v>
      </c>
      <c r="N526" s="49">
        <v>0</v>
      </c>
    </row>
    <row r="527" spans="1:14">
      <c r="A527" s="41">
        <v>4511038</v>
      </c>
      <c r="B527" s="48" t="s">
        <v>14</v>
      </c>
      <c r="C527" s="48" t="s">
        <v>11</v>
      </c>
      <c r="D527" s="48" t="s">
        <v>13</v>
      </c>
      <c r="E527" s="48" t="s">
        <v>12</v>
      </c>
      <c r="F527" s="48" t="s">
        <v>831</v>
      </c>
      <c r="G527" s="48" t="s">
        <v>15</v>
      </c>
      <c r="H527" s="48" t="s">
        <v>16</v>
      </c>
      <c r="I527" s="48" t="s">
        <v>17</v>
      </c>
      <c r="J527" s="48" t="s">
        <v>671</v>
      </c>
      <c r="K527" s="41">
        <v>1</v>
      </c>
      <c r="L527" s="49">
        <v>59.22</v>
      </c>
      <c r="M527" s="49">
        <v>59.22</v>
      </c>
      <c r="N527" s="49">
        <v>0</v>
      </c>
    </row>
    <row r="528" spans="1:14">
      <c r="A528" s="41">
        <v>4510716</v>
      </c>
      <c r="B528" s="48" t="s">
        <v>14</v>
      </c>
      <c r="C528" s="48" t="s">
        <v>11</v>
      </c>
      <c r="D528" s="48" t="s">
        <v>13</v>
      </c>
      <c r="E528" s="48" t="s">
        <v>12</v>
      </c>
      <c r="F528" s="48" t="s">
        <v>826</v>
      </c>
      <c r="G528" s="48" t="s">
        <v>15</v>
      </c>
      <c r="H528" s="48" t="s">
        <v>16</v>
      </c>
      <c r="I528" s="48" t="s">
        <v>17</v>
      </c>
      <c r="J528" s="48" t="s">
        <v>671</v>
      </c>
      <c r="K528" s="41">
        <v>1</v>
      </c>
      <c r="L528" s="49">
        <v>59.27</v>
      </c>
      <c r="M528" s="49">
        <v>59.27</v>
      </c>
      <c r="N528" s="49">
        <v>0</v>
      </c>
    </row>
    <row r="529" spans="1:14">
      <c r="A529" s="41">
        <v>4514411</v>
      </c>
      <c r="B529" s="48" t="s">
        <v>14</v>
      </c>
      <c r="C529" s="48" t="s">
        <v>11</v>
      </c>
      <c r="D529" s="48" t="s">
        <v>13</v>
      </c>
      <c r="E529" s="48" t="s">
        <v>12</v>
      </c>
      <c r="F529" s="48" t="s">
        <v>839</v>
      </c>
      <c r="G529" s="48" t="s">
        <v>15</v>
      </c>
      <c r="H529" s="48" t="s">
        <v>16</v>
      </c>
      <c r="I529" s="48" t="s">
        <v>17</v>
      </c>
      <c r="J529" s="48" t="s">
        <v>671</v>
      </c>
      <c r="K529" s="41">
        <v>1</v>
      </c>
      <c r="L529" s="49">
        <v>60.05</v>
      </c>
      <c r="M529" s="49">
        <v>58.94</v>
      </c>
      <c r="N529" s="49">
        <v>1.1100000000000001</v>
      </c>
    </row>
    <row r="530" spans="1:14">
      <c r="A530" s="41">
        <v>4514412</v>
      </c>
      <c r="B530" s="48" t="s">
        <v>14</v>
      </c>
      <c r="C530" s="48" t="s">
        <v>11</v>
      </c>
      <c r="D530" s="48" t="s">
        <v>13</v>
      </c>
      <c r="E530" s="48" t="s">
        <v>12</v>
      </c>
      <c r="F530" s="48" t="s">
        <v>839</v>
      </c>
      <c r="G530" s="48" t="s">
        <v>15</v>
      </c>
      <c r="H530" s="48" t="s">
        <v>16</v>
      </c>
      <c r="I530" s="48" t="s">
        <v>17</v>
      </c>
      <c r="J530" s="48" t="s">
        <v>671</v>
      </c>
      <c r="K530" s="41">
        <v>1</v>
      </c>
      <c r="L530" s="49">
        <v>60.05</v>
      </c>
      <c r="M530" s="49">
        <v>58.94</v>
      </c>
      <c r="N530" s="49">
        <v>1.1100000000000001</v>
      </c>
    </row>
    <row r="531" spans="1:14">
      <c r="A531" s="41">
        <v>4513062</v>
      </c>
      <c r="B531" s="48" t="s">
        <v>14</v>
      </c>
      <c r="C531" s="48" t="s">
        <v>11</v>
      </c>
      <c r="D531" s="48" t="s">
        <v>13</v>
      </c>
      <c r="E531" s="48" t="s">
        <v>12</v>
      </c>
      <c r="F531" s="48" t="s">
        <v>829</v>
      </c>
      <c r="G531" s="48" t="s">
        <v>15</v>
      </c>
      <c r="H531" s="48" t="s">
        <v>16</v>
      </c>
      <c r="I531" s="48" t="s">
        <v>17</v>
      </c>
      <c r="J531" s="48" t="s">
        <v>671</v>
      </c>
      <c r="K531" s="41">
        <v>1</v>
      </c>
      <c r="L531" s="49">
        <v>60.06</v>
      </c>
      <c r="M531" s="49">
        <v>60.04</v>
      </c>
      <c r="N531" s="49">
        <v>0.02</v>
      </c>
    </row>
    <row r="532" spans="1:14">
      <c r="A532" s="41">
        <v>4513063</v>
      </c>
      <c r="B532" s="48" t="s">
        <v>14</v>
      </c>
      <c r="C532" s="48" t="s">
        <v>11</v>
      </c>
      <c r="D532" s="48" t="s">
        <v>13</v>
      </c>
      <c r="E532" s="48" t="s">
        <v>12</v>
      </c>
      <c r="F532" s="48" t="s">
        <v>829</v>
      </c>
      <c r="G532" s="48" t="s">
        <v>15</v>
      </c>
      <c r="H532" s="48" t="s">
        <v>16</v>
      </c>
      <c r="I532" s="48" t="s">
        <v>17</v>
      </c>
      <c r="J532" s="48" t="s">
        <v>671</v>
      </c>
      <c r="K532" s="41">
        <v>1</v>
      </c>
      <c r="L532" s="49">
        <v>60.06</v>
      </c>
      <c r="M532" s="49">
        <v>60.04</v>
      </c>
      <c r="N532" s="49">
        <v>0.02</v>
      </c>
    </row>
    <row r="533" spans="1:14">
      <c r="A533" s="41">
        <v>4513014</v>
      </c>
      <c r="B533" s="48" t="s">
        <v>14</v>
      </c>
      <c r="C533" s="48" t="s">
        <v>11</v>
      </c>
      <c r="D533" s="48" t="s">
        <v>13</v>
      </c>
      <c r="E533" s="48" t="s">
        <v>12</v>
      </c>
      <c r="F533" s="48" t="s">
        <v>829</v>
      </c>
      <c r="G533" s="48" t="s">
        <v>15</v>
      </c>
      <c r="H533" s="48" t="s">
        <v>16</v>
      </c>
      <c r="I533" s="48" t="s">
        <v>17</v>
      </c>
      <c r="J533" s="48" t="s">
        <v>671</v>
      </c>
      <c r="K533" s="41">
        <v>1</v>
      </c>
      <c r="L533" s="49">
        <v>60.06</v>
      </c>
      <c r="M533" s="49">
        <v>60.04</v>
      </c>
      <c r="N533" s="49">
        <v>0.02</v>
      </c>
    </row>
    <row r="534" spans="1:14">
      <c r="A534" s="41">
        <v>4513061</v>
      </c>
      <c r="B534" s="48" t="s">
        <v>14</v>
      </c>
      <c r="C534" s="48" t="s">
        <v>11</v>
      </c>
      <c r="D534" s="48" t="s">
        <v>13</v>
      </c>
      <c r="E534" s="48" t="s">
        <v>12</v>
      </c>
      <c r="F534" s="48" t="s">
        <v>829</v>
      </c>
      <c r="G534" s="48" t="s">
        <v>15</v>
      </c>
      <c r="H534" s="48" t="s">
        <v>16</v>
      </c>
      <c r="I534" s="48" t="s">
        <v>17</v>
      </c>
      <c r="J534" s="48" t="s">
        <v>671</v>
      </c>
      <c r="K534" s="41">
        <v>1</v>
      </c>
      <c r="L534" s="49">
        <v>60.06</v>
      </c>
      <c r="M534" s="49">
        <v>60.04</v>
      </c>
      <c r="N534" s="49">
        <v>0.02</v>
      </c>
    </row>
    <row r="535" spans="1:14">
      <c r="A535" s="41">
        <v>4513123</v>
      </c>
      <c r="B535" s="48" t="s">
        <v>14</v>
      </c>
      <c r="C535" s="48" t="s">
        <v>11</v>
      </c>
      <c r="D535" s="48" t="s">
        <v>13</v>
      </c>
      <c r="E535" s="48" t="s">
        <v>12</v>
      </c>
      <c r="F535" s="48" t="s">
        <v>829</v>
      </c>
      <c r="G535" s="48" t="s">
        <v>15</v>
      </c>
      <c r="H535" s="48" t="s">
        <v>16</v>
      </c>
      <c r="I535" s="48" t="s">
        <v>17</v>
      </c>
      <c r="J535" s="48" t="s">
        <v>671</v>
      </c>
      <c r="K535" s="41">
        <v>1</v>
      </c>
      <c r="L535" s="49">
        <v>60.19</v>
      </c>
      <c r="M535" s="49">
        <v>60.15</v>
      </c>
      <c r="N535" s="49">
        <v>0.04</v>
      </c>
    </row>
    <row r="536" spans="1:14">
      <c r="A536" s="41">
        <v>4513132</v>
      </c>
      <c r="B536" s="48" t="s">
        <v>14</v>
      </c>
      <c r="C536" s="48" t="s">
        <v>11</v>
      </c>
      <c r="D536" s="48" t="s">
        <v>13</v>
      </c>
      <c r="E536" s="48" t="s">
        <v>12</v>
      </c>
      <c r="F536" s="48" t="s">
        <v>829</v>
      </c>
      <c r="G536" s="48" t="s">
        <v>15</v>
      </c>
      <c r="H536" s="48" t="s">
        <v>16</v>
      </c>
      <c r="I536" s="48" t="s">
        <v>17</v>
      </c>
      <c r="J536" s="48" t="s">
        <v>671</v>
      </c>
      <c r="K536" s="41">
        <v>1</v>
      </c>
      <c r="L536" s="49">
        <v>60.19</v>
      </c>
      <c r="M536" s="49">
        <v>60.15</v>
      </c>
      <c r="N536" s="49">
        <v>0.04</v>
      </c>
    </row>
    <row r="537" spans="1:14">
      <c r="A537" s="41">
        <v>4513129</v>
      </c>
      <c r="B537" s="48" t="s">
        <v>14</v>
      </c>
      <c r="C537" s="48" t="s">
        <v>11</v>
      </c>
      <c r="D537" s="48" t="s">
        <v>13</v>
      </c>
      <c r="E537" s="48" t="s">
        <v>12</v>
      </c>
      <c r="F537" s="48" t="s">
        <v>829</v>
      </c>
      <c r="G537" s="48" t="s">
        <v>15</v>
      </c>
      <c r="H537" s="48" t="s">
        <v>16</v>
      </c>
      <c r="I537" s="48" t="s">
        <v>17</v>
      </c>
      <c r="J537" s="48" t="s">
        <v>671</v>
      </c>
      <c r="K537" s="41">
        <v>1</v>
      </c>
      <c r="L537" s="49">
        <v>60.19</v>
      </c>
      <c r="M537" s="49">
        <v>60.15</v>
      </c>
      <c r="N537" s="49">
        <v>0.04</v>
      </c>
    </row>
    <row r="538" spans="1:14">
      <c r="A538" s="41">
        <v>4513124</v>
      </c>
      <c r="B538" s="48" t="s">
        <v>14</v>
      </c>
      <c r="C538" s="48" t="s">
        <v>11</v>
      </c>
      <c r="D538" s="48" t="s">
        <v>13</v>
      </c>
      <c r="E538" s="48" t="s">
        <v>12</v>
      </c>
      <c r="F538" s="48" t="s">
        <v>829</v>
      </c>
      <c r="G538" s="48" t="s">
        <v>15</v>
      </c>
      <c r="H538" s="48" t="s">
        <v>16</v>
      </c>
      <c r="I538" s="48" t="s">
        <v>17</v>
      </c>
      <c r="J538" s="48" t="s">
        <v>671</v>
      </c>
      <c r="K538" s="41">
        <v>1</v>
      </c>
      <c r="L538" s="49">
        <v>60.19</v>
      </c>
      <c r="M538" s="49">
        <v>60.15</v>
      </c>
      <c r="N538" s="49">
        <v>0.04</v>
      </c>
    </row>
    <row r="539" spans="1:14">
      <c r="A539" s="41">
        <v>4513127</v>
      </c>
      <c r="B539" s="48" t="s">
        <v>14</v>
      </c>
      <c r="C539" s="48" t="s">
        <v>11</v>
      </c>
      <c r="D539" s="48" t="s">
        <v>13</v>
      </c>
      <c r="E539" s="48" t="s">
        <v>12</v>
      </c>
      <c r="F539" s="48" t="s">
        <v>829</v>
      </c>
      <c r="G539" s="48" t="s">
        <v>15</v>
      </c>
      <c r="H539" s="48" t="s">
        <v>16</v>
      </c>
      <c r="I539" s="48" t="s">
        <v>17</v>
      </c>
      <c r="J539" s="48" t="s">
        <v>671</v>
      </c>
      <c r="K539" s="41">
        <v>1</v>
      </c>
      <c r="L539" s="49">
        <v>60.19</v>
      </c>
      <c r="M539" s="49">
        <v>60.15</v>
      </c>
      <c r="N539" s="49">
        <v>0.04</v>
      </c>
    </row>
    <row r="540" spans="1:14">
      <c r="A540" s="41">
        <v>4513122</v>
      </c>
      <c r="B540" s="48" t="s">
        <v>14</v>
      </c>
      <c r="C540" s="48" t="s">
        <v>11</v>
      </c>
      <c r="D540" s="48" t="s">
        <v>13</v>
      </c>
      <c r="E540" s="48" t="s">
        <v>12</v>
      </c>
      <c r="F540" s="48" t="s">
        <v>829</v>
      </c>
      <c r="G540" s="48" t="s">
        <v>15</v>
      </c>
      <c r="H540" s="48" t="s">
        <v>16</v>
      </c>
      <c r="I540" s="48" t="s">
        <v>17</v>
      </c>
      <c r="J540" s="48" t="s">
        <v>671</v>
      </c>
      <c r="K540" s="41">
        <v>1</v>
      </c>
      <c r="L540" s="49">
        <v>60.19</v>
      </c>
      <c r="M540" s="49">
        <v>60.15</v>
      </c>
      <c r="N540" s="49">
        <v>0.04</v>
      </c>
    </row>
    <row r="541" spans="1:14">
      <c r="A541" s="41">
        <v>4513131</v>
      </c>
      <c r="B541" s="48" t="s">
        <v>14</v>
      </c>
      <c r="C541" s="48" t="s">
        <v>11</v>
      </c>
      <c r="D541" s="48" t="s">
        <v>13</v>
      </c>
      <c r="E541" s="48" t="s">
        <v>12</v>
      </c>
      <c r="F541" s="48" t="s">
        <v>829</v>
      </c>
      <c r="G541" s="48" t="s">
        <v>15</v>
      </c>
      <c r="H541" s="48" t="s">
        <v>16</v>
      </c>
      <c r="I541" s="48" t="s">
        <v>17</v>
      </c>
      <c r="J541" s="48" t="s">
        <v>671</v>
      </c>
      <c r="K541" s="41">
        <v>1</v>
      </c>
      <c r="L541" s="49">
        <v>60.19</v>
      </c>
      <c r="M541" s="49">
        <v>60.15</v>
      </c>
      <c r="N541" s="49">
        <v>0.04</v>
      </c>
    </row>
    <row r="542" spans="1:14">
      <c r="A542" s="41">
        <v>4513130</v>
      </c>
      <c r="B542" s="48" t="s">
        <v>14</v>
      </c>
      <c r="C542" s="48" t="s">
        <v>11</v>
      </c>
      <c r="D542" s="48" t="s">
        <v>13</v>
      </c>
      <c r="E542" s="48" t="s">
        <v>12</v>
      </c>
      <c r="F542" s="48" t="s">
        <v>829</v>
      </c>
      <c r="G542" s="48" t="s">
        <v>15</v>
      </c>
      <c r="H542" s="48" t="s">
        <v>16</v>
      </c>
      <c r="I542" s="48" t="s">
        <v>17</v>
      </c>
      <c r="J542" s="48" t="s">
        <v>671</v>
      </c>
      <c r="K542" s="41">
        <v>1</v>
      </c>
      <c r="L542" s="49">
        <v>60.19</v>
      </c>
      <c r="M542" s="49">
        <v>60.15</v>
      </c>
      <c r="N542" s="49">
        <v>0.04</v>
      </c>
    </row>
    <row r="543" spans="1:14">
      <c r="A543" s="41">
        <v>4513133</v>
      </c>
      <c r="B543" s="48" t="s">
        <v>14</v>
      </c>
      <c r="C543" s="48" t="s">
        <v>11</v>
      </c>
      <c r="D543" s="48" t="s">
        <v>13</v>
      </c>
      <c r="E543" s="48" t="s">
        <v>12</v>
      </c>
      <c r="F543" s="48" t="s">
        <v>829</v>
      </c>
      <c r="G543" s="48" t="s">
        <v>15</v>
      </c>
      <c r="H543" s="48" t="s">
        <v>16</v>
      </c>
      <c r="I543" s="48" t="s">
        <v>17</v>
      </c>
      <c r="J543" s="48" t="s">
        <v>671</v>
      </c>
      <c r="K543" s="41">
        <v>1</v>
      </c>
      <c r="L543" s="49">
        <v>60.2</v>
      </c>
      <c r="M543" s="49">
        <v>60.16</v>
      </c>
      <c r="N543" s="49">
        <v>0.04</v>
      </c>
    </row>
    <row r="544" spans="1:14">
      <c r="A544" s="41">
        <v>4510736</v>
      </c>
      <c r="B544" s="48" t="s">
        <v>14</v>
      </c>
      <c r="C544" s="48" t="s">
        <v>11</v>
      </c>
      <c r="D544" s="48" t="s">
        <v>13</v>
      </c>
      <c r="E544" s="48" t="s">
        <v>12</v>
      </c>
      <c r="F544" s="48" t="s">
        <v>826</v>
      </c>
      <c r="G544" s="48" t="s">
        <v>15</v>
      </c>
      <c r="H544" s="48" t="s">
        <v>16</v>
      </c>
      <c r="I544" s="48" t="s">
        <v>17</v>
      </c>
      <c r="J544" s="48" t="s">
        <v>671</v>
      </c>
      <c r="K544" s="41">
        <v>1</v>
      </c>
      <c r="L544" s="49">
        <v>60.3</v>
      </c>
      <c r="M544" s="49">
        <v>60.3</v>
      </c>
      <c r="N544" s="49">
        <v>0</v>
      </c>
    </row>
    <row r="545" spans="1:14">
      <c r="A545" s="41">
        <v>4512279</v>
      </c>
      <c r="B545" s="48" t="s">
        <v>14</v>
      </c>
      <c r="C545" s="48" t="s">
        <v>11</v>
      </c>
      <c r="D545" s="48" t="s">
        <v>13</v>
      </c>
      <c r="E545" s="48" t="s">
        <v>12</v>
      </c>
      <c r="F545" s="48" t="s">
        <v>832</v>
      </c>
      <c r="G545" s="48" t="s">
        <v>15</v>
      </c>
      <c r="H545" s="48" t="s">
        <v>16</v>
      </c>
      <c r="I545" s="48" t="s">
        <v>17</v>
      </c>
      <c r="J545" s="48" t="s">
        <v>671</v>
      </c>
      <c r="K545" s="41">
        <v>1</v>
      </c>
      <c r="L545" s="49">
        <v>60.58</v>
      </c>
      <c r="M545" s="49">
        <v>60.57</v>
      </c>
      <c r="N545" s="49">
        <v>0.01</v>
      </c>
    </row>
    <row r="546" spans="1:14">
      <c r="A546" s="41">
        <v>4511166</v>
      </c>
      <c r="B546" s="48" t="s">
        <v>14</v>
      </c>
      <c r="C546" s="48" t="s">
        <v>11</v>
      </c>
      <c r="D546" s="48" t="s">
        <v>13</v>
      </c>
      <c r="E546" s="48" t="s">
        <v>12</v>
      </c>
      <c r="F546" s="48" t="s">
        <v>832</v>
      </c>
      <c r="G546" s="48" t="s">
        <v>15</v>
      </c>
      <c r="H546" s="48" t="s">
        <v>16</v>
      </c>
      <c r="I546" s="48" t="s">
        <v>17</v>
      </c>
      <c r="J546" s="48" t="s">
        <v>671</v>
      </c>
      <c r="K546" s="41">
        <v>1</v>
      </c>
      <c r="L546" s="49">
        <v>60.59</v>
      </c>
      <c r="M546" s="49">
        <v>60.58</v>
      </c>
      <c r="N546" s="49">
        <v>0.01</v>
      </c>
    </row>
    <row r="547" spans="1:14">
      <c r="A547" s="41">
        <v>4512972</v>
      </c>
      <c r="B547" s="48" t="s">
        <v>14</v>
      </c>
      <c r="C547" s="48" t="s">
        <v>11</v>
      </c>
      <c r="D547" s="48" t="s">
        <v>13</v>
      </c>
      <c r="E547" s="48" t="s">
        <v>12</v>
      </c>
      <c r="F547" s="48" t="s">
        <v>831</v>
      </c>
      <c r="G547" s="48" t="s">
        <v>15</v>
      </c>
      <c r="H547" s="48" t="s">
        <v>16</v>
      </c>
      <c r="I547" s="48" t="s">
        <v>17</v>
      </c>
      <c r="J547" s="48" t="s">
        <v>671</v>
      </c>
      <c r="K547" s="41">
        <v>1</v>
      </c>
      <c r="L547" s="49">
        <v>60.81</v>
      </c>
      <c r="M547" s="49">
        <v>60.8</v>
      </c>
      <c r="N547" s="49">
        <v>0.01</v>
      </c>
    </row>
    <row r="548" spans="1:14">
      <c r="A548" s="41">
        <v>4511016</v>
      </c>
      <c r="B548" s="48" t="s">
        <v>14</v>
      </c>
      <c r="C548" s="48" t="s">
        <v>11</v>
      </c>
      <c r="D548" s="48" t="s">
        <v>13</v>
      </c>
      <c r="E548" s="48" t="s">
        <v>12</v>
      </c>
      <c r="F548" s="48" t="s">
        <v>826</v>
      </c>
      <c r="G548" s="48" t="s">
        <v>15</v>
      </c>
      <c r="H548" s="48" t="s">
        <v>16</v>
      </c>
      <c r="I548" s="48" t="s">
        <v>17</v>
      </c>
      <c r="J548" s="48" t="s">
        <v>671</v>
      </c>
      <c r="K548" s="41">
        <v>1</v>
      </c>
      <c r="L548" s="49">
        <v>61.2</v>
      </c>
      <c r="M548" s="49">
        <v>61.2</v>
      </c>
      <c r="N548" s="49">
        <v>0</v>
      </c>
    </row>
    <row r="549" spans="1:14">
      <c r="A549" s="41">
        <v>4513693</v>
      </c>
      <c r="B549" s="48" t="s">
        <v>14</v>
      </c>
      <c r="C549" s="48" t="s">
        <v>11</v>
      </c>
      <c r="D549" s="48" t="s">
        <v>13</v>
      </c>
      <c r="E549" s="48" t="s">
        <v>12</v>
      </c>
      <c r="F549" s="48" t="s">
        <v>833</v>
      </c>
      <c r="G549" s="48" t="s">
        <v>15</v>
      </c>
      <c r="H549" s="48" t="s">
        <v>16</v>
      </c>
      <c r="I549" s="48" t="s">
        <v>17</v>
      </c>
      <c r="J549" s="48" t="s">
        <v>671</v>
      </c>
      <c r="K549" s="41">
        <v>1</v>
      </c>
      <c r="L549" s="49">
        <v>61.4</v>
      </c>
      <c r="M549" s="49">
        <v>60.85</v>
      </c>
      <c r="N549" s="49">
        <v>0.55000000000000004</v>
      </c>
    </row>
    <row r="550" spans="1:14">
      <c r="A550" s="41">
        <v>4513694</v>
      </c>
      <c r="B550" s="48" t="s">
        <v>14</v>
      </c>
      <c r="C550" s="48" t="s">
        <v>11</v>
      </c>
      <c r="D550" s="48" t="s">
        <v>13</v>
      </c>
      <c r="E550" s="48" t="s">
        <v>12</v>
      </c>
      <c r="F550" s="48" t="s">
        <v>833</v>
      </c>
      <c r="G550" s="48" t="s">
        <v>15</v>
      </c>
      <c r="H550" s="48" t="s">
        <v>16</v>
      </c>
      <c r="I550" s="48" t="s">
        <v>17</v>
      </c>
      <c r="J550" s="48" t="s">
        <v>671</v>
      </c>
      <c r="K550" s="41">
        <v>1</v>
      </c>
      <c r="L550" s="49">
        <v>61.4</v>
      </c>
      <c r="M550" s="49">
        <v>60.85</v>
      </c>
      <c r="N550" s="49">
        <v>0.55000000000000004</v>
      </c>
    </row>
    <row r="551" spans="1:14">
      <c r="A551" s="41">
        <v>4513695</v>
      </c>
      <c r="B551" s="48" t="s">
        <v>14</v>
      </c>
      <c r="C551" s="48" t="s">
        <v>11</v>
      </c>
      <c r="D551" s="48" t="s">
        <v>13</v>
      </c>
      <c r="E551" s="48" t="s">
        <v>12</v>
      </c>
      <c r="F551" s="48" t="s">
        <v>833</v>
      </c>
      <c r="G551" s="48" t="s">
        <v>15</v>
      </c>
      <c r="H551" s="48" t="s">
        <v>16</v>
      </c>
      <c r="I551" s="48" t="s">
        <v>17</v>
      </c>
      <c r="J551" s="48" t="s">
        <v>671</v>
      </c>
      <c r="K551" s="41">
        <v>1</v>
      </c>
      <c r="L551" s="49">
        <v>61.41</v>
      </c>
      <c r="M551" s="49">
        <v>60.86</v>
      </c>
      <c r="N551" s="49">
        <v>0.55000000000000004</v>
      </c>
    </row>
    <row r="552" spans="1:14">
      <c r="A552" s="41">
        <v>4510963</v>
      </c>
      <c r="B552" s="48" t="s">
        <v>14</v>
      </c>
      <c r="C552" s="48" t="s">
        <v>11</v>
      </c>
      <c r="D552" s="48" t="s">
        <v>13</v>
      </c>
      <c r="E552" s="48" t="s">
        <v>12</v>
      </c>
      <c r="F552" s="48" t="s">
        <v>829</v>
      </c>
      <c r="G552" s="48" t="s">
        <v>15</v>
      </c>
      <c r="H552" s="48" t="s">
        <v>16</v>
      </c>
      <c r="I552" s="48" t="s">
        <v>17</v>
      </c>
      <c r="J552" s="48" t="s">
        <v>671</v>
      </c>
      <c r="K552" s="41">
        <v>1</v>
      </c>
      <c r="L552" s="49">
        <v>61.75</v>
      </c>
      <c r="M552" s="49">
        <v>61.75</v>
      </c>
      <c r="N552" s="49">
        <v>0</v>
      </c>
    </row>
    <row r="553" spans="1:14">
      <c r="A553" s="41">
        <v>4513040</v>
      </c>
      <c r="B553" s="48" t="s">
        <v>14</v>
      </c>
      <c r="C553" s="48" t="s">
        <v>11</v>
      </c>
      <c r="D553" s="48" t="s">
        <v>13</v>
      </c>
      <c r="E553" s="48" t="s">
        <v>12</v>
      </c>
      <c r="F553" s="48" t="s">
        <v>829</v>
      </c>
      <c r="G553" s="48" t="s">
        <v>15</v>
      </c>
      <c r="H553" s="48" t="s">
        <v>16</v>
      </c>
      <c r="I553" s="48" t="s">
        <v>17</v>
      </c>
      <c r="J553" s="48" t="s">
        <v>671</v>
      </c>
      <c r="K553" s="41">
        <v>1</v>
      </c>
      <c r="L553" s="49">
        <v>62.63</v>
      </c>
      <c r="M553" s="49">
        <v>62.61</v>
      </c>
      <c r="N553" s="49">
        <v>0.02</v>
      </c>
    </row>
    <row r="554" spans="1:14">
      <c r="A554" s="41">
        <v>4512918</v>
      </c>
      <c r="B554" s="48" t="s">
        <v>14</v>
      </c>
      <c r="C554" s="48" t="s">
        <v>11</v>
      </c>
      <c r="D554" s="48" t="s">
        <v>13</v>
      </c>
      <c r="E554" s="48" t="s">
        <v>12</v>
      </c>
      <c r="F554" s="48" t="s">
        <v>833</v>
      </c>
      <c r="G554" s="48" t="s">
        <v>15</v>
      </c>
      <c r="H554" s="48" t="s">
        <v>16</v>
      </c>
      <c r="I554" s="48" t="s">
        <v>17</v>
      </c>
      <c r="J554" s="48" t="s">
        <v>671</v>
      </c>
      <c r="K554" s="41">
        <v>1</v>
      </c>
      <c r="L554" s="49">
        <v>62.63</v>
      </c>
      <c r="M554" s="49">
        <v>62.62</v>
      </c>
      <c r="N554" s="49">
        <v>0.01</v>
      </c>
    </row>
    <row r="555" spans="1:14">
      <c r="A555" s="41">
        <v>4513039</v>
      </c>
      <c r="B555" s="48" t="s">
        <v>14</v>
      </c>
      <c r="C555" s="48" t="s">
        <v>11</v>
      </c>
      <c r="D555" s="48" t="s">
        <v>13</v>
      </c>
      <c r="E555" s="48" t="s">
        <v>12</v>
      </c>
      <c r="F555" s="48" t="s">
        <v>829</v>
      </c>
      <c r="G555" s="48" t="s">
        <v>15</v>
      </c>
      <c r="H555" s="48" t="s">
        <v>16</v>
      </c>
      <c r="I555" s="48" t="s">
        <v>17</v>
      </c>
      <c r="J555" s="48" t="s">
        <v>671</v>
      </c>
      <c r="K555" s="41">
        <v>1</v>
      </c>
      <c r="L555" s="49">
        <v>62.63</v>
      </c>
      <c r="M555" s="49">
        <v>62.61</v>
      </c>
      <c r="N555" s="49">
        <v>0.02</v>
      </c>
    </row>
    <row r="556" spans="1:14">
      <c r="A556" s="41">
        <v>4512920</v>
      </c>
      <c r="B556" s="48" t="s">
        <v>14</v>
      </c>
      <c r="C556" s="48" t="s">
        <v>11</v>
      </c>
      <c r="D556" s="48" t="s">
        <v>13</v>
      </c>
      <c r="E556" s="48" t="s">
        <v>12</v>
      </c>
      <c r="F556" s="48" t="s">
        <v>833</v>
      </c>
      <c r="G556" s="48" t="s">
        <v>15</v>
      </c>
      <c r="H556" s="48" t="s">
        <v>16</v>
      </c>
      <c r="I556" s="48" t="s">
        <v>17</v>
      </c>
      <c r="J556" s="48" t="s">
        <v>671</v>
      </c>
      <c r="K556" s="41">
        <v>1</v>
      </c>
      <c r="L556" s="49">
        <v>62.63</v>
      </c>
      <c r="M556" s="49">
        <v>62.62</v>
      </c>
      <c r="N556" s="49">
        <v>0.01</v>
      </c>
    </row>
    <row r="557" spans="1:14">
      <c r="A557" s="41">
        <v>4513016</v>
      </c>
      <c r="B557" s="48" t="s">
        <v>14</v>
      </c>
      <c r="C557" s="48" t="s">
        <v>11</v>
      </c>
      <c r="D557" s="48" t="s">
        <v>13</v>
      </c>
      <c r="E557" s="48" t="s">
        <v>12</v>
      </c>
      <c r="F557" s="48" t="s">
        <v>829</v>
      </c>
      <c r="G557" s="48" t="s">
        <v>15</v>
      </c>
      <c r="H557" s="48" t="s">
        <v>16</v>
      </c>
      <c r="I557" s="48" t="s">
        <v>17</v>
      </c>
      <c r="J557" s="48" t="s">
        <v>671</v>
      </c>
      <c r="K557" s="41">
        <v>1</v>
      </c>
      <c r="L557" s="49">
        <v>62.63</v>
      </c>
      <c r="M557" s="49">
        <v>62.61</v>
      </c>
      <c r="N557" s="49">
        <v>0.02</v>
      </c>
    </row>
    <row r="558" spans="1:14">
      <c r="A558" s="41">
        <v>4510727</v>
      </c>
      <c r="B558" s="48" t="s">
        <v>14</v>
      </c>
      <c r="C558" s="48" t="s">
        <v>11</v>
      </c>
      <c r="D558" s="48" t="s">
        <v>13</v>
      </c>
      <c r="E558" s="48" t="s">
        <v>12</v>
      </c>
      <c r="F558" s="48" t="s">
        <v>826</v>
      </c>
      <c r="G558" s="48" t="s">
        <v>15</v>
      </c>
      <c r="H558" s="48" t="s">
        <v>16</v>
      </c>
      <c r="I558" s="48" t="s">
        <v>17</v>
      </c>
      <c r="J558" s="48" t="s">
        <v>671</v>
      </c>
      <c r="K558" s="41">
        <v>1</v>
      </c>
      <c r="L558" s="49">
        <v>63</v>
      </c>
      <c r="M558" s="49">
        <v>63</v>
      </c>
      <c r="N558" s="49">
        <v>0</v>
      </c>
    </row>
    <row r="559" spans="1:14">
      <c r="A559" s="41">
        <v>4510717</v>
      </c>
      <c r="B559" s="48" t="s">
        <v>14</v>
      </c>
      <c r="C559" s="48" t="s">
        <v>11</v>
      </c>
      <c r="D559" s="48" t="s">
        <v>13</v>
      </c>
      <c r="E559" s="48" t="s">
        <v>12</v>
      </c>
      <c r="F559" s="48" t="s">
        <v>826</v>
      </c>
      <c r="G559" s="48" t="s">
        <v>15</v>
      </c>
      <c r="H559" s="48" t="s">
        <v>16</v>
      </c>
      <c r="I559" s="48" t="s">
        <v>17</v>
      </c>
      <c r="J559" s="48" t="s">
        <v>671</v>
      </c>
      <c r="K559" s="41">
        <v>1</v>
      </c>
      <c r="L559" s="49">
        <v>63.36</v>
      </c>
      <c r="M559" s="49">
        <v>63.36</v>
      </c>
      <c r="N559" s="49">
        <v>0</v>
      </c>
    </row>
    <row r="560" spans="1:14">
      <c r="A560" s="41">
        <v>4512946</v>
      </c>
      <c r="B560" s="48" t="s">
        <v>14</v>
      </c>
      <c r="C560" s="48" t="s">
        <v>11</v>
      </c>
      <c r="D560" s="48" t="s">
        <v>13</v>
      </c>
      <c r="E560" s="48" t="s">
        <v>12</v>
      </c>
      <c r="F560" s="48" t="s">
        <v>831</v>
      </c>
      <c r="G560" s="48" t="s">
        <v>15</v>
      </c>
      <c r="H560" s="48" t="s">
        <v>16</v>
      </c>
      <c r="I560" s="48" t="s">
        <v>17</v>
      </c>
      <c r="J560" s="48" t="s">
        <v>671</v>
      </c>
      <c r="K560" s="41">
        <v>1</v>
      </c>
      <c r="L560" s="49">
        <v>64.28</v>
      </c>
      <c r="M560" s="49">
        <v>64.27</v>
      </c>
      <c r="N560" s="49">
        <v>0.01</v>
      </c>
    </row>
    <row r="561" spans="1:14">
      <c r="A561" s="41">
        <v>4513046</v>
      </c>
      <c r="B561" s="48" t="s">
        <v>14</v>
      </c>
      <c r="C561" s="48" t="s">
        <v>11</v>
      </c>
      <c r="D561" s="48" t="s">
        <v>13</v>
      </c>
      <c r="E561" s="48" t="s">
        <v>12</v>
      </c>
      <c r="F561" s="48" t="s">
        <v>832</v>
      </c>
      <c r="G561" s="48" t="s">
        <v>15</v>
      </c>
      <c r="H561" s="48" t="s">
        <v>16</v>
      </c>
      <c r="I561" s="48" t="s">
        <v>17</v>
      </c>
      <c r="J561" s="48" t="s">
        <v>671</v>
      </c>
      <c r="K561" s="41">
        <v>1</v>
      </c>
      <c r="L561" s="49">
        <v>64.349999999999994</v>
      </c>
      <c r="M561" s="49">
        <v>64.33</v>
      </c>
      <c r="N561" s="49">
        <v>0.02</v>
      </c>
    </row>
    <row r="562" spans="1:14">
      <c r="A562" s="41">
        <v>4510801</v>
      </c>
      <c r="B562" s="48" t="s">
        <v>14</v>
      </c>
      <c r="C562" s="48" t="s">
        <v>11</v>
      </c>
      <c r="D562" s="48" t="s">
        <v>13</v>
      </c>
      <c r="E562" s="48" t="s">
        <v>12</v>
      </c>
      <c r="F562" s="48" t="s">
        <v>826</v>
      </c>
      <c r="G562" s="48" t="s">
        <v>15</v>
      </c>
      <c r="H562" s="48" t="s">
        <v>16</v>
      </c>
      <c r="I562" s="48" t="s">
        <v>17</v>
      </c>
      <c r="J562" s="48" t="s">
        <v>671</v>
      </c>
      <c r="K562" s="41">
        <v>1</v>
      </c>
      <c r="L562" s="49">
        <v>66.42</v>
      </c>
      <c r="M562" s="49">
        <v>66.42</v>
      </c>
      <c r="N562" s="49">
        <v>0</v>
      </c>
    </row>
    <row r="563" spans="1:14">
      <c r="A563" s="41">
        <v>4513226</v>
      </c>
      <c r="B563" s="48" t="s">
        <v>14</v>
      </c>
      <c r="C563" s="48" t="s">
        <v>11</v>
      </c>
      <c r="D563" s="48" t="s">
        <v>13</v>
      </c>
      <c r="E563" s="48" t="s">
        <v>12</v>
      </c>
      <c r="F563" s="48" t="s">
        <v>829</v>
      </c>
      <c r="G563" s="48" t="s">
        <v>15</v>
      </c>
      <c r="H563" s="48" t="s">
        <v>16</v>
      </c>
      <c r="I563" s="48" t="s">
        <v>17</v>
      </c>
      <c r="J563" s="48" t="s">
        <v>671</v>
      </c>
      <c r="K563" s="41">
        <v>1</v>
      </c>
      <c r="L563" s="49">
        <v>66.59</v>
      </c>
      <c r="M563" s="49">
        <v>66.489999999999995</v>
      </c>
      <c r="N563" s="49">
        <v>0.1</v>
      </c>
    </row>
    <row r="564" spans="1:14">
      <c r="A564" s="41">
        <v>4513433</v>
      </c>
      <c r="B564" s="48" t="s">
        <v>14</v>
      </c>
      <c r="C564" s="48" t="s">
        <v>11</v>
      </c>
      <c r="D564" s="48" t="s">
        <v>13</v>
      </c>
      <c r="E564" s="48" t="s">
        <v>12</v>
      </c>
      <c r="F564" s="48" t="s">
        <v>833</v>
      </c>
      <c r="G564" s="48" t="s">
        <v>15</v>
      </c>
      <c r="H564" s="48" t="s">
        <v>16</v>
      </c>
      <c r="I564" s="48" t="s">
        <v>17</v>
      </c>
      <c r="J564" s="48" t="s">
        <v>671</v>
      </c>
      <c r="K564" s="41">
        <v>1</v>
      </c>
      <c r="L564" s="49">
        <v>66.599999999999994</v>
      </c>
      <c r="M564" s="49">
        <v>66.19</v>
      </c>
      <c r="N564" s="49">
        <v>0.41</v>
      </c>
    </row>
    <row r="565" spans="1:14">
      <c r="A565" s="41">
        <v>4513434</v>
      </c>
      <c r="B565" s="48" t="s">
        <v>14</v>
      </c>
      <c r="C565" s="48" t="s">
        <v>11</v>
      </c>
      <c r="D565" s="48" t="s">
        <v>13</v>
      </c>
      <c r="E565" s="48" t="s">
        <v>12</v>
      </c>
      <c r="F565" s="48" t="s">
        <v>833</v>
      </c>
      <c r="G565" s="48" t="s">
        <v>15</v>
      </c>
      <c r="H565" s="48" t="s">
        <v>16</v>
      </c>
      <c r="I565" s="48" t="s">
        <v>17</v>
      </c>
      <c r="J565" s="48" t="s">
        <v>671</v>
      </c>
      <c r="K565" s="41">
        <v>1</v>
      </c>
      <c r="L565" s="49">
        <v>66.599999999999994</v>
      </c>
      <c r="M565" s="49">
        <v>66.19</v>
      </c>
      <c r="N565" s="49">
        <v>0.41</v>
      </c>
    </row>
    <row r="566" spans="1:14">
      <c r="A566" s="41">
        <v>4513789</v>
      </c>
      <c r="B566" s="48" t="s">
        <v>14</v>
      </c>
      <c r="C566" s="48" t="s">
        <v>11</v>
      </c>
      <c r="D566" s="48" t="s">
        <v>13</v>
      </c>
      <c r="E566" s="48" t="s">
        <v>12</v>
      </c>
      <c r="F566" s="48" t="s">
        <v>832</v>
      </c>
      <c r="G566" s="48" t="s">
        <v>15</v>
      </c>
      <c r="H566" s="48" t="s">
        <v>16</v>
      </c>
      <c r="I566" s="48" t="s">
        <v>17</v>
      </c>
      <c r="J566" s="48" t="s">
        <v>671</v>
      </c>
      <c r="K566" s="41">
        <v>1</v>
      </c>
      <c r="L566" s="49">
        <v>66.61</v>
      </c>
      <c r="M566" s="49">
        <v>65.89</v>
      </c>
      <c r="N566" s="49">
        <v>0.72</v>
      </c>
    </row>
    <row r="567" spans="1:14">
      <c r="A567" s="41">
        <v>4513006</v>
      </c>
      <c r="B567" s="48" t="s">
        <v>14</v>
      </c>
      <c r="C567" s="48" t="s">
        <v>11</v>
      </c>
      <c r="D567" s="48" t="s">
        <v>13</v>
      </c>
      <c r="E567" s="48" t="s">
        <v>12</v>
      </c>
      <c r="F567" s="48" t="s">
        <v>829</v>
      </c>
      <c r="G567" s="48" t="s">
        <v>15</v>
      </c>
      <c r="H567" s="48" t="s">
        <v>16</v>
      </c>
      <c r="I567" s="48" t="s">
        <v>17</v>
      </c>
      <c r="J567" s="48" t="s">
        <v>671</v>
      </c>
      <c r="K567" s="41">
        <v>1</v>
      </c>
      <c r="L567" s="49">
        <v>67</v>
      </c>
      <c r="M567" s="49">
        <v>66.98</v>
      </c>
      <c r="N567" s="49">
        <v>0.02</v>
      </c>
    </row>
    <row r="568" spans="1:14">
      <c r="A568" s="41">
        <v>4512971</v>
      </c>
      <c r="B568" s="48" t="s">
        <v>14</v>
      </c>
      <c r="C568" s="48" t="s">
        <v>11</v>
      </c>
      <c r="D568" s="48" t="s">
        <v>13</v>
      </c>
      <c r="E568" s="48" t="s">
        <v>12</v>
      </c>
      <c r="F568" s="48" t="s">
        <v>829</v>
      </c>
      <c r="G568" s="48" t="s">
        <v>15</v>
      </c>
      <c r="H568" s="48" t="s">
        <v>16</v>
      </c>
      <c r="I568" s="48" t="s">
        <v>17</v>
      </c>
      <c r="J568" s="48" t="s">
        <v>671</v>
      </c>
      <c r="K568" s="41">
        <v>1</v>
      </c>
      <c r="L568" s="49">
        <v>67</v>
      </c>
      <c r="M568" s="49">
        <v>66.989999999999995</v>
      </c>
      <c r="N568" s="49">
        <v>0.01</v>
      </c>
    </row>
    <row r="569" spans="1:14">
      <c r="A569" s="41">
        <v>4511024</v>
      </c>
      <c r="B569" s="48" t="s">
        <v>14</v>
      </c>
      <c r="C569" s="48" t="s">
        <v>11</v>
      </c>
      <c r="D569" s="48" t="s">
        <v>13</v>
      </c>
      <c r="E569" s="48" t="s">
        <v>12</v>
      </c>
      <c r="F569" s="48" t="s">
        <v>829</v>
      </c>
      <c r="G569" s="48" t="s">
        <v>15</v>
      </c>
      <c r="H569" s="48" t="s">
        <v>16</v>
      </c>
      <c r="I569" s="48" t="s">
        <v>17</v>
      </c>
      <c r="J569" s="48" t="s">
        <v>671</v>
      </c>
      <c r="K569" s="41">
        <v>1</v>
      </c>
      <c r="L569" s="49">
        <v>67.2</v>
      </c>
      <c r="M569" s="49">
        <v>67.2</v>
      </c>
      <c r="N569" s="49">
        <v>0</v>
      </c>
    </row>
    <row r="570" spans="1:14">
      <c r="A570" s="41">
        <v>4510997</v>
      </c>
      <c r="B570" s="48" t="s">
        <v>14</v>
      </c>
      <c r="C570" s="48" t="s">
        <v>11</v>
      </c>
      <c r="D570" s="48" t="s">
        <v>13</v>
      </c>
      <c r="E570" s="48" t="s">
        <v>12</v>
      </c>
      <c r="F570" s="48" t="s">
        <v>829</v>
      </c>
      <c r="G570" s="48" t="s">
        <v>15</v>
      </c>
      <c r="H570" s="48" t="s">
        <v>16</v>
      </c>
      <c r="I570" s="48" t="s">
        <v>17</v>
      </c>
      <c r="J570" s="48" t="s">
        <v>671</v>
      </c>
      <c r="K570" s="41">
        <v>1</v>
      </c>
      <c r="L570" s="49">
        <v>68.16</v>
      </c>
      <c r="M570" s="49">
        <v>68.16</v>
      </c>
      <c r="N570" s="49">
        <v>0</v>
      </c>
    </row>
    <row r="571" spans="1:14">
      <c r="A571" s="41">
        <v>4510701</v>
      </c>
      <c r="B571" s="48" t="s">
        <v>14</v>
      </c>
      <c r="C571" s="48" t="s">
        <v>11</v>
      </c>
      <c r="D571" s="48" t="s">
        <v>13</v>
      </c>
      <c r="E571" s="48" t="s">
        <v>12</v>
      </c>
      <c r="F571" s="48" t="s">
        <v>826</v>
      </c>
      <c r="G571" s="48" t="s">
        <v>15</v>
      </c>
      <c r="H571" s="48" t="s">
        <v>16</v>
      </c>
      <c r="I571" s="48" t="s">
        <v>17</v>
      </c>
      <c r="J571" s="48" t="s">
        <v>671</v>
      </c>
      <c r="K571" s="41">
        <v>1</v>
      </c>
      <c r="L571" s="49">
        <v>68.650000000000006</v>
      </c>
      <c r="M571" s="49">
        <v>68.650000000000006</v>
      </c>
      <c r="N571" s="49">
        <v>0</v>
      </c>
    </row>
    <row r="572" spans="1:14">
      <c r="A572" s="41">
        <v>4510787</v>
      </c>
      <c r="B572" s="48" t="s">
        <v>14</v>
      </c>
      <c r="C572" s="48" t="s">
        <v>11</v>
      </c>
      <c r="D572" s="48" t="s">
        <v>13</v>
      </c>
      <c r="E572" s="48" t="s">
        <v>12</v>
      </c>
      <c r="F572" s="48" t="s">
        <v>826</v>
      </c>
      <c r="G572" s="48" t="s">
        <v>15</v>
      </c>
      <c r="H572" s="48" t="s">
        <v>16</v>
      </c>
      <c r="I572" s="48" t="s">
        <v>17</v>
      </c>
      <c r="J572" s="48" t="s">
        <v>671</v>
      </c>
      <c r="K572" s="41">
        <v>1</v>
      </c>
      <c r="L572" s="49">
        <v>68.75</v>
      </c>
      <c r="M572" s="49">
        <v>68.75</v>
      </c>
      <c r="N572" s="49">
        <v>0</v>
      </c>
    </row>
    <row r="573" spans="1:14">
      <c r="A573" s="41">
        <v>4513057</v>
      </c>
      <c r="B573" s="48" t="s">
        <v>14</v>
      </c>
      <c r="C573" s="48" t="s">
        <v>11</v>
      </c>
      <c r="D573" s="48" t="s">
        <v>13</v>
      </c>
      <c r="E573" s="48" t="s">
        <v>12</v>
      </c>
      <c r="F573" s="48" t="s">
        <v>833</v>
      </c>
      <c r="G573" s="48" t="s">
        <v>15</v>
      </c>
      <c r="H573" s="48" t="s">
        <v>16</v>
      </c>
      <c r="I573" s="48" t="s">
        <v>17</v>
      </c>
      <c r="J573" s="48" t="s">
        <v>671</v>
      </c>
      <c r="K573" s="41">
        <v>1</v>
      </c>
      <c r="L573" s="49">
        <v>68.849999999999994</v>
      </c>
      <c r="M573" s="49">
        <v>68.83</v>
      </c>
      <c r="N573" s="49">
        <v>0.02</v>
      </c>
    </row>
    <row r="574" spans="1:14">
      <c r="A574" s="41">
        <v>4513191</v>
      </c>
      <c r="B574" s="48" t="s">
        <v>14</v>
      </c>
      <c r="C574" s="48" t="s">
        <v>11</v>
      </c>
      <c r="D574" s="48" t="s">
        <v>13</v>
      </c>
      <c r="E574" s="48" t="s">
        <v>12</v>
      </c>
      <c r="F574" s="48" t="s">
        <v>829</v>
      </c>
      <c r="G574" s="48" t="s">
        <v>15</v>
      </c>
      <c r="H574" s="48" t="s">
        <v>16</v>
      </c>
      <c r="I574" s="48" t="s">
        <v>17</v>
      </c>
      <c r="J574" s="48" t="s">
        <v>671</v>
      </c>
      <c r="K574" s="41">
        <v>1</v>
      </c>
      <c r="L574" s="49">
        <v>69.17</v>
      </c>
      <c r="M574" s="49">
        <v>69.09</v>
      </c>
      <c r="N574" s="49">
        <v>0.08</v>
      </c>
    </row>
    <row r="575" spans="1:14">
      <c r="A575" s="41">
        <v>4513195</v>
      </c>
      <c r="B575" s="48" t="s">
        <v>14</v>
      </c>
      <c r="C575" s="48" t="s">
        <v>11</v>
      </c>
      <c r="D575" s="48" t="s">
        <v>13</v>
      </c>
      <c r="E575" s="48" t="s">
        <v>12</v>
      </c>
      <c r="F575" s="48" t="s">
        <v>829</v>
      </c>
      <c r="G575" s="48" t="s">
        <v>15</v>
      </c>
      <c r="H575" s="48" t="s">
        <v>16</v>
      </c>
      <c r="I575" s="48" t="s">
        <v>17</v>
      </c>
      <c r="J575" s="48" t="s">
        <v>671</v>
      </c>
      <c r="K575" s="41">
        <v>1</v>
      </c>
      <c r="L575" s="49">
        <v>69.17</v>
      </c>
      <c r="M575" s="49">
        <v>69.09</v>
      </c>
      <c r="N575" s="49">
        <v>0.08</v>
      </c>
    </row>
    <row r="576" spans="1:14">
      <c r="A576" s="41">
        <v>4512515</v>
      </c>
      <c r="B576" s="48" t="s">
        <v>14</v>
      </c>
      <c r="C576" s="48" t="s">
        <v>11</v>
      </c>
      <c r="D576" s="48" t="s">
        <v>13</v>
      </c>
      <c r="E576" s="48" t="s">
        <v>12</v>
      </c>
      <c r="F576" s="48" t="s">
        <v>832</v>
      </c>
      <c r="G576" s="48" t="s">
        <v>15</v>
      </c>
      <c r="H576" s="48" t="s">
        <v>16</v>
      </c>
      <c r="I576" s="48" t="s">
        <v>17</v>
      </c>
      <c r="J576" s="48" t="s">
        <v>671</v>
      </c>
      <c r="K576" s="41">
        <v>1</v>
      </c>
      <c r="L576" s="49">
        <v>69.41</v>
      </c>
      <c r="M576" s="49">
        <v>69.400000000000006</v>
      </c>
      <c r="N576" s="49">
        <v>0.01</v>
      </c>
    </row>
    <row r="577" spans="1:14">
      <c r="A577" s="41">
        <v>4512731</v>
      </c>
      <c r="B577" s="48" t="s">
        <v>14</v>
      </c>
      <c r="C577" s="48" t="s">
        <v>11</v>
      </c>
      <c r="D577" s="48" t="s">
        <v>13</v>
      </c>
      <c r="E577" s="48" t="s">
        <v>12</v>
      </c>
      <c r="F577" s="48" t="s">
        <v>832</v>
      </c>
      <c r="G577" s="48" t="s">
        <v>15</v>
      </c>
      <c r="H577" s="48" t="s">
        <v>16</v>
      </c>
      <c r="I577" s="48" t="s">
        <v>17</v>
      </c>
      <c r="J577" s="48" t="s">
        <v>671</v>
      </c>
      <c r="K577" s="41">
        <v>1</v>
      </c>
      <c r="L577" s="49">
        <v>69.41</v>
      </c>
      <c r="M577" s="49">
        <v>69.400000000000006</v>
      </c>
      <c r="N577" s="49">
        <v>0.01</v>
      </c>
    </row>
    <row r="578" spans="1:14">
      <c r="A578" s="41">
        <v>4511167</v>
      </c>
      <c r="B578" s="48" t="s">
        <v>14</v>
      </c>
      <c r="C578" s="48" t="s">
        <v>11</v>
      </c>
      <c r="D578" s="48" t="s">
        <v>13</v>
      </c>
      <c r="E578" s="48" t="s">
        <v>12</v>
      </c>
      <c r="F578" s="48" t="s">
        <v>832</v>
      </c>
      <c r="G578" s="48" t="s">
        <v>15</v>
      </c>
      <c r="H578" s="48" t="s">
        <v>16</v>
      </c>
      <c r="I578" s="48" t="s">
        <v>17</v>
      </c>
      <c r="J578" s="48" t="s">
        <v>671</v>
      </c>
      <c r="K578" s="41">
        <v>1</v>
      </c>
      <c r="L578" s="49">
        <v>69.41</v>
      </c>
      <c r="M578" s="49">
        <v>69.400000000000006</v>
      </c>
      <c r="N578" s="49">
        <v>0.01</v>
      </c>
    </row>
    <row r="579" spans="1:14">
      <c r="A579" s="41">
        <v>4511223</v>
      </c>
      <c r="B579" s="48" t="s">
        <v>14</v>
      </c>
      <c r="C579" s="48" t="s">
        <v>11</v>
      </c>
      <c r="D579" s="48" t="s">
        <v>13</v>
      </c>
      <c r="E579" s="48" t="s">
        <v>12</v>
      </c>
      <c r="F579" s="48" t="s">
        <v>832</v>
      </c>
      <c r="G579" s="48" t="s">
        <v>15</v>
      </c>
      <c r="H579" s="48" t="s">
        <v>16</v>
      </c>
      <c r="I579" s="48" t="s">
        <v>17</v>
      </c>
      <c r="J579" s="48" t="s">
        <v>671</v>
      </c>
      <c r="K579" s="41">
        <v>1</v>
      </c>
      <c r="L579" s="49">
        <v>69.41</v>
      </c>
      <c r="M579" s="49">
        <v>69.400000000000006</v>
      </c>
      <c r="N579" s="49">
        <v>0.01</v>
      </c>
    </row>
    <row r="580" spans="1:14">
      <c r="A580" s="41">
        <v>4511873</v>
      </c>
      <c r="B580" s="48" t="s">
        <v>14</v>
      </c>
      <c r="C580" s="48" t="s">
        <v>11</v>
      </c>
      <c r="D580" s="48" t="s">
        <v>13</v>
      </c>
      <c r="E580" s="48" t="s">
        <v>12</v>
      </c>
      <c r="F580" s="48" t="s">
        <v>832</v>
      </c>
      <c r="G580" s="48" t="s">
        <v>15</v>
      </c>
      <c r="H580" s="48" t="s">
        <v>16</v>
      </c>
      <c r="I580" s="48" t="s">
        <v>17</v>
      </c>
      <c r="J580" s="48" t="s">
        <v>671</v>
      </c>
      <c r="K580" s="41">
        <v>1</v>
      </c>
      <c r="L580" s="49">
        <v>69.42</v>
      </c>
      <c r="M580" s="49">
        <v>69.41</v>
      </c>
      <c r="N580" s="49">
        <v>0.01</v>
      </c>
    </row>
    <row r="581" spans="1:14">
      <c r="A581" s="41">
        <v>4511065</v>
      </c>
      <c r="B581" s="48" t="s">
        <v>14</v>
      </c>
      <c r="C581" s="48" t="s">
        <v>11</v>
      </c>
      <c r="D581" s="48" t="s">
        <v>13</v>
      </c>
      <c r="E581" s="48" t="s">
        <v>12</v>
      </c>
      <c r="F581" s="48" t="s">
        <v>829</v>
      </c>
      <c r="G581" s="48" t="s">
        <v>15</v>
      </c>
      <c r="H581" s="48" t="s">
        <v>16</v>
      </c>
      <c r="I581" s="48" t="s">
        <v>17</v>
      </c>
      <c r="J581" s="48" t="s">
        <v>671</v>
      </c>
      <c r="K581" s="41">
        <v>1</v>
      </c>
      <c r="L581" s="49">
        <v>69.48</v>
      </c>
      <c r="M581" s="49">
        <v>69.48</v>
      </c>
      <c r="N581" s="49">
        <v>0</v>
      </c>
    </row>
    <row r="582" spans="1:14">
      <c r="A582" s="41">
        <v>4511104</v>
      </c>
      <c r="B582" s="48" t="s">
        <v>14</v>
      </c>
      <c r="C582" s="48" t="s">
        <v>11</v>
      </c>
      <c r="D582" s="48" t="s">
        <v>13</v>
      </c>
      <c r="E582" s="48" t="s">
        <v>12</v>
      </c>
      <c r="F582" s="48" t="s">
        <v>829</v>
      </c>
      <c r="G582" s="48" t="s">
        <v>15</v>
      </c>
      <c r="H582" s="48" t="s">
        <v>16</v>
      </c>
      <c r="I582" s="48" t="s">
        <v>17</v>
      </c>
      <c r="J582" s="48" t="s">
        <v>671</v>
      </c>
      <c r="K582" s="41">
        <v>1</v>
      </c>
      <c r="L582" s="49">
        <v>69.489999999999995</v>
      </c>
      <c r="M582" s="49">
        <v>69.489999999999995</v>
      </c>
      <c r="N582" s="49">
        <v>0</v>
      </c>
    </row>
    <row r="583" spans="1:14">
      <c r="A583" s="41">
        <v>4511072</v>
      </c>
      <c r="B583" s="48" t="s">
        <v>14</v>
      </c>
      <c r="C583" s="48" t="s">
        <v>11</v>
      </c>
      <c r="D583" s="48" t="s">
        <v>13</v>
      </c>
      <c r="E583" s="48" t="s">
        <v>12</v>
      </c>
      <c r="F583" s="48" t="s">
        <v>829</v>
      </c>
      <c r="G583" s="48" t="s">
        <v>15</v>
      </c>
      <c r="H583" s="48" t="s">
        <v>16</v>
      </c>
      <c r="I583" s="48" t="s">
        <v>17</v>
      </c>
      <c r="J583" s="48" t="s">
        <v>671</v>
      </c>
      <c r="K583" s="41">
        <v>1</v>
      </c>
      <c r="L583" s="49">
        <v>69.489999999999995</v>
      </c>
      <c r="M583" s="49">
        <v>69.489999999999995</v>
      </c>
      <c r="N583" s="49">
        <v>0</v>
      </c>
    </row>
    <row r="584" spans="1:14">
      <c r="A584" s="41">
        <v>4511066</v>
      </c>
      <c r="B584" s="48" t="s">
        <v>14</v>
      </c>
      <c r="C584" s="48" t="s">
        <v>11</v>
      </c>
      <c r="D584" s="48" t="s">
        <v>13</v>
      </c>
      <c r="E584" s="48" t="s">
        <v>12</v>
      </c>
      <c r="F584" s="48" t="s">
        <v>829</v>
      </c>
      <c r="G584" s="48" t="s">
        <v>15</v>
      </c>
      <c r="H584" s="48" t="s">
        <v>16</v>
      </c>
      <c r="I584" s="48" t="s">
        <v>17</v>
      </c>
      <c r="J584" s="48" t="s">
        <v>671</v>
      </c>
      <c r="K584" s="41">
        <v>1</v>
      </c>
      <c r="L584" s="49">
        <v>69.489999999999995</v>
      </c>
      <c r="M584" s="49">
        <v>69.489999999999995</v>
      </c>
      <c r="N584" s="49">
        <v>0</v>
      </c>
    </row>
    <row r="585" spans="1:14">
      <c r="A585" s="41">
        <v>4511071</v>
      </c>
      <c r="B585" s="48" t="s">
        <v>14</v>
      </c>
      <c r="C585" s="48" t="s">
        <v>11</v>
      </c>
      <c r="D585" s="48" t="s">
        <v>13</v>
      </c>
      <c r="E585" s="48" t="s">
        <v>12</v>
      </c>
      <c r="F585" s="48" t="s">
        <v>829</v>
      </c>
      <c r="G585" s="48" t="s">
        <v>15</v>
      </c>
      <c r="H585" s="48" t="s">
        <v>16</v>
      </c>
      <c r="I585" s="48" t="s">
        <v>17</v>
      </c>
      <c r="J585" s="48" t="s">
        <v>671</v>
      </c>
      <c r="K585" s="41">
        <v>1</v>
      </c>
      <c r="L585" s="49">
        <v>69.489999999999995</v>
      </c>
      <c r="M585" s="49">
        <v>69.489999999999995</v>
      </c>
      <c r="N585" s="49">
        <v>0</v>
      </c>
    </row>
    <row r="586" spans="1:14">
      <c r="A586" s="41">
        <v>4512953</v>
      </c>
      <c r="B586" s="48" t="s">
        <v>14</v>
      </c>
      <c r="C586" s="48" t="s">
        <v>11</v>
      </c>
      <c r="D586" s="48" t="s">
        <v>13</v>
      </c>
      <c r="E586" s="48" t="s">
        <v>12</v>
      </c>
      <c r="F586" s="48" t="s">
        <v>832</v>
      </c>
      <c r="G586" s="48" t="s">
        <v>15</v>
      </c>
      <c r="H586" s="48" t="s">
        <v>16</v>
      </c>
      <c r="I586" s="48" t="s">
        <v>17</v>
      </c>
      <c r="J586" s="48" t="s">
        <v>671</v>
      </c>
      <c r="K586" s="41">
        <v>1</v>
      </c>
      <c r="L586" s="49">
        <v>70.040000000000006</v>
      </c>
      <c r="M586" s="49">
        <v>70.02</v>
      </c>
      <c r="N586" s="49">
        <v>0.02</v>
      </c>
    </row>
    <row r="587" spans="1:14">
      <c r="A587" s="41">
        <v>4511222</v>
      </c>
      <c r="B587" s="48" t="s">
        <v>14</v>
      </c>
      <c r="C587" s="48" t="s">
        <v>11</v>
      </c>
      <c r="D587" s="48" t="s">
        <v>13</v>
      </c>
      <c r="E587" s="48" t="s">
        <v>12</v>
      </c>
      <c r="F587" s="48" t="s">
        <v>829</v>
      </c>
      <c r="G587" s="48" t="s">
        <v>15</v>
      </c>
      <c r="H587" s="48" t="s">
        <v>16</v>
      </c>
      <c r="I587" s="48" t="s">
        <v>17</v>
      </c>
      <c r="J587" s="48" t="s">
        <v>671</v>
      </c>
      <c r="K587" s="41">
        <v>1</v>
      </c>
      <c r="L587" s="49">
        <v>70.88</v>
      </c>
      <c r="M587" s="49">
        <v>70.87</v>
      </c>
      <c r="N587" s="49">
        <v>0.01</v>
      </c>
    </row>
    <row r="588" spans="1:14">
      <c r="A588" s="41">
        <v>4513105</v>
      </c>
      <c r="B588" s="48" t="s">
        <v>14</v>
      </c>
      <c r="C588" s="48" t="s">
        <v>11</v>
      </c>
      <c r="D588" s="48" t="s">
        <v>13</v>
      </c>
      <c r="E588" s="48" t="s">
        <v>12</v>
      </c>
      <c r="F588" s="48" t="s">
        <v>829</v>
      </c>
      <c r="G588" s="48" t="s">
        <v>15</v>
      </c>
      <c r="H588" s="48" t="s">
        <v>16</v>
      </c>
      <c r="I588" s="48" t="s">
        <v>17</v>
      </c>
      <c r="J588" s="48" t="s">
        <v>671</v>
      </c>
      <c r="K588" s="41">
        <v>1</v>
      </c>
      <c r="L588" s="49">
        <v>71.64</v>
      </c>
      <c r="M588" s="49">
        <v>71.61</v>
      </c>
      <c r="N588" s="49">
        <v>0.03</v>
      </c>
    </row>
    <row r="589" spans="1:14">
      <c r="A589" s="41">
        <v>4513077</v>
      </c>
      <c r="B589" s="48" t="s">
        <v>14</v>
      </c>
      <c r="C589" s="48" t="s">
        <v>11</v>
      </c>
      <c r="D589" s="48" t="s">
        <v>13</v>
      </c>
      <c r="E589" s="48" t="s">
        <v>12</v>
      </c>
      <c r="F589" s="48" t="s">
        <v>829</v>
      </c>
      <c r="G589" s="48" t="s">
        <v>15</v>
      </c>
      <c r="H589" s="48" t="s">
        <v>16</v>
      </c>
      <c r="I589" s="48" t="s">
        <v>17</v>
      </c>
      <c r="J589" s="48" t="s">
        <v>671</v>
      </c>
      <c r="K589" s="41">
        <v>1</v>
      </c>
      <c r="L589" s="49">
        <v>71.64</v>
      </c>
      <c r="M589" s="49">
        <v>71.61</v>
      </c>
      <c r="N589" s="49">
        <v>0.03</v>
      </c>
    </row>
    <row r="590" spans="1:14">
      <c r="A590" s="41">
        <v>4513104</v>
      </c>
      <c r="B590" s="48" t="s">
        <v>14</v>
      </c>
      <c r="C590" s="48" t="s">
        <v>11</v>
      </c>
      <c r="D590" s="48" t="s">
        <v>13</v>
      </c>
      <c r="E590" s="48" t="s">
        <v>12</v>
      </c>
      <c r="F590" s="48" t="s">
        <v>829</v>
      </c>
      <c r="G590" s="48" t="s">
        <v>15</v>
      </c>
      <c r="H590" s="48" t="s">
        <v>16</v>
      </c>
      <c r="I590" s="48" t="s">
        <v>17</v>
      </c>
      <c r="J590" s="48" t="s">
        <v>671</v>
      </c>
      <c r="K590" s="41">
        <v>1</v>
      </c>
      <c r="L590" s="49">
        <v>71.64</v>
      </c>
      <c r="M590" s="49">
        <v>71.61</v>
      </c>
      <c r="N590" s="49">
        <v>0.03</v>
      </c>
    </row>
    <row r="591" spans="1:14">
      <c r="A591" s="41">
        <v>4512990</v>
      </c>
      <c r="B591" s="48" t="s">
        <v>14</v>
      </c>
      <c r="C591" s="48" t="s">
        <v>11</v>
      </c>
      <c r="D591" s="48" t="s">
        <v>13</v>
      </c>
      <c r="E591" s="48" t="s">
        <v>12</v>
      </c>
      <c r="F591" s="48" t="s">
        <v>829</v>
      </c>
      <c r="G591" s="48" t="s">
        <v>15</v>
      </c>
      <c r="H591" s="48" t="s">
        <v>16</v>
      </c>
      <c r="I591" s="48" t="s">
        <v>17</v>
      </c>
      <c r="J591" s="48" t="s">
        <v>671</v>
      </c>
      <c r="K591" s="41">
        <v>1</v>
      </c>
      <c r="L591" s="49">
        <v>71.64</v>
      </c>
      <c r="M591" s="49">
        <v>71.62</v>
      </c>
      <c r="N591" s="49">
        <v>0.02</v>
      </c>
    </row>
    <row r="592" spans="1:14">
      <c r="A592" s="41">
        <v>4512952</v>
      </c>
      <c r="B592" s="48" t="s">
        <v>14</v>
      </c>
      <c r="C592" s="48" t="s">
        <v>11</v>
      </c>
      <c r="D592" s="48" t="s">
        <v>13</v>
      </c>
      <c r="E592" s="48" t="s">
        <v>12</v>
      </c>
      <c r="F592" s="48" t="s">
        <v>831</v>
      </c>
      <c r="G592" s="48" t="s">
        <v>15</v>
      </c>
      <c r="H592" s="48" t="s">
        <v>16</v>
      </c>
      <c r="I592" s="48" t="s">
        <v>17</v>
      </c>
      <c r="J592" s="48" t="s">
        <v>671</v>
      </c>
      <c r="K592" s="41">
        <v>1</v>
      </c>
      <c r="L592" s="49">
        <v>72.22</v>
      </c>
      <c r="M592" s="49">
        <v>72.2</v>
      </c>
      <c r="N592" s="49">
        <v>0.02</v>
      </c>
    </row>
    <row r="593" spans="1:14">
      <c r="A593" s="41">
        <v>4511181</v>
      </c>
      <c r="B593" s="48" t="s">
        <v>14</v>
      </c>
      <c r="C593" s="48" t="s">
        <v>11</v>
      </c>
      <c r="D593" s="48" t="s">
        <v>13</v>
      </c>
      <c r="E593" s="48" t="s">
        <v>12</v>
      </c>
      <c r="F593" s="48" t="s">
        <v>831</v>
      </c>
      <c r="G593" s="48" t="s">
        <v>15</v>
      </c>
      <c r="H593" s="48" t="s">
        <v>16</v>
      </c>
      <c r="I593" s="48" t="s">
        <v>17</v>
      </c>
      <c r="J593" s="48" t="s">
        <v>671</v>
      </c>
      <c r="K593" s="41">
        <v>1</v>
      </c>
      <c r="L593" s="49">
        <v>72.67</v>
      </c>
      <c r="M593" s="49">
        <v>72.66</v>
      </c>
      <c r="N593" s="49">
        <v>0.01</v>
      </c>
    </row>
    <row r="594" spans="1:14">
      <c r="A594" s="41">
        <v>4511182</v>
      </c>
      <c r="B594" s="48" t="s">
        <v>14</v>
      </c>
      <c r="C594" s="48" t="s">
        <v>11</v>
      </c>
      <c r="D594" s="48" t="s">
        <v>13</v>
      </c>
      <c r="E594" s="48" t="s">
        <v>12</v>
      </c>
      <c r="F594" s="48" t="s">
        <v>831</v>
      </c>
      <c r="G594" s="48" t="s">
        <v>15</v>
      </c>
      <c r="H594" s="48" t="s">
        <v>16</v>
      </c>
      <c r="I594" s="48" t="s">
        <v>17</v>
      </c>
      <c r="J594" s="48" t="s">
        <v>671</v>
      </c>
      <c r="K594" s="41">
        <v>1</v>
      </c>
      <c r="L594" s="49">
        <v>72.67</v>
      </c>
      <c r="M594" s="49">
        <v>72.66</v>
      </c>
      <c r="N594" s="49">
        <v>0.01</v>
      </c>
    </row>
    <row r="595" spans="1:14">
      <c r="A595" s="41">
        <v>4511184</v>
      </c>
      <c r="B595" s="48" t="s">
        <v>14</v>
      </c>
      <c r="C595" s="48" t="s">
        <v>11</v>
      </c>
      <c r="D595" s="48" t="s">
        <v>13</v>
      </c>
      <c r="E595" s="48" t="s">
        <v>12</v>
      </c>
      <c r="F595" s="48" t="s">
        <v>831</v>
      </c>
      <c r="G595" s="48" t="s">
        <v>15</v>
      </c>
      <c r="H595" s="48" t="s">
        <v>16</v>
      </c>
      <c r="I595" s="48" t="s">
        <v>17</v>
      </c>
      <c r="J595" s="48" t="s">
        <v>671</v>
      </c>
      <c r="K595" s="41">
        <v>1</v>
      </c>
      <c r="L595" s="49">
        <v>72.680000000000007</v>
      </c>
      <c r="M595" s="49">
        <v>72.67</v>
      </c>
      <c r="N595" s="49">
        <v>0.01</v>
      </c>
    </row>
    <row r="596" spans="1:14">
      <c r="A596" s="41">
        <v>4511183</v>
      </c>
      <c r="B596" s="48" t="s">
        <v>14</v>
      </c>
      <c r="C596" s="48" t="s">
        <v>11</v>
      </c>
      <c r="D596" s="48" t="s">
        <v>13</v>
      </c>
      <c r="E596" s="48" t="s">
        <v>12</v>
      </c>
      <c r="F596" s="48" t="s">
        <v>831</v>
      </c>
      <c r="G596" s="48" t="s">
        <v>15</v>
      </c>
      <c r="H596" s="48" t="s">
        <v>16</v>
      </c>
      <c r="I596" s="48" t="s">
        <v>17</v>
      </c>
      <c r="J596" s="48" t="s">
        <v>671</v>
      </c>
      <c r="K596" s="41">
        <v>1</v>
      </c>
      <c r="L596" s="49">
        <v>72.680000000000007</v>
      </c>
      <c r="M596" s="49">
        <v>72.67</v>
      </c>
      <c r="N596" s="49">
        <v>0.01</v>
      </c>
    </row>
    <row r="597" spans="1:14">
      <c r="A597" s="41">
        <v>4511185</v>
      </c>
      <c r="B597" s="48" t="s">
        <v>14</v>
      </c>
      <c r="C597" s="48" t="s">
        <v>11</v>
      </c>
      <c r="D597" s="48" t="s">
        <v>13</v>
      </c>
      <c r="E597" s="48" t="s">
        <v>12</v>
      </c>
      <c r="F597" s="48" t="s">
        <v>831</v>
      </c>
      <c r="G597" s="48" t="s">
        <v>15</v>
      </c>
      <c r="H597" s="48" t="s">
        <v>16</v>
      </c>
      <c r="I597" s="48" t="s">
        <v>17</v>
      </c>
      <c r="J597" s="48" t="s">
        <v>671</v>
      </c>
      <c r="K597" s="41">
        <v>1</v>
      </c>
      <c r="L597" s="49">
        <v>72.680000000000007</v>
      </c>
      <c r="M597" s="49">
        <v>72.67</v>
      </c>
      <c r="N597" s="49">
        <v>0.01</v>
      </c>
    </row>
    <row r="598" spans="1:14">
      <c r="A598" s="41">
        <v>4510689</v>
      </c>
      <c r="B598" s="48" t="s">
        <v>14</v>
      </c>
      <c r="C598" s="48" t="s">
        <v>11</v>
      </c>
      <c r="D598" s="48" t="s">
        <v>13</v>
      </c>
      <c r="E598" s="48" t="s">
        <v>12</v>
      </c>
      <c r="F598" s="48" t="s">
        <v>826</v>
      </c>
      <c r="G598" s="48" t="s">
        <v>15</v>
      </c>
      <c r="H598" s="48" t="s">
        <v>16</v>
      </c>
      <c r="I598" s="48" t="s">
        <v>17</v>
      </c>
      <c r="J598" s="48" t="s">
        <v>671</v>
      </c>
      <c r="K598" s="41">
        <v>1</v>
      </c>
      <c r="L598" s="49">
        <v>72.75</v>
      </c>
      <c r="M598" s="49">
        <v>72.75</v>
      </c>
      <c r="N598" s="49">
        <v>0</v>
      </c>
    </row>
    <row r="599" spans="1:14">
      <c r="A599" s="41">
        <v>4510691</v>
      </c>
      <c r="B599" s="48" t="s">
        <v>14</v>
      </c>
      <c r="C599" s="48" t="s">
        <v>11</v>
      </c>
      <c r="D599" s="48" t="s">
        <v>13</v>
      </c>
      <c r="E599" s="48" t="s">
        <v>12</v>
      </c>
      <c r="F599" s="48" t="s">
        <v>826</v>
      </c>
      <c r="G599" s="48" t="s">
        <v>15</v>
      </c>
      <c r="H599" s="48" t="s">
        <v>16</v>
      </c>
      <c r="I599" s="48" t="s">
        <v>17</v>
      </c>
      <c r="J599" s="48" t="s">
        <v>671</v>
      </c>
      <c r="K599" s="41">
        <v>1</v>
      </c>
      <c r="L599" s="49">
        <v>72.75</v>
      </c>
      <c r="M599" s="49">
        <v>72.75</v>
      </c>
      <c r="N599" s="49">
        <v>0</v>
      </c>
    </row>
    <row r="600" spans="1:14">
      <c r="A600" s="41">
        <v>4510692</v>
      </c>
      <c r="B600" s="48" t="s">
        <v>14</v>
      </c>
      <c r="C600" s="48" t="s">
        <v>11</v>
      </c>
      <c r="D600" s="48" t="s">
        <v>13</v>
      </c>
      <c r="E600" s="48" t="s">
        <v>12</v>
      </c>
      <c r="F600" s="48" t="s">
        <v>826</v>
      </c>
      <c r="G600" s="48" t="s">
        <v>15</v>
      </c>
      <c r="H600" s="48" t="s">
        <v>16</v>
      </c>
      <c r="I600" s="48" t="s">
        <v>17</v>
      </c>
      <c r="J600" s="48" t="s">
        <v>671</v>
      </c>
      <c r="K600" s="41">
        <v>1</v>
      </c>
      <c r="L600" s="49">
        <v>72.75</v>
      </c>
      <c r="M600" s="49">
        <v>72.75</v>
      </c>
      <c r="N600" s="49">
        <v>0</v>
      </c>
    </row>
    <row r="601" spans="1:14">
      <c r="A601" s="41">
        <v>4512998</v>
      </c>
      <c r="B601" s="48" t="s">
        <v>14</v>
      </c>
      <c r="C601" s="48" t="s">
        <v>11</v>
      </c>
      <c r="D601" s="48" t="s">
        <v>13</v>
      </c>
      <c r="E601" s="48" t="s">
        <v>12</v>
      </c>
      <c r="F601" s="48" t="s">
        <v>829</v>
      </c>
      <c r="G601" s="48" t="s">
        <v>15</v>
      </c>
      <c r="H601" s="48" t="s">
        <v>16</v>
      </c>
      <c r="I601" s="48" t="s">
        <v>17</v>
      </c>
      <c r="J601" s="48" t="s">
        <v>671</v>
      </c>
      <c r="K601" s="41">
        <v>1</v>
      </c>
      <c r="L601" s="49">
        <v>72.930000000000007</v>
      </c>
      <c r="M601" s="49">
        <v>72.91</v>
      </c>
      <c r="N601" s="49">
        <v>0.02</v>
      </c>
    </row>
    <row r="602" spans="1:14">
      <c r="A602" s="41">
        <v>4513110</v>
      </c>
      <c r="B602" s="48" t="s">
        <v>14</v>
      </c>
      <c r="C602" s="48" t="s">
        <v>11</v>
      </c>
      <c r="D602" s="48" t="s">
        <v>13</v>
      </c>
      <c r="E602" s="48" t="s">
        <v>12</v>
      </c>
      <c r="F602" s="48" t="s">
        <v>829</v>
      </c>
      <c r="G602" s="48" t="s">
        <v>15</v>
      </c>
      <c r="H602" s="48" t="s">
        <v>16</v>
      </c>
      <c r="I602" s="48" t="s">
        <v>17</v>
      </c>
      <c r="J602" s="48" t="s">
        <v>671</v>
      </c>
      <c r="K602" s="41">
        <v>1</v>
      </c>
      <c r="L602" s="49">
        <v>73.14</v>
      </c>
      <c r="M602" s="49">
        <v>73.11</v>
      </c>
      <c r="N602" s="49">
        <v>0.03</v>
      </c>
    </row>
    <row r="603" spans="1:14">
      <c r="A603" s="41">
        <v>4511122</v>
      </c>
      <c r="B603" s="48" t="s">
        <v>14</v>
      </c>
      <c r="C603" s="48" t="s">
        <v>11</v>
      </c>
      <c r="D603" s="48" t="s">
        <v>13</v>
      </c>
      <c r="E603" s="48" t="s">
        <v>12</v>
      </c>
      <c r="F603" s="48" t="s">
        <v>831</v>
      </c>
      <c r="G603" s="48" t="s">
        <v>15</v>
      </c>
      <c r="H603" s="48" t="s">
        <v>16</v>
      </c>
      <c r="I603" s="48" t="s">
        <v>17</v>
      </c>
      <c r="J603" s="48" t="s">
        <v>671</v>
      </c>
      <c r="K603" s="41">
        <v>1</v>
      </c>
      <c r="L603" s="49">
        <v>73.95</v>
      </c>
      <c r="M603" s="49">
        <v>73.94</v>
      </c>
      <c r="N603" s="49">
        <v>0.01</v>
      </c>
    </row>
    <row r="604" spans="1:14">
      <c r="A604" s="41">
        <v>4510965</v>
      </c>
      <c r="B604" s="48" t="s">
        <v>14</v>
      </c>
      <c r="C604" s="48" t="s">
        <v>11</v>
      </c>
      <c r="D604" s="48" t="s">
        <v>13</v>
      </c>
      <c r="E604" s="48" t="s">
        <v>12</v>
      </c>
      <c r="F604" s="48" t="s">
        <v>826</v>
      </c>
      <c r="G604" s="48" t="s">
        <v>15</v>
      </c>
      <c r="H604" s="48" t="s">
        <v>16</v>
      </c>
      <c r="I604" s="48" t="s">
        <v>17</v>
      </c>
      <c r="J604" s="48" t="s">
        <v>671</v>
      </c>
      <c r="K604" s="41">
        <v>1</v>
      </c>
      <c r="L604" s="49">
        <v>74</v>
      </c>
      <c r="M604" s="49">
        <v>74</v>
      </c>
      <c r="N604" s="49">
        <v>0</v>
      </c>
    </row>
    <row r="605" spans="1:14">
      <c r="A605" s="41">
        <v>4513272</v>
      </c>
      <c r="B605" s="48" t="s">
        <v>14</v>
      </c>
      <c r="C605" s="48" t="s">
        <v>11</v>
      </c>
      <c r="D605" s="48" t="s">
        <v>13</v>
      </c>
      <c r="E605" s="48" t="s">
        <v>12</v>
      </c>
      <c r="F605" s="48" t="s">
        <v>826</v>
      </c>
      <c r="G605" s="48" t="s">
        <v>15</v>
      </c>
      <c r="H605" s="48" t="s">
        <v>16</v>
      </c>
      <c r="I605" s="48" t="s">
        <v>17</v>
      </c>
      <c r="J605" s="48" t="s">
        <v>671</v>
      </c>
      <c r="K605" s="41">
        <v>1</v>
      </c>
      <c r="L605" s="49">
        <v>74.08</v>
      </c>
      <c r="M605" s="49">
        <v>73.91</v>
      </c>
      <c r="N605" s="49">
        <v>0.17</v>
      </c>
    </row>
    <row r="606" spans="1:14">
      <c r="A606" s="41">
        <v>4511114</v>
      </c>
      <c r="B606" s="48" t="s">
        <v>14</v>
      </c>
      <c r="C606" s="48" t="s">
        <v>11</v>
      </c>
      <c r="D606" s="48" t="s">
        <v>13</v>
      </c>
      <c r="E606" s="48" t="s">
        <v>12</v>
      </c>
      <c r="F606" s="48" t="s">
        <v>826</v>
      </c>
      <c r="G606" s="48" t="s">
        <v>15</v>
      </c>
      <c r="H606" s="48" t="s">
        <v>16</v>
      </c>
      <c r="I606" s="48" t="s">
        <v>17</v>
      </c>
      <c r="J606" s="48" t="s">
        <v>671</v>
      </c>
      <c r="K606" s="41">
        <v>1</v>
      </c>
      <c r="L606" s="49">
        <v>74.16</v>
      </c>
      <c r="M606" s="49">
        <v>74.150000000000006</v>
      </c>
      <c r="N606" s="49">
        <v>0.01</v>
      </c>
    </row>
    <row r="607" spans="1:14">
      <c r="A607" s="41">
        <v>4513117</v>
      </c>
      <c r="B607" s="48" t="s">
        <v>14</v>
      </c>
      <c r="C607" s="48" t="s">
        <v>11</v>
      </c>
      <c r="D607" s="48" t="s">
        <v>13</v>
      </c>
      <c r="E607" s="48" t="s">
        <v>12</v>
      </c>
      <c r="F607" s="48" t="s">
        <v>826</v>
      </c>
      <c r="G607" s="48" t="s">
        <v>15</v>
      </c>
      <c r="H607" s="48" t="s">
        <v>16</v>
      </c>
      <c r="I607" s="48" t="s">
        <v>17</v>
      </c>
      <c r="J607" s="48" t="s">
        <v>671</v>
      </c>
      <c r="K607" s="41">
        <v>1</v>
      </c>
      <c r="L607" s="49">
        <v>74.2</v>
      </c>
      <c r="M607" s="49">
        <v>74.16</v>
      </c>
      <c r="N607" s="49">
        <v>0.04</v>
      </c>
    </row>
    <row r="608" spans="1:14">
      <c r="A608" s="41">
        <v>4510789</v>
      </c>
      <c r="B608" s="48" t="s">
        <v>14</v>
      </c>
      <c r="C608" s="48" t="s">
        <v>11</v>
      </c>
      <c r="D608" s="48" t="s">
        <v>13</v>
      </c>
      <c r="E608" s="48" t="s">
        <v>12</v>
      </c>
      <c r="F608" s="48" t="s">
        <v>826</v>
      </c>
      <c r="G608" s="48" t="s">
        <v>15</v>
      </c>
      <c r="H608" s="48" t="s">
        <v>16</v>
      </c>
      <c r="I608" s="48" t="s">
        <v>17</v>
      </c>
      <c r="J608" s="48" t="s">
        <v>671</v>
      </c>
      <c r="K608" s="41">
        <v>1</v>
      </c>
      <c r="L608" s="49">
        <v>74.75</v>
      </c>
      <c r="M608" s="49">
        <v>74.75</v>
      </c>
      <c r="N608" s="49">
        <v>0</v>
      </c>
    </row>
    <row r="609" spans="1:14">
      <c r="A609" s="41">
        <v>4510788</v>
      </c>
      <c r="B609" s="48" t="s">
        <v>14</v>
      </c>
      <c r="C609" s="48" t="s">
        <v>11</v>
      </c>
      <c r="D609" s="48" t="s">
        <v>13</v>
      </c>
      <c r="E609" s="48" t="s">
        <v>12</v>
      </c>
      <c r="F609" s="48" t="s">
        <v>826</v>
      </c>
      <c r="G609" s="48" t="s">
        <v>15</v>
      </c>
      <c r="H609" s="48" t="s">
        <v>16</v>
      </c>
      <c r="I609" s="48" t="s">
        <v>17</v>
      </c>
      <c r="J609" s="48" t="s">
        <v>671</v>
      </c>
      <c r="K609" s="41">
        <v>1</v>
      </c>
      <c r="L609" s="49">
        <v>74.75</v>
      </c>
      <c r="M609" s="49">
        <v>74.75</v>
      </c>
      <c r="N609" s="49">
        <v>0</v>
      </c>
    </row>
    <row r="610" spans="1:14">
      <c r="A610" s="41">
        <v>4513644</v>
      </c>
      <c r="B610" s="48" t="s">
        <v>14</v>
      </c>
      <c r="C610" s="48" t="s">
        <v>11</v>
      </c>
      <c r="D610" s="48" t="s">
        <v>13</v>
      </c>
      <c r="E610" s="48" t="s">
        <v>12</v>
      </c>
      <c r="F610" s="48" t="s">
        <v>833</v>
      </c>
      <c r="G610" s="48" t="s">
        <v>15</v>
      </c>
      <c r="H610" s="48" t="s">
        <v>16</v>
      </c>
      <c r="I610" s="48" t="s">
        <v>17</v>
      </c>
      <c r="J610" s="48" t="s">
        <v>671</v>
      </c>
      <c r="K610" s="41">
        <v>1</v>
      </c>
      <c r="L610" s="49">
        <v>74.75</v>
      </c>
      <c r="M610" s="49">
        <v>74.08</v>
      </c>
      <c r="N610" s="49">
        <v>0.67</v>
      </c>
    </row>
    <row r="611" spans="1:14">
      <c r="A611" s="41">
        <v>4510769</v>
      </c>
      <c r="B611" s="48" t="s">
        <v>14</v>
      </c>
      <c r="C611" s="48" t="s">
        <v>11</v>
      </c>
      <c r="D611" s="48" t="s">
        <v>13</v>
      </c>
      <c r="E611" s="48" t="s">
        <v>12</v>
      </c>
      <c r="F611" s="48" t="s">
        <v>826</v>
      </c>
      <c r="G611" s="48" t="s">
        <v>15</v>
      </c>
      <c r="H611" s="48" t="s">
        <v>16</v>
      </c>
      <c r="I611" s="48" t="s">
        <v>17</v>
      </c>
      <c r="J611" s="48" t="s">
        <v>671</v>
      </c>
      <c r="K611" s="41">
        <v>1</v>
      </c>
      <c r="L611" s="49">
        <v>75</v>
      </c>
      <c r="M611" s="49">
        <v>75</v>
      </c>
      <c r="N611" s="49">
        <v>0</v>
      </c>
    </row>
    <row r="612" spans="1:14">
      <c r="A612" s="41">
        <v>4512388</v>
      </c>
      <c r="B612" s="48" t="s">
        <v>14</v>
      </c>
      <c r="C612" s="48" t="s">
        <v>11</v>
      </c>
      <c r="D612" s="48" t="s">
        <v>13</v>
      </c>
      <c r="E612" s="48" t="s">
        <v>12</v>
      </c>
      <c r="F612" s="48" t="s">
        <v>833</v>
      </c>
      <c r="G612" s="48" t="s">
        <v>15</v>
      </c>
      <c r="H612" s="48" t="s">
        <v>16</v>
      </c>
      <c r="I612" s="48" t="s">
        <v>17</v>
      </c>
      <c r="J612" s="48" t="s">
        <v>671</v>
      </c>
      <c r="K612" s="41">
        <v>1</v>
      </c>
      <c r="L612" s="49">
        <v>75.08</v>
      </c>
      <c r="M612" s="49">
        <v>75.069999999999993</v>
      </c>
      <c r="N612" s="49">
        <v>0.01</v>
      </c>
    </row>
    <row r="613" spans="1:14">
      <c r="A613" s="41">
        <v>4511125</v>
      </c>
      <c r="B613" s="48" t="s">
        <v>14</v>
      </c>
      <c r="C613" s="48" t="s">
        <v>11</v>
      </c>
      <c r="D613" s="48" t="s">
        <v>13</v>
      </c>
      <c r="E613" s="48" t="s">
        <v>12</v>
      </c>
      <c r="F613" s="48" t="s">
        <v>832</v>
      </c>
      <c r="G613" s="48" t="s">
        <v>15</v>
      </c>
      <c r="H613" s="48" t="s">
        <v>16</v>
      </c>
      <c r="I613" s="48" t="s">
        <v>17</v>
      </c>
      <c r="J613" s="48" t="s">
        <v>671</v>
      </c>
      <c r="K613" s="41">
        <v>1</v>
      </c>
      <c r="L613" s="49">
        <v>75.73</v>
      </c>
      <c r="M613" s="49">
        <v>75.72</v>
      </c>
      <c r="N613" s="49">
        <v>0.01</v>
      </c>
    </row>
    <row r="614" spans="1:14">
      <c r="A614" s="41">
        <v>4510819</v>
      </c>
      <c r="B614" s="48" t="s">
        <v>14</v>
      </c>
      <c r="C614" s="48" t="s">
        <v>11</v>
      </c>
      <c r="D614" s="48" t="s">
        <v>13</v>
      </c>
      <c r="E614" s="48" t="s">
        <v>12</v>
      </c>
      <c r="F614" s="48" t="s">
        <v>826</v>
      </c>
      <c r="G614" s="48" t="s">
        <v>15</v>
      </c>
      <c r="H614" s="48" t="s">
        <v>16</v>
      </c>
      <c r="I614" s="48" t="s">
        <v>17</v>
      </c>
      <c r="J614" s="48" t="s">
        <v>671</v>
      </c>
      <c r="K614" s="41">
        <v>1</v>
      </c>
      <c r="L614" s="49">
        <v>76</v>
      </c>
      <c r="M614" s="49">
        <v>76</v>
      </c>
      <c r="N614" s="49">
        <v>0</v>
      </c>
    </row>
    <row r="615" spans="1:14">
      <c r="A615" s="41">
        <v>4510816</v>
      </c>
      <c r="B615" s="48" t="s">
        <v>14</v>
      </c>
      <c r="C615" s="48" t="s">
        <v>11</v>
      </c>
      <c r="D615" s="48" t="s">
        <v>13</v>
      </c>
      <c r="E615" s="48" t="s">
        <v>12</v>
      </c>
      <c r="F615" s="48" t="s">
        <v>826</v>
      </c>
      <c r="G615" s="48" t="s">
        <v>15</v>
      </c>
      <c r="H615" s="48" t="s">
        <v>16</v>
      </c>
      <c r="I615" s="48" t="s">
        <v>17</v>
      </c>
      <c r="J615" s="48" t="s">
        <v>671</v>
      </c>
      <c r="K615" s="41">
        <v>1</v>
      </c>
      <c r="L615" s="49">
        <v>76</v>
      </c>
      <c r="M615" s="49">
        <v>76</v>
      </c>
      <c r="N615" s="49">
        <v>0</v>
      </c>
    </row>
    <row r="616" spans="1:14">
      <c r="A616" s="41">
        <v>4510817</v>
      </c>
      <c r="B616" s="48" t="s">
        <v>14</v>
      </c>
      <c r="C616" s="48" t="s">
        <v>11</v>
      </c>
      <c r="D616" s="48" t="s">
        <v>13</v>
      </c>
      <c r="E616" s="48" t="s">
        <v>12</v>
      </c>
      <c r="F616" s="48" t="s">
        <v>826</v>
      </c>
      <c r="G616" s="48" t="s">
        <v>15</v>
      </c>
      <c r="H616" s="48" t="s">
        <v>16</v>
      </c>
      <c r="I616" s="48" t="s">
        <v>17</v>
      </c>
      <c r="J616" s="48" t="s">
        <v>671</v>
      </c>
      <c r="K616" s="41">
        <v>1</v>
      </c>
      <c r="L616" s="49">
        <v>76</v>
      </c>
      <c r="M616" s="49">
        <v>76</v>
      </c>
      <c r="N616" s="49">
        <v>0</v>
      </c>
    </row>
    <row r="617" spans="1:14">
      <c r="A617" s="41">
        <v>4510818</v>
      </c>
      <c r="B617" s="48" t="s">
        <v>14</v>
      </c>
      <c r="C617" s="48" t="s">
        <v>11</v>
      </c>
      <c r="D617" s="48" t="s">
        <v>13</v>
      </c>
      <c r="E617" s="48" t="s">
        <v>12</v>
      </c>
      <c r="F617" s="48" t="s">
        <v>826</v>
      </c>
      <c r="G617" s="48" t="s">
        <v>15</v>
      </c>
      <c r="H617" s="48" t="s">
        <v>16</v>
      </c>
      <c r="I617" s="48" t="s">
        <v>17</v>
      </c>
      <c r="J617" s="48" t="s">
        <v>671</v>
      </c>
      <c r="K617" s="41">
        <v>1</v>
      </c>
      <c r="L617" s="49">
        <v>76</v>
      </c>
      <c r="M617" s="49">
        <v>76</v>
      </c>
      <c r="N617" s="49">
        <v>0</v>
      </c>
    </row>
    <row r="618" spans="1:14">
      <c r="A618" s="41">
        <v>4510815</v>
      </c>
      <c r="B618" s="48" t="s">
        <v>14</v>
      </c>
      <c r="C618" s="48" t="s">
        <v>11</v>
      </c>
      <c r="D618" s="48" t="s">
        <v>13</v>
      </c>
      <c r="E618" s="48" t="s">
        <v>12</v>
      </c>
      <c r="F618" s="48" t="s">
        <v>826</v>
      </c>
      <c r="G618" s="48" t="s">
        <v>15</v>
      </c>
      <c r="H618" s="48" t="s">
        <v>16</v>
      </c>
      <c r="I618" s="48" t="s">
        <v>17</v>
      </c>
      <c r="J618" s="48" t="s">
        <v>671</v>
      </c>
      <c r="K618" s="41">
        <v>1</v>
      </c>
      <c r="L618" s="49">
        <v>76</v>
      </c>
      <c r="M618" s="49">
        <v>76</v>
      </c>
      <c r="N618" s="49">
        <v>0</v>
      </c>
    </row>
    <row r="619" spans="1:14">
      <c r="A619" s="41">
        <v>4511050</v>
      </c>
      <c r="B619" s="48" t="s">
        <v>14</v>
      </c>
      <c r="C619" s="48" t="s">
        <v>11</v>
      </c>
      <c r="D619" s="48" t="s">
        <v>13</v>
      </c>
      <c r="E619" s="48" t="s">
        <v>12</v>
      </c>
      <c r="F619" s="48" t="s">
        <v>826</v>
      </c>
      <c r="G619" s="48" t="s">
        <v>15</v>
      </c>
      <c r="H619" s="48" t="s">
        <v>16</v>
      </c>
      <c r="I619" s="48" t="s">
        <v>17</v>
      </c>
      <c r="J619" s="48" t="s">
        <v>671</v>
      </c>
      <c r="K619" s="41">
        <v>1</v>
      </c>
      <c r="L619" s="49">
        <v>76.92</v>
      </c>
      <c r="M619" s="49">
        <v>76.92</v>
      </c>
      <c r="N619" s="49">
        <v>0</v>
      </c>
    </row>
    <row r="620" spans="1:14">
      <c r="A620" s="41">
        <v>4516069</v>
      </c>
      <c r="B620" s="48" t="s">
        <v>14</v>
      </c>
      <c r="C620" s="48" t="s">
        <v>11</v>
      </c>
      <c r="D620" s="48" t="s">
        <v>13</v>
      </c>
      <c r="E620" s="48" t="s">
        <v>12</v>
      </c>
      <c r="F620" s="48" t="s">
        <v>834</v>
      </c>
      <c r="G620" s="48" t="s">
        <v>15</v>
      </c>
      <c r="H620" s="48" t="s">
        <v>16</v>
      </c>
      <c r="I620" s="48" t="s">
        <v>17</v>
      </c>
      <c r="J620" s="48" t="s">
        <v>671</v>
      </c>
      <c r="K620" s="41">
        <v>1</v>
      </c>
      <c r="L620" s="49">
        <v>77.599999999999994</v>
      </c>
      <c r="M620" s="49">
        <v>74.3</v>
      </c>
      <c r="N620" s="49">
        <v>3.3</v>
      </c>
    </row>
    <row r="621" spans="1:14">
      <c r="A621" s="41">
        <v>4516070</v>
      </c>
      <c r="B621" s="48" t="s">
        <v>14</v>
      </c>
      <c r="C621" s="48" t="s">
        <v>11</v>
      </c>
      <c r="D621" s="48" t="s">
        <v>13</v>
      </c>
      <c r="E621" s="48" t="s">
        <v>12</v>
      </c>
      <c r="F621" s="48" t="s">
        <v>834</v>
      </c>
      <c r="G621" s="48" t="s">
        <v>15</v>
      </c>
      <c r="H621" s="48" t="s">
        <v>16</v>
      </c>
      <c r="I621" s="48" t="s">
        <v>17</v>
      </c>
      <c r="J621" s="48" t="s">
        <v>671</v>
      </c>
      <c r="K621" s="41">
        <v>1</v>
      </c>
      <c r="L621" s="49">
        <v>77.599999999999994</v>
      </c>
      <c r="M621" s="49">
        <v>74.3</v>
      </c>
      <c r="N621" s="49">
        <v>3.3</v>
      </c>
    </row>
    <row r="622" spans="1:14">
      <c r="A622" s="41">
        <v>4516078</v>
      </c>
      <c r="B622" s="48" t="s">
        <v>14</v>
      </c>
      <c r="C622" s="48" t="s">
        <v>11</v>
      </c>
      <c r="D622" s="48" t="s">
        <v>13</v>
      </c>
      <c r="E622" s="48" t="s">
        <v>12</v>
      </c>
      <c r="F622" s="48" t="s">
        <v>834</v>
      </c>
      <c r="G622" s="48" t="s">
        <v>15</v>
      </c>
      <c r="H622" s="48" t="s">
        <v>16</v>
      </c>
      <c r="I622" s="48" t="s">
        <v>17</v>
      </c>
      <c r="J622" s="48" t="s">
        <v>671</v>
      </c>
      <c r="K622" s="41">
        <v>1</v>
      </c>
      <c r="L622" s="49">
        <v>77.61</v>
      </c>
      <c r="M622" s="49">
        <v>74.3</v>
      </c>
      <c r="N622" s="49">
        <v>3.31</v>
      </c>
    </row>
    <row r="623" spans="1:14">
      <c r="A623" s="41">
        <v>4516075</v>
      </c>
      <c r="B623" s="48" t="s">
        <v>14</v>
      </c>
      <c r="C623" s="48" t="s">
        <v>11</v>
      </c>
      <c r="D623" s="48" t="s">
        <v>13</v>
      </c>
      <c r="E623" s="48" t="s">
        <v>12</v>
      </c>
      <c r="F623" s="48" t="s">
        <v>834</v>
      </c>
      <c r="G623" s="48" t="s">
        <v>15</v>
      </c>
      <c r="H623" s="48" t="s">
        <v>16</v>
      </c>
      <c r="I623" s="48" t="s">
        <v>17</v>
      </c>
      <c r="J623" s="48" t="s">
        <v>671</v>
      </c>
      <c r="K623" s="41">
        <v>1</v>
      </c>
      <c r="L623" s="49">
        <v>77.61</v>
      </c>
      <c r="M623" s="49">
        <v>74.3</v>
      </c>
      <c r="N623" s="49">
        <v>3.31</v>
      </c>
    </row>
    <row r="624" spans="1:14">
      <c r="A624" s="41">
        <v>4516076</v>
      </c>
      <c r="B624" s="48" t="s">
        <v>14</v>
      </c>
      <c r="C624" s="48" t="s">
        <v>11</v>
      </c>
      <c r="D624" s="48" t="s">
        <v>13</v>
      </c>
      <c r="E624" s="48" t="s">
        <v>12</v>
      </c>
      <c r="F624" s="48" t="s">
        <v>834</v>
      </c>
      <c r="G624" s="48" t="s">
        <v>15</v>
      </c>
      <c r="H624" s="48" t="s">
        <v>16</v>
      </c>
      <c r="I624" s="48" t="s">
        <v>17</v>
      </c>
      <c r="J624" s="48" t="s">
        <v>671</v>
      </c>
      <c r="K624" s="41">
        <v>1</v>
      </c>
      <c r="L624" s="49">
        <v>77.61</v>
      </c>
      <c r="M624" s="49">
        <v>74.3</v>
      </c>
      <c r="N624" s="49">
        <v>3.31</v>
      </c>
    </row>
    <row r="625" spans="1:14">
      <c r="A625" s="41">
        <v>4516073</v>
      </c>
      <c r="B625" s="48" t="s">
        <v>14</v>
      </c>
      <c r="C625" s="48" t="s">
        <v>11</v>
      </c>
      <c r="D625" s="48" t="s">
        <v>13</v>
      </c>
      <c r="E625" s="48" t="s">
        <v>12</v>
      </c>
      <c r="F625" s="48" t="s">
        <v>834</v>
      </c>
      <c r="G625" s="48" t="s">
        <v>15</v>
      </c>
      <c r="H625" s="48" t="s">
        <v>16</v>
      </c>
      <c r="I625" s="48" t="s">
        <v>17</v>
      </c>
      <c r="J625" s="48" t="s">
        <v>671</v>
      </c>
      <c r="K625" s="41">
        <v>1</v>
      </c>
      <c r="L625" s="49">
        <v>77.61</v>
      </c>
      <c r="M625" s="49">
        <v>74.3</v>
      </c>
      <c r="N625" s="49">
        <v>3.31</v>
      </c>
    </row>
    <row r="626" spans="1:14">
      <c r="A626" s="41">
        <v>4516071</v>
      </c>
      <c r="B626" s="48" t="s">
        <v>14</v>
      </c>
      <c r="C626" s="48" t="s">
        <v>11</v>
      </c>
      <c r="D626" s="48" t="s">
        <v>13</v>
      </c>
      <c r="E626" s="48" t="s">
        <v>12</v>
      </c>
      <c r="F626" s="48" t="s">
        <v>834</v>
      </c>
      <c r="G626" s="48" t="s">
        <v>15</v>
      </c>
      <c r="H626" s="48" t="s">
        <v>16</v>
      </c>
      <c r="I626" s="48" t="s">
        <v>17</v>
      </c>
      <c r="J626" s="48" t="s">
        <v>671</v>
      </c>
      <c r="K626" s="41">
        <v>1</v>
      </c>
      <c r="L626" s="49">
        <v>77.61</v>
      </c>
      <c r="M626" s="49">
        <v>74.3</v>
      </c>
      <c r="N626" s="49">
        <v>3.31</v>
      </c>
    </row>
    <row r="627" spans="1:14">
      <c r="A627" s="41">
        <v>4516072</v>
      </c>
      <c r="B627" s="48" t="s">
        <v>14</v>
      </c>
      <c r="C627" s="48" t="s">
        <v>11</v>
      </c>
      <c r="D627" s="48" t="s">
        <v>13</v>
      </c>
      <c r="E627" s="48" t="s">
        <v>12</v>
      </c>
      <c r="F627" s="48" t="s">
        <v>834</v>
      </c>
      <c r="G627" s="48" t="s">
        <v>15</v>
      </c>
      <c r="H627" s="48" t="s">
        <v>16</v>
      </c>
      <c r="I627" s="48" t="s">
        <v>17</v>
      </c>
      <c r="J627" s="48" t="s">
        <v>671</v>
      </c>
      <c r="K627" s="41">
        <v>1</v>
      </c>
      <c r="L627" s="49">
        <v>77.61</v>
      </c>
      <c r="M627" s="49">
        <v>74.3</v>
      </c>
      <c r="N627" s="49">
        <v>3.31</v>
      </c>
    </row>
    <row r="628" spans="1:14">
      <c r="A628" s="41">
        <v>4516074</v>
      </c>
      <c r="B628" s="48" t="s">
        <v>14</v>
      </c>
      <c r="C628" s="48" t="s">
        <v>11</v>
      </c>
      <c r="D628" s="48" t="s">
        <v>13</v>
      </c>
      <c r="E628" s="48" t="s">
        <v>12</v>
      </c>
      <c r="F628" s="48" t="s">
        <v>834</v>
      </c>
      <c r="G628" s="48" t="s">
        <v>15</v>
      </c>
      <c r="H628" s="48" t="s">
        <v>16</v>
      </c>
      <c r="I628" s="48" t="s">
        <v>17</v>
      </c>
      <c r="J628" s="48" t="s">
        <v>671</v>
      </c>
      <c r="K628" s="41">
        <v>1</v>
      </c>
      <c r="L628" s="49">
        <v>77.61</v>
      </c>
      <c r="M628" s="49">
        <v>74.3</v>
      </c>
      <c r="N628" s="49">
        <v>3.31</v>
      </c>
    </row>
    <row r="629" spans="1:14">
      <c r="A629" s="41">
        <v>4516077</v>
      </c>
      <c r="B629" s="48" t="s">
        <v>14</v>
      </c>
      <c r="C629" s="48" t="s">
        <v>11</v>
      </c>
      <c r="D629" s="48" t="s">
        <v>13</v>
      </c>
      <c r="E629" s="48" t="s">
        <v>12</v>
      </c>
      <c r="F629" s="48" t="s">
        <v>834</v>
      </c>
      <c r="G629" s="48" t="s">
        <v>15</v>
      </c>
      <c r="H629" s="48" t="s">
        <v>16</v>
      </c>
      <c r="I629" s="48" t="s">
        <v>17</v>
      </c>
      <c r="J629" s="48" t="s">
        <v>671</v>
      </c>
      <c r="K629" s="41">
        <v>1</v>
      </c>
      <c r="L629" s="49">
        <v>77.61</v>
      </c>
      <c r="M629" s="49">
        <v>74.3</v>
      </c>
      <c r="N629" s="49">
        <v>3.31</v>
      </c>
    </row>
    <row r="630" spans="1:14">
      <c r="A630" s="41">
        <v>4510785</v>
      </c>
      <c r="B630" s="48" t="s">
        <v>14</v>
      </c>
      <c r="C630" s="48" t="s">
        <v>11</v>
      </c>
      <c r="D630" s="48" t="s">
        <v>13</v>
      </c>
      <c r="E630" s="48" t="s">
        <v>12</v>
      </c>
      <c r="F630" s="48" t="s">
        <v>826</v>
      </c>
      <c r="G630" s="48" t="s">
        <v>15</v>
      </c>
      <c r="H630" s="48" t="s">
        <v>16</v>
      </c>
      <c r="I630" s="48" t="s">
        <v>17</v>
      </c>
      <c r="J630" s="48" t="s">
        <v>671</v>
      </c>
      <c r="K630" s="41">
        <v>1</v>
      </c>
      <c r="L630" s="49">
        <v>77.75</v>
      </c>
      <c r="M630" s="49">
        <v>77.75</v>
      </c>
      <c r="N630" s="49">
        <v>0</v>
      </c>
    </row>
    <row r="631" spans="1:14">
      <c r="A631" s="41">
        <v>4510774</v>
      </c>
      <c r="B631" s="48" t="s">
        <v>14</v>
      </c>
      <c r="C631" s="48" t="s">
        <v>11</v>
      </c>
      <c r="D631" s="48" t="s">
        <v>13</v>
      </c>
      <c r="E631" s="48" t="s">
        <v>12</v>
      </c>
      <c r="F631" s="48" t="s">
        <v>826</v>
      </c>
      <c r="G631" s="48" t="s">
        <v>15</v>
      </c>
      <c r="H631" s="48" t="s">
        <v>16</v>
      </c>
      <c r="I631" s="48" t="s">
        <v>17</v>
      </c>
      <c r="J631" s="48" t="s">
        <v>671</v>
      </c>
      <c r="K631" s="41">
        <v>1</v>
      </c>
      <c r="L631" s="49">
        <v>77.75</v>
      </c>
      <c r="M631" s="49">
        <v>77.75</v>
      </c>
      <c r="N631" s="49">
        <v>0</v>
      </c>
    </row>
    <row r="632" spans="1:14">
      <c r="A632" s="41">
        <v>4510773</v>
      </c>
      <c r="B632" s="48" t="s">
        <v>14</v>
      </c>
      <c r="C632" s="48" t="s">
        <v>11</v>
      </c>
      <c r="D632" s="48" t="s">
        <v>13</v>
      </c>
      <c r="E632" s="48" t="s">
        <v>12</v>
      </c>
      <c r="F632" s="48" t="s">
        <v>826</v>
      </c>
      <c r="G632" s="48" t="s">
        <v>15</v>
      </c>
      <c r="H632" s="48" t="s">
        <v>16</v>
      </c>
      <c r="I632" s="48" t="s">
        <v>17</v>
      </c>
      <c r="J632" s="48" t="s">
        <v>671</v>
      </c>
      <c r="K632" s="41">
        <v>1</v>
      </c>
      <c r="L632" s="49">
        <v>77.75</v>
      </c>
      <c r="M632" s="49">
        <v>77.75</v>
      </c>
      <c r="N632" s="49">
        <v>0</v>
      </c>
    </row>
    <row r="633" spans="1:14">
      <c r="A633" s="41">
        <v>4510786</v>
      </c>
      <c r="B633" s="48" t="s">
        <v>14</v>
      </c>
      <c r="C633" s="48" t="s">
        <v>11</v>
      </c>
      <c r="D633" s="48" t="s">
        <v>13</v>
      </c>
      <c r="E633" s="48" t="s">
        <v>12</v>
      </c>
      <c r="F633" s="48" t="s">
        <v>826</v>
      </c>
      <c r="G633" s="48" t="s">
        <v>15</v>
      </c>
      <c r="H633" s="48" t="s">
        <v>16</v>
      </c>
      <c r="I633" s="48" t="s">
        <v>17</v>
      </c>
      <c r="J633" s="48" t="s">
        <v>671</v>
      </c>
      <c r="K633" s="41">
        <v>1</v>
      </c>
      <c r="L633" s="49">
        <v>77.75</v>
      </c>
      <c r="M633" s="49">
        <v>77.75</v>
      </c>
      <c r="N633" s="49">
        <v>0</v>
      </c>
    </row>
    <row r="634" spans="1:14">
      <c r="A634" s="41">
        <v>4510775</v>
      </c>
      <c r="B634" s="48" t="s">
        <v>14</v>
      </c>
      <c r="C634" s="48" t="s">
        <v>11</v>
      </c>
      <c r="D634" s="48" t="s">
        <v>13</v>
      </c>
      <c r="E634" s="48" t="s">
        <v>12</v>
      </c>
      <c r="F634" s="48" t="s">
        <v>826</v>
      </c>
      <c r="G634" s="48" t="s">
        <v>15</v>
      </c>
      <c r="H634" s="48" t="s">
        <v>16</v>
      </c>
      <c r="I634" s="48" t="s">
        <v>17</v>
      </c>
      <c r="J634" s="48" t="s">
        <v>671</v>
      </c>
      <c r="K634" s="41">
        <v>1</v>
      </c>
      <c r="L634" s="49">
        <v>77.75</v>
      </c>
      <c r="M634" s="49">
        <v>77.75</v>
      </c>
      <c r="N634" s="49">
        <v>0</v>
      </c>
    </row>
    <row r="635" spans="1:14">
      <c r="A635" s="41">
        <v>4510784</v>
      </c>
      <c r="B635" s="48" t="s">
        <v>14</v>
      </c>
      <c r="C635" s="48" t="s">
        <v>11</v>
      </c>
      <c r="D635" s="48" t="s">
        <v>13</v>
      </c>
      <c r="E635" s="48" t="s">
        <v>12</v>
      </c>
      <c r="F635" s="48" t="s">
        <v>826</v>
      </c>
      <c r="G635" s="48" t="s">
        <v>15</v>
      </c>
      <c r="H635" s="48" t="s">
        <v>16</v>
      </c>
      <c r="I635" s="48" t="s">
        <v>17</v>
      </c>
      <c r="J635" s="48" t="s">
        <v>671</v>
      </c>
      <c r="K635" s="41">
        <v>1</v>
      </c>
      <c r="L635" s="49">
        <v>77.75</v>
      </c>
      <c r="M635" s="49">
        <v>77.75</v>
      </c>
      <c r="N635" s="49">
        <v>0</v>
      </c>
    </row>
    <row r="636" spans="1:14">
      <c r="A636" s="41">
        <v>4513146</v>
      </c>
      <c r="B636" s="48" t="s">
        <v>14</v>
      </c>
      <c r="C636" s="48" t="s">
        <v>11</v>
      </c>
      <c r="D636" s="48" t="s">
        <v>13</v>
      </c>
      <c r="E636" s="48" t="s">
        <v>12</v>
      </c>
      <c r="F636" s="48" t="s">
        <v>829</v>
      </c>
      <c r="G636" s="48" t="s">
        <v>15</v>
      </c>
      <c r="H636" s="48" t="s">
        <v>16</v>
      </c>
      <c r="I636" s="48" t="s">
        <v>17</v>
      </c>
      <c r="J636" s="48" t="s">
        <v>671</v>
      </c>
      <c r="K636" s="41">
        <v>1</v>
      </c>
      <c r="L636" s="49">
        <v>78.36</v>
      </c>
      <c r="M636" s="49">
        <v>78.3</v>
      </c>
      <c r="N636" s="49">
        <v>0.06</v>
      </c>
    </row>
    <row r="637" spans="1:14">
      <c r="A637" s="41">
        <v>4513615</v>
      </c>
      <c r="B637" s="48" t="s">
        <v>14</v>
      </c>
      <c r="C637" s="48" t="s">
        <v>11</v>
      </c>
      <c r="D637" s="48" t="s">
        <v>18</v>
      </c>
      <c r="E637" s="48" t="s">
        <v>12</v>
      </c>
      <c r="F637" s="48" t="s">
        <v>840</v>
      </c>
      <c r="G637" s="48" t="s">
        <v>15</v>
      </c>
      <c r="H637" s="48" t="s">
        <v>133</v>
      </c>
      <c r="I637" s="48" t="s">
        <v>134</v>
      </c>
      <c r="J637" s="48" t="s">
        <v>671</v>
      </c>
      <c r="K637" s="41">
        <v>1</v>
      </c>
      <c r="L637" s="49">
        <v>78.39</v>
      </c>
      <c r="M637" s="49">
        <v>77.81</v>
      </c>
      <c r="N637" s="49">
        <v>0.57999999999999996</v>
      </c>
    </row>
    <row r="638" spans="1:14">
      <c r="A638" s="41">
        <v>4510952</v>
      </c>
      <c r="B638" s="48" t="s">
        <v>14</v>
      </c>
      <c r="C638" s="48" t="s">
        <v>11</v>
      </c>
      <c r="D638" s="48" t="s">
        <v>13</v>
      </c>
      <c r="E638" s="48" t="s">
        <v>12</v>
      </c>
      <c r="F638" s="48" t="s">
        <v>833</v>
      </c>
      <c r="G638" s="48" t="s">
        <v>15</v>
      </c>
      <c r="H638" s="48" t="s">
        <v>16</v>
      </c>
      <c r="I638" s="48" t="s">
        <v>17</v>
      </c>
      <c r="J638" s="48" t="s">
        <v>671</v>
      </c>
      <c r="K638" s="41">
        <v>1</v>
      </c>
      <c r="L638" s="49">
        <v>78.47</v>
      </c>
      <c r="M638" s="49">
        <v>78.47</v>
      </c>
      <c r="N638" s="49">
        <v>0</v>
      </c>
    </row>
    <row r="639" spans="1:14">
      <c r="A639" s="41">
        <v>4513479</v>
      </c>
      <c r="B639" s="48" t="s">
        <v>14</v>
      </c>
      <c r="C639" s="48" t="s">
        <v>11</v>
      </c>
      <c r="D639" s="48" t="s">
        <v>13</v>
      </c>
      <c r="E639" s="48" t="s">
        <v>12</v>
      </c>
      <c r="F639" s="48" t="s">
        <v>833</v>
      </c>
      <c r="G639" s="48" t="s">
        <v>15</v>
      </c>
      <c r="H639" s="48" t="s">
        <v>16</v>
      </c>
      <c r="I639" s="48" t="s">
        <v>17</v>
      </c>
      <c r="J639" s="48" t="s">
        <v>671</v>
      </c>
      <c r="K639" s="41">
        <v>1</v>
      </c>
      <c r="L639" s="49">
        <v>78.8</v>
      </c>
      <c r="M639" s="49">
        <v>78.319999999999993</v>
      </c>
      <c r="N639" s="49">
        <v>0.48</v>
      </c>
    </row>
    <row r="640" spans="1:14">
      <c r="A640" s="41">
        <v>4513674</v>
      </c>
      <c r="B640" s="48" t="s">
        <v>14</v>
      </c>
      <c r="C640" s="48" t="s">
        <v>11</v>
      </c>
      <c r="D640" s="48" t="s">
        <v>13</v>
      </c>
      <c r="E640" s="48" t="s">
        <v>12</v>
      </c>
      <c r="F640" s="48" t="s">
        <v>833</v>
      </c>
      <c r="G640" s="48" t="s">
        <v>15</v>
      </c>
      <c r="H640" s="48" t="s">
        <v>16</v>
      </c>
      <c r="I640" s="48" t="s">
        <v>17</v>
      </c>
      <c r="J640" s="48" t="s">
        <v>671</v>
      </c>
      <c r="K640" s="41">
        <v>1</v>
      </c>
      <c r="L640" s="49">
        <v>79.06</v>
      </c>
      <c r="M640" s="49">
        <v>78.349999999999994</v>
      </c>
      <c r="N640" s="49">
        <v>0.71</v>
      </c>
    </row>
    <row r="641" spans="1:14">
      <c r="A641" s="41">
        <v>4510776</v>
      </c>
      <c r="B641" s="48" t="s">
        <v>14</v>
      </c>
      <c r="C641" s="48" t="s">
        <v>11</v>
      </c>
      <c r="D641" s="48" t="s">
        <v>13</v>
      </c>
      <c r="E641" s="48" t="s">
        <v>12</v>
      </c>
      <c r="F641" s="48" t="s">
        <v>826</v>
      </c>
      <c r="G641" s="48" t="s">
        <v>15</v>
      </c>
      <c r="H641" s="48" t="s">
        <v>16</v>
      </c>
      <c r="I641" s="48" t="s">
        <v>17</v>
      </c>
      <c r="J641" s="48" t="s">
        <v>671</v>
      </c>
      <c r="K641" s="41">
        <v>1</v>
      </c>
      <c r="L641" s="49">
        <v>79.31</v>
      </c>
      <c r="M641" s="49">
        <v>79.31</v>
      </c>
      <c r="N641" s="49">
        <v>0</v>
      </c>
    </row>
    <row r="642" spans="1:14">
      <c r="A642" s="41">
        <v>4511044</v>
      </c>
      <c r="B642" s="48" t="s">
        <v>14</v>
      </c>
      <c r="C642" s="48" t="s">
        <v>11</v>
      </c>
      <c r="D642" s="48" t="s">
        <v>13</v>
      </c>
      <c r="E642" s="48" t="s">
        <v>12</v>
      </c>
      <c r="F642" s="48" t="s">
        <v>826</v>
      </c>
      <c r="G642" s="48" t="s">
        <v>15</v>
      </c>
      <c r="H642" s="48" t="s">
        <v>16</v>
      </c>
      <c r="I642" s="48" t="s">
        <v>17</v>
      </c>
      <c r="J642" s="48" t="s">
        <v>671</v>
      </c>
      <c r="K642" s="41">
        <v>1</v>
      </c>
      <c r="L642" s="49">
        <v>79.94</v>
      </c>
      <c r="M642" s="49">
        <v>79.94</v>
      </c>
      <c r="N642" s="49">
        <v>0</v>
      </c>
    </row>
    <row r="643" spans="1:14">
      <c r="A643" s="41">
        <v>4513741</v>
      </c>
      <c r="B643" s="48" t="s">
        <v>14</v>
      </c>
      <c r="C643" s="48" t="s">
        <v>11</v>
      </c>
      <c r="D643" s="48" t="s">
        <v>13</v>
      </c>
      <c r="E643" s="48" t="s">
        <v>12</v>
      </c>
      <c r="F643" s="48" t="s">
        <v>833</v>
      </c>
      <c r="G643" s="48" t="s">
        <v>15</v>
      </c>
      <c r="H643" s="48" t="s">
        <v>16</v>
      </c>
      <c r="I643" s="48" t="s">
        <v>17</v>
      </c>
      <c r="J643" s="48" t="s">
        <v>671</v>
      </c>
      <c r="K643" s="41">
        <v>1</v>
      </c>
      <c r="L643" s="49">
        <v>80.069999999999993</v>
      </c>
      <c r="M643" s="49">
        <v>79.209999999999994</v>
      </c>
      <c r="N643" s="49">
        <v>0.86</v>
      </c>
    </row>
    <row r="644" spans="1:14">
      <c r="A644" s="41">
        <v>4513736</v>
      </c>
      <c r="B644" s="48" t="s">
        <v>14</v>
      </c>
      <c r="C644" s="48" t="s">
        <v>11</v>
      </c>
      <c r="D644" s="48" t="s">
        <v>13</v>
      </c>
      <c r="E644" s="48" t="s">
        <v>12</v>
      </c>
      <c r="F644" s="48" t="s">
        <v>833</v>
      </c>
      <c r="G644" s="48" t="s">
        <v>15</v>
      </c>
      <c r="H644" s="48" t="s">
        <v>16</v>
      </c>
      <c r="I644" s="48" t="s">
        <v>17</v>
      </c>
      <c r="J644" s="48" t="s">
        <v>671</v>
      </c>
      <c r="K644" s="41">
        <v>1</v>
      </c>
      <c r="L644" s="49">
        <v>80.08</v>
      </c>
      <c r="M644" s="49">
        <v>79.209999999999994</v>
      </c>
      <c r="N644" s="49">
        <v>0.87</v>
      </c>
    </row>
    <row r="645" spans="1:14">
      <c r="A645" s="41">
        <v>4510942</v>
      </c>
      <c r="B645" s="48" t="s">
        <v>14</v>
      </c>
      <c r="C645" s="48" t="s">
        <v>11</v>
      </c>
      <c r="D645" s="48" t="s">
        <v>13</v>
      </c>
      <c r="E645" s="48" t="s">
        <v>12</v>
      </c>
      <c r="F645" s="48" t="s">
        <v>826</v>
      </c>
      <c r="G645" s="48" t="s">
        <v>15</v>
      </c>
      <c r="H645" s="48" t="s">
        <v>16</v>
      </c>
      <c r="I645" s="48" t="s">
        <v>17</v>
      </c>
      <c r="J645" s="48" t="s">
        <v>671</v>
      </c>
      <c r="K645" s="41">
        <v>1</v>
      </c>
      <c r="L645" s="49">
        <v>80.34</v>
      </c>
      <c r="M645" s="49">
        <v>80.34</v>
      </c>
      <c r="N645" s="49">
        <v>0</v>
      </c>
    </row>
    <row r="646" spans="1:14">
      <c r="A646" s="41">
        <v>4510943</v>
      </c>
      <c r="B646" s="48" t="s">
        <v>14</v>
      </c>
      <c r="C646" s="48" t="s">
        <v>11</v>
      </c>
      <c r="D646" s="48" t="s">
        <v>13</v>
      </c>
      <c r="E646" s="48" t="s">
        <v>12</v>
      </c>
      <c r="F646" s="48" t="s">
        <v>826</v>
      </c>
      <c r="G646" s="48" t="s">
        <v>15</v>
      </c>
      <c r="H646" s="48" t="s">
        <v>16</v>
      </c>
      <c r="I646" s="48" t="s">
        <v>17</v>
      </c>
      <c r="J646" s="48" t="s">
        <v>671</v>
      </c>
      <c r="K646" s="41">
        <v>1</v>
      </c>
      <c r="L646" s="49">
        <v>80.34</v>
      </c>
      <c r="M646" s="49">
        <v>80.34</v>
      </c>
      <c r="N646" s="49">
        <v>0</v>
      </c>
    </row>
    <row r="647" spans="1:14">
      <c r="A647" s="41">
        <v>4510941</v>
      </c>
      <c r="B647" s="48" t="s">
        <v>14</v>
      </c>
      <c r="C647" s="48" t="s">
        <v>11</v>
      </c>
      <c r="D647" s="48" t="s">
        <v>13</v>
      </c>
      <c r="E647" s="48" t="s">
        <v>12</v>
      </c>
      <c r="F647" s="48" t="s">
        <v>826</v>
      </c>
      <c r="G647" s="48" t="s">
        <v>15</v>
      </c>
      <c r="H647" s="48" t="s">
        <v>16</v>
      </c>
      <c r="I647" s="48" t="s">
        <v>17</v>
      </c>
      <c r="J647" s="48" t="s">
        <v>671</v>
      </c>
      <c r="K647" s="41">
        <v>1</v>
      </c>
      <c r="L647" s="49">
        <v>80.34</v>
      </c>
      <c r="M647" s="49">
        <v>80.34</v>
      </c>
      <c r="N647" s="49">
        <v>0</v>
      </c>
    </row>
    <row r="648" spans="1:14">
      <c r="A648" s="41">
        <v>4510945</v>
      </c>
      <c r="B648" s="48" t="s">
        <v>14</v>
      </c>
      <c r="C648" s="48" t="s">
        <v>11</v>
      </c>
      <c r="D648" s="48" t="s">
        <v>13</v>
      </c>
      <c r="E648" s="48" t="s">
        <v>12</v>
      </c>
      <c r="F648" s="48" t="s">
        <v>826</v>
      </c>
      <c r="G648" s="48" t="s">
        <v>15</v>
      </c>
      <c r="H648" s="48" t="s">
        <v>16</v>
      </c>
      <c r="I648" s="48" t="s">
        <v>17</v>
      </c>
      <c r="J648" s="48" t="s">
        <v>671</v>
      </c>
      <c r="K648" s="41">
        <v>1</v>
      </c>
      <c r="L648" s="49">
        <v>80.34</v>
      </c>
      <c r="M648" s="49">
        <v>80.34</v>
      </c>
      <c r="N648" s="49">
        <v>0</v>
      </c>
    </row>
    <row r="649" spans="1:14">
      <c r="A649" s="41">
        <v>4510944</v>
      </c>
      <c r="B649" s="48" t="s">
        <v>14</v>
      </c>
      <c r="C649" s="48" t="s">
        <v>11</v>
      </c>
      <c r="D649" s="48" t="s">
        <v>13</v>
      </c>
      <c r="E649" s="48" t="s">
        <v>12</v>
      </c>
      <c r="F649" s="48" t="s">
        <v>826</v>
      </c>
      <c r="G649" s="48" t="s">
        <v>15</v>
      </c>
      <c r="H649" s="48" t="s">
        <v>16</v>
      </c>
      <c r="I649" s="48" t="s">
        <v>17</v>
      </c>
      <c r="J649" s="48" t="s">
        <v>671</v>
      </c>
      <c r="K649" s="41">
        <v>1</v>
      </c>
      <c r="L649" s="49">
        <v>80.34</v>
      </c>
      <c r="M649" s="49">
        <v>80.34</v>
      </c>
      <c r="N649" s="49">
        <v>0</v>
      </c>
    </row>
    <row r="650" spans="1:14">
      <c r="A650" s="41">
        <v>4510946</v>
      </c>
      <c r="B650" s="48" t="s">
        <v>14</v>
      </c>
      <c r="C650" s="48" t="s">
        <v>11</v>
      </c>
      <c r="D650" s="48" t="s">
        <v>13</v>
      </c>
      <c r="E650" s="48" t="s">
        <v>12</v>
      </c>
      <c r="F650" s="48" t="s">
        <v>826</v>
      </c>
      <c r="G650" s="48" t="s">
        <v>15</v>
      </c>
      <c r="H650" s="48" t="s">
        <v>16</v>
      </c>
      <c r="I650" s="48" t="s">
        <v>17</v>
      </c>
      <c r="J650" s="48" t="s">
        <v>671</v>
      </c>
      <c r="K650" s="41">
        <v>1</v>
      </c>
      <c r="L650" s="49">
        <v>80.34</v>
      </c>
      <c r="M650" s="49">
        <v>80.34</v>
      </c>
      <c r="N650" s="49">
        <v>0</v>
      </c>
    </row>
    <row r="651" spans="1:14">
      <c r="A651" s="41">
        <v>4511026</v>
      </c>
      <c r="B651" s="48" t="s">
        <v>14</v>
      </c>
      <c r="C651" s="48" t="s">
        <v>11</v>
      </c>
      <c r="D651" s="48" t="s">
        <v>13</v>
      </c>
      <c r="E651" s="48" t="s">
        <v>12</v>
      </c>
      <c r="F651" s="48" t="s">
        <v>826</v>
      </c>
      <c r="G651" s="48" t="s">
        <v>15</v>
      </c>
      <c r="H651" s="48" t="s">
        <v>16</v>
      </c>
      <c r="I651" s="48" t="s">
        <v>17</v>
      </c>
      <c r="J651" s="48" t="s">
        <v>671</v>
      </c>
      <c r="K651" s="41">
        <v>1</v>
      </c>
      <c r="L651" s="49">
        <v>80.510000000000005</v>
      </c>
      <c r="M651" s="49">
        <v>80.510000000000005</v>
      </c>
      <c r="N651" s="49">
        <v>0</v>
      </c>
    </row>
    <row r="652" spans="1:14">
      <c r="A652" s="41">
        <v>4511030</v>
      </c>
      <c r="B652" s="48" t="s">
        <v>14</v>
      </c>
      <c r="C652" s="48" t="s">
        <v>11</v>
      </c>
      <c r="D652" s="48" t="s">
        <v>13</v>
      </c>
      <c r="E652" s="48" t="s">
        <v>12</v>
      </c>
      <c r="F652" s="48" t="s">
        <v>826</v>
      </c>
      <c r="G652" s="48" t="s">
        <v>15</v>
      </c>
      <c r="H652" s="48" t="s">
        <v>16</v>
      </c>
      <c r="I652" s="48" t="s">
        <v>17</v>
      </c>
      <c r="J652" s="48" t="s">
        <v>671</v>
      </c>
      <c r="K652" s="41">
        <v>1</v>
      </c>
      <c r="L652" s="49">
        <v>80.52</v>
      </c>
      <c r="M652" s="49">
        <v>80.52</v>
      </c>
      <c r="N652" s="49">
        <v>0</v>
      </c>
    </row>
    <row r="653" spans="1:14">
      <c r="A653" s="41">
        <v>4511029</v>
      </c>
      <c r="B653" s="48" t="s">
        <v>14</v>
      </c>
      <c r="C653" s="48" t="s">
        <v>11</v>
      </c>
      <c r="D653" s="48" t="s">
        <v>13</v>
      </c>
      <c r="E653" s="48" t="s">
        <v>12</v>
      </c>
      <c r="F653" s="48" t="s">
        <v>826</v>
      </c>
      <c r="G653" s="48" t="s">
        <v>15</v>
      </c>
      <c r="H653" s="48" t="s">
        <v>16</v>
      </c>
      <c r="I653" s="48" t="s">
        <v>17</v>
      </c>
      <c r="J653" s="48" t="s">
        <v>671</v>
      </c>
      <c r="K653" s="41">
        <v>1</v>
      </c>
      <c r="L653" s="49">
        <v>80.52</v>
      </c>
      <c r="M653" s="49">
        <v>80.52</v>
      </c>
      <c r="N653" s="49">
        <v>0</v>
      </c>
    </row>
    <row r="654" spans="1:14">
      <c r="A654" s="41">
        <v>4512043</v>
      </c>
      <c r="B654" s="48" t="s">
        <v>14</v>
      </c>
      <c r="C654" s="48" t="s">
        <v>11</v>
      </c>
      <c r="D654" s="48" t="s">
        <v>13</v>
      </c>
      <c r="E654" s="48" t="s">
        <v>12</v>
      </c>
      <c r="F654" s="48" t="s">
        <v>826</v>
      </c>
      <c r="G654" s="48" t="s">
        <v>15</v>
      </c>
      <c r="H654" s="48" t="s">
        <v>16</v>
      </c>
      <c r="I654" s="48" t="s">
        <v>17</v>
      </c>
      <c r="J654" s="48" t="s">
        <v>671</v>
      </c>
      <c r="K654" s="41">
        <v>1</v>
      </c>
      <c r="L654" s="49">
        <v>80.540000000000006</v>
      </c>
      <c r="M654" s="49">
        <v>80.53</v>
      </c>
      <c r="N654" s="49">
        <v>0.01</v>
      </c>
    </row>
    <row r="655" spans="1:14">
      <c r="A655" s="41">
        <v>4510761</v>
      </c>
      <c r="B655" s="48" t="s">
        <v>14</v>
      </c>
      <c r="C655" s="48" t="s">
        <v>11</v>
      </c>
      <c r="D655" s="48" t="s">
        <v>13</v>
      </c>
      <c r="E655" s="48" t="s">
        <v>12</v>
      </c>
      <c r="F655" s="48" t="s">
        <v>826</v>
      </c>
      <c r="G655" s="48" t="s">
        <v>15</v>
      </c>
      <c r="H655" s="48" t="s">
        <v>16</v>
      </c>
      <c r="I655" s="48" t="s">
        <v>17</v>
      </c>
      <c r="J655" s="48" t="s">
        <v>671</v>
      </c>
      <c r="K655" s="41">
        <v>1</v>
      </c>
      <c r="L655" s="49">
        <v>80.900000000000006</v>
      </c>
      <c r="M655" s="49">
        <v>80.900000000000006</v>
      </c>
      <c r="N655" s="49">
        <v>0</v>
      </c>
    </row>
    <row r="656" spans="1:14">
      <c r="A656" s="41">
        <v>4513183</v>
      </c>
      <c r="B656" s="48" t="s">
        <v>14</v>
      </c>
      <c r="C656" s="48" t="s">
        <v>11</v>
      </c>
      <c r="D656" s="48" t="s">
        <v>13</v>
      </c>
      <c r="E656" s="48" t="s">
        <v>12</v>
      </c>
      <c r="F656" s="48" t="s">
        <v>831</v>
      </c>
      <c r="G656" s="48" t="s">
        <v>15</v>
      </c>
      <c r="H656" s="48" t="s">
        <v>16</v>
      </c>
      <c r="I656" s="48" t="s">
        <v>17</v>
      </c>
      <c r="J656" s="48" t="s">
        <v>671</v>
      </c>
      <c r="K656" s="41">
        <v>1</v>
      </c>
      <c r="L656" s="49">
        <v>81.25</v>
      </c>
      <c r="M656" s="49">
        <v>81.17</v>
      </c>
      <c r="N656" s="49">
        <v>0.08</v>
      </c>
    </row>
    <row r="657" spans="1:14">
      <c r="A657" s="41">
        <v>4513184</v>
      </c>
      <c r="B657" s="48" t="s">
        <v>14</v>
      </c>
      <c r="C657" s="48" t="s">
        <v>11</v>
      </c>
      <c r="D657" s="48" t="s">
        <v>13</v>
      </c>
      <c r="E657" s="48" t="s">
        <v>12</v>
      </c>
      <c r="F657" s="48" t="s">
        <v>831</v>
      </c>
      <c r="G657" s="48" t="s">
        <v>15</v>
      </c>
      <c r="H657" s="48" t="s">
        <v>16</v>
      </c>
      <c r="I657" s="48" t="s">
        <v>17</v>
      </c>
      <c r="J657" s="48" t="s">
        <v>671</v>
      </c>
      <c r="K657" s="41">
        <v>1</v>
      </c>
      <c r="L657" s="49">
        <v>81.25</v>
      </c>
      <c r="M657" s="49">
        <v>81.17</v>
      </c>
      <c r="N657" s="49">
        <v>0.08</v>
      </c>
    </row>
    <row r="658" spans="1:14">
      <c r="A658" s="41">
        <v>4513185</v>
      </c>
      <c r="B658" s="48" t="s">
        <v>14</v>
      </c>
      <c r="C658" s="48" t="s">
        <v>11</v>
      </c>
      <c r="D658" s="48" t="s">
        <v>13</v>
      </c>
      <c r="E658" s="48" t="s">
        <v>12</v>
      </c>
      <c r="F658" s="48" t="s">
        <v>831</v>
      </c>
      <c r="G658" s="48" t="s">
        <v>15</v>
      </c>
      <c r="H658" s="48" t="s">
        <v>16</v>
      </c>
      <c r="I658" s="48" t="s">
        <v>17</v>
      </c>
      <c r="J658" s="48" t="s">
        <v>671</v>
      </c>
      <c r="K658" s="41">
        <v>1</v>
      </c>
      <c r="L658" s="49">
        <v>81.25</v>
      </c>
      <c r="M658" s="49">
        <v>81.17</v>
      </c>
      <c r="N658" s="49">
        <v>0.08</v>
      </c>
    </row>
    <row r="659" spans="1:14">
      <c r="A659" s="41">
        <v>4513186</v>
      </c>
      <c r="B659" s="48" t="s">
        <v>14</v>
      </c>
      <c r="C659" s="48" t="s">
        <v>11</v>
      </c>
      <c r="D659" s="48" t="s">
        <v>13</v>
      </c>
      <c r="E659" s="48" t="s">
        <v>12</v>
      </c>
      <c r="F659" s="48" t="s">
        <v>831</v>
      </c>
      <c r="G659" s="48" t="s">
        <v>15</v>
      </c>
      <c r="H659" s="48" t="s">
        <v>16</v>
      </c>
      <c r="I659" s="48" t="s">
        <v>17</v>
      </c>
      <c r="J659" s="48" t="s">
        <v>671</v>
      </c>
      <c r="K659" s="41">
        <v>1</v>
      </c>
      <c r="L659" s="49">
        <v>81.25</v>
      </c>
      <c r="M659" s="49">
        <v>81.17</v>
      </c>
      <c r="N659" s="49">
        <v>0.08</v>
      </c>
    </row>
    <row r="660" spans="1:14">
      <c r="A660" s="41">
        <v>4510877</v>
      </c>
      <c r="B660" s="48" t="s">
        <v>14</v>
      </c>
      <c r="C660" s="48" t="s">
        <v>11</v>
      </c>
      <c r="D660" s="48" t="s">
        <v>13</v>
      </c>
      <c r="E660" s="48" t="s">
        <v>12</v>
      </c>
      <c r="F660" s="48" t="s">
        <v>833</v>
      </c>
      <c r="G660" s="48" t="s">
        <v>15</v>
      </c>
      <c r="H660" s="48" t="s">
        <v>16</v>
      </c>
      <c r="I660" s="48" t="s">
        <v>17</v>
      </c>
      <c r="J660" s="48" t="s">
        <v>671</v>
      </c>
      <c r="K660" s="41">
        <v>1</v>
      </c>
      <c r="L660" s="49">
        <v>81.86</v>
      </c>
      <c r="M660" s="49">
        <v>81.86</v>
      </c>
      <c r="N660" s="49">
        <v>0</v>
      </c>
    </row>
    <row r="661" spans="1:14">
      <c r="A661" s="41">
        <v>4513041</v>
      </c>
      <c r="B661" s="48" t="s">
        <v>14</v>
      </c>
      <c r="C661" s="48" t="s">
        <v>11</v>
      </c>
      <c r="D661" s="48" t="s">
        <v>13</v>
      </c>
      <c r="E661" s="48" t="s">
        <v>12</v>
      </c>
      <c r="F661" s="48" t="s">
        <v>826</v>
      </c>
      <c r="G661" s="48" t="s">
        <v>15</v>
      </c>
      <c r="H661" s="48" t="s">
        <v>16</v>
      </c>
      <c r="I661" s="48" t="s">
        <v>17</v>
      </c>
      <c r="J661" s="48" t="s">
        <v>671</v>
      </c>
      <c r="K661" s="41">
        <v>1</v>
      </c>
      <c r="L661" s="49">
        <v>82.56</v>
      </c>
      <c r="M661" s="49">
        <v>82.54</v>
      </c>
      <c r="N661" s="49">
        <v>0.02</v>
      </c>
    </row>
    <row r="662" spans="1:14">
      <c r="A662" s="41">
        <v>4512924</v>
      </c>
      <c r="B662" s="48" t="s">
        <v>14</v>
      </c>
      <c r="C662" s="48" t="s">
        <v>11</v>
      </c>
      <c r="D662" s="48" t="s">
        <v>13</v>
      </c>
      <c r="E662" s="48" t="s">
        <v>12</v>
      </c>
      <c r="F662" s="48" t="s">
        <v>826</v>
      </c>
      <c r="G662" s="48" t="s">
        <v>15</v>
      </c>
      <c r="H662" s="48" t="s">
        <v>16</v>
      </c>
      <c r="I662" s="48" t="s">
        <v>17</v>
      </c>
      <c r="J662" s="48" t="s">
        <v>671</v>
      </c>
      <c r="K662" s="41">
        <v>1</v>
      </c>
      <c r="L662" s="49">
        <v>82.59</v>
      </c>
      <c r="M662" s="49">
        <v>82.58</v>
      </c>
      <c r="N662" s="49">
        <v>0.01</v>
      </c>
    </row>
    <row r="663" spans="1:14">
      <c r="A663" s="41">
        <v>4510861</v>
      </c>
      <c r="B663" s="48" t="s">
        <v>14</v>
      </c>
      <c r="C663" s="48" t="s">
        <v>11</v>
      </c>
      <c r="D663" s="48" t="s">
        <v>13</v>
      </c>
      <c r="E663" s="48" t="s">
        <v>12</v>
      </c>
      <c r="F663" s="48" t="s">
        <v>831</v>
      </c>
      <c r="G663" s="48" t="s">
        <v>15</v>
      </c>
      <c r="H663" s="48" t="s">
        <v>16</v>
      </c>
      <c r="I663" s="48" t="s">
        <v>17</v>
      </c>
      <c r="J663" s="48" t="s">
        <v>671</v>
      </c>
      <c r="K663" s="41">
        <v>1</v>
      </c>
      <c r="L663" s="49">
        <v>82.62</v>
      </c>
      <c r="M663" s="49">
        <v>82.62</v>
      </c>
      <c r="N663" s="49">
        <v>0</v>
      </c>
    </row>
    <row r="664" spans="1:14">
      <c r="A664" s="41">
        <v>4510860</v>
      </c>
      <c r="B664" s="48" t="s">
        <v>14</v>
      </c>
      <c r="C664" s="48" t="s">
        <v>11</v>
      </c>
      <c r="D664" s="48" t="s">
        <v>13</v>
      </c>
      <c r="E664" s="48" t="s">
        <v>12</v>
      </c>
      <c r="F664" s="48" t="s">
        <v>831</v>
      </c>
      <c r="G664" s="48" t="s">
        <v>15</v>
      </c>
      <c r="H664" s="48" t="s">
        <v>16</v>
      </c>
      <c r="I664" s="48" t="s">
        <v>17</v>
      </c>
      <c r="J664" s="48" t="s">
        <v>671</v>
      </c>
      <c r="K664" s="41">
        <v>1</v>
      </c>
      <c r="L664" s="49">
        <v>82.62</v>
      </c>
      <c r="M664" s="49">
        <v>82.62</v>
      </c>
      <c r="N664" s="49">
        <v>0</v>
      </c>
    </row>
    <row r="665" spans="1:14">
      <c r="A665" s="41">
        <v>4510873</v>
      </c>
      <c r="B665" s="48" t="s">
        <v>14</v>
      </c>
      <c r="C665" s="48" t="s">
        <v>11</v>
      </c>
      <c r="D665" s="48" t="s">
        <v>13</v>
      </c>
      <c r="E665" s="48" t="s">
        <v>12</v>
      </c>
      <c r="F665" s="48" t="s">
        <v>826</v>
      </c>
      <c r="G665" s="48" t="s">
        <v>15</v>
      </c>
      <c r="H665" s="48" t="s">
        <v>16</v>
      </c>
      <c r="I665" s="48" t="s">
        <v>17</v>
      </c>
      <c r="J665" s="48" t="s">
        <v>671</v>
      </c>
      <c r="K665" s="41">
        <v>1</v>
      </c>
      <c r="L665" s="49">
        <v>83.45</v>
      </c>
      <c r="M665" s="49">
        <v>83.45</v>
      </c>
      <c r="N665" s="49">
        <v>0</v>
      </c>
    </row>
    <row r="666" spans="1:14">
      <c r="A666" s="41">
        <v>4510868</v>
      </c>
      <c r="B666" s="48" t="s">
        <v>14</v>
      </c>
      <c r="C666" s="48" t="s">
        <v>11</v>
      </c>
      <c r="D666" s="48" t="s">
        <v>13</v>
      </c>
      <c r="E666" s="48" t="s">
        <v>12</v>
      </c>
      <c r="F666" s="48" t="s">
        <v>826</v>
      </c>
      <c r="G666" s="48" t="s">
        <v>15</v>
      </c>
      <c r="H666" s="48" t="s">
        <v>16</v>
      </c>
      <c r="I666" s="48" t="s">
        <v>17</v>
      </c>
      <c r="J666" s="48" t="s">
        <v>671</v>
      </c>
      <c r="K666" s="41">
        <v>1</v>
      </c>
      <c r="L666" s="49">
        <v>83.45</v>
      </c>
      <c r="M666" s="49">
        <v>83.45</v>
      </c>
      <c r="N666" s="49">
        <v>0</v>
      </c>
    </row>
    <row r="667" spans="1:14">
      <c r="A667" s="41">
        <v>4510867</v>
      </c>
      <c r="B667" s="48" t="s">
        <v>14</v>
      </c>
      <c r="C667" s="48" t="s">
        <v>11</v>
      </c>
      <c r="D667" s="48" t="s">
        <v>13</v>
      </c>
      <c r="E667" s="48" t="s">
        <v>12</v>
      </c>
      <c r="F667" s="48" t="s">
        <v>826</v>
      </c>
      <c r="G667" s="48" t="s">
        <v>15</v>
      </c>
      <c r="H667" s="48" t="s">
        <v>16</v>
      </c>
      <c r="I667" s="48" t="s">
        <v>17</v>
      </c>
      <c r="J667" s="48" t="s">
        <v>671</v>
      </c>
      <c r="K667" s="41">
        <v>1</v>
      </c>
      <c r="L667" s="49">
        <v>83.45</v>
      </c>
      <c r="M667" s="49">
        <v>83.45</v>
      </c>
      <c r="N667" s="49">
        <v>0</v>
      </c>
    </row>
    <row r="668" spans="1:14">
      <c r="A668" s="41">
        <v>4513091</v>
      </c>
      <c r="B668" s="48" t="s">
        <v>14</v>
      </c>
      <c r="C668" s="48" t="s">
        <v>11</v>
      </c>
      <c r="D668" s="48" t="s">
        <v>18</v>
      </c>
      <c r="E668" s="48" t="s">
        <v>12</v>
      </c>
      <c r="F668" s="48" t="s">
        <v>841</v>
      </c>
      <c r="G668" s="48" t="s">
        <v>15</v>
      </c>
      <c r="H668" s="48" t="s">
        <v>16</v>
      </c>
      <c r="I668" s="48" t="s">
        <v>17</v>
      </c>
      <c r="J668" s="48" t="s">
        <v>671</v>
      </c>
      <c r="K668" s="41">
        <v>1</v>
      </c>
      <c r="L668" s="49">
        <v>83.6</v>
      </c>
      <c r="M668" s="49">
        <v>83.57</v>
      </c>
      <c r="N668" s="49">
        <v>0.03</v>
      </c>
    </row>
    <row r="669" spans="1:14">
      <c r="A669" s="41">
        <v>4513089</v>
      </c>
      <c r="B669" s="48" t="s">
        <v>14</v>
      </c>
      <c r="C669" s="48" t="s">
        <v>11</v>
      </c>
      <c r="D669" s="48" t="s">
        <v>18</v>
      </c>
      <c r="E669" s="48" t="s">
        <v>12</v>
      </c>
      <c r="F669" s="48" t="s">
        <v>841</v>
      </c>
      <c r="G669" s="48" t="s">
        <v>15</v>
      </c>
      <c r="H669" s="48" t="s">
        <v>16</v>
      </c>
      <c r="I669" s="48" t="s">
        <v>17</v>
      </c>
      <c r="J669" s="48" t="s">
        <v>671</v>
      </c>
      <c r="K669" s="41">
        <v>1</v>
      </c>
      <c r="L669" s="49">
        <v>83.61</v>
      </c>
      <c r="M669" s="49">
        <v>83.58</v>
      </c>
      <c r="N669" s="49">
        <v>0.03</v>
      </c>
    </row>
    <row r="670" spans="1:14">
      <c r="A670" s="41">
        <v>4513090</v>
      </c>
      <c r="B670" s="48" t="s">
        <v>14</v>
      </c>
      <c r="C670" s="48" t="s">
        <v>11</v>
      </c>
      <c r="D670" s="48" t="s">
        <v>18</v>
      </c>
      <c r="E670" s="48" t="s">
        <v>12</v>
      </c>
      <c r="F670" s="48" t="s">
        <v>841</v>
      </c>
      <c r="G670" s="48" t="s">
        <v>15</v>
      </c>
      <c r="H670" s="48" t="s">
        <v>16</v>
      </c>
      <c r="I670" s="48" t="s">
        <v>17</v>
      </c>
      <c r="J670" s="48" t="s">
        <v>671</v>
      </c>
      <c r="K670" s="41">
        <v>1</v>
      </c>
      <c r="L670" s="49">
        <v>83.61</v>
      </c>
      <c r="M670" s="49">
        <v>83.58</v>
      </c>
      <c r="N670" s="49">
        <v>0.03</v>
      </c>
    </row>
    <row r="671" spans="1:14">
      <c r="A671" s="41">
        <v>4513088</v>
      </c>
      <c r="B671" s="48" t="s">
        <v>14</v>
      </c>
      <c r="C671" s="48" t="s">
        <v>11</v>
      </c>
      <c r="D671" s="48" t="s">
        <v>18</v>
      </c>
      <c r="E671" s="48" t="s">
        <v>12</v>
      </c>
      <c r="F671" s="48" t="s">
        <v>841</v>
      </c>
      <c r="G671" s="48" t="s">
        <v>15</v>
      </c>
      <c r="H671" s="48" t="s">
        <v>16</v>
      </c>
      <c r="I671" s="48" t="s">
        <v>17</v>
      </c>
      <c r="J671" s="48" t="s">
        <v>671</v>
      </c>
      <c r="K671" s="41">
        <v>1</v>
      </c>
      <c r="L671" s="49">
        <v>83.61</v>
      </c>
      <c r="M671" s="49">
        <v>83.58</v>
      </c>
      <c r="N671" s="49">
        <v>0.03</v>
      </c>
    </row>
    <row r="672" spans="1:14">
      <c r="A672" s="41">
        <v>4514460</v>
      </c>
      <c r="B672" s="48" t="s">
        <v>14</v>
      </c>
      <c r="C672" s="48" t="s">
        <v>11</v>
      </c>
      <c r="D672" s="48" t="s">
        <v>13</v>
      </c>
      <c r="E672" s="48" t="s">
        <v>12</v>
      </c>
      <c r="F672" s="48" t="s">
        <v>833</v>
      </c>
      <c r="G672" s="48" t="s">
        <v>15</v>
      </c>
      <c r="H672" s="48" t="s">
        <v>16</v>
      </c>
      <c r="I672" s="48" t="s">
        <v>17</v>
      </c>
      <c r="J672" s="48" t="s">
        <v>671</v>
      </c>
      <c r="K672" s="41">
        <v>1</v>
      </c>
      <c r="L672" s="49">
        <v>83.95</v>
      </c>
      <c r="M672" s="49">
        <v>82.4</v>
      </c>
      <c r="N672" s="49">
        <v>1.55</v>
      </c>
    </row>
    <row r="673" spans="1:14">
      <c r="A673" s="41">
        <v>4511150</v>
      </c>
      <c r="B673" s="48" t="s">
        <v>14</v>
      </c>
      <c r="C673" s="48" t="s">
        <v>11</v>
      </c>
      <c r="D673" s="48" t="s">
        <v>13</v>
      </c>
      <c r="E673" s="48" t="s">
        <v>12</v>
      </c>
      <c r="F673" s="48" t="s">
        <v>834</v>
      </c>
      <c r="G673" s="48" t="s">
        <v>15</v>
      </c>
      <c r="H673" s="48" t="s">
        <v>16</v>
      </c>
      <c r="I673" s="48" t="s">
        <v>17</v>
      </c>
      <c r="J673" s="48" t="s">
        <v>671</v>
      </c>
      <c r="K673" s="41">
        <v>1</v>
      </c>
      <c r="L673" s="49">
        <v>84.04</v>
      </c>
      <c r="M673" s="49">
        <v>84.03</v>
      </c>
      <c r="N673" s="49">
        <v>0.01</v>
      </c>
    </row>
    <row r="674" spans="1:14">
      <c r="A674" s="41">
        <v>4511081</v>
      </c>
      <c r="B674" s="48" t="s">
        <v>14</v>
      </c>
      <c r="C674" s="48" t="s">
        <v>11</v>
      </c>
      <c r="D674" s="48" t="s">
        <v>18</v>
      </c>
      <c r="E674" s="48" t="s">
        <v>12</v>
      </c>
      <c r="F674" s="48" t="s">
        <v>842</v>
      </c>
      <c r="G674" s="48" t="s">
        <v>15</v>
      </c>
      <c r="H674" s="48" t="s">
        <v>16</v>
      </c>
      <c r="I674" s="48" t="s">
        <v>17</v>
      </c>
      <c r="J674" s="48" t="s">
        <v>671</v>
      </c>
      <c r="K674" s="41">
        <v>1</v>
      </c>
      <c r="L674" s="49">
        <v>84.15</v>
      </c>
      <c r="M674" s="49">
        <v>84.15</v>
      </c>
      <c r="N674" s="49">
        <v>0</v>
      </c>
    </row>
    <row r="675" spans="1:14">
      <c r="A675" s="41">
        <v>4513187</v>
      </c>
      <c r="B675" s="48" t="s">
        <v>14</v>
      </c>
      <c r="C675" s="48" t="s">
        <v>11</v>
      </c>
      <c r="D675" s="48" t="s">
        <v>13</v>
      </c>
      <c r="E675" s="48" t="s">
        <v>12</v>
      </c>
      <c r="F675" s="48" t="s">
        <v>829</v>
      </c>
      <c r="G675" s="48" t="s">
        <v>15</v>
      </c>
      <c r="H675" s="48" t="s">
        <v>16</v>
      </c>
      <c r="I675" s="48" t="s">
        <v>17</v>
      </c>
      <c r="J675" s="48" t="s">
        <v>671</v>
      </c>
      <c r="K675" s="41">
        <v>1</v>
      </c>
      <c r="L675" s="49">
        <v>84.86</v>
      </c>
      <c r="M675" s="49">
        <v>84.78</v>
      </c>
      <c r="N675" s="49">
        <v>0.08</v>
      </c>
    </row>
    <row r="676" spans="1:14">
      <c r="A676" s="41">
        <v>4510871</v>
      </c>
      <c r="B676" s="48" t="s">
        <v>14</v>
      </c>
      <c r="C676" s="48" t="s">
        <v>11</v>
      </c>
      <c r="D676" s="48" t="s">
        <v>13</v>
      </c>
      <c r="E676" s="48" t="s">
        <v>12</v>
      </c>
      <c r="F676" s="48" t="s">
        <v>826</v>
      </c>
      <c r="G676" s="48" t="s">
        <v>15</v>
      </c>
      <c r="H676" s="48" t="s">
        <v>16</v>
      </c>
      <c r="I676" s="48" t="s">
        <v>17</v>
      </c>
      <c r="J676" s="48" t="s">
        <v>671</v>
      </c>
      <c r="K676" s="41">
        <v>1</v>
      </c>
      <c r="L676" s="49">
        <v>85.12</v>
      </c>
      <c r="M676" s="49">
        <v>85.12</v>
      </c>
      <c r="N676" s="49">
        <v>0</v>
      </c>
    </row>
    <row r="677" spans="1:14">
      <c r="A677" s="41">
        <v>4510962</v>
      </c>
      <c r="B677" s="48" t="s">
        <v>14</v>
      </c>
      <c r="C677" s="48" t="s">
        <v>11</v>
      </c>
      <c r="D677" s="48" t="s">
        <v>13</v>
      </c>
      <c r="E677" s="48" t="s">
        <v>12</v>
      </c>
      <c r="F677" s="48" t="s">
        <v>833</v>
      </c>
      <c r="G677" s="48" t="s">
        <v>15</v>
      </c>
      <c r="H677" s="48" t="s">
        <v>16</v>
      </c>
      <c r="I677" s="48" t="s">
        <v>17</v>
      </c>
      <c r="J677" s="48" t="s">
        <v>671</v>
      </c>
      <c r="K677" s="41">
        <v>1</v>
      </c>
      <c r="L677" s="49">
        <v>85.42</v>
      </c>
      <c r="M677" s="49">
        <v>85.42</v>
      </c>
      <c r="N677" s="49">
        <v>0</v>
      </c>
    </row>
    <row r="678" spans="1:14">
      <c r="A678" s="41">
        <v>4513625</v>
      </c>
      <c r="B678" s="48" t="s">
        <v>14</v>
      </c>
      <c r="C678" s="48" t="s">
        <v>11</v>
      </c>
      <c r="D678" s="48" t="s">
        <v>13</v>
      </c>
      <c r="E678" s="48" t="s">
        <v>12</v>
      </c>
      <c r="F678" s="48" t="s">
        <v>833</v>
      </c>
      <c r="G678" s="48" t="s">
        <v>15</v>
      </c>
      <c r="H678" s="48" t="s">
        <v>16</v>
      </c>
      <c r="I678" s="48" t="s">
        <v>17</v>
      </c>
      <c r="J678" s="48" t="s">
        <v>671</v>
      </c>
      <c r="K678" s="41">
        <v>1</v>
      </c>
      <c r="L678" s="49">
        <v>85.44</v>
      </c>
      <c r="M678" s="49">
        <v>84.8</v>
      </c>
      <c r="N678" s="49">
        <v>0.64</v>
      </c>
    </row>
    <row r="679" spans="1:14">
      <c r="A679" s="41">
        <v>4513623</v>
      </c>
      <c r="B679" s="48" t="s">
        <v>14</v>
      </c>
      <c r="C679" s="48" t="s">
        <v>11</v>
      </c>
      <c r="D679" s="48" t="s">
        <v>13</v>
      </c>
      <c r="E679" s="48" t="s">
        <v>12</v>
      </c>
      <c r="F679" s="48" t="s">
        <v>833</v>
      </c>
      <c r="G679" s="48" t="s">
        <v>15</v>
      </c>
      <c r="H679" s="48" t="s">
        <v>16</v>
      </c>
      <c r="I679" s="48" t="s">
        <v>17</v>
      </c>
      <c r="J679" s="48" t="s">
        <v>671</v>
      </c>
      <c r="K679" s="41">
        <v>1</v>
      </c>
      <c r="L679" s="49">
        <v>85.45</v>
      </c>
      <c r="M679" s="49">
        <v>84.81</v>
      </c>
      <c r="N679" s="49">
        <v>0.64</v>
      </c>
    </row>
    <row r="680" spans="1:14">
      <c r="A680" s="41">
        <v>4514181</v>
      </c>
      <c r="B680" s="48" t="s">
        <v>14</v>
      </c>
      <c r="C680" s="48" t="s">
        <v>11</v>
      </c>
      <c r="D680" s="48" t="s">
        <v>13</v>
      </c>
      <c r="E680" s="48" t="s">
        <v>12</v>
      </c>
      <c r="F680" s="48" t="s">
        <v>833</v>
      </c>
      <c r="G680" s="48" t="s">
        <v>15</v>
      </c>
      <c r="H680" s="48" t="s">
        <v>16</v>
      </c>
      <c r="I680" s="48" t="s">
        <v>17</v>
      </c>
      <c r="J680" s="48" t="s">
        <v>671</v>
      </c>
      <c r="K680" s="41">
        <v>1</v>
      </c>
      <c r="L680" s="49">
        <v>85.48</v>
      </c>
      <c r="M680" s="49">
        <v>84.16</v>
      </c>
      <c r="N680" s="49">
        <v>1.32</v>
      </c>
    </row>
    <row r="681" spans="1:14">
      <c r="A681" s="41">
        <v>4514182</v>
      </c>
      <c r="B681" s="48" t="s">
        <v>14</v>
      </c>
      <c r="C681" s="48" t="s">
        <v>11</v>
      </c>
      <c r="D681" s="48" t="s">
        <v>13</v>
      </c>
      <c r="E681" s="48" t="s">
        <v>12</v>
      </c>
      <c r="F681" s="48" t="s">
        <v>833</v>
      </c>
      <c r="G681" s="48" t="s">
        <v>15</v>
      </c>
      <c r="H681" s="48" t="s">
        <v>16</v>
      </c>
      <c r="I681" s="48" t="s">
        <v>17</v>
      </c>
      <c r="J681" s="48" t="s">
        <v>671</v>
      </c>
      <c r="K681" s="41">
        <v>1</v>
      </c>
      <c r="L681" s="49">
        <v>85.49</v>
      </c>
      <c r="M681" s="49">
        <v>84.17</v>
      </c>
      <c r="N681" s="49">
        <v>1.32</v>
      </c>
    </row>
    <row r="682" spans="1:14">
      <c r="A682" s="41">
        <v>4510865</v>
      </c>
      <c r="B682" s="48" t="s">
        <v>14</v>
      </c>
      <c r="C682" s="48" t="s">
        <v>11</v>
      </c>
      <c r="D682" s="48" t="s">
        <v>13</v>
      </c>
      <c r="E682" s="48" t="s">
        <v>12</v>
      </c>
      <c r="F682" s="48" t="s">
        <v>831</v>
      </c>
      <c r="G682" s="48" t="s">
        <v>15</v>
      </c>
      <c r="H682" s="48" t="s">
        <v>16</v>
      </c>
      <c r="I682" s="48" t="s">
        <v>17</v>
      </c>
      <c r="J682" s="48" t="s">
        <v>671</v>
      </c>
      <c r="K682" s="41">
        <v>1</v>
      </c>
      <c r="L682" s="49">
        <v>86.32</v>
      </c>
      <c r="M682" s="49">
        <v>86.32</v>
      </c>
      <c r="N682" s="49">
        <v>0</v>
      </c>
    </row>
    <row r="683" spans="1:14">
      <c r="A683" s="41">
        <v>4513922</v>
      </c>
      <c r="B683" s="48" t="s">
        <v>14</v>
      </c>
      <c r="C683" s="48" t="s">
        <v>11</v>
      </c>
      <c r="D683" s="48" t="s">
        <v>13</v>
      </c>
      <c r="E683" s="48" t="s">
        <v>12</v>
      </c>
      <c r="F683" s="48" t="s">
        <v>833</v>
      </c>
      <c r="G683" s="48" t="s">
        <v>15</v>
      </c>
      <c r="H683" s="48" t="s">
        <v>16</v>
      </c>
      <c r="I683" s="48" t="s">
        <v>17</v>
      </c>
      <c r="J683" s="48" t="s">
        <v>671</v>
      </c>
      <c r="K683" s="41">
        <v>1</v>
      </c>
      <c r="L683" s="49">
        <v>86.79</v>
      </c>
      <c r="M683" s="49">
        <v>85.67</v>
      </c>
      <c r="N683" s="49">
        <v>1.1200000000000001</v>
      </c>
    </row>
    <row r="684" spans="1:14">
      <c r="A684" s="41">
        <v>4510770</v>
      </c>
      <c r="B684" s="48" t="s">
        <v>14</v>
      </c>
      <c r="C684" s="48" t="s">
        <v>11</v>
      </c>
      <c r="D684" s="48" t="s">
        <v>13</v>
      </c>
      <c r="E684" s="48" t="s">
        <v>12</v>
      </c>
      <c r="F684" s="48" t="s">
        <v>826</v>
      </c>
      <c r="G684" s="48" t="s">
        <v>15</v>
      </c>
      <c r="H684" s="48" t="s">
        <v>16</v>
      </c>
      <c r="I684" s="48" t="s">
        <v>17</v>
      </c>
      <c r="J684" s="48" t="s">
        <v>671</v>
      </c>
      <c r="K684" s="41">
        <v>1</v>
      </c>
      <c r="L684" s="49">
        <v>87</v>
      </c>
      <c r="M684" s="49">
        <v>87</v>
      </c>
      <c r="N684" s="49">
        <v>0</v>
      </c>
    </row>
    <row r="685" spans="1:14">
      <c r="A685" s="41">
        <v>4513749</v>
      </c>
      <c r="B685" s="48" t="s">
        <v>14</v>
      </c>
      <c r="C685" s="48" t="s">
        <v>11</v>
      </c>
      <c r="D685" s="48" t="s">
        <v>13</v>
      </c>
      <c r="E685" s="48" t="s">
        <v>12</v>
      </c>
      <c r="F685" s="48" t="s">
        <v>833</v>
      </c>
      <c r="G685" s="48" t="s">
        <v>15</v>
      </c>
      <c r="H685" s="48" t="s">
        <v>16</v>
      </c>
      <c r="I685" s="48" t="s">
        <v>17</v>
      </c>
      <c r="J685" s="48" t="s">
        <v>671</v>
      </c>
      <c r="K685" s="41">
        <v>1</v>
      </c>
      <c r="L685" s="49">
        <v>87.18</v>
      </c>
      <c r="M685" s="49">
        <v>87.18</v>
      </c>
      <c r="N685" s="49">
        <v>0</v>
      </c>
    </row>
    <row r="686" spans="1:14">
      <c r="A686" s="41">
        <v>4514073</v>
      </c>
      <c r="B686" s="48" t="s">
        <v>14</v>
      </c>
      <c r="C686" s="48" t="s">
        <v>11</v>
      </c>
      <c r="D686" s="48" t="s">
        <v>13</v>
      </c>
      <c r="E686" s="48" t="s">
        <v>12</v>
      </c>
      <c r="F686" s="48" t="s">
        <v>833</v>
      </c>
      <c r="G686" s="48" t="s">
        <v>15</v>
      </c>
      <c r="H686" s="48" t="s">
        <v>16</v>
      </c>
      <c r="I686" s="48" t="s">
        <v>17</v>
      </c>
      <c r="J686" s="48" t="s">
        <v>671</v>
      </c>
      <c r="K686" s="41">
        <v>1</v>
      </c>
      <c r="L686" s="49">
        <v>87.37</v>
      </c>
      <c r="M686" s="49">
        <v>86.02</v>
      </c>
      <c r="N686" s="49">
        <v>1.35</v>
      </c>
    </row>
    <row r="687" spans="1:14">
      <c r="A687" s="41">
        <v>4514072</v>
      </c>
      <c r="B687" s="48" t="s">
        <v>14</v>
      </c>
      <c r="C687" s="48" t="s">
        <v>11</v>
      </c>
      <c r="D687" s="48" t="s">
        <v>13</v>
      </c>
      <c r="E687" s="48" t="s">
        <v>12</v>
      </c>
      <c r="F687" s="48" t="s">
        <v>833</v>
      </c>
      <c r="G687" s="48" t="s">
        <v>15</v>
      </c>
      <c r="H687" s="48" t="s">
        <v>16</v>
      </c>
      <c r="I687" s="48" t="s">
        <v>17</v>
      </c>
      <c r="J687" s="48" t="s">
        <v>671</v>
      </c>
      <c r="K687" s="41">
        <v>1</v>
      </c>
      <c r="L687" s="49">
        <v>87.37</v>
      </c>
      <c r="M687" s="49">
        <v>86.02</v>
      </c>
      <c r="N687" s="49">
        <v>1.35</v>
      </c>
    </row>
    <row r="688" spans="1:14">
      <c r="A688" s="41">
        <v>4514075</v>
      </c>
      <c r="B688" s="48" t="s">
        <v>14</v>
      </c>
      <c r="C688" s="48" t="s">
        <v>11</v>
      </c>
      <c r="D688" s="48" t="s">
        <v>13</v>
      </c>
      <c r="E688" s="48" t="s">
        <v>12</v>
      </c>
      <c r="F688" s="48" t="s">
        <v>833</v>
      </c>
      <c r="G688" s="48" t="s">
        <v>15</v>
      </c>
      <c r="H688" s="48" t="s">
        <v>16</v>
      </c>
      <c r="I688" s="48" t="s">
        <v>17</v>
      </c>
      <c r="J688" s="48" t="s">
        <v>671</v>
      </c>
      <c r="K688" s="41">
        <v>1</v>
      </c>
      <c r="L688" s="49">
        <v>87.38</v>
      </c>
      <c r="M688" s="49">
        <v>86.03</v>
      </c>
      <c r="N688" s="49">
        <v>1.35</v>
      </c>
    </row>
    <row r="689" spans="1:14">
      <c r="A689" s="41">
        <v>4513579</v>
      </c>
      <c r="B689" s="48" t="s">
        <v>14</v>
      </c>
      <c r="C689" s="48" t="s">
        <v>11</v>
      </c>
      <c r="D689" s="48" t="s">
        <v>13</v>
      </c>
      <c r="E689" s="48" t="s">
        <v>12</v>
      </c>
      <c r="F689" s="48" t="s">
        <v>833</v>
      </c>
      <c r="G689" s="48" t="s">
        <v>15</v>
      </c>
      <c r="H689" s="48" t="s">
        <v>16</v>
      </c>
      <c r="I689" s="48" t="s">
        <v>17</v>
      </c>
      <c r="J689" s="48" t="s">
        <v>671</v>
      </c>
      <c r="K689" s="41">
        <v>1</v>
      </c>
      <c r="L689" s="49">
        <v>87.49</v>
      </c>
      <c r="M689" s="49">
        <v>86.84</v>
      </c>
      <c r="N689" s="49">
        <v>0.65</v>
      </c>
    </row>
    <row r="690" spans="1:14">
      <c r="A690" s="41">
        <v>4510905</v>
      </c>
      <c r="B690" s="48" t="s">
        <v>14</v>
      </c>
      <c r="C690" s="48" t="s">
        <v>11</v>
      </c>
      <c r="D690" s="48" t="s">
        <v>13</v>
      </c>
      <c r="E690" s="48" t="s">
        <v>12</v>
      </c>
      <c r="F690" s="48" t="s">
        <v>826</v>
      </c>
      <c r="G690" s="48" t="s">
        <v>15</v>
      </c>
      <c r="H690" s="48" t="s">
        <v>16</v>
      </c>
      <c r="I690" s="48" t="s">
        <v>17</v>
      </c>
      <c r="J690" s="48" t="s">
        <v>671</v>
      </c>
      <c r="K690" s="41">
        <v>1</v>
      </c>
      <c r="L690" s="49">
        <v>87.6</v>
      </c>
      <c r="M690" s="49">
        <v>87.6</v>
      </c>
      <c r="N690" s="49">
        <v>0</v>
      </c>
    </row>
    <row r="691" spans="1:14">
      <c r="A691" s="41">
        <v>4511035</v>
      </c>
      <c r="B691" s="48" t="s">
        <v>14</v>
      </c>
      <c r="C691" s="48" t="s">
        <v>11</v>
      </c>
      <c r="D691" s="48" t="s">
        <v>13</v>
      </c>
      <c r="E691" s="48" t="s">
        <v>12</v>
      </c>
      <c r="F691" s="48" t="s">
        <v>826</v>
      </c>
      <c r="G691" s="48" t="s">
        <v>15</v>
      </c>
      <c r="H691" s="48" t="s">
        <v>16</v>
      </c>
      <c r="I691" s="48" t="s">
        <v>17</v>
      </c>
      <c r="J691" s="48" t="s">
        <v>671</v>
      </c>
      <c r="K691" s="41">
        <v>1</v>
      </c>
      <c r="L691" s="49">
        <v>87.98</v>
      </c>
      <c r="M691" s="49">
        <v>87.98</v>
      </c>
      <c r="N691" s="49">
        <v>0</v>
      </c>
    </row>
    <row r="692" spans="1:14">
      <c r="A692" s="41">
        <v>4510794</v>
      </c>
      <c r="B692" s="48" t="s">
        <v>14</v>
      </c>
      <c r="C692" s="48" t="s">
        <v>11</v>
      </c>
      <c r="D692" s="48" t="s">
        <v>13</v>
      </c>
      <c r="E692" s="48" t="s">
        <v>12</v>
      </c>
      <c r="F692" s="48" t="s">
        <v>826</v>
      </c>
      <c r="G692" s="48" t="s">
        <v>15</v>
      </c>
      <c r="H692" s="48" t="s">
        <v>16</v>
      </c>
      <c r="I692" s="48" t="s">
        <v>17</v>
      </c>
      <c r="J692" s="48" t="s">
        <v>671</v>
      </c>
      <c r="K692" s="41">
        <v>1</v>
      </c>
      <c r="L692" s="49">
        <v>88</v>
      </c>
      <c r="M692" s="49">
        <v>88</v>
      </c>
      <c r="N692" s="49">
        <v>0</v>
      </c>
    </row>
    <row r="693" spans="1:14">
      <c r="A693" s="41">
        <v>4510780</v>
      </c>
      <c r="B693" s="48" t="s">
        <v>14</v>
      </c>
      <c r="C693" s="48" t="s">
        <v>11</v>
      </c>
      <c r="D693" s="48" t="s">
        <v>13</v>
      </c>
      <c r="E693" s="48" t="s">
        <v>12</v>
      </c>
      <c r="F693" s="48" t="s">
        <v>826</v>
      </c>
      <c r="G693" s="48" t="s">
        <v>15</v>
      </c>
      <c r="H693" s="48" t="s">
        <v>16</v>
      </c>
      <c r="I693" s="48" t="s">
        <v>17</v>
      </c>
      <c r="J693" s="48" t="s">
        <v>671</v>
      </c>
      <c r="K693" s="41">
        <v>1</v>
      </c>
      <c r="L693" s="49">
        <v>88.07</v>
      </c>
      <c r="M693" s="49">
        <v>88.07</v>
      </c>
      <c r="N693" s="49">
        <v>0</v>
      </c>
    </row>
    <row r="694" spans="1:14">
      <c r="A694" s="41">
        <v>4511220</v>
      </c>
      <c r="B694" s="48" t="s">
        <v>14</v>
      </c>
      <c r="C694" s="48" t="s">
        <v>11</v>
      </c>
      <c r="D694" s="48" t="s">
        <v>13</v>
      </c>
      <c r="E694" s="48" t="s">
        <v>12</v>
      </c>
      <c r="F694" s="48" t="s">
        <v>829</v>
      </c>
      <c r="G694" s="48" t="s">
        <v>15</v>
      </c>
      <c r="H694" s="48" t="s">
        <v>16</v>
      </c>
      <c r="I694" s="48" t="s">
        <v>17</v>
      </c>
      <c r="J694" s="48" t="s">
        <v>671</v>
      </c>
      <c r="K694" s="41">
        <v>1</v>
      </c>
      <c r="L694" s="49">
        <v>88.18</v>
      </c>
      <c r="M694" s="49">
        <v>88.17</v>
      </c>
      <c r="N694" s="49">
        <v>0.01</v>
      </c>
    </row>
    <row r="695" spans="1:14">
      <c r="A695" s="41">
        <v>4514561</v>
      </c>
      <c r="B695" s="48" t="s">
        <v>14</v>
      </c>
      <c r="C695" s="48" t="s">
        <v>11</v>
      </c>
      <c r="D695" s="48" t="s">
        <v>13</v>
      </c>
      <c r="E695" s="48" t="s">
        <v>12</v>
      </c>
      <c r="F695" s="48" t="s">
        <v>833</v>
      </c>
      <c r="G695" s="48" t="s">
        <v>15</v>
      </c>
      <c r="H695" s="48" t="s">
        <v>16</v>
      </c>
      <c r="I695" s="48" t="s">
        <v>17</v>
      </c>
      <c r="J695" s="48" t="s">
        <v>671</v>
      </c>
      <c r="K695" s="41">
        <v>1</v>
      </c>
      <c r="L695" s="49">
        <v>88.23</v>
      </c>
      <c r="M695" s="49">
        <v>86.6</v>
      </c>
      <c r="N695" s="49">
        <v>1.63</v>
      </c>
    </row>
    <row r="696" spans="1:14">
      <c r="A696" s="41">
        <v>4513198</v>
      </c>
      <c r="B696" s="48" t="s">
        <v>14</v>
      </c>
      <c r="C696" s="48" t="s">
        <v>11</v>
      </c>
      <c r="D696" s="48" t="s">
        <v>13</v>
      </c>
      <c r="E696" s="48" t="s">
        <v>12</v>
      </c>
      <c r="F696" s="48" t="s">
        <v>829</v>
      </c>
      <c r="G696" s="48" t="s">
        <v>15</v>
      </c>
      <c r="H696" s="48" t="s">
        <v>16</v>
      </c>
      <c r="I696" s="48" t="s">
        <v>17</v>
      </c>
      <c r="J696" s="48" t="s">
        <v>671</v>
      </c>
      <c r="K696" s="41">
        <v>1</v>
      </c>
      <c r="L696" s="49">
        <v>88.27</v>
      </c>
      <c r="M696" s="49">
        <v>88.17</v>
      </c>
      <c r="N696" s="49">
        <v>0.1</v>
      </c>
    </row>
    <row r="697" spans="1:14">
      <c r="A697" s="41">
        <v>4513197</v>
      </c>
      <c r="B697" s="48" t="s">
        <v>14</v>
      </c>
      <c r="C697" s="48" t="s">
        <v>11</v>
      </c>
      <c r="D697" s="48" t="s">
        <v>13</v>
      </c>
      <c r="E697" s="48" t="s">
        <v>12</v>
      </c>
      <c r="F697" s="48" t="s">
        <v>829</v>
      </c>
      <c r="G697" s="48" t="s">
        <v>15</v>
      </c>
      <c r="H697" s="48" t="s">
        <v>16</v>
      </c>
      <c r="I697" s="48" t="s">
        <v>17</v>
      </c>
      <c r="J697" s="48" t="s">
        <v>671</v>
      </c>
      <c r="K697" s="41">
        <v>1</v>
      </c>
      <c r="L697" s="49">
        <v>88.27</v>
      </c>
      <c r="M697" s="49">
        <v>88.17</v>
      </c>
      <c r="N697" s="49">
        <v>0.1</v>
      </c>
    </row>
    <row r="698" spans="1:14">
      <c r="A698" s="41">
        <v>4513664</v>
      </c>
      <c r="B698" s="48" t="s">
        <v>14</v>
      </c>
      <c r="C698" s="48" t="s">
        <v>11</v>
      </c>
      <c r="D698" s="48" t="s">
        <v>13</v>
      </c>
      <c r="E698" s="48" t="s">
        <v>12</v>
      </c>
      <c r="F698" s="48" t="s">
        <v>833</v>
      </c>
      <c r="G698" s="48" t="s">
        <v>15</v>
      </c>
      <c r="H698" s="48" t="s">
        <v>16</v>
      </c>
      <c r="I698" s="48" t="s">
        <v>17</v>
      </c>
      <c r="J698" s="48" t="s">
        <v>671</v>
      </c>
      <c r="K698" s="41">
        <v>1</v>
      </c>
      <c r="L698" s="49">
        <v>88.43</v>
      </c>
      <c r="M698" s="49">
        <v>87.64</v>
      </c>
      <c r="N698" s="49">
        <v>0.79</v>
      </c>
    </row>
    <row r="699" spans="1:14">
      <c r="A699" s="41">
        <v>4514553</v>
      </c>
      <c r="B699" s="48" t="s">
        <v>14</v>
      </c>
      <c r="C699" s="48" t="s">
        <v>11</v>
      </c>
      <c r="D699" s="48" t="s">
        <v>13</v>
      </c>
      <c r="E699" s="48" t="s">
        <v>12</v>
      </c>
      <c r="F699" s="48" t="s">
        <v>833</v>
      </c>
      <c r="G699" s="48" t="s">
        <v>15</v>
      </c>
      <c r="H699" s="48" t="s">
        <v>16</v>
      </c>
      <c r="I699" s="48" t="s">
        <v>17</v>
      </c>
      <c r="J699" s="48" t="s">
        <v>671</v>
      </c>
      <c r="K699" s="41">
        <v>1</v>
      </c>
      <c r="L699" s="49">
        <v>88.53</v>
      </c>
      <c r="M699" s="49">
        <v>86.9</v>
      </c>
      <c r="N699" s="49">
        <v>1.63</v>
      </c>
    </row>
    <row r="700" spans="1:14">
      <c r="A700" s="41">
        <v>4514530</v>
      </c>
      <c r="B700" s="48" t="s">
        <v>14</v>
      </c>
      <c r="C700" s="48" t="s">
        <v>11</v>
      </c>
      <c r="D700" s="48" t="s">
        <v>13</v>
      </c>
      <c r="E700" s="48" t="s">
        <v>12</v>
      </c>
      <c r="F700" s="48" t="s">
        <v>833</v>
      </c>
      <c r="G700" s="48" t="s">
        <v>15</v>
      </c>
      <c r="H700" s="48" t="s">
        <v>16</v>
      </c>
      <c r="I700" s="48" t="s">
        <v>17</v>
      </c>
      <c r="J700" s="48" t="s">
        <v>671</v>
      </c>
      <c r="K700" s="41">
        <v>1</v>
      </c>
      <c r="L700" s="49">
        <v>88.53</v>
      </c>
      <c r="M700" s="49">
        <v>86.9</v>
      </c>
      <c r="N700" s="49">
        <v>1.63</v>
      </c>
    </row>
    <row r="701" spans="1:14">
      <c r="A701" s="41">
        <v>4514516</v>
      </c>
      <c r="B701" s="48" t="s">
        <v>14</v>
      </c>
      <c r="C701" s="48" t="s">
        <v>11</v>
      </c>
      <c r="D701" s="48" t="s">
        <v>13</v>
      </c>
      <c r="E701" s="48" t="s">
        <v>12</v>
      </c>
      <c r="F701" s="48" t="s">
        <v>833</v>
      </c>
      <c r="G701" s="48" t="s">
        <v>15</v>
      </c>
      <c r="H701" s="48" t="s">
        <v>16</v>
      </c>
      <c r="I701" s="48" t="s">
        <v>17</v>
      </c>
      <c r="J701" s="48" t="s">
        <v>671</v>
      </c>
      <c r="K701" s="41">
        <v>1</v>
      </c>
      <c r="L701" s="49">
        <v>88.53</v>
      </c>
      <c r="M701" s="49">
        <v>86.9</v>
      </c>
      <c r="N701" s="49">
        <v>1.63</v>
      </c>
    </row>
    <row r="702" spans="1:14">
      <c r="A702" s="41">
        <v>4514528</v>
      </c>
      <c r="B702" s="48" t="s">
        <v>14</v>
      </c>
      <c r="C702" s="48" t="s">
        <v>11</v>
      </c>
      <c r="D702" s="48" t="s">
        <v>13</v>
      </c>
      <c r="E702" s="48" t="s">
        <v>12</v>
      </c>
      <c r="F702" s="48" t="s">
        <v>833</v>
      </c>
      <c r="G702" s="48" t="s">
        <v>15</v>
      </c>
      <c r="H702" s="48" t="s">
        <v>16</v>
      </c>
      <c r="I702" s="48" t="s">
        <v>17</v>
      </c>
      <c r="J702" s="48" t="s">
        <v>671</v>
      </c>
      <c r="K702" s="41">
        <v>1</v>
      </c>
      <c r="L702" s="49">
        <v>88.53</v>
      </c>
      <c r="M702" s="49">
        <v>86.9</v>
      </c>
      <c r="N702" s="49">
        <v>1.63</v>
      </c>
    </row>
    <row r="703" spans="1:14">
      <c r="A703" s="41">
        <v>4514552</v>
      </c>
      <c r="B703" s="48" t="s">
        <v>14</v>
      </c>
      <c r="C703" s="48" t="s">
        <v>11</v>
      </c>
      <c r="D703" s="48" t="s">
        <v>13</v>
      </c>
      <c r="E703" s="48" t="s">
        <v>12</v>
      </c>
      <c r="F703" s="48" t="s">
        <v>833</v>
      </c>
      <c r="G703" s="48" t="s">
        <v>15</v>
      </c>
      <c r="H703" s="48" t="s">
        <v>16</v>
      </c>
      <c r="I703" s="48" t="s">
        <v>17</v>
      </c>
      <c r="J703" s="48" t="s">
        <v>671</v>
      </c>
      <c r="K703" s="41">
        <v>1</v>
      </c>
      <c r="L703" s="49">
        <v>88.53</v>
      </c>
      <c r="M703" s="49">
        <v>86.9</v>
      </c>
      <c r="N703" s="49">
        <v>1.63</v>
      </c>
    </row>
    <row r="704" spans="1:14">
      <c r="A704" s="41">
        <v>4510779</v>
      </c>
      <c r="B704" s="48" t="s">
        <v>14</v>
      </c>
      <c r="C704" s="48" t="s">
        <v>11</v>
      </c>
      <c r="D704" s="48" t="s">
        <v>13</v>
      </c>
      <c r="E704" s="48" t="s">
        <v>12</v>
      </c>
      <c r="F704" s="48" t="s">
        <v>826</v>
      </c>
      <c r="G704" s="48" t="s">
        <v>15</v>
      </c>
      <c r="H704" s="48" t="s">
        <v>16</v>
      </c>
      <c r="I704" s="48" t="s">
        <v>17</v>
      </c>
      <c r="J704" s="48" t="s">
        <v>671</v>
      </c>
      <c r="K704" s="41">
        <v>1</v>
      </c>
      <c r="L704" s="49">
        <v>88.75</v>
      </c>
      <c r="M704" s="49">
        <v>88.75</v>
      </c>
      <c r="N704" s="49">
        <v>0</v>
      </c>
    </row>
    <row r="705" spans="1:14">
      <c r="A705" s="41">
        <v>4513527</v>
      </c>
      <c r="B705" s="48" t="s">
        <v>14</v>
      </c>
      <c r="C705" s="48" t="s">
        <v>11</v>
      </c>
      <c r="D705" s="48" t="s">
        <v>13</v>
      </c>
      <c r="E705" s="48" t="s">
        <v>12</v>
      </c>
      <c r="F705" s="48" t="s">
        <v>833</v>
      </c>
      <c r="G705" s="48" t="s">
        <v>15</v>
      </c>
      <c r="H705" s="48" t="s">
        <v>16</v>
      </c>
      <c r="I705" s="48" t="s">
        <v>17</v>
      </c>
      <c r="J705" s="48" t="s">
        <v>671</v>
      </c>
      <c r="K705" s="41">
        <v>1</v>
      </c>
      <c r="L705" s="49">
        <v>89.07</v>
      </c>
      <c r="M705" s="49">
        <v>88.41</v>
      </c>
      <c r="N705" s="49">
        <v>0.66</v>
      </c>
    </row>
    <row r="706" spans="1:14">
      <c r="A706" s="41">
        <v>4510645</v>
      </c>
      <c r="B706" s="48" t="s">
        <v>14</v>
      </c>
      <c r="C706" s="48" t="s">
        <v>11</v>
      </c>
      <c r="D706" s="48" t="s">
        <v>13</v>
      </c>
      <c r="E706" s="48" t="s">
        <v>12</v>
      </c>
      <c r="F706" s="48" t="s">
        <v>826</v>
      </c>
      <c r="G706" s="48" t="s">
        <v>15</v>
      </c>
      <c r="H706" s="48" t="s">
        <v>16</v>
      </c>
      <c r="I706" s="48" t="s">
        <v>17</v>
      </c>
      <c r="J706" s="48" t="s">
        <v>671</v>
      </c>
      <c r="K706" s="41">
        <v>1</v>
      </c>
      <c r="L706" s="49">
        <v>89.14</v>
      </c>
      <c r="M706" s="49">
        <v>89.14</v>
      </c>
      <c r="N706" s="49">
        <v>0</v>
      </c>
    </row>
    <row r="707" spans="1:14">
      <c r="A707" s="41">
        <v>4510771</v>
      </c>
      <c r="B707" s="48" t="s">
        <v>14</v>
      </c>
      <c r="C707" s="48" t="s">
        <v>11</v>
      </c>
      <c r="D707" s="48" t="s">
        <v>13</v>
      </c>
      <c r="E707" s="48" t="s">
        <v>12</v>
      </c>
      <c r="F707" s="48" t="s">
        <v>826</v>
      </c>
      <c r="G707" s="48" t="s">
        <v>15</v>
      </c>
      <c r="H707" s="48" t="s">
        <v>16</v>
      </c>
      <c r="I707" s="48" t="s">
        <v>17</v>
      </c>
      <c r="J707" s="48" t="s">
        <v>671</v>
      </c>
      <c r="K707" s="41">
        <v>1</v>
      </c>
      <c r="L707" s="49">
        <v>89.75</v>
      </c>
      <c r="M707" s="49">
        <v>89.75</v>
      </c>
      <c r="N707" s="49">
        <v>0</v>
      </c>
    </row>
    <row r="708" spans="1:14">
      <c r="A708" s="41">
        <v>4512051</v>
      </c>
      <c r="B708" s="48" t="s">
        <v>14</v>
      </c>
      <c r="C708" s="48" t="s">
        <v>11</v>
      </c>
      <c r="D708" s="48" t="s">
        <v>13</v>
      </c>
      <c r="E708" s="48" t="s">
        <v>12</v>
      </c>
      <c r="F708" s="48" t="s">
        <v>826</v>
      </c>
      <c r="G708" s="48" t="s">
        <v>15</v>
      </c>
      <c r="H708" s="48" t="s">
        <v>16</v>
      </c>
      <c r="I708" s="48" t="s">
        <v>17</v>
      </c>
      <c r="J708" s="48" t="s">
        <v>671</v>
      </c>
      <c r="K708" s="41">
        <v>1</v>
      </c>
      <c r="L708" s="49">
        <v>90.31</v>
      </c>
      <c r="M708" s="49">
        <v>90.3</v>
      </c>
      <c r="N708" s="49">
        <v>0.01</v>
      </c>
    </row>
    <row r="709" spans="1:14">
      <c r="A709" s="41">
        <v>4512958</v>
      </c>
      <c r="B709" s="48" t="s">
        <v>14</v>
      </c>
      <c r="C709" s="48" t="s">
        <v>11</v>
      </c>
      <c r="D709" s="48" t="s">
        <v>13</v>
      </c>
      <c r="E709" s="48" t="s">
        <v>12</v>
      </c>
      <c r="F709" s="48" t="s">
        <v>826</v>
      </c>
      <c r="G709" s="48" t="s">
        <v>15</v>
      </c>
      <c r="H709" s="48" t="s">
        <v>16</v>
      </c>
      <c r="I709" s="48" t="s">
        <v>17</v>
      </c>
      <c r="J709" s="48" t="s">
        <v>671</v>
      </c>
      <c r="K709" s="41">
        <v>1</v>
      </c>
      <c r="L709" s="49">
        <v>90.74</v>
      </c>
      <c r="M709" s="49">
        <v>90.72</v>
      </c>
      <c r="N709" s="49">
        <v>0.02</v>
      </c>
    </row>
    <row r="710" spans="1:14">
      <c r="A710" s="41">
        <v>4512989</v>
      </c>
      <c r="B710" s="48" t="s">
        <v>14</v>
      </c>
      <c r="C710" s="48" t="s">
        <v>11</v>
      </c>
      <c r="D710" s="48" t="s">
        <v>13</v>
      </c>
      <c r="E710" s="48" t="s">
        <v>12</v>
      </c>
      <c r="F710" s="48" t="s">
        <v>829</v>
      </c>
      <c r="G710" s="48" t="s">
        <v>15</v>
      </c>
      <c r="H710" s="48" t="s">
        <v>16</v>
      </c>
      <c r="I710" s="48" t="s">
        <v>17</v>
      </c>
      <c r="J710" s="48" t="s">
        <v>671</v>
      </c>
      <c r="K710" s="41">
        <v>1</v>
      </c>
      <c r="L710" s="49">
        <v>90.74</v>
      </c>
      <c r="M710" s="49">
        <v>90.71</v>
      </c>
      <c r="N710" s="49">
        <v>0.03</v>
      </c>
    </row>
    <row r="711" spans="1:14">
      <c r="A711" s="41">
        <v>4513140</v>
      </c>
      <c r="B711" s="48" t="s">
        <v>14</v>
      </c>
      <c r="C711" s="48" t="s">
        <v>11</v>
      </c>
      <c r="D711" s="48" t="s">
        <v>13</v>
      </c>
      <c r="E711" s="48" t="s">
        <v>12</v>
      </c>
      <c r="F711" s="48" t="s">
        <v>832</v>
      </c>
      <c r="G711" s="48" t="s">
        <v>15</v>
      </c>
      <c r="H711" s="48" t="s">
        <v>16</v>
      </c>
      <c r="I711" s="48" t="s">
        <v>17</v>
      </c>
      <c r="J711" s="48" t="s">
        <v>671</v>
      </c>
      <c r="K711" s="41">
        <v>1</v>
      </c>
      <c r="L711" s="49">
        <v>90.95</v>
      </c>
      <c r="M711" s="49">
        <v>90.9</v>
      </c>
      <c r="N711" s="49">
        <v>0.05</v>
      </c>
    </row>
    <row r="712" spans="1:14">
      <c r="A712" s="41">
        <v>4514383</v>
      </c>
      <c r="B712" s="48" t="s">
        <v>14</v>
      </c>
      <c r="C712" s="48" t="s">
        <v>11</v>
      </c>
      <c r="D712" s="48" t="s">
        <v>13</v>
      </c>
      <c r="E712" s="48" t="s">
        <v>12</v>
      </c>
      <c r="F712" s="48" t="s">
        <v>833</v>
      </c>
      <c r="G712" s="48" t="s">
        <v>15</v>
      </c>
      <c r="H712" s="48" t="s">
        <v>16</v>
      </c>
      <c r="I712" s="48" t="s">
        <v>17</v>
      </c>
      <c r="J712" s="48" t="s">
        <v>671</v>
      </c>
      <c r="K712" s="41">
        <v>1</v>
      </c>
      <c r="L712" s="49">
        <v>92.43</v>
      </c>
      <c r="M712" s="49">
        <v>90.72</v>
      </c>
      <c r="N712" s="49">
        <v>1.71</v>
      </c>
    </row>
    <row r="713" spans="1:14">
      <c r="A713" s="41">
        <v>4514359</v>
      </c>
      <c r="B713" s="48" t="s">
        <v>14</v>
      </c>
      <c r="C713" s="48" t="s">
        <v>11</v>
      </c>
      <c r="D713" s="48" t="s">
        <v>13</v>
      </c>
      <c r="E713" s="48" t="s">
        <v>12</v>
      </c>
      <c r="F713" s="48" t="s">
        <v>833</v>
      </c>
      <c r="G713" s="48" t="s">
        <v>15</v>
      </c>
      <c r="H713" s="48" t="s">
        <v>16</v>
      </c>
      <c r="I713" s="48" t="s">
        <v>17</v>
      </c>
      <c r="J713" s="48" t="s">
        <v>671</v>
      </c>
      <c r="K713" s="41">
        <v>1</v>
      </c>
      <c r="L713" s="49">
        <v>92.43</v>
      </c>
      <c r="M713" s="49">
        <v>90.72</v>
      </c>
      <c r="N713" s="49">
        <v>1.71</v>
      </c>
    </row>
    <row r="714" spans="1:14">
      <c r="A714" s="41">
        <v>4514361</v>
      </c>
      <c r="B714" s="48" t="s">
        <v>14</v>
      </c>
      <c r="C714" s="48" t="s">
        <v>11</v>
      </c>
      <c r="D714" s="48" t="s">
        <v>13</v>
      </c>
      <c r="E714" s="48" t="s">
        <v>12</v>
      </c>
      <c r="F714" s="48" t="s">
        <v>833</v>
      </c>
      <c r="G714" s="48" t="s">
        <v>15</v>
      </c>
      <c r="H714" s="48" t="s">
        <v>16</v>
      </c>
      <c r="I714" s="48" t="s">
        <v>17</v>
      </c>
      <c r="J714" s="48" t="s">
        <v>671</v>
      </c>
      <c r="K714" s="41">
        <v>1</v>
      </c>
      <c r="L714" s="49">
        <v>92.44</v>
      </c>
      <c r="M714" s="49">
        <v>90.73</v>
      </c>
      <c r="N714" s="49">
        <v>1.71</v>
      </c>
    </row>
    <row r="715" spans="1:14">
      <c r="A715" s="41">
        <v>4510899</v>
      </c>
      <c r="B715" s="48" t="s">
        <v>14</v>
      </c>
      <c r="C715" s="48" t="s">
        <v>11</v>
      </c>
      <c r="D715" s="48" t="s">
        <v>13</v>
      </c>
      <c r="E715" s="48" t="s">
        <v>12</v>
      </c>
      <c r="F715" s="48" t="s">
        <v>833</v>
      </c>
      <c r="G715" s="48" t="s">
        <v>15</v>
      </c>
      <c r="H715" s="48" t="s">
        <v>16</v>
      </c>
      <c r="I715" s="48" t="s">
        <v>17</v>
      </c>
      <c r="J715" s="48" t="s">
        <v>671</v>
      </c>
      <c r="K715" s="41">
        <v>1</v>
      </c>
      <c r="L715" s="49">
        <v>92.5</v>
      </c>
      <c r="M715" s="49">
        <v>92.5</v>
      </c>
      <c r="N715" s="49">
        <v>0</v>
      </c>
    </row>
    <row r="716" spans="1:14">
      <c r="A716" s="41">
        <v>4514645</v>
      </c>
      <c r="B716" s="48" t="s">
        <v>14</v>
      </c>
      <c r="C716" s="48" t="s">
        <v>11</v>
      </c>
      <c r="D716" s="48" t="s">
        <v>13</v>
      </c>
      <c r="E716" s="48" t="s">
        <v>12</v>
      </c>
      <c r="F716" s="48" t="s">
        <v>833</v>
      </c>
      <c r="G716" s="48" t="s">
        <v>15</v>
      </c>
      <c r="H716" s="48" t="s">
        <v>16</v>
      </c>
      <c r="I716" s="48" t="s">
        <v>17</v>
      </c>
      <c r="J716" s="48" t="s">
        <v>671</v>
      </c>
      <c r="K716" s="41">
        <v>1</v>
      </c>
      <c r="L716" s="49">
        <v>92.52</v>
      </c>
      <c r="M716" s="49">
        <v>90.49</v>
      </c>
      <c r="N716" s="49">
        <v>2.0299999999999998</v>
      </c>
    </row>
    <row r="717" spans="1:14">
      <c r="A717" s="41">
        <v>4514646</v>
      </c>
      <c r="B717" s="48" t="s">
        <v>14</v>
      </c>
      <c r="C717" s="48" t="s">
        <v>11</v>
      </c>
      <c r="D717" s="48" t="s">
        <v>13</v>
      </c>
      <c r="E717" s="48" t="s">
        <v>12</v>
      </c>
      <c r="F717" s="48" t="s">
        <v>833</v>
      </c>
      <c r="G717" s="48" t="s">
        <v>15</v>
      </c>
      <c r="H717" s="48" t="s">
        <v>16</v>
      </c>
      <c r="I717" s="48" t="s">
        <v>17</v>
      </c>
      <c r="J717" s="48" t="s">
        <v>671</v>
      </c>
      <c r="K717" s="41">
        <v>1</v>
      </c>
      <c r="L717" s="49">
        <v>92.52</v>
      </c>
      <c r="M717" s="49">
        <v>90.49</v>
      </c>
      <c r="N717" s="49">
        <v>2.0299999999999998</v>
      </c>
    </row>
    <row r="718" spans="1:14">
      <c r="A718" s="41">
        <v>4514507</v>
      </c>
      <c r="B718" s="48" t="s">
        <v>14</v>
      </c>
      <c r="C718" s="48" t="s">
        <v>11</v>
      </c>
      <c r="D718" s="48" t="s">
        <v>13</v>
      </c>
      <c r="E718" s="48" t="s">
        <v>12</v>
      </c>
      <c r="F718" s="48" t="s">
        <v>833</v>
      </c>
      <c r="G718" s="48" t="s">
        <v>15</v>
      </c>
      <c r="H718" s="48" t="s">
        <v>16</v>
      </c>
      <c r="I718" s="48" t="s">
        <v>17</v>
      </c>
      <c r="J718" s="48" t="s">
        <v>671</v>
      </c>
      <c r="K718" s="41">
        <v>1</v>
      </c>
      <c r="L718" s="49">
        <v>92.52</v>
      </c>
      <c r="M718" s="49">
        <v>90.81</v>
      </c>
      <c r="N718" s="49">
        <v>1.71</v>
      </c>
    </row>
    <row r="719" spans="1:14">
      <c r="A719" s="41">
        <v>4510879</v>
      </c>
      <c r="B719" s="48" t="s">
        <v>14</v>
      </c>
      <c r="C719" s="48" t="s">
        <v>11</v>
      </c>
      <c r="D719" s="48" t="s">
        <v>13</v>
      </c>
      <c r="E719" s="48" t="s">
        <v>12</v>
      </c>
      <c r="F719" s="48" t="s">
        <v>826</v>
      </c>
      <c r="G719" s="48" t="s">
        <v>15</v>
      </c>
      <c r="H719" s="48" t="s">
        <v>16</v>
      </c>
      <c r="I719" s="48" t="s">
        <v>17</v>
      </c>
      <c r="J719" s="48" t="s">
        <v>671</v>
      </c>
      <c r="K719" s="41">
        <v>1</v>
      </c>
      <c r="L719" s="49">
        <v>92.65</v>
      </c>
      <c r="M719" s="49">
        <v>92.65</v>
      </c>
      <c r="N719" s="49">
        <v>0</v>
      </c>
    </row>
    <row r="720" spans="1:14">
      <c r="A720" s="41">
        <v>4511033</v>
      </c>
      <c r="B720" s="48" t="s">
        <v>14</v>
      </c>
      <c r="C720" s="48" t="s">
        <v>11</v>
      </c>
      <c r="D720" s="48" t="s">
        <v>13</v>
      </c>
      <c r="E720" s="48" t="s">
        <v>12</v>
      </c>
      <c r="F720" s="48" t="s">
        <v>826</v>
      </c>
      <c r="G720" s="48" t="s">
        <v>15</v>
      </c>
      <c r="H720" s="48" t="s">
        <v>16</v>
      </c>
      <c r="I720" s="48" t="s">
        <v>17</v>
      </c>
      <c r="J720" s="48" t="s">
        <v>671</v>
      </c>
      <c r="K720" s="41">
        <v>1</v>
      </c>
      <c r="L720" s="49">
        <v>92.94</v>
      </c>
      <c r="M720" s="49">
        <v>92.94</v>
      </c>
      <c r="N720" s="49">
        <v>0</v>
      </c>
    </row>
    <row r="721" spans="1:14">
      <c r="A721" s="41">
        <v>4511031</v>
      </c>
      <c r="B721" s="48" t="s">
        <v>14</v>
      </c>
      <c r="C721" s="48" t="s">
        <v>11</v>
      </c>
      <c r="D721" s="48" t="s">
        <v>13</v>
      </c>
      <c r="E721" s="48" t="s">
        <v>12</v>
      </c>
      <c r="F721" s="48" t="s">
        <v>826</v>
      </c>
      <c r="G721" s="48" t="s">
        <v>15</v>
      </c>
      <c r="H721" s="48" t="s">
        <v>16</v>
      </c>
      <c r="I721" s="48" t="s">
        <v>17</v>
      </c>
      <c r="J721" s="48" t="s">
        <v>671</v>
      </c>
      <c r="K721" s="41">
        <v>1</v>
      </c>
      <c r="L721" s="49">
        <v>92.94</v>
      </c>
      <c r="M721" s="49">
        <v>92.94</v>
      </c>
      <c r="N721" s="49">
        <v>0</v>
      </c>
    </row>
    <row r="722" spans="1:14">
      <c r="A722" s="41">
        <v>4511032</v>
      </c>
      <c r="B722" s="48" t="s">
        <v>14</v>
      </c>
      <c r="C722" s="48" t="s">
        <v>11</v>
      </c>
      <c r="D722" s="48" t="s">
        <v>13</v>
      </c>
      <c r="E722" s="48" t="s">
        <v>12</v>
      </c>
      <c r="F722" s="48" t="s">
        <v>826</v>
      </c>
      <c r="G722" s="48" t="s">
        <v>15</v>
      </c>
      <c r="H722" s="48" t="s">
        <v>16</v>
      </c>
      <c r="I722" s="48" t="s">
        <v>17</v>
      </c>
      <c r="J722" s="48" t="s">
        <v>671</v>
      </c>
      <c r="K722" s="41">
        <v>1</v>
      </c>
      <c r="L722" s="49">
        <v>92.94</v>
      </c>
      <c r="M722" s="49">
        <v>92.94</v>
      </c>
      <c r="N722" s="49">
        <v>0</v>
      </c>
    </row>
    <row r="723" spans="1:14">
      <c r="A723" s="41">
        <v>4512934</v>
      </c>
      <c r="B723" s="48" t="s">
        <v>14</v>
      </c>
      <c r="C723" s="48" t="s">
        <v>11</v>
      </c>
      <c r="D723" s="48" t="s">
        <v>13</v>
      </c>
      <c r="E723" s="48" t="s">
        <v>12</v>
      </c>
      <c r="F723" s="48" t="s">
        <v>826</v>
      </c>
      <c r="G723" s="48" t="s">
        <v>15</v>
      </c>
      <c r="H723" s="48" t="s">
        <v>16</v>
      </c>
      <c r="I723" s="48" t="s">
        <v>17</v>
      </c>
      <c r="J723" s="48" t="s">
        <v>671</v>
      </c>
      <c r="K723" s="41">
        <v>1</v>
      </c>
      <c r="L723" s="49">
        <v>93.1</v>
      </c>
      <c r="M723" s="49">
        <v>93.08</v>
      </c>
      <c r="N723" s="49">
        <v>0.02</v>
      </c>
    </row>
    <row r="724" spans="1:14">
      <c r="A724" s="41">
        <v>4514255</v>
      </c>
      <c r="B724" s="48" t="s">
        <v>14</v>
      </c>
      <c r="C724" s="48" t="s">
        <v>11</v>
      </c>
      <c r="D724" s="48" t="s">
        <v>13</v>
      </c>
      <c r="E724" s="48" t="s">
        <v>12</v>
      </c>
      <c r="F724" s="48" t="s">
        <v>833</v>
      </c>
      <c r="G724" s="48" t="s">
        <v>15</v>
      </c>
      <c r="H724" s="48" t="s">
        <v>16</v>
      </c>
      <c r="I724" s="48" t="s">
        <v>17</v>
      </c>
      <c r="J724" s="48" t="s">
        <v>671</v>
      </c>
      <c r="K724" s="41">
        <v>1</v>
      </c>
      <c r="L724" s="49">
        <v>93.28</v>
      </c>
      <c r="M724" s="49">
        <v>91.84</v>
      </c>
      <c r="N724" s="49">
        <v>1.44</v>
      </c>
    </row>
    <row r="725" spans="1:14">
      <c r="A725" s="41">
        <v>4511006</v>
      </c>
      <c r="B725" s="48" t="s">
        <v>14</v>
      </c>
      <c r="C725" s="48" t="s">
        <v>11</v>
      </c>
      <c r="D725" s="48" t="s">
        <v>13</v>
      </c>
      <c r="E725" s="48" t="s">
        <v>12</v>
      </c>
      <c r="F725" s="48" t="s">
        <v>826</v>
      </c>
      <c r="G725" s="48" t="s">
        <v>15</v>
      </c>
      <c r="H725" s="48" t="s">
        <v>16</v>
      </c>
      <c r="I725" s="48" t="s">
        <v>17</v>
      </c>
      <c r="J725" s="48" t="s">
        <v>671</v>
      </c>
      <c r="K725" s="41">
        <v>1</v>
      </c>
      <c r="L725" s="49">
        <v>93.5</v>
      </c>
      <c r="M725" s="49">
        <v>93.5</v>
      </c>
      <c r="N725" s="49">
        <v>0</v>
      </c>
    </row>
    <row r="726" spans="1:14">
      <c r="A726" s="41">
        <v>4514409</v>
      </c>
      <c r="B726" s="48" t="s">
        <v>14</v>
      </c>
      <c r="C726" s="48" t="s">
        <v>11</v>
      </c>
      <c r="D726" s="48" t="s">
        <v>13</v>
      </c>
      <c r="E726" s="48" t="s">
        <v>12</v>
      </c>
      <c r="F726" s="48" t="s">
        <v>833</v>
      </c>
      <c r="G726" s="48" t="s">
        <v>15</v>
      </c>
      <c r="H726" s="48" t="s">
        <v>16</v>
      </c>
      <c r="I726" s="48" t="s">
        <v>17</v>
      </c>
      <c r="J726" s="48" t="s">
        <v>671</v>
      </c>
      <c r="K726" s="41">
        <v>1</v>
      </c>
      <c r="L726" s="49">
        <v>93.5</v>
      </c>
      <c r="M726" s="49">
        <v>91.77</v>
      </c>
      <c r="N726" s="49">
        <v>1.73</v>
      </c>
    </row>
    <row r="727" spans="1:14">
      <c r="A727" s="41">
        <v>4514410</v>
      </c>
      <c r="B727" s="48" t="s">
        <v>14</v>
      </c>
      <c r="C727" s="48" t="s">
        <v>11</v>
      </c>
      <c r="D727" s="48" t="s">
        <v>13</v>
      </c>
      <c r="E727" s="48" t="s">
        <v>12</v>
      </c>
      <c r="F727" s="48" t="s">
        <v>833</v>
      </c>
      <c r="G727" s="48" t="s">
        <v>15</v>
      </c>
      <c r="H727" s="48" t="s">
        <v>16</v>
      </c>
      <c r="I727" s="48" t="s">
        <v>17</v>
      </c>
      <c r="J727" s="48" t="s">
        <v>671</v>
      </c>
      <c r="K727" s="41">
        <v>1</v>
      </c>
      <c r="L727" s="49">
        <v>93.51</v>
      </c>
      <c r="M727" s="49">
        <v>91.78</v>
      </c>
      <c r="N727" s="49">
        <v>1.73</v>
      </c>
    </row>
    <row r="728" spans="1:14">
      <c r="A728" s="41">
        <v>4513722</v>
      </c>
      <c r="B728" s="48" t="s">
        <v>14</v>
      </c>
      <c r="C728" s="48" t="s">
        <v>11</v>
      </c>
      <c r="D728" s="48" t="s">
        <v>13</v>
      </c>
      <c r="E728" s="48" t="s">
        <v>12</v>
      </c>
      <c r="F728" s="48" t="s">
        <v>833</v>
      </c>
      <c r="G728" s="48" t="s">
        <v>15</v>
      </c>
      <c r="H728" s="48" t="s">
        <v>16</v>
      </c>
      <c r="I728" s="48" t="s">
        <v>17</v>
      </c>
      <c r="J728" s="48" t="s">
        <v>671</v>
      </c>
      <c r="K728" s="41">
        <v>1</v>
      </c>
      <c r="L728" s="49">
        <v>93.95</v>
      </c>
      <c r="M728" s="49">
        <v>93.11</v>
      </c>
      <c r="N728" s="49">
        <v>0.84</v>
      </c>
    </row>
    <row r="729" spans="1:14">
      <c r="A729" s="41">
        <v>4513721</v>
      </c>
      <c r="B729" s="48" t="s">
        <v>14</v>
      </c>
      <c r="C729" s="48" t="s">
        <v>11</v>
      </c>
      <c r="D729" s="48" t="s">
        <v>13</v>
      </c>
      <c r="E729" s="48" t="s">
        <v>12</v>
      </c>
      <c r="F729" s="48" t="s">
        <v>833</v>
      </c>
      <c r="G729" s="48" t="s">
        <v>15</v>
      </c>
      <c r="H729" s="48" t="s">
        <v>16</v>
      </c>
      <c r="I729" s="48" t="s">
        <v>17</v>
      </c>
      <c r="J729" s="48" t="s">
        <v>671</v>
      </c>
      <c r="K729" s="41">
        <v>1</v>
      </c>
      <c r="L729" s="49">
        <v>93.95</v>
      </c>
      <c r="M729" s="49">
        <v>93.11</v>
      </c>
      <c r="N729" s="49">
        <v>0.84</v>
      </c>
    </row>
    <row r="730" spans="1:14">
      <c r="A730" s="41">
        <v>4513571</v>
      </c>
      <c r="B730" s="48" t="s">
        <v>14</v>
      </c>
      <c r="C730" s="48" t="s">
        <v>11</v>
      </c>
      <c r="D730" s="48" t="s">
        <v>13</v>
      </c>
      <c r="E730" s="48" t="s">
        <v>12</v>
      </c>
      <c r="F730" s="48" t="s">
        <v>828</v>
      </c>
      <c r="G730" s="48" t="s">
        <v>15</v>
      </c>
      <c r="H730" s="48" t="s">
        <v>16</v>
      </c>
      <c r="I730" s="48" t="s">
        <v>17</v>
      </c>
      <c r="J730" s="48" t="s">
        <v>671</v>
      </c>
      <c r="K730" s="41">
        <v>1</v>
      </c>
      <c r="L730" s="49">
        <v>94.38</v>
      </c>
      <c r="M730" s="49">
        <v>93.53</v>
      </c>
      <c r="N730" s="49">
        <v>0.85</v>
      </c>
    </row>
    <row r="731" spans="1:14">
      <c r="A731" s="41">
        <v>4517020</v>
      </c>
      <c r="B731" s="48" t="s">
        <v>14</v>
      </c>
      <c r="C731" s="48" t="s">
        <v>11</v>
      </c>
      <c r="D731" s="48" t="s">
        <v>13</v>
      </c>
      <c r="E731" s="48" t="s">
        <v>12</v>
      </c>
      <c r="F731" s="48" t="s">
        <v>837</v>
      </c>
      <c r="G731" s="48" t="s">
        <v>15</v>
      </c>
      <c r="H731" s="48" t="s">
        <v>603</v>
      </c>
      <c r="I731" s="48" t="s">
        <v>604</v>
      </c>
      <c r="J731" s="48" t="s">
        <v>671</v>
      </c>
      <c r="K731" s="41">
        <v>1</v>
      </c>
      <c r="L731" s="49">
        <v>94.78</v>
      </c>
      <c r="M731" s="49">
        <v>90.74</v>
      </c>
      <c r="N731" s="49">
        <v>4.04</v>
      </c>
    </row>
    <row r="732" spans="1:14">
      <c r="A732" s="41">
        <v>4510730</v>
      </c>
      <c r="B732" s="48" t="s">
        <v>14</v>
      </c>
      <c r="C732" s="48" t="s">
        <v>11</v>
      </c>
      <c r="D732" s="48" t="s">
        <v>13</v>
      </c>
      <c r="E732" s="48" t="s">
        <v>12</v>
      </c>
      <c r="F732" s="48" t="s">
        <v>826</v>
      </c>
      <c r="G732" s="48" t="s">
        <v>15</v>
      </c>
      <c r="H732" s="48" t="s">
        <v>16</v>
      </c>
      <c r="I732" s="48" t="s">
        <v>17</v>
      </c>
      <c r="J732" s="48" t="s">
        <v>671</v>
      </c>
      <c r="K732" s="41">
        <v>1</v>
      </c>
      <c r="L732" s="49">
        <v>95.3</v>
      </c>
      <c r="M732" s="49">
        <v>95.3</v>
      </c>
      <c r="N732" s="49">
        <v>0</v>
      </c>
    </row>
    <row r="733" spans="1:14">
      <c r="A733" s="41">
        <v>4510845</v>
      </c>
      <c r="B733" s="48" t="s">
        <v>14</v>
      </c>
      <c r="C733" s="48" t="s">
        <v>11</v>
      </c>
      <c r="D733" s="48" t="s">
        <v>13</v>
      </c>
      <c r="E733" s="48" t="s">
        <v>12</v>
      </c>
      <c r="F733" s="48" t="s">
        <v>826</v>
      </c>
      <c r="G733" s="48" t="s">
        <v>15</v>
      </c>
      <c r="H733" s="48" t="s">
        <v>16</v>
      </c>
      <c r="I733" s="48" t="s">
        <v>17</v>
      </c>
      <c r="J733" s="48" t="s">
        <v>671</v>
      </c>
      <c r="K733" s="41">
        <v>1</v>
      </c>
      <c r="L733" s="49">
        <v>95.3</v>
      </c>
      <c r="M733" s="49">
        <v>95.3</v>
      </c>
      <c r="N733" s="49">
        <v>0</v>
      </c>
    </row>
    <row r="734" spans="1:14">
      <c r="A734" s="41">
        <v>4510760</v>
      </c>
      <c r="B734" s="48" t="s">
        <v>14</v>
      </c>
      <c r="C734" s="48" t="s">
        <v>11</v>
      </c>
      <c r="D734" s="48" t="s">
        <v>13</v>
      </c>
      <c r="E734" s="48" t="s">
        <v>12</v>
      </c>
      <c r="F734" s="48" t="s">
        <v>826</v>
      </c>
      <c r="G734" s="48" t="s">
        <v>15</v>
      </c>
      <c r="H734" s="48" t="s">
        <v>16</v>
      </c>
      <c r="I734" s="48" t="s">
        <v>17</v>
      </c>
      <c r="J734" s="48" t="s">
        <v>671</v>
      </c>
      <c r="K734" s="41">
        <v>1</v>
      </c>
      <c r="L734" s="49">
        <v>96.4</v>
      </c>
      <c r="M734" s="49">
        <v>96.4</v>
      </c>
      <c r="N734" s="49">
        <v>0</v>
      </c>
    </row>
    <row r="735" spans="1:14">
      <c r="A735" s="41">
        <v>4510985</v>
      </c>
      <c r="B735" s="48" t="s">
        <v>14</v>
      </c>
      <c r="C735" s="48" t="s">
        <v>11</v>
      </c>
      <c r="D735" s="48" t="s">
        <v>13</v>
      </c>
      <c r="E735" s="48" t="s">
        <v>12</v>
      </c>
      <c r="F735" s="48" t="s">
        <v>826</v>
      </c>
      <c r="G735" s="48" t="s">
        <v>15</v>
      </c>
      <c r="H735" s="48" t="s">
        <v>16</v>
      </c>
      <c r="I735" s="48" t="s">
        <v>17</v>
      </c>
      <c r="J735" s="48" t="s">
        <v>671</v>
      </c>
      <c r="K735" s="41">
        <v>1</v>
      </c>
      <c r="L735" s="49">
        <v>98</v>
      </c>
      <c r="M735" s="49">
        <v>98</v>
      </c>
      <c r="N735" s="49">
        <v>0</v>
      </c>
    </row>
    <row r="736" spans="1:14">
      <c r="A736" s="41">
        <v>4512187</v>
      </c>
      <c r="B736" s="48" t="s">
        <v>14</v>
      </c>
      <c r="C736" s="48" t="s">
        <v>11</v>
      </c>
      <c r="D736" s="48" t="s">
        <v>13</v>
      </c>
      <c r="E736" s="48" t="s">
        <v>12</v>
      </c>
      <c r="F736" s="48" t="s">
        <v>829</v>
      </c>
      <c r="G736" s="48" t="s">
        <v>15</v>
      </c>
      <c r="H736" s="48" t="s">
        <v>16</v>
      </c>
      <c r="I736" s="48" t="s">
        <v>17</v>
      </c>
      <c r="J736" s="48" t="s">
        <v>671</v>
      </c>
      <c r="K736" s="41">
        <v>1</v>
      </c>
      <c r="L736" s="49">
        <v>98.6</v>
      </c>
      <c r="M736" s="49">
        <v>98.59</v>
      </c>
      <c r="N736" s="49">
        <v>0.01</v>
      </c>
    </row>
    <row r="737" spans="1:14">
      <c r="A737" s="41">
        <v>4512208</v>
      </c>
      <c r="B737" s="48" t="s">
        <v>14</v>
      </c>
      <c r="C737" s="48" t="s">
        <v>11</v>
      </c>
      <c r="D737" s="48" t="s">
        <v>13</v>
      </c>
      <c r="E737" s="48" t="s">
        <v>12</v>
      </c>
      <c r="F737" s="48" t="s">
        <v>829</v>
      </c>
      <c r="G737" s="48" t="s">
        <v>15</v>
      </c>
      <c r="H737" s="48" t="s">
        <v>16</v>
      </c>
      <c r="I737" s="48" t="s">
        <v>17</v>
      </c>
      <c r="J737" s="48" t="s">
        <v>671</v>
      </c>
      <c r="K737" s="41">
        <v>1</v>
      </c>
      <c r="L737" s="49">
        <v>98.6</v>
      </c>
      <c r="M737" s="49">
        <v>98.59</v>
      </c>
      <c r="N737" s="49">
        <v>0.01</v>
      </c>
    </row>
    <row r="738" spans="1:14">
      <c r="A738" s="41">
        <v>4512903</v>
      </c>
      <c r="B738" s="48" t="s">
        <v>14</v>
      </c>
      <c r="C738" s="48" t="s">
        <v>11</v>
      </c>
      <c r="D738" s="48" t="s">
        <v>13</v>
      </c>
      <c r="E738" s="48" t="s">
        <v>12</v>
      </c>
      <c r="F738" s="48" t="s">
        <v>833</v>
      </c>
      <c r="G738" s="48" t="s">
        <v>15</v>
      </c>
      <c r="H738" s="48" t="s">
        <v>16</v>
      </c>
      <c r="I738" s="48" t="s">
        <v>17</v>
      </c>
      <c r="J738" s="48" t="s">
        <v>671</v>
      </c>
      <c r="K738" s="41">
        <v>1</v>
      </c>
      <c r="L738" s="49">
        <v>98.67</v>
      </c>
      <c r="M738" s="49">
        <v>98.65</v>
      </c>
      <c r="N738" s="49">
        <v>0.02</v>
      </c>
    </row>
    <row r="739" spans="1:14">
      <c r="A739" s="41">
        <v>4513013</v>
      </c>
      <c r="B739" s="48" t="s">
        <v>14</v>
      </c>
      <c r="C739" s="48" t="s">
        <v>11</v>
      </c>
      <c r="D739" s="48" t="s">
        <v>13</v>
      </c>
      <c r="E739" s="48" t="s">
        <v>12</v>
      </c>
      <c r="F739" s="48" t="s">
        <v>829</v>
      </c>
      <c r="G739" s="48" t="s">
        <v>15</v>
      </c>
      <c r="H739" s="48" t="s">
        <v>16</v>
      </c>
      <c r="I739" s="48" t="s">
        <v>17</v>
      </c>
      <c r="J739" s="48" t="s">
        <v>671</v>
      </c>
      <c r="K739" s="41">
        <v>1</v>
      </c>
      <c r="L739" s="49">
        <v>98.67</v>
      </c>
      <c r="M739" s="49">
        <v>98.64</v>
      </c>
      <c r="N739" s="49">
        <v>0.03</v>
      </c>
    </row>
    <row r="740" spans="1:14">
      <c r="A740" s="41">
        <v>4510847</v>
      </c>
      <c r="B740" s="48" t="s">
        <v>14</v>
      </c>
      <c r="C740" s="48" t="s">
        <v>11</v>
      </c>
      <c r="D740" s="48" t="s">
        <v>13</v>
      </c>
      <c r="E740" s="48" t="s">
        <v>12</v>
      </c>
      <c r="F740" s="48" t="s">
        <v>831</v>
      </c>
      <c r="G740" s="48" t="s">
        <v>15</v>
      </c>
      <c r="H740" s="48" t="s">
        <v>16</v>
      </c>
      <c r="I740" s="48" t="s">
        <v>17</v>
      </c>
      <c r="J740" s="48" t="s">
        <v>671</v>
      </c>
      <c r="K740" s="41">
        <v>1</v>
      </c>
      <c r="L740" s="49">
        <v>99</v>
      </c>
      <c r="M740" s="49">
        <v>99</v>
      </c>
      <c r="N740" s="49">
        <v>0</v>
      </c>
    </row>
    <row r="741" spans="1:14">
      <c r="A741" s="41">
        <v>4510797</v>
      </c>
      <c r="B741" s="48" t="s">
        <v>14</v>
      </c>
      <c r="C741" s="48" t="s">
        <v>11</v>
      </c>
      <c r="D741" s="48" t="s">
        <v>13</v>
      </c>
      <c r="E741" s="48" t="s">
        <v>12</v>
      </c>
      <c r="F741" s="48" t="s">
        <v>837</v>
      </c>
      <c r="G741" s="48" t="s">
        <v>15</v>
      </c>
      <c r="H741" s="48" t="s">
        <v>16</v>
      </c>
      <c r="I741" s="48" t="s">
        <v>17</v>
      </c>
      <c r="J741" s="48" t="s">
        <v>671</v>
      </c>
      <c r="K741" s="41">
        <v>1</v>
      </c>
      <c r="L741" s="49">
        <v>99.5</v>
      </c>
      <c r="M741" s="49">
        <v>99.5</v>
      </c>
      <c r="N741" s="49">
        <v>0</v>
      </c>
    </row>
    <row r="742" spans="1:14">
      <c r="A742" s="41">
        <v>4510783</v>
      </c>
      <c r="B742" s="48" t="s">
        <v>14</v>
      </c>
      <c r="C742" s="48" t="s">
        <v>11</v>
      </c>
      <c r="D742" s="48" t="s">
        <v>13</v>
      </c>
      <c r="E742" s="48" t="s">
        <v>12</v>
      </c>
      <c r="F742" s="48" t="s">
        <v>837</v>
      </c>
      <c r="G742" s="48" t="s">
        <v>15</v>
      </c>
      <c r="H742" s="48" t="s">
        <v>16</v>
      </c>
      <c r="I742" s="48" t="s">
        <v>17</v>
      </c>
      <c r="J742" s="48" t="s">
        <v>671</v>
      </c>
      <c r="K742" s="41">
        <v>1</v>
      </c>
      <c r="L742" s="49">
        <v>99.5</v>
      </c>
      <c r="M742" s="49">
        <v>99.5</v>
      </c>
      <c r="N742" s="49">
        <v>0</v>
      </c>
    </row>
    <row r="743" spans="1:14">
      <c r="A743" s="41">
        <v>4510781</v>
      </c>
      <c r="B743" s="48" t="s">
        <v>14</v>
      </c>
      <c r="C743" s="48" t="s">
        <v>11</v>
      </c>
      <c r="D743" s="48" t="s">
        <v>13</v>
      </c>
      <c r="E743" s="48" t="s">
        <v>12</v>
      </c>
      <c r="F743" s="48" t="s">
        <v>837</v>
      </c>
      <c r="G743" s="48" t="s">
        <v>15</v>
      </c>
      <c r="H743" s="48" t="s">
        <v>16</v>
      </c>
      <c r="I743" s="48" t="s">
        <v>17</v>
      </c>
      <c r="J743" s="48" t="s">
        <v>671</v>
      </c>
      <c r="K743" s="41">
        <v>1</v>
      </c>
      <c r="L743" s="49">
        <v>99.5</v>
      </c>
      <c r="M743" s="49">
        <v>99.5</v>
      </c>
      <c r="N743" s="49">
        <v>0</v>
      </c>
    </row>
    <row r="744" spans="1:14">
      <c r="A744" s="41">
        <v>4513229</v>
      </c>
      <c r="B744" s="48" t="s">
        <v>14</v>
      </c>
      <c r="C744" s="48" t="s">
        <v>11</v>
      </c>
      <c r="D744" s="48" t="s">
        <v>13</v>
      </c>
      <c r="E744" s="48" t="s">
        <v>12</v>
      </c>
      <c r="F744" s="48" t="s">
        <v>831</v>
      </c>
      <c r="G744" s="48" t="s">
        <v>15</v>
      </c>
      <c r="H744" s="48" t="s">
        <v>16</v>
      </c>
      <c r="I744" s="48" t="s">
        <v>17</v>
      </c>
      <c r="J744" s="48" t="s">
        <v>671</v>
      </c>
      <c r="K744" s="41">
        <v>1</v>
      </c>
      <c r="L744" s="49">
        <v>100.04</v>
      </c>
      <c r="M744" s="49">
        <v>99.89</v>
      </c>
      <c r="N744" s="49">
        <v>0.15</v>
      </c>
    </row>
    <row r="745" spans="1:14">
      <c r="A745" s="41">
        <v>4513643</v>
      </c>
      <c r="B745" s="48" t="s">
        <v>14</v>
      </c>
      <c r="C745" s="48" t="s">
        <v>11</v>
      </c>
      <c r="D745" s="48" t="s">
        <v>13</v>
      </c>
      <c r="E745" s="48" t="s">
        <v>12</v>
      </c>
      <c r="F745" s="48" t="s">
        <v>833</v>
      </c>
      <c r="G745" s="48" t="s">
        <v>15</v>
      </c>
      <c r="H745" s="48" t="s">
        <v>16</v>
      </c>
      <c r="I745" s="48" t="s">
        <v>17</v>
      </c>
      <c r="J745" s="48" t="s">
        <v>671</v>
      </c>
      <c r="K745" s="41">
        <v>1</v>
      </c>
      <c r="L745" s="49">
        <v>100.18</v>
      </c>
      <c r="M745" s="49">
        <v>99.28</v>
      </c>
      <c r="N745" s="49">
        <v>0.9</v>
      </c>
    </row>
    <row r="746" spans="1:14">
      <c r="A746" s="41">
        <v>4514385</v>
      </c>
      <c r="B746" s="48" t="s">
        <v>14</v>
      </c>
      <c r="C746" s="48" t="s">
        <v>11</v>
      </c>
      <c r="D746" s="48" t="s">
        <v>13</v>
      </c>
      <c r="E746" s="48" t="s">
        <v>12</v>
      </c>
      <c r="F746" s="48" t="s">
        <v>833</v>
      </c>
      <c r="G746" s="48" t="s">
        <v>15</v>
      </c>
      <c r="H746" s="48" t="s">
        <v>16</v>
      </c>
      <c r="I746" s="48" t="s">
        <v>17</v>
      </c>
      <c r="J746" s="48" t="s">
        <v>671</v>
      </c>
      <c r="K746" s="41">
        <v>1</v>
      </c>
      <c r="L746" s="49">
        <v>100.91</v>
      </c>
      <c r="M746" s="49">
        <v>99.05</v>
      </c>
      <c r="N746" s="49">
        <v>1.86</v>
      </c>
    </row>
    <row r="747" spans="1:14">
      <c r="A747" s="41">
        <v>4513354</v>
      </c>
      <c r="B747" s="48" t="s">
        <v>14</v>
      </c>
      <c r="C747" s="48" t="s">
        <v>11</v>
      </c>
      <c r="D747" s="48" t="s">
        <v>13</v>
      </c>
      <c r="E747" s="48" t="s">
        <v>12</v>
      </c>
      <c r="F747" s="48" t="s">
        <v>828</v>
      </c>
      <c r="G747" s="48" t="s">
        <v>15</v>
      </c>
      <c r="H747" s="48" t="s">
        <v>16</v>
      </c>
      <c r="I747" s="48" t="s">
        <v>17</v>
      </c>
      <c r="J747" s="48" t="s">
        <v>671</v>
      </c>
      <c r="K747" s="41">
        <v>1</v>
      </c>
      <c r="L747" s="49">
        <v>101.32</v>
      </c>
      <c r="M747" s="49">
        <v>100.9</v>
      </c>
      <c r="N747" s="49">
        <v>0.42</v>
      </c>
    </row>
    <row r="748" spans="1:14">
      <c r="A748" s="41">
        <v>4513355</v>
      </c>
      <c r="B748" s="48" t="s">
        <v>14</v>
      </c>
      <c r="C748" s="48" t="s">
        <v>11</v>
      </c>
      <c r="D748" s="48" t="s">
        <v>13</v>
      </c>
      <c r="E748" s="48" t="s">
        <v>12</v>
      </c>
      <c r="F748" s="48" t="s">
        <v>828</v>
      </c>
      <c r="G748" s="48" t="s">
        <v>15</v>
      </c>
      <c r="H748" s="48" t="s">
        <v>16</v>
      </c>
      <c r="I748" s="48" t="s">
        <v>17</v>
      </c>
      <c r="J748" s="48" t="s">
        <v>671</v>
      </c>
      <c r="K748" s="41">
        <v>1</v>
      </c>
      <c r="L748" s="49">
        <v>101.32</v>
      </c>
      <c r="M748" s="49">
        <v>100.9</v>
      </c>
      <c r="N748" s="49">
        <v>0.42</v>
      </c>
    </row>
    <row r="749" spans="1:14">
      <c r="A749" s="41">
        <v>4511063</v>
      </c>
      <c r="B749" s="48" t="s">
        <v>14</v>
      </c>
      <c r="C749" s="48" t="s">
        <v>11</v>
      </c>
      <c r="D749" s="48" t="s">
        <v>13</v>
      </c>
      <c r="E749" s="48" t="s">
        <v>12</v>
      </c>
      <c r="F749" s="48" t="s">
        <v>826</v>
      </c>
      <c r="G749" s="48" t="s">
        <v>15</v>
      </c>
      <c r="H749" s="48" t="s">
        <v>16</v>
      </c>
      <c r="I749" s="48" t="s">
        <v>17</v>
      </c>
      <c r="J749" s="48" t="s">
        <v>671</v>
      </c>
      <c r="K749" s="41">
        <v>1</v>
      </c>
      <c r="L749" s="49">
        <v>101.65</v>
      </c>
      <c r="M749" s="49">
        <v>101.64</v>
      </c>
      <c r="N749" s="49">
        <v>0.01</v>
      </c>
    </row>
    <row r="750" spans="1:14">
      <c r="A750" s="41">
        <v>4514199</v>
      </c>
      <c r="B750" s="48" t="s">
        <v>14</v>
      </c>
      <c r="C750" s="48" t="s">
        <v>11</v>
      </c>
      <c r="D750" s="48" t="s">
        <v>13</v>
      </c>
      <c r="E750" s="48" t="s">
        <v>12</v>
      </c>
      <c r="F750" s="48" t="s">
        <v>828</v>
      </c>
      <c r="G750" s="48" t="s">
        <v>15</v>
      </c>
      <c r="H750" s="48" t="s">
        <v>16</v>
      </c>
      <c r="I750" s="48" t="s">
        <v>17</v>
      </c>
      <c r="J750" s="48" t="s">
        <v>671</v>
      </c>
      <c r="K750" s="41">
        <v>1</v>
      </c>
      <c r="L750" s="49">
        <v>101.81</v>
      </c>
      <c r="M750" s="49">
        <v>100.23</v>
      </c>
      <c r="N750" s="49">
        <v>1.58</v>
      </c>
    </row>
    <row r="751" spans="1:14">
      <c r="A751" s="41">
        <v>4514177</v>
      </c>
      <c r="B751" s="48" t="s">
        <v>14</v>
      </c>
      <c r="C751" s="48" t="s">
        <v>11</v>
      </c>
      <c r="D751" s="48" t="s">
        <v>13</v>
      </c>
      <c r="E751" s="48" t="s">
        <v>12</v>
      </c>
      <c r="F751" s="48" t="s">
        <v>828</v>
      </c>
      <c r="G751" s="48" t="s">
        <v>15</v>
      </c>
      <c r="H751" s="48" t="s">
        <v>16</v>
      </c>
      <c r="I751" s="48" t="s">
        <v>17</v>
      </c>
      <c r="J751" s="48" t="s">
        <v>671</v>
      </c>
      <c r="K751" s="41">
        <v>1</v>
      </c>
      <c r="L751" s="49">
        <v>101.82</v>
      </c>
      <c r="M751" s="49">
        <v>100.24</v>
      </c>
      <c r="N751" s="49">
        <v>1.58</v>
      </c>
    </row>
    <row r="752" spans="1:14">
      <c r="A752" s="41">
        <v>4513482</v>
      </c>
      <c r="B752" s="48" t="s">
        <v>14</v>
      </c>
      <c r="C752" s="48" t="s">
        <v>11</v>
      </c>
      <c r="D752" s="48" t="s">
        <v>13</v>
      </c>
      <c r="E752" s="48" t="s">
        <v>12</v>
      </c>
      <c r="F752" s="48" t="s">
        <v>829</v>
      </c>
      <c r="G752" s="48" t="s">
        <v>15</v>
      </c>
      <c r="H752" s="48" t="s">
        <v>16</v>
      </c>
      <c r="I752" s="48" t="s">
        <v>17</v>
      </c>
      <c r="J752" s="48" t="s">
        <v>671</v>
      </c>
      <c r="K752" s="41">
        <v>1</v>
      </c>
      <c r="L752" s="49">
        <v>102.53</v>
      </c>
      <c r="M752" s="49">
        <v>101.77</v>
      </c>
      <c r="N752" s="49">
        <v>0.76</v>
      </c>
    </row>
    <row r="753" spans="1:14">
      <c r="A753" s="41">
        <v>4513100</v>
      </c>
      <c r="B753" s="48" t="s">
        <v>14</v>
      </c>
      <c r="C753" s="48" t="s">
        <v>11</v>
      </c>
      <c r="D753" s="48" t="s">
        <v>13</v>
      </c>
      <c r="E753" s="48" t="s">
        <v>12</v>
      </c>
      <c r="F753" s="48" t="s">
        <v>826</v>
      </c>
      <c r="G753" s="48" t="s">
        <v>15</v>
      </c>
      <c r="H753" s="48" t="s">
        <v>16</v>
      </c>
      <c r="I753" s="48" t="s">
        <v>17</v>
      </c>
      <c r="J753" s="48" t="s">
        <v>671</v>
      </c>
      <c r="K753" s="41">
        <v>1</v>
      </c>
      <c r="L753" s="49">
        <v>102.74</v>
      </c>
      <c r="M753" s="49">
        <v>102.69</v>
      </c>
      <c r="N753" s="49">
        <v>0.05</v>
      </c>
    </row>
    <row r="754" spans="1:14">
      <c r="A754" s="41">
        <v>4510466</v>
      </c>
      <c r="B754" s="48" t="s">
        <v>14</v>
      </c>
      <c r="C754" s="48" t="s">
        <v>11</v>
      </c>
      <c r="D754" s="48" t="s">
        <v>13</v>
      </c>
      <c r="E754" s="48" t="s">
        <v>12</v>
      </c>
      <c r="F754" s="48" t="s">
        <v>829</v>
      </c>
      <c r="G754" s="48" t="s">
        <v>15</v>
      </c>
      <c r="H754" s="48" t="s">
        <v>16</v>
      </c>
      <c r="I754" s="48" t="s">
        <v>17</v>
      </c>
      <c r="J754" s="48" t="s">
        <v>671</v>
      </c>
      <c r="K754" s="41">
        <v>1</v>
      </c>
      <c r="L754" s="49">
        <v>103.21</v>
      </c>
      <c r="M754" s="49">
        <v>67.47</v>
      </c>
      <c r="N754" s="49">
        <v>35.74</v>
      </c>
    </row>
    <row r="755" spans="1:14">
      <c r="A755" s="41">
        <v>4510467</v>
      </c>
      <c r="B755" s="48" t="s">
        <v>14</v>
      </c>
      <c r="C755" s="48" t="s">
        <v>11</v>
      </c>
      <c r="D755" s="48" t="s">
        <v>13</v>
      </c>
      <c r="E755" s="48" t="s">
        <v>12</v>
      </c>
      <c r="F755" s="48" t="s">
        <v>829</v>
      </c>
      <c r="G755" s="48" t="s">
        <v>15</v>
      </c>
      <c r="H755" s="48" t="s">
        <v>16</v>
      </c>
      <c r="I755" s="48" t="s">
        <v>17</v>
      </c>
      <c r="J755" s="48" t="s">
        <v>671</v>
      </c>
      <c r="K755" s="41">
        <v>1</v>
      </c>
      <c r="L755" s="49">
        <v>103.21</v>
      </c>
      <c r="M755" s="49">
        <v>67.47</v>
      </c>
      <c r="N755" s="49">
        <v>35.74</v>
      </c>
    </row>
    <row r="756" spans="1:14">
      <c r="A756" s="41">
        <v>4510464</v>
      </c>
      <c r="B756" s="48" t="s">
        <v>14</v>
      </c>
      <c r="C756" s="48" t="s">
        <v>11</v>
      </c>
      <c r="D756" s="48" t="s">
        <v>13</v>
      </c>
      <c r="E756" s="48" t="s">
        <v>12</v>
      </c>
      <c r="F756" s="48" t="s">
        <v>829</v>
      </c>
      <c r="G756" s="48" t="s">
        <v>15</v>
      </c>
      <c r="H756" s="48" t="s">
        <v>16</v>
      </c>
      <c r="I756" s="48" t="s">
        <v>17</v>
      </c>
      <c r="J756" s="48" t="s">
        <v>671</v>
      </c>
      <c r="K756" s="41">
        <v>1</v>
      </c>
      <c r="L756" s="49">
        <v>103.21</v>
      </c>
      <c r="M756" s="49">
        <v>67.47</v>
      </c>
      <c r="N756" s="49">
        <v>35.74</v>
      </c>
    </row>
    <row r="757" spans="1:14">
      <c r="A757" s="41">
        <v>4510468</v>
      </c>
      <c r="B757" s="48" t="s">
        <v>14</v>
      </c>
      <c r="C757" s="48" t="s">
        <v>11</v>
      </c>
      <c r="D757" s="48" t="s">
        <v>13</v>
      </c>
      <c r="E757" s="48" t="s">
        <v>12</v>
      </c>
      <c r="F757" s="48" t="s">
        <v>829</v>
      </c>
      <c r="G757" s="48" t="s">
        <v>15</v>
      </c>
      <c r="H757" s="48" t="s">
        <v>16</v>
      </c>
      <c r="I757" s="48" t="s">
        <v>17</v>
      </c>
      <c r="J757" s="48" t="s">
        <v>671</v>
      </c>
      <c r="K757" s="41">
        <v>1</v>
      </c>
      <c r="L757" s="49">
        <v>103.21</v>
      </c>
      <c r="M757" s="49">
        <v>67.47</v>
      </c>
      <c r="N757" s="49">
        <v>35.74</v>
      </c>
    </row>
    <row r="758" spans="1:14">
      <c r="A758" s="41">
        <v>4510465</v>
      </c>
      <c r="B758" s="48" t="s">
        <v>14</v>
      </c>
      <c r="C758" s="48" t="s">
        <v>11</v>
      </c>
      <c r="D758" s="48" t="s">
        <v>13</v>
      </c>
      <c r="E758" s="48" t="s">
        <v>12</v>
      </c>
      <c r="F758" s="48" t="s">
        <v>829</v>
      </c>
      <c r="G758" s="48" t="s">
        <v>15</v>
      </c>
      <c r="H758" s="48" t="s">
        <v>16</v>
      </c>
      <c r="I758" s="48" t="s">
        <v>17</v>
      </c>
      <c r="J758" s="48" t="s">
        <v>671</v>
      </c>
      <c r="K758" s="41">
        <v>1</v>
      </c>
      <c r="L758" s="49">
        <v>103.21</v>
      </c>
      <c r="M758" s="49">
        <v>67.47</v>
      </c>
      <c r="N758" s="49">
        <v>35.74</v>
      </c>
    </row>
    <row r="759" spans="1:14">
      <c r="A759" s="41">
        <v>4510470</v>
      </c>
      <c r="B759" s="48" t="s">
        <v>14</v>
      </c>
      <c r="C759" s="48" t="s">
        <v>11</v>
      </c>
      <c r="D759" s="48" t="s">
        <v>13</v>
      </c>
      <c r="E759" s="48" t="s">
        <v>12</v>
      </c>
      <c r="F759" s="48" t="s">
        <v>829</v>
      </c>
      <c r="G759" s="48" t="s">
        <v>15</v>
      </c>
      <c r="H759" s="48" t="s">
        <v>16</v>
      </c>
      <c r="I759" s="48" t="s">
        <v>17</v>
      </c>
      <c r="J759" s="48" t="s">
        <v>671</v>
      </c>
      <c r="K759" s="41">
        <v>1</v>
      </c>
      <c r="L759" s="49">
        <v>103.22</v>
      </c>
      <c r="M759" s="49">
        <v>67.47</v>
      </c>
      <c r="N759" s="49">
        <v>35.75</v>
      </c>
    </row>
    <row r="760" spans="1:14">
      <c r="A760" s="41">
        <v>4510469</v>
      </c>
      <c r="B760" s="48" t="s">
        <v>14</v>
      </c>
      <c r="C760" s="48" t="s">
        <v>11</v>
      </c>
      <c r="D760" s="48" t="s">
        <v>13</v>
      </c>
      <c r="E760" s="48" t="s">
        <v>12</v>
      </c>
      <c r="F760" s="48" t="s">
        <v>829</v>
      </c>
      <c r="G760" s="48" t="s">
        <v>15</v>
      </c>
      <c r="H760" s="48" t="s">
        <v>16</v>
      </c>
      <c r="I760" s="48" t="s">
        <v>17</v>
      </c>
      <c r="J760" s="48" t="s">
        <v>671</v>
      </c>
      <c r="K760" s="41">
        <v>1</v>
      </c>
      <c r="L760" s="49">
        <v>103.22</v>
      </c>
      <c r="M760" s="49">
        <v>67.47</v>
      </c>
      <c r="N760" s="49">
        <v>35.75</v>
      </c>
    </row>
    <row r="761" spans="1:14">
      <c r="A761" s="41">
        <v>4510471</v>
      </c>
      <c r="B761" s="48" t="s">
        <v>14</v>
      </c>
      <c r="C761" s="48" t="s">
        <v>11</v>
      </c>
      <c r="D761" s="48" t="s">
        <v>13</v>
      </c>
      <c r="E761" s="48" t="s">
        <v>12</v>
      </c>
      <c r="F761" s="48" t="s">
        <v>829</v>
      </c>
      <c r="G761" s="48" t="s">
        <v>15</v>
      </c>
      <c r="H761" s="48" t="s">
        <v>16</v>
      </c>
      <c r="I761" s="48" t="s">
        <v>17</v>
      </c>
      <c r="J761" s="48" t="s">
        <v>671</v>
      </c>
      <c r="K761" s="41">
        <v>1</v>
      </c>
      <c r="L761" s="49">
        <v>103.23</v>
      </c>
      <c r="M761" s="49">
        <v>67.48</v>
      </c>
      <c r="N761" s="49">
        <v>35.75</v>
      </c>
    </row>
    <row r="762" spans="1:14">
      <c r="A762" s="41">
        <v>4510472</v>
      </c>
      <c r="B762" s="48" t="s">
        <v>14</v>
      </c>
      <c r="C762" s="48" t="s">
        <v>11</v>
      </c>
      <c r="D762" s="48" t="s">
        <v>13</v>
      </c>
      <c r="E762" s="48" t="s">
        <v>12</v>
      </c>
      <c r="F762" s="48" t="s">
        <v>829</v>
      </c>
      <c r="G762" s="48" t="s">
        <v>15</v>
      </c>
      <c r="H762" s="48" t="s">
        <v>16</v>
      </c>
      <c r="I762" s="48" t="s">
        <v>17</v>
      </c>
      <c r="J762" s="48" t="s">
        <v>671</v>
      </c>
      <c r="K762" s="41">
        <v>1</v>
      </c>
      <c r="L762" s="49">
        <v>103.23</v>
      </c>
      <c r="M762" s="49">
        <v>67.48</v>
      </c>
      <c r="N762" s="49">
        <v>35.75</v>
      </c>
    </row>
    <row r="763" spans="1:14">
      <c r="A763" s="41">
        <v>4510473</v>
      </c>
      <c r="B763" s="48" t="s">
        <v>14</v>
      </c>
      <c r="C763" s="48" t="s">
        <v>11</v>
      </c>
      <c r="D763" s="48" t="s">
        <v>13</v>
      </c>
      <c r="E763" s="48" t="s">
        <v>12</v>
      </c>
      <c r="F763" s="48" t="s">
        <v>829</v>
      </c>
      <c r="G763" s="48" t="s">
        <v>15</v>
      </c>
      <c r="H763" s="48" t="s">
        <v>16</v>
      </c>
      <c r="I763" s="48" t="s">
        <v>17</v>
      </c>
      <c r="J763" s="48" t="s">
        <v>671</v>
      </c>
      <c r="K763" s="41">
        <v>1</v>
      </c>
      <c r="L763" s="49">
        <v>103.23</v>
      </c>
      <c r="M763" s="49">
        <v>67.48</v>
      </c>
      <c r="N763" s="49">
        <v>35.75</v>
      </c>
    </row>
    <row r="764" spans="1:14">
      <c r="A764" s="41">
        <v>4510947</v>
      </c>
      <c r="B764" s="48" t="s">
        <v>14</v>
      </c>
      <c r="C764" s="48" t="s">
        <v>11</v>
      </c>
      <c r="D764" s="48" t="s">
        <v>13</v>
      </c>
      <c r="E764" s="48" t="s">
        <v>12</v>
      </c>
      <c r="F764" s="48" t="s">
        <v>826</v>
      </c>
      <c r="G764" s="48" t="s">
        <v>15</v>
      </c>
      <c r="H764" s="48" t="s">
        <v>16</v>
      </c>
      <c r="I764" s="48" t="s">
        <v>17</v>
      </c>
      <c r="J764" s="48" t="s">
        <v>671</v>
      </c>
      <c r="K764" s="41">
        <v>1</v>
      </c>
      <c r="L764" s="49">
        <v>104.35</v>
      </c>
      <c r="M764" s="49">
        <v>104.35</v>
      </c>
      <c r="N764" s="49">
        <v>0</v>
      </c>
    </row>
    <row r="765" spans="1:14">
      <c r="A765" s="41">
        <v>4511017</v>
      </c>
      <c r="B765" s="48" t="s">
        <v>14</v>
      </c>
      <c r="C765" s="48" t="s">
        <v>11</v>
      </c>
      <c r="D765" s="48" t="s">
        <v>13</v>
      </c>
      <c r="E765" s="48" t="s">
        <v>12</v>
      </c>
      <c r="F765" s="48" t="s">
        <v>826</v>
      </c>
      <c r="G765" s="48" t="s">
        <v>15</v>
      </c>
      <c r="H765" s="48" t="s">
        <v>16</v>
      </c>
      <c r="I765" s="48" t="s">
        <v>17</v>
      </c>
      <c r="J765" s="48" t="s">
        <v>671</v>
      </c>
      <c r="K765" s="41">
        <v>1</v>
      </c>
      <c r="L765" s="49">
        <v>104.5</v>
      </c>
      <c r="M765" s="49">
        <v>104.5</v>
      </c>
      <c r="N765" s="49">
        <v>0</v>
      </c>
    </row>
    <row r="766" spans="1:14">
      <c r="A766" s="41">
        <v>4511060</v>
      </c>
      <c r="B766" s="48" t="s">
        <v>14</v>
      </c>
      <c r="C766" s="48" t="s">
        <v>11</v>
      </c>
      <c r="D766" s="48" t="s">
        <v>13</v>
      </c>
      <c r="E766" s="48" t="s">
        <v>12</v>
      </c>
      <c r="F766" s="48" t="s">
        <v>831</v>
      </c>
      <c r="G766" s="48" t="s">
        <v>15</v>
      </c>
      <c r="H766" s="48" t="s">
        <v>16</v>
      </c>
      <c r="I766" s="48" t="s">
        <v>17</v>
      </c>
      <c r="J766" s="48" t="s">
        <v>671</v>
      </c>
      <c r="K766" s="41">
        <v>1</v>
      </c>
      <c r="L766" s="49">
        <v>104.55</v>
      </c>
      <c r="M766" s="49">
        <v>104.54</v>
      </c>
      <c r="N766" s="49">
        <v>0.01</v>
      </c>
    </row>
    <row r="767" spans="1:14">
      <c r="A767" s="41">
        <v>4511058</v>
      </c>
      <c r="B767" s="48" t="s">
        <v>14</v>
      </c>
      <c r="C767" s="48" t="s">
        <v>11</v>
      </c>
      <c r="D767" s="48" t="s">
        <v>13</v>
      </c>
      <c r="E767" s="48" t="s">
        <v>12</v>
      </c>
      <c r="F767" s="48" t="s">
        <v>831</v>
      </c>
      <c r="G767" s="48" t="s">
        <v>15</v>
      </c>
      <c r="H767" s="48" t="s">
        <v>16</v>
      </c>
      <c r="I767" s="48" t="s">
        <v>17</v>
      </c>
      <c r="J767" s="48" t="s">
        <v>671</v>
      </c>
      <c r="K767" s="41">
        <v>1</v>
      </c>
      <c r="L767" s="49">
        <v>104.55</v>
      </c>
      <c r="M767" s="49">
        <v>104.54</v>
      </c>
      <c r="N767" s="49">
        <v>0.01</v>
      </c>
    </row>
    <row r="768" spans="1:14">
      <c r="A768" s="41">
        <v>4511059</v>
      </c>
      <c r="B768" s="48" t="s">
        <v>14</v>
      </c>
      <c r="C768" s="48" t="s">
        <v>11</v>
      </c>
      <c r="D768" s="48" t="s">
        <v>13</v>
      </c>
      <c r="E768" s="48" t="s">
        <v>12</v>
      </c>
      <c r="F768" s="48" t="s">
        <v>831</v>
      </c>
      <c r="G768" s="48" t="s">
        <v>15</v>
      </c>
      <c r="H768" s="48" t="s">
        <v>16</v>
      </c>
      <c r="I768" s="48" t="s">
        <v>17</v>
      </c>
      <c r="J768" s="48" t="s">
        <v>671</v>
      </c>
      <c r="K768" s="41">
        <v>1</v>
      </c>
      <c r="L768" s="49">
        <v>104.55</v>
      </c>
      <c r="M768" s="49">
        <v>104.54</v>
      </c>
      <c r="N768" s="49">
        <v>0.01</v>
      </c>
    </row>
    <row r="769" spans="1:14">
      <c r="A769" s="41">
        <v>4511040</v>
      </c>
      <c r="B769" s="48" t="s">
        <v>14</v>
      </c>
      <c r="C769" s="48" t="s">
        <v>11</v>
      </c>
      <c r="D769" s="48" t="s">
        <v>13</v>
      </c>
      <c r="E769" s="48" t="s">
        <v>12</v>
      </c>
      <c r="F769" s="48" t="s">
        <v>826</v>
      </c>
      <c r="G769" s="48" t="s">
        <v>15</v>
      </c>
      <c r="H769" s="48" t="s">
        <v>16</v>
      </c>
      <c r="I769" s="48" t="s">
        <v>17</v>
      </c>
      <c r="J769" s="48" t="s">
        <v>671</v>
      </c>
      <c r="K769" s="41">
        <v>1</v>
      </c>
      <c r="L769" s="49">
        <v>104.8</v>
      </c>
      <c r="M769" s="49">
        <v>104.8</v>
      </c>
      <c r="N769" s="49">
        <v>0</v>
      </c>
    </row>
    <row r="770" spans="1:14">
      <c r="A770" s="41">
        <v>4511041</v>
      </c>
      <c r="B770" s="48" t="s">
        <v>14</v>
      </c>
      <c r="C770" s="48" t="s">
        <v>11</v>
      </c>
      <c r="D770" s="48" t="s">
        <v>13</v>
      </c>
      <c r="E770" s="48" t="s">
        <v>12</v>
      </c>
      <c r="F770" s="48" t="s">
        <v>826</v>
      </c>
      <c r="G770" s="48" t="s">
        <v>15</v>
      </c>
      <c r="H770" s="48" t="s">
        <v>16</v>
      </c>
      <c r="I770" s="48" t="s">
        <v>17</v>
      </c>
      <c r="J770" s="48" t="s">
        <v>671</v>
      </c>
      <c r="K770" s="41">
        <v>1</v>
      </c>
      <c r="L770" s="49">
        <v>104.8</v>
      </c>
      <c r="M770" s="49">
        <v>104.8</v>
      </c>
      <c r="N770" s="49">
        <v>0</v>
      </c>
    </row>
    <row r="771" spans="1:14">
      <c r="A771" s="41">
        <v>4511042</v>
      </c>
      <c r="B771" s="48" t="s">
        <v>14</v>
      </c>
      <c r="C771" s="48" t="s">
        <v>11</v>
      </c>
      <c r="D771" s="48" t="s">
        <v>13</v>
      </c>
      <c r="E771" s="48" t="s">
        <v>12</v>
      </c>
      <c r="F771" s="48" t="s">
        <v>826</v>
      </c>
      <c r="G771" s="48" t="s">
        <v>15</v>
      </c>
      <c r="H771" s="48" t="s">
        <v>16</v>
      </c>
      <c r="I771" s="48" t="s">
        <v>17</v>
      </c>
      <c r="J771" s="48" t="s">
        <v>671</v>
      </c>
      <c r="K771" s="41">
        <v>1</v>
      </c>
      <c r="L771" s="49">
        <v>104.81</v>
      </c>
      <c r="M771" s="49">
        <v>104.81</v>
      </c>
      <c r="N771" s="49">
        <v>0</v>
      </c>
    </row>
    <row r="772" spans="1:14">
      <c r="A772" s="41">
        <v>4511043</v>
      </c>
      <c r="B772" s="48" t="s">
        <v>14</v>
      </c>
      <c r="C772" s="48" t="s">
        <v>11</v>
      </c>
      <c r="D772" s="48" t="s">
        <v>13</v>
      </c>
      <c r="E772" s="48" t="s">
        <v>12</v>
      </c>
      <c r="F772" s="48" t="s">
        <v>826</v>
      </c>
      <c r="G772" s="48" t="s">
        <v>15</v>
      </c>
      <c r="H772" s="48" t="s">
        <v>16</v>
      </c>
      <c r="I772" s="48" t="s">
        <v>17</v>
      </c>
      <c r="J772" s="48" t="s">
        <v>671</v>
      </c>
      <c r="K772" s="41">
        <v>1</v>
      </c>
      <c r="L772" s="49">
        <v>104.81</v>
      </c>
      <c r="M772" s="49">
        <v>104.81</v>
      </c>
      <c r="N772" s="49">
        <v>0</v>
      </c>
    </row>
    <row r="773" spans="1:14">
      <c r="A773" s="41">
        <v>4514643</v>
      </c>
      <c r="B773" s="48" t="s">
        <v>14</v>
      </c>
      <c r="C773" s="48" t="s">
        <v>11</v>
      </c>
      <c r="D773" s="48" t="s">
        <v>18</v>
      </c>
      <c r="E773" s="48" t="s">
        <v>12</v>
      </c>
      <c r="F773" s="48" t="s">
        <v>843</v>
      </c>
      <c r="G773" s="48" t="s">
        <v>15</v>
      </c>
      <c r="H773" s="48" t="s">
        <v>16</v>
      </c>
      <c r="I773" s="48" t="s">
        <v>17</v>
      </c>
      <c r="J773" s="48" t="s">
        <v>671</v>
      </c>
      <c r="K773" s="41">
        <v>1</v>
      </c>
      <c r="L773" s="49">
        <v>105.04</v>
      </c>
      <c r="M773" s="49">
        <v>103.1</v>
      </c>
      <c r="N773" s="49">
        <v>1.94</v>
      </c>
    </row>
    <row r="774" spans="1:14">
      <c r="A774" s="41">
        <v>4510158</v>
      </c>
      <c r="B774" s="48" t="s">
        <v>14</v>
      </c>
      <c r="C774" s="48" t="s">
        <v>11</v>
      </c>
      <c r="D774" s="48" t="s">
        <v>13</v>
      </c>
      <c r="E774" s="48" t="s">
        <v>12</v>
      </c>
      <c r="F774" s="48" t="s">
        <v>833</v>
      </c>
      <c r="G774" s="48" t="s">
        <v>15</v>
      </c>
      <c r="H774" s="48" t="s">
        <v>16</v>
      </c>
      <c r="I774" s="48" t="s">
        <v>17</v>
      </c>
      <c r="J774" s="48" t="s">
        <v>671</v>
      </c>
      <c r="K774" s="41">
        <v>1</v>
      </c>
      <c r="L774" s="49">
        <v>105.39</v>
      </c>
      <c r="M774" s="49">
        <v>85.74</v>
      </c>
      <c r="N774" s="49">
        <v>19.649999999999999</v>
      </c>
    </row>
    <row r="775" spans="1:14">
      <c r="A775" s="41">
        <v>4513368</v>
      </c>
      <c r="B775" s="48" t="s">
        <v>14</v>
      </c>
      <c r="C775" s="48" t="s">
        <v>11</v>
      </c>
      <c r="D775" s="48" t="s">
        <v>13</v>
      </c>
      <c r="E775" s="48" t="s">
        <v>12</v>
      </c>
      <c r="F775" s="48" t="s">
        <v>831</v>
      </c>
      <c r="G775" s="48" t="s">
        <v>15</v>
      </c>
      <c r="H775" s="48" t="s">
        <v>16</v>
      </c>
      <c r="I775" s="48" t="s">
        <v>17</v>
      </c>
      <c r="J775" s="48" t="s">
        <v>671</v>
      </c>
      <c r="K775" s="41">
        <v>1</v>
      </c>
      <c r="L775" s="49">
        <v>106.22</v>
      </c>
      <c r="M775" s="49">
        <v>105.68</v>
      </c>
      <c r="N775" s="49">
        <v>0.54</v>
      </c>
    </row>
    <row r="776" spans="1:14">
      <c r="A776" s="41">
        <v>4509950</v>
      </c>
      <c r="B776" s="48" t="s">
        <v>14</v>
      </c>
      <c r="C776" s="48" t="s">
        <v>11</v>
      </c>
      <c r="D776" s="48" t="s">
        <v>13</v>
      </c>
      <c r="E776" s="48" t="s">
        <v>12</v>
      </c>
      <c r="F776" s="48" t="s">
        <v>844</v>
      </c>
      <c r="G776" s="48" t="s">
        <v>15</v>
      </c>
      <c r="H776" s="48" t="s">
        <v>258</v>
      </c>
      <c r="I776" s="48" t="s">
        <v>259</v>
      </c>
      <c r="J776" s="48" t="s">
        <v>671</v>
      </c>
      <c r="K776" s="41">
        <v>1</v>
      </c>
      <c r="L776" s="49">
        <v>106.44</v>
      </c>
      <c r="M776" s="49">
        <v>93.32</v>
      </c>
      <c r="N776" s="49">
        <v>13.12</v>
      </c>
    </row>
    <row r="777" spans="1:14">
      <c r="A777" s="41">
        <v>4512942</v>
      </c>
      <c r="B777" s="48" t="s">
        <v>14</v>
      </c>
      <c r="C777" s="48" t="s">
        <v>11</v>
      </c>
      <c r="D777" s="48" t="s">
        <v>13</v>
      </c>
      <c r="E777" s="48" t="s">
        <v>12</v>
      </c>
      <c r="F777" s="48" t="s">
        <v>826</v>
      </c>
      <c r="G777" s="48" t="s">
        <v>15</v>
      </c>
      <c r="H777" s="48" t="s">
        <v>16</v>
      </c>
      <c r="I777" s="48" t="s">
        <v>17</v>
      </c>
      <c r="J777" s="48" t="s">
        <v>671</v>
      </c>
      <c r="K777" s="41">
        <v>1</v>
      </c>
      <c r="L777" s="49">
        <v>106.82</v>
      </c>
      <c r="M777" s="49">
        <v>106.8</v>
      </c>
      <c r="N777" s="49">
        <v>0.02</v>
      </c>
    </row>
    <row r="778" spans="1:14">
      <c r="A778" s="41">
        <v>4515825</v>
      </c>
      <c r="B778" s="48" t="s">
        <v>14</v>
      </c>
      <c r="C778" s="48" t="s">
        <v>11</v>
      </c>
      <c r="D778" s="48" t="s">
        <v>13</v>
      </c>
      <c r="E778" s="48" t="s">
        <v>12</v>
      </c>
      <c r="F778" s="48" t="s">
        <v>833</v>
      </c>
      <c r="G778" s="48" t="s">
        <v>15</v>
      </c>
      <c r="H778" s="48" t="s">
        <v>16</v>
      </c>
      <c r="I778" s="48" t="s">
        <v>17</v>
      </c>
      <c r="J778" s="48" t="s">
        <v>671</v>
      </c>
      <c r="K778" s="41">
        <v>1</v>
      </c>
      <c r="L778" s="49">
        <v>106.83</v>
      </c>
      <c r="M778" s="49">
        <v>102.96</v>
      </c>
      <c r="N778" s="49">
        <v>3.87</v>
      </c>
    </row>
    <row r="779" spans="1:14">
      <c r="A779" s="41">
        <v>4513632</v>
      </c>
      <c r="B779" s="48" t="s">
        <v>14</v>
      </c>
      <c r="C779" s="48" t="s">
        <v>11</v>
      </c>
      <c r="D779" s="48" t="s">
        <v>13</v>
      </c>
      <c r="E779" s="48" t="s">
        <v>12</v>
      </c>
      <c r="F779" s="48" t="s">
        <v>831</v>
      </c>
      <c r="G779" s="48" t="s">
        <v>15</v>
      </c>
      <c r="H779" s="48" t="s">
        <v>16</v>
      </c>
      <c r="I779" s="48" t="s">
        <v>17</v>
      </c>
      <c r="J779" s="48" t="s">
        <v>671</v>
      </c>
      <c r="K779" s="41">
        <v>1</v>
      </c>
      <c r="L779" s="49">
        <v>106.97</v>
      </c>
      <c r="M779" s="49">
        <v>106.17</v>
      </c>
      <c r="N779" s="49">
        <v>0.8</v>
      </c>
    </row>
    <row r="780" spans="1:14">
      <c r="A780" s="41">
        <v>4512970</v>
      </c>
      <c r="B780" s="48" t="s">
        <v>14</v>
      </c>
      <c r="C780" s="48" t="s">
        <v>11</v>
      </c>
      <c r="D780" s="48" t="s">
        <v>13</v>
      </c>
      <c r="E780" s="48" t="s">
        <v>12</v>
      </c>
      <c r="F780" s="48" t="s">
        <v>826</v>
      </c>
      <c r="G780" s="48" t="s">
        <v>15</v>
      </c>
      <c r="H780" s="48" t="s">
        <v>16</v>
      </c>
      <c r="I780" s="48" t="s">
        <v>17</v>
      </c>
      <c r="J780" s="48" t="s">
        <v>671</v>
      </c>
      <c r="K780" s="41">
        <v>1</v>
      </c>
      <c r="L780" s="49">
        <v>107.25</v>
      </c>
      <c r="M780" s="49">
        <v>107.23</v>
      </c>
      <c r="N780" s="49">
        <v>0.02</v>
      </c>
    </row>
    <row r="781" spans="1:14">
      <c r="A781" s="41">
        <v>4513203</v>
      </c>
      <c r="B781" s="48" t="s">
        <v>14</v>
      </c>
      <c r="C781" s="48" t="s">
        <v>11</v>
      </c>
      <c r="D781" s="48" t="s">
        <v>13</v>
      </c>
      <c r="E781" s="48" t="s">
        <v>12</v>
      </c>
      <c r="F781" s="48" t="s">
        <v>829</v>
      </c>
      <c r="G781" s="48" t="s">
        <v>15</v>
      </c>
      <c r="H781" s="48" t="s">
        <v>16</v>
      </c>
      <c r="I781" s="48" t="s">
        <v>17</v>
      </c>
      <c r="J781" s="48" t="s">
        <v>671</v>
      </c>
      <c r="K781" s="41">
        <v>1</v>
      </c>
      <c r="L781" s="49">
        <v>107.85</v>
      </c>
      <c r="M781" s="49">
        <v>107.72</v>
      </c>
      <c r="N781" s="49">
        <v>0.13</v>
      </c>
    </row>
    <row r="782" spans="1:14">
      <c r="A782" s="41">
        <v>4512961</v>
      </c>
      <c r="B782" s="48" t="s">
        <v>14</v>
      </c>
      <c r="C782" s="48" t="s">
        <v>11</v>
      </c>
      <c r="D782" s="48" t="s">
        <v>13</v>
      </c>
      <c r="E782" s="48" t="s">
        <v>12</v>
      </c>
      <c r="F782" s="48" t="s">
        <v>826</v>
      </c>
      <c r="G782" s="48" t="s">
        <v>15</v>
      </c>
      <c r="H782" s="48" t="s">
        <v>16</v>
      </c>
      <c r="I782" s="48" t="s">
        <v>17</v>
      </c>
      <c r="J782" s="48" t="s">
        <v>671</v>
      </c>
      <c r="K782" s="41">
        <v>1</v>
      </c>
      <c r="L782" s="49">
        <v>108.05</v>
      </c>
      <c r="M782" s="49">
        <v>108.05</v>
      </c>
      <c r="N782" s="49">
        <v>0</v>
      </c>
    </row>
    <row r="783" spans="1:14">
      <c r="A783" s="41">
        <v>4513033</v>
      </c>
      <c r="B783" s="48" t="s">
        <v>14</v>
      </c>
      <c r="C783" s="48" t="s">
        <v>11</v>
      </c>
      <c r="D783" s="48" t="s">
        <v>13</v>
      </c>
      <c r="E783" s="48" t="s">
        <v>12</v>
      </c>
      <c r="F783" s="48" t="s">
        <v>833</v>
      </c>
      <c r="G783" s="48" t="s">
        <v>15</v>
      </c>
      <c r="H783" s="48" t="s">
        <v>16</v>
      </c>
      <c r="I783" s="48" t="s">
        <v>17</v>
      </c>
      <c r="J783" s="48" t="s">
        <v>671</v>
      </c>
      <c r="K783" s="41">
        <v>1</v>
      </c>
      <c r="L783" s="49">
        <v>108.1</v>
      </c>
      <c r="M783" s="49">
        <v>108.07</v>
      </c>
      <c r="N783" s="49">
        <v>0.03</v>
      </c>
    </row>
    <row r="784" spans="1:14">
      <c r="A784" s="41">
        <v>4513005</v>
      </c>
      <c r="B784" s="48" t="s">
        <v>14</v>
      </c>
      <c r="C784" s="48" t="s">
        <v>11</v>
      </c>
      <c r="D784" s="48" t="s">
        <v>13</v>
      </c>
      <c r="E784" s="48" t="s">
        <v>12</v>
      </c>
      <c r="F784" s="48" t="s">
        <v>833</v>
      </c>
      <c r="G784" s="48" t="s">
        <v>15</v>
      </c>
      <c r="H784" s="48" t="s">
        <v>16</v>
      </c>
      <c r="I784" s="48" t="s">
        <v>17</v>
      </c>
      <c r="J784" s="48" t="s">
        <v>671</v>
      </c>
      <c r="K784" s="41">
        <v>1</v>
      </c>
      <c r="L784" s="49">
        <v>108.1</v>
      </c>
      <c r="M784" s="49">
        <v>108.07</v>
      </c>
      <c r="N784" s="49">
        <v>0.03</v>
      </c>
    </row>
    <row r="785" spans="1:14">
      <c r="A785" s="41">
        <v>4510839</v>
      </c>
      <c r="B785" s="48" t="s">
        <v>14</v>
      </c>
      <c r="C785" s="48" t="s">
        <v>11</v>
      </c>
      <c r="D785" s="48" t="s">
        <v>13</v>
      </c>
      <c r="E785" s="48" t="s">
        <v>12</v>
      </c>
      <c r="F785" s="48" t="s">
        <v>837</v>
      </c>
      <c r="G785" s="48" t="s">
        <v>15</v>
      </c>
      <c r="H785" s="48" t="s">
        <v>16</v>
      </c>
      <c r="I785" s="48" t="s">
        <v>17</v>
      </c>
      <c r="J785" s="48" t="s">
        <v>671</v>
      </c>
      <c r="K785" s="41">
        <v>1</v>
      </c>
      <c r="L785" s="49">
        <v>108.5</v>
      </c>
      <c r="M785" s="49">
        <v>108.5</v>
      </c>
      <c r="N785" s="49">
        <v>0</v>
      </c>
    </row>
    <row r="786" spans="1:14">
      <c r="A786" s="41">
        <v>4513134</v>
      </c>
      <c r="B786" s="48" t="s">
        <v>14</v>
      </c>
      <c r="C786" s="48" t="s">
        <v>11</v>
      </c>
      <c r="D786" s="48" t="s">
        <v>13</v>
      </c>
      <c r="E786" s="48" t="s">
        <v>12</v>
      </c>
      <c r="F786" s="48" t="s">
        <v>826</v>
      </c>
      <c r="G786" s="48" t="s">
        <v>15</v>
      </c>
      <c r="H786" s="48" t="s">
        <v>16</v>
      </c>
      <c r="I786" s="48" t="s">
        <v>17</v>
      </c>
      <c r="J786" s="48" t="s">
        <v>671</v>
      </c>
      <c r="K786" s="41">
        <v>1</v>
      </c>
      <c r="L786" s="49">
        <v>108.99</v>
      </c>
      <c r="M786" s="49">
        <v>108.93</v>
      </c>
      <c r="N786" s="49">
        <v>0.06</v>
      </c>
    </row>
    <row r="787" spans="1:14">
      <c r="A787" s="41">
        <v>4511151</v>
      </c>
      <c r="B787" s="48" t="s">
        <v>14</v>
      </c>
      <c r="C787" s="48" t="s">
        <v>11</v>
      </c>
      <c r="D787" s="48" t="s">
        <v>13</v>
      </c>
      <c r="E787" s="48" t="s">
        <v>12</v>
      </c>
      <c r="F787" s="48" t="s">
        <v>826</v>
      </c>
      <c r="G787" s="48" t="s">
        <v>15</v>
      </c>
      <c r="H787" s="48" t="s">
        <v>16</v>
      </c>
      <c r="I787" s="48" t="s">
        <v>17</v>
      </c>
      <c r="J787" s="48" t="s">
        <v>671</v>
      </c>
      <c r="K787" s="41">
        <v>1</v>
      </c>
      <c r="L787" s="49">
        <v>109.22</v>
      </c>
      <c r="M787" s="49">
        <v>109.21</v>
      </c>
      <c r="N787" s="49">
        <v>0.01</v>
      </c>
    </row>
    <row r="788" spans="1:14">
      <c r="A788" s="41">
        <v>4510796</v>
      </c>
      <c r="B788" s="48" t="s">
        <v>14</v>
      </c>
      <c r="C788" s="48" t="s">
        <v>11</v>
      </c>
      <c r="D788" s="48" t="s">
        <v>13</v>
      </c>
      <c r="E788" s="48" t="s">
        <v>12</v>
      </c>
      <c r="F788" s="48" t="s">
        <v>826</v>
      </c>
      <c r="G788" s="48" t="s">
        <v>15</v>
      </c>
      <c r="H788" s="48" t="s">
        <v>16</v>
      </c>
      <c r="I788" s="48" t="s">
        <v>17</v>
      </c>
      <c r="J788" s="48" t="s">
        <v>671</v>
      </c>
      <c r="K788" s="41">
        <v>1</v>
      </c>
      <c r="L788" s="49">
        <v>109.75</v>
      </c>
      <c r="M788" s="49">
        <v>109.75</v>
      </c>
      <c r="N788" s="49">
        <v>0</v>
      </c>
    </row>
    <row r="789" spans="1:14">
      <c r="A789" s="41">
        <v>4510979</v>
      </c>
      <c r="B789" s="48" t="s">
        <v>14</v>
      </c>
      <c r="C789" s="48" t="s">
        <v>11</v>
      </c>
      <c r="D789" s="48" t="s">
        <v>13</v>
      </c>
      <c r="E789" s="48" t="s">
        <v>12</v>
      </c>
      <c r="F789" s="48" t="s">
        <v>833</v>
      </c>
      <c r="G789" s="48" t="s">
        <v>15</v>
      </c>
      <c r="H789" s="48" t="s">
        <v>16</v>
      </c>
      <c r="I789" s="48" t="s">
        <v>17</v>
      </c>
      <c r="J789" s="48" t="s">
        <v>671</v>
      </c>
      <c r="K789" s="41">
        <v>1</v>
      </c>
      <c r="L789" s="49">
        <v>110</v>
      </c>
      <c r="M789" s="49">
        <v>110</v>
      </c>
      <c r="N789" s="49">
        <v>0</v>
      </c>
    </row>
    <row r="790" spans="1:14">
      <c r="A790" s="41">
        <v>4510850</v>
      </c>
      <c r="B790" s="48" t="s">
        <v>14</v>
      </c>
      <c r="C790" s="48" t="s">
        <v>11</v>
      </c>
      <c r="D790" s="48" t="s">
        <v>13</v>
      </c>
      <c r="E790" s="48" t="s">
        <v>12</v>
      </c>
      <c r="F790" s="48" t="s">
        <v>826</v>
      </c>
      <c r="G790" s="48" t="s">
        <v>15</v>
      </c>
      <c r="H790" s="48" t="s">
        <v>16</v>
      </c>
      <c r="I790" s="48" t="s">
        <v>17</v>
      </c>
      <c r="J790" s="48" t="s">
        <v>671</v>
      </c>
      <c r="K790" s="41">
        <v>1</v>
      </c>
      <c r="L790" s="49">
        <v>110.25</v>
      </c>
      <c r="M790" s="49">
        <v>110.25</v>
      </c>
      <c r="N790" s="49">
        <v>0</v>
      </c>
    </row>
    <row r="791" spans="1:14">
      <c r="A791" s="41">
        <v>4513294</v>
      </c>
      <c r="B791" s="48" t="s">
        <v>14</v>
      </c>
      <c r="C791" s="48" t="s">
        <v>11</v>
      </c>
      <c r="D791" s="48" t="s">
        <v>13</v>
      </c>
      <c r="E791" s="48" t="s">
        <v>12</v>
      </c>
      <c r="F791" s="48" t="s">
        <v>826</v>
      </c>
      <c r="G791" s="48" t="s">
        <v>15</v>
      </c>
      <c r="H791" s="48" t="s">
        <v>16</v>
      </c>
      <c r="I791" s="48" t="s">
        <v>17</v>
      </c>
      <c r="J791" s="48" t="s">
        <v>671</v>
      </c>
      <c r="K791" s="41">
        <v>1</v>
      </c>
      <c r="L791" s="49">
        <v>110.61</v>
      </c>
      <c r="M791" s="49">
        <v>110.3</v>
      </c>
      <c r="N791" s="49">
        <v>0.31</v>
      </c>
    </row>
    <row r="792" spans="1:14">
      <c r="A792" s="41">
        <v>4511118</v>
      </c>
      <c r="B792" s="48" t="s">
        <v>14</v>
      </c>
      <c r="C792" s="48" t="s">
        <v>11</v>
      </c>
      <c r="D792" s="48" t="s">
        <v>13</v>
      </c>
      <c r="E792" s="48" t="s">
        <v>12</v>
      </c>
      <c r="F792" s="48" t="s">
        <v>826</v>
      </c>
      <c r="G792" s="48" t="s">
        <v>15</v>
      </c>
      <c r="H792" s="48" t="s">
        <v>16</v>
      </c>
      <c r="I792" s="48" t="s">
        <v>17</v>
      </c>
      <c r="J792" s="48" t="s">
        <v>671</v>
      </c>
      <c r="K792" s="41">
        <v>1</v>
      </c>
      <c r="L792" s="49">
        <v>111.03</v>
      </c>
      <c r="M792" s="49">
        <v>111.02</v>
      </c>
      <c r="N792" s="49">
        <v>0.01</v>
      </c>
    </row>
    <row r="793" spans="1:14">
      <c r="A793" s="41">
        <v>4513232</v>
      </c>
      <c r="B793" s="48" t="s">
        <v>14</v>
      </c>
      <c r="C793" s="48" t="s">
        <v>11</v>
      </c>
      <c r="D793" s="48" t="s">
        <v>13</v>
      </c>
      <c r="E793" s="48" t="s">
        <v>12</v>
      </c>
      <c r="F793" s="48" t="s">
        <v>831</v>
      </c>
      <c r="G793" s="48" t="s">
        <v>15</v>
      </c>
      <c r="H793" s="48" t="s">
        <v>16</v>
      </c>
      <c r="I793" s="48" t="s">
        <v>17</v>
      </c>
      <c r="J793" s="48" t="s">
        <v>671</v>
      </c>
      <c r="K793" s="41">
        <v>1</v>
      </c>
      <c r="L793" s="49">
        <v>111.66</v>
      </c>
      <c r="M793" s="49">
        <v>111.5</v>
      </c>
      <c r="N793" s="49">
        <v>0.16</v>
      </c>
    </row>
    <row r="794" spans="1:14">
      <c r="A794" s="41">
        <v>4513231</v>
      </c>
      <c r="B794" s="48" t="s">
        <v>14</v>
      </c>
      <c r="C794" s="48" t="s">
        <v>11</v>
      </c>
      <c r="D794" s="48" t="s">
        <v>13</v>
      </c>
      <c r="E794" s="48" t="s">
        <v>12</v>
      </c>
      <c r="F794" s="48" t="s">
        <v>831</v>
      </c>
      <c r="G794" s="48" t="s">
        <v>15</v>
      </c>
      <c r="H794" s="48" t="s">
        <v>16</v>
      </c>
      <c r="I794" s="48" t="s">
        <v>17</v>
      </c>
      <c r="J794" s="48" t="s">
        <v>671</v>
      </c>
      <c r="K794" s="41">
        <v>1</v>
      </c>
      <c r="L794" s="49">
        <v>111.66</v>
      </c>
      <c r="M794" s="49">
        <v>111.5</v>
      </c>
      <c r="N794" s="49">
        <v>0.16</v>
      </c>
    </row>
    <row r="795" spans="1:14">
      <c r="A795" s="41">
        <v>4511178</v>
      </c>
      <c r="B795" s="48" t="s">
        <v>14</v>
      </c>
      <c r="C795" s="48" t="s">
        <v>11</v>
      </c>
      <c r="D795" s="48" t="s">
        <v>13</v>
      </c>
      <c r="E795" s="48" t="s">
        <v>12</v>
      </c>
      <c r="F795" s="48" t="s">
        <v>831</v>
      </c>
      <c r="G795" s="48" t="s">
        <v>15</v>
      </c>
      <c r="H795" s="48" t="s">
        <v>16</v>
      </c>
      <c r="I795" s="48" t="s">
        <v>17</v>
      </c>
      <c r="J795" s="48" t="s">
        <v>671</v>
      </c>
      <c r="K795" s="41">
        <v>1</v>
      </c>
      <c r="L795" s="49">
        <v>112.47</v>
      </c>
      <c r="M795" s="49">
        <v>112.46</v>
      </c>
      <c r="N795" s="49">
        <v>0.01</v>
      </c>
    </row>
    <row r="796" spans="1:14">
      <c r="A796" s="41">
        <v>4511132</v>
      </c>
      <c r="B796" s="48" t="s">
        <v>14</v>
      </c>
      <c r="C796" s="48" t="s">
        <v>11</v>
      </c>
      <c r="D796" s="48" t="s">
        <v>13</v>
      </c>
      <c r="E796" s="48" t="s">
        <v>12</v>
      </c>
      <c r="F796" s="48" t="s">
        <v>833</v>
      </c>
      <c r="G796" s="48" t="s">
        <v>15</v>
      </c>
      <c r="H796" s="48" t="s">
        <v>16</v>
      </c>
      <c r="I796" s="48" t="s">
        <v>17</v>
      </c>
      <c r="J796" s="48" t="s">
        <v>671</v>
      </c>
      <c r="K796" s="41">
        <v>1</v>
      </c>
      <c r="L796" s="49">
        <v>112.51</v>
      </c>
      <c r="M796" s="49">
        <v>112.5</v>
      </c>
      <c r="N796" s="49">
        <v>0.01</v>
      </c>
    </row>
    <row r="797" spans="1:14">
      <c r="A797" s="41">
        <v>4513310</v>
      </c>
      <c r="B797" s="48" t="s">
        <v>14</v>
      </c>
      <c r="C797" s="48" t="s">
        <v>11</v>
      </c>
      <c r="D797" s="48" t="s">
        <v>13</v>
      </c>
      <c r="E797" s="48" t="s">
        <v>12</v>
      </c>
      <c r="F797" s="48" t="s">
        <v>833</v>
      </c>
      <c r="G797" s="48" t="s">
        <v>15</v>
      </c>
      <c r="H797" s="48" t="s">
        <v>16</v>
      </c>
      <c r="I797" s="48" t="s">
        <v>17</v>
      </c>
      <c r="J797" s="48" t="s">
        <v>671</v>
      </c>
      <c r="K797" s="41">
        <v>1</v>
      </c>
      <c r="L797" s="49">
        <v>112.68</v>
      </c>
      <c r="M797" s="49">
        <v>112.3</v>
      </c>
      <c r="N797" s="49">
        <v>0.38</v>
      </c>
    </row>
    <row r="798" spans="1:14">
      <c r="A798" s="41">
        <v>4513470</v>
      </c>
      <c r="B798" s="48" t="s">
        <v>14</v>
      </c>
      <c r="C798" s="48" t="s">
        <v>11</v>
      </c>
      <c r="D798" s="48" t="s">
        <v>18</v>
      </c>
      <c r="E798" s="48" t="s">
        <v>12</v>
      </c>
      <c r="F798" s="48" t="s">
        <v>845</v>
      </c>
      <c r="G798" s="48" t="s">
        <v>15</v>
      </c>
      <c r="H798" s="48" t="s">
        <v>16</v>
      </c>
      <c r="I798" s="48" t="s">
        <v>17</v>
      </c>
      <c r="J798" s="48" t="s">
        <v>671</v>
      </c>
      <c r="K798" s="41">
        <v>1</v>
      </c>
      <c r="L798" s="49">
        <v>112.76</v>
      </c>
      <c r="M798" s="49">
        <v>112.07</v>
      </c>
      <c r="N798" s="49">
        <v>0.69</v>
      </c>
    </row>
    <row r="799" spans="1:14">
      <c r="A799" s="41">
        <v>4513464</v>
      </c>
      <c r="B799" s="48" t="s">
        <v>14</v>
      </c>
      <c r="C799" s="48" t="s">
        <v>11</v>
      </c>
      <c r="D799" s="48" t="s">
        <v>13</v>
      </c>
      <c r="E799" s="48" t="s">
        <v>12</v>
      </c>
      <c r="F799" s="48" t="s">
        <v>831</v>
      </c>
      <c r="G799" s="48" t="s">
        <v>15</v>
      </c>
      <c r="H799" s="48" t="s">
        <v>16</v>
      </c>
      <c r="I799" s="48" t="s">
        <v>17</v>
      </c>
      <c r="J799" s="48" t="s">
        <v>671</v>
      </c>
      <c r="K799" s="41">
        <v>1</v>
      </c>
      <c r="L799" s="49">
        <v>112.97</v>
      </c>
      <c r="M799" s="49">
        <v>112.27</v>
      </c>
      <c r="N799" s="49">
        <v>0.7</v>
      </c>
    </row>
    <row r="800" spans="1:14">
      <c r="A800" s="41">
        <v>4511020</v>
      </c>
      <c r="B800" s="48" t="s">
        <v>14</v>
      </c>
      <c r="C800" s="48" t="s">
        <v>11</v>
      </c>
      <c r="D800" s="48" t="s">
        <v>13</v>
      </c>
      <c r="E800" s="48" t="s">
        <v>12</v>
      </c>
      <c r="F800" s="48" t="s">
        <v>831</v>
      </c>
      <c r="G800" s="48" t="s">
        <v>15</v>
      </c>
      <c r="H800" s="48" t="s">
        <v>16</v>
      </c>
      <c r="I800" s="48" t="s">
        <v>17</v>
      </c>
      <c r="J800" s="48" t="s">
        <v>671</v>
      </c>
      <c r="K800" s="41">
        <v>1</v>
      </c>
      <c r="L800" s="49">
        <v>113.05</v>
      </c>
      <c r="M800" s="49">
        <v>113.05</v>
      </c>
      <c r="N800" s="49">
        <v>0</v>
      </c>
    </row>
    <row r="801" spans="1:14">
      <c r="A801" s="41">
        <v>4511219</v>
      </c>
      <c r="B801" s="48" t="s">
        <v>14</v>
      </c>
      <c r="C801" s="48" t="s">
        <v>11</v>
      </c>
      <c r="D801" s="48" t="s">
        <v>13</v>
      </c>
      <c r="E801" s="48" t="s">
        <v>12</v>
      </c>
      <c r="F801" s="48" t="s">
        <v>833</v>
      </c>
      <c r="G801" s="48" t="s">
        <v>15</v>
      </c>
      <c r="H801" s="48" t="s">
        <v>16</v>
      </c>
      <c r="I801" s="48" t="s">
        <v>17</v>
      </c>
      <c r="J801" s="48" t="s">
        <v>671</v>
      </c>
      <c r="K801" s="41">
        <v>1</v>
      </c>
      <c r="L801" s="49">
        <v>113.05</v>
      </c>
      <c r="M801" s="49">
        <v>113.04</v>
      </c>
      <c r="N801" s="49">
        <v>0.01</v>
      </c>
    </row>
    <row r="802" spans="1:14">
      <c r="A802" s="41">
        <v>4513935</v>
      </c>
      <c r="B802" s="48" t="s">
        <v>14</v>
      </c>
      <c r="C802" s="48" t="s">
        <v>11</v>
      </c>
      <c r="D802" s="48" t="s">
        <v>13</v>
      </c>
      <c r="E802" s="48" t="s">
        <v>12</v>
      </c>
      <c r="F802" s="48" t="s">
        <v>834</v>
      </c>
      <c r="G802" s="48" t="s">
        <v>15</v>
      </c>
      <c r="H802" s="48" t="s">
        <v>16</v>
      </c>
      <c r="I802" s="48" t="s">
        <v>17</v>
      </c>
      <c r="J802" s="48" t="s">
        <v>671</v>
      </c>
      <c r="K802" s="41">
        <v>1</v>
      </c>
      <c r="L802" s="49">
        <v>113.42</v>
      </c>
      <c r="M802" s="49">
        <v>111.95</v>
      </c>
      <c r="N802" s="49">
        <v>1.47</v>
      </c>
    </row>
    <row r="803" spans="1:14">
      <c r="A803" s="41">
        <v>4513936</v>
      </c>
      <c r="B803" s="48" t="s">
        <v>14</v>
      </c>
      <c r="C803" s="48" t="s">
        <v>11</v>
      </c>
      <c r="D803" s="48" t="s">
        <v>13</v>
      </c>
      <c r="E803" s="48" t="s">
        <v>12</v>
      </c>
      <c r="F803" s="48" t="s">
        <v>834</v>
      </c>
      <c r="G803" s="48" t="s">
        <v>15</v>
      </c>
      <c r="H803" s="48" t="s">
        <v>16</v>
      </c>
      <c r="I803" s="48" t="s">
        <v>17</v>
      </c>
      <c r="J803" s="48" t="s">
        <v>671</v>
      </c>
      <c r="K803" s="41">
        <v>1</v>
      </c>
      <c r="L803" s="49">
        <v>113.43</v>
      </c>
      <c r="M803" s="49">
        <v>111.96</v>
      </c>
      <c r="N803" s="49">
        <v>1.47</v>
      </c>
    </row>
    <row r="804" spans="1:14">
      <c r="A804" s="41">
        <v>4513038</v>
      </c>
      <c r="B804" s="48" t="s">
        <v>14</v>
      </c>
      <c r="C804" s="48" t="s">
        <v>11</v>
      </c>
      <c r="D804" s="48" t="s">
        <v>13</v>
      </c>
      <c r="E804" s="48" t="s">
        <v>12</v>
      </c>
      <c r="F804" s="48" t="s">
        <v>846</v>
      </c>
      <c r="G804" s="48" t="s">
        <v>15</v>
      </c>
      <c r="H804" s="48" t="s">
        <v>16</v>
      </c>
      <c r="I804" s="48" t="s">
        <v>17</v>
      </c>
      <c r="J804" s="48" t="s">
        <v>671</v>
      </c>
      <c r="K804" s="41">
        <v>1</v>
      </c>
      <c r="L804" s="49">
        <v>114.1</v>
      </c>
      <c r="M804" s="49">
        <v>114.07</v>
      </c>
      <c r="N804" s="49">
        <v>0.03</v>
      </c>
    </row>
    <row r="805" spans="1:14">
      <c r="A805" s="41">
        <v>4512887</v>
      </c>
      <c r="B805" s="48" t="s">
        <v>14</v>
      </c>
      <c r="C805" s="48" t="s">
        <v>11</v>
      </c>
      <c r="D805" s="48" t="s">
        <v>13</v>
      </c>
      <c r="E805" s="48" t="s">
        <v>12</v>
      </c>
      <c r="F805" s="48" t="s">
        <v>833</v>
      </c>
      <c r="G805" s="48" t="s">
        <v>15</v>
      </c>
      <c r="H805" s="48" t="s">
        <v>16</v>
      </c>
      <c r="I805" s="48" t="s">
        <v>17</v>
      </c>
      <c r="J805" s="48" t="s">
        <v>671</v>
      </c>
      <c r="K805" s="41">
        <v>1</v>
      </c>
      <c r="L805" s="49">
        <v>114.11</v>
      </c>
      <c r="M805" s="49">
        <v>114.09</v>
      </c>
      <c r="N805" s="49">
        <v>0.02</v>
      </c>
    </row>
    <row r="806" spans="1:14">
      <c r="A806" s="41">
        <v>4513528</v>
      </c>
      <c r="B806" s="48" t="s">
        <v>14</v>
      </c>
      <c r="C806" s="48" t="s">
        <v>11</v>
      </c>
      <c r="D806" s="48" t="s">
        <v>13</v>
      </c>
      <c r="E806" s="48" t="s">
        <v>12</v>
      </c>
      <c r="F806" s="48" t="s">
        <v>833</v>
      </c>
      <c r="G806" s="48" t="s">
        <v>15</v>
      </c>
      <c r="H806" s="48" t="s">
        <v>16</v>
      </c>
      <c r="I806" s="48" t="s">
        <v>17</v>
      </c>
      <c r="J806" s="48" t="s">
        <v>671</v>
      </c>
      <c r="K806" s="41">
        <v>1</v>
      </c>
      <c r="L806" s="49">
        <v>114.21</v>
      </c>
      <c r="M806" s="49">
        <v>113.36</v>
      </c>
      <c r="N806" s="49">
        <v>0.85</v>
      </c>
    </row>
    <row r="807" spans="1:14">
      <c r="A807" s="41">
        <v>4510720</v>
      </c>
      <c r="B807" s="48" t="s">
        <v>14</v>
      </c>
      <c r="C807" s="48" t="s">
        <v>11</v>
      </c>
      <c r="D807" s="48" t="s">
        <v>13</v>
      </c>
      <c r="E807" s="48" t="s">
        <v>12</v>
      </c>
      <c r="F807" s="48" t="s">
        <v>826</v>
      </c>
      <c r="G807" s="48" t="s">
        <v>15</v>
      </c>
      <c r="H807" s="48" t="s">
        <v>16</v>
      </c>
      <c r="I807" s="48" t="s">
        <v>17</v>
      </c>
      <c r="J807" s="48" t="s">
        <v>671</v>
      </c>
      <c r="K807" s="41">
        <v>1</v>
      </c>
      <c r="L807" s="49">
        <v>115.7</v>
      </c>
      <c r="M807" s="49">
        <v>115.7</v>
      </c>
      <c r="N807" s="49">
        <v>0</v>
      </c>
    </row>
    <row r="808" spans="1:14">
      <c r="A808" s="41">
        <v>4510967</v>
      </c>
      <c r="B808" s="48" t="s">
        <v>14</v>
      </c>
      <c r="C808" s="48" t="s">
        <v>11</v>
      </c>
      <c r="D808" s="48" t="s">
        <v>13</v>
      </c>
      <c r="E808" s="48" t="s">
        <v>12</v>
      </c>
      <c r="F808" s="48" t="s">
        <v>826</v>
      </c>
      <c r="G808" s="48" t="s">
        <v>15</v>
      </c>
      <c r="H808" s="48" t="s">
        <v>16</v>
      </c>
      <c r="I808" s="48" t="s">
        <v>17</v>
      </c>
      <c r="J808" s="48" t="s">
        <v>671</v>
      </c>
      <c r="K808" s="41">
        <v>1</v>
      </c>
      <c r="L808" s="49">
        <v>116</v>
      </c>
      <c r="M808" s="49">
        <v>116</v>
      </c>
      <c r="N808" s="49">
        <v>0</v>
      </c>
    </row>
    <row r="809" spans="1:14">
      <c r="A809" s="41">
        <v>4513599</v>
      </c>
      <c r="B809" s="48" t="s">
        <v>14</v>
      </c>
      <c r="C809" s="48" t="s">
        <v>11</v>
      </c>
      <c r="D809" s="48" t="s">
        <v>18</v>
      </c>
      <c r="E809" s="48" t="s">
        <v>12</v>
      </c>
      <c r="F809" s="48" t="s">
        <v>847</v>
      </c>
      <c r="G809" s="48" t="s">
        <v>15</v>
      </c>
      <c r="H809" s="48" t="s">
        <v>16</v>
      </c>
      <c r="I809" s="48" t="s">
        <v>17</v>
      </c>
      <c r="J809" s="48" t="s">
        <v>671</v>
      </c>
      <c r="K809" s="41">
        <v>1</v>
      </c>
      <c r="L809" s="49">
        <v>116.05</v>
      </c>
      <c r="M809" s="49">
        <v>115.19</v>
      </c>
      <c r="N809" s="49">
        <v>0.86</v>
      </c>
    </row>
    <row r="810" spans="1:14">
      <c r="A810" s="41">
        <v>4513598</v>
      </c>
      <c r="B810" s="48" t="s">
        <v>14</v>
      </c>
      <c r="C810" s="48" t="s">
        <v>11</v>
      </c>
      <c r="D810" s="48" t="s">
        <v>18</v>
      </c>
      <c r="E810" s="48" t="s">
        <v>12</v>
      </c>
      <c r="F810" s="48" t="s">
        <v>847</v>
      </c>
      <c r="G810" s="48" t="s">
        <v>15</v>
      </c>
      <c r="H810" s="48" t="s">
        <v>16</v>
      </c>
      <c r="I810" s="48" t="s">
        <v>17</v>
      </c>
      <c r="J810" s="48" t="s">
        <v>671</v>
      </c>
      <c r="K810" s="41">
        <v>1</v>
      </c>
      <c r="L810" s="49">
        <v>116.05</v>
      </c>
      <c r="M810" s="49">
        <v>115.19</v>
      </c>
      <c r="N810" s="49">
        <v>0.86</v>
      </c>
    </row>
    <row r="811" spans="1:14">
      <c r="A811" s="41">
        <v>4513597</v>
      </c>
      <c r="B811" s="48" t="s">
        <v>14</v>
      </c>
      <c r="C811" s="48" t="s">
        <v>11</v>
      </c>
      <c r="D811" s="48" t="s">
        <v>18</v>
      </c>
      <c r="E811" s="48" t="s">
        <v>12</v>
      </c>
      <c r="F811" s="48" t="s">
        <v>847</v>
      </c>
      <c r="G811" s="48" t="s">
        <v>15</v>
      </c>
      <c r="H811" s="48" t="s">
        <v>16</v>
      </c>
      <c r="I811" s="48" t="s">
        <v>17</v>
      </c>
      <c r="J811" s="48" t="s">
        <v>671</v>
      </c>
      <c r="K811" s="41">
        <v>1</v>
      </c>
      <c r="L811" s="49">
        <v>116.05</v>
      </c>
      <c r="M811" s="49">
        <v>115.19</v>
      </c>
      <c r="N811" s="49">
        <v>0.86</v>
      </c>
    </row>
    <row r="812" spans="1:14">
      <c r="A812" s="41">
        <v>4510970</v>
      </c>
      <c r="B812" s="48" t="s">
        <v>14</v>
      </c>
      <c r="C812" s="48" t="s">
        <v>11</v>
      </c>
      <c r="D812" s="48" t="s">
        <v>13</v>
      </c>
      <c r="E812" s="48" t="s">
        <v>12</v>
      </c>
      <c r="F812" s="48" t="s">
        <v>837</v>
      </c>
      <c r="G812" s="48" t="s">
        <v>15</v>
      </c>
      <c r="H812" s="48" t="s">
        <v>16</v>
      </c>
      <c r="I812" s="48" t="s">
        <v>17</v>
      </c>
      <c r="J812" s="48" t="s">
        <v>671</v>
      </c>
      <c r="K812" s="41">
        <v>1</v>
      </c>
      <c r="L812" s="49">
        <v>116.5</v>
      </c>
      <c r="M812" s="49">
        <v>116.5</v>
      </c>
      <c r="N812" s="49">
        <v>0</v>
      </c>
    </row>
    <row r="813" spans="1:14">
      <c r="A813" s="41">
        <v>4510971</v>
      </c>
      <c r="B813" s="48" t="s">
        <v>14</v>
      </c>
      <c r="C813" s="48" t="s">
        <v>11</v>
      </c>
      <c r="D813" s="48" t="s">
        <v>13</v>
      </c>
      <c r="E813" s="48" t="s">
        <v>12</v>
      </c>
      <c r="F813" s="48" t="s">
        <v>837</v>
      </c>
      <c r="G813" s="48" t="s">
        <v>15</v>
      </c>
      <c r="H813" s="48" t="s">
        <v>16</v>
      </c>
      <c r="I813" s="48" t="s">
        <v>17</v>
      </c>
      <c r="J813" s="48" t="s">
        <v>671</v>
      </c>
      <c r="K813" s="41">
        <v>1</v>
      </c>
      <c r="L813" s="49">
        <v>116.5</v>
      </c>
      <c r="M813" s="49">
        <v>116.5</v>
      </c>
      <c r="N813" s="49">
        <v>0</v>
      </c>
    </row>
    <row r="814" spans="1:14">
      <c r="A814" s="41">
        <v>4510980</v>
      </c>
      <c r="B814" s="48" t="s">
        <v>14</v>
      </c>
      <c r="C814" s="48" t="s">
        <v>11</v>
      </c>
      <c r="D814" s="48" t="s">
        <v>13</v>
      </c>
      <c r="E814" s="48" t="s">
        <v>12</v>
      </c>
      <c r="F814" s="48" t="s">
        <v>826</v>
      </c>
      <c r="G814" s="48" t="s">
        <v>15</v>
      </c>
      <c r="H814" s="48" t="s">
        <v>16</v>
      </c>
      <c r="I814" s="48" t="s">
        <v>17</v>
      </c>
      <c r="J814" s="48" t="s">
        <v>671</v>
      </c>
      <c r="K814" s="41">
        <v>1</v>
      </c>
      <c r="L814" s="49">
        <v>116.5</v>
      </c>
      <c r="M814" s="49">
        <v>116.5</v>
      </c>
      <c r="N814" s="49">
        <v>0</v>
      </c>
    </row>
    <row r="815" spans="1:14">
      <c r="A815" s="41">
        <v>4513367</v>
      </c>
      <c r="B815" s="48" t="s">
        <v>14</v>
      </c>
      <c r="C815" s="48" t="s">
        <v>11</v>
      </c>
      <c r="D815" s="48" t="s">
        <v>13</v>
      </c>
      <c r="E815" s="48" t="s">
        <v>12</v>
      </c>
      <c r="F815" s="48" t="s">
        <v>831</v>
      </c>
      <c r="G815" s="48" t="s">
        <v>15</v>
      </c>
      <c r="H815" s="48" t="s">
        <v>16</v>
      </c>
      <c r="I815" s="48" t="s">
        <v>17</v>
      </c>
      <c r="J815" s="48" t="s">
        <v>671</v>
      </c>
      <c r="K815" s="41">
        <v>1</v>
      </c>
      <c r="L815" s="49">
        <v>116.65</v>
      </c>
      <c r="M815" s="49">
        <v>116.06</v>
      </c>
      <c r="N815" s="49">
        <v>0.59</v>
      </c>
    </row>
    <row r="816" spans="1:14">
      <c r="A816" s="41">
        <v>4513366</v>
      </c>
      <c r="B816" s="48" t="s">
        <v>14</v>
      </c>
      <c r="C816" s="48" t="s">
        <v>11</v>
      </c>
      <c r="D816" s="48" t="s">
        <v>13</v>
      </c>
      <c r="E816" s="48" t="s">
        <v>12</v>
      </c>
      <c r="F816" s="48" t="s">
        <v>831</v>
      </c>
      <c r="G816" s="48" t="s">
        <v>15</v>
      </c>
      <c r="H816" s="48" t="s">
        <v>16</v>
      </c>
      <c r="I816" s="48" t="s">
        <v>17</v>
      </c>
      <c r="J816" s="48" t="s">
        <v>671</v>
      </c>
      <c r="K816" s="41">
        <v>1</v>
      </c>
      <c r="L816" s="49">
        <v>116.66</v>
      </c>
      <c r="M816" s="49">
        <v>116.07</v>
      </c>
      <c r="N816" s="49">
        <v>0.59</v>
      </c>
    </row>
    <row r="817" spans="1:14">
      <c r="A817" s="41">
        <v>4513176</v>
      </c>
      <c r="B817" s="48" t="s">
        <v>14</v>
      </c>
      <c r="C817" s="48" t="s">
        <v>11</v>
      </c>
      <c r="D817" s="48" t="s">
        <v>13</v>
      </c>
      <c r="E817" s="48" t="s">
        <v>12</v>
      </c>
      <c r="F817" s="48" t="s">
        <v>831</v>
      </c>
      <c r="G817" s="48" t="s">
        <v>15</v>
      </c>
      <c r="H817" s="48" t="s">
        <v>16</v>
      </c>
      <c r="I817" s="48" t="s">
        <v>17</v>
      </c>
      <c r="J817" s="48" t="s">
        <v>671</v>
      </c>
      <c r="K817" s="41">
        <v>1</v>
      </c>
      <c r="L817" s="49">
        <v>117.08</v>
      </c>
      <c r="M817" s="49">
        <v>116.99</v>
      </c>
      <c r="N817" s="49">
        <v>0.09</v>
      </c>
    </row>
    <row r="818" spans="1:14">
      <c r="A818" s="41">
        <v>4512988</v>
      </c>
      <c r="B818" s="48" t="s">
        <v>14</v>
      </c>
      <c r="C818" s="48" t="s">
        <v>11</v>
      </c>
      <c r="D818" s="48" t="s">
        <v>13</v>
      </c>
      <c r="E818" s="48" t="s">
        <v>12</v>
      </c>
      <c r="F818" s="48" t="s">
        <v>833</v>
      </c>
      <c r="G818" s="48" t="s">
        <v>15</v>
      </c>
      <c r="H818" s="48" t="s">
        <v>16</v>
      </c>
      <c r="I818" s="48" t="s">
        <v>17</v>
      </c>
      <c r="J818" s="48" t="s">
        <v>671</v>
      </c>
      <c r="K818" s="41">
        <v>1</v>
      </c>
      <c r="L818" s="49">
        <v>117.34</v>
      </c>
      <c r="M818" s="49">
        <v>117.31</v>
      </c>
      <c r="N818" s="49">
        <v>0.03</v>
      </c>
    </row>
    <row r="819" spans="1:14">
      <c r="A819" s="41">
        <v>4513878</v>
      </c>
      <c r="B819" s="48" t="s">
        <v>14</v>
      </c>
      <c r="C819" s="48" t="s">
        <v>11</v>
      </c>
      <c r="D819" s="48" t="s">
        <v>13</v>
      </c>
      <c r="E819" s="48" t="s">
        <v>12</v>
      </c>
      <c r="F819" s="48" t="s">
        <v>830</v>
      </c>
      <c r="G819" s="48" t="s">
        <v>15</v>
      </c>
      <c r="H819" s="48" t="s">
        <v>16</v>
      </c>
      <c r="I819" s="48" t="s">
        <v>17</v>
      </c>
      <c r="J819" s="48" t="s">
        <v>671</v>
      </c>
      <c r="K819" s="41">
        <v>1</v>
      </c>
      <c r="L819" s="49">
        <v>117.56</v>
      </c>
      <c r="M819" s="49">
        <v>116.04</v>
      </c>
      <c r="N819" s="49">
        <v>1.52</v>
      </c>
    </row>
    <row r="820" spans="1:14">
      <c r="A820" s="41">
        <v>4514363</v>
      </c>
      <c r="B820" s="48" t="s">
        <v>14</v>
      </c>
      <c r="C820" s="48" t="s">
        <v>11</v>
      </c>
      <c r="D820" s="48" t="s">
        <v>13</v>
      </c>
      <c r="E820" s="48" t="s">
        <v>12</v>
      </c>
      <c r="F820" s="48" t="s">
        <v>833</v>
      </c>
      <c r="G820" s="48" t="s">
        <v>15</v>
      </c>
      <c r="H820" s="48" t="s">
        <v>16</v>
      </c>
      <c r="I820" s="48" t="s">
        <v>17</v>
      </c>
      <c r="J820" s="48" t="s">
        <v>671</v>
      </c>
      <c r="K820" s="41">
        <v>1</v>
      </c>
      <c r="L820" s="49">
        <v>117.87</v>
      </c>
      <c r="M820" s="49">
        <v>115.7</v>
      </c>
      <c r="N820" s="49">
        <v>2.17</v>
      </c>
    </row>
    <row r="821" spans="1:14">
      <c r="A821" s="41">
        <v>4513138</v>
      </c>
      <c r="B821" s="48" t="s">
        <v>14</v>
      </c>
      <c r="C821" s="48" t="s">
        <v>11</v>
      </c>
      <c r="D821" s="48" t="s">
        <v>13</v>
      </c>
      <c r="E821" s="48" t="s">
        <v>12</v>
      </c>
      <c r="F821" s="48" t="s">
        <v>829</v>
      </c>
      <c r="G821" s="48" t="s">
        <v>15</v>
      </c>
      <c r="H821" s="48" t="s">
        <v>16</v>
      </c>
      <c r="I821" s="48" t="s">
        <v>17</v>
      </c>
      <c r="J821" s="48" t="s">
        <v>671</v>
      </c>
      <c r="K821" s="41">
        <v>1</v>
      </c>
      <c r="L821" s="49">
        <v>119.07</v>
      </c>
      <c r="M821" s="49">
        <v>119</v>
      </c>
      <c r="N821" s="49">
        <v>7.0000000000000007E-2</v>
      </c>
    </row>
    <row r="822" spans="1:14">
      <c r="A822" s="41">
        <v>4513137</v>
      </c>
      <c r="B822" s="48" t="s">
        <v>14</v>
      </c>
      <c r="C822" s="48" t="s">
        <v>11</v>
      </c>
      <c r="D822" s="48" t="s">
        <v>13</v>
      </c>
      <c r="E822" s="48" t="s">
        <v>12</v>
      </c>
      <c r="F822" s="48" t="s">
        <v>829</v>
      </c>
      <c r="G822" s="48" t="s">
        <v>15</v>
      </c>
      <c r="H822" s="48" t="s">
        <v>16</v>
      </c>
      <c r="I822" s="48" t="s">
        <v>17</v>
      </c>
      <c r="J822" s="48" t="s">
        <v>671</v>
      </c>
      <c r="K822" s="41">
        <v>1</v>
      </c>
      <c r="L822" s="49">
        <v>119.07</v>
      </c>
      <c r="M822" s="49">
        <v>119</v>
      </c>
      <c r="N822" s="49">
        <v>7.0000000000000007E-2</v>
      </c>
    </row>
    <row r="823" spans="1:14">
      <c r="A823" s="41">
        <v>4514513</v>
      </c>
      <c r="B823" s="48" t="s">
        <v>14</v>
      </c>
      <c r="C823" s="48" t="s">
        <v>11</v>
      </c>
      <c r="D823" s="48" t="s">
        <v>18</v>
      </c>
      <c r="E823" s="48" t="s">
        <v>12</v>
      </c>
      <c r="F823" s="48" t="s">
        <v>848</v>
      </c>
      <c r="G823" s="48" t="s">
        <v>15</v>
      </c>
      <c r="H823" s="48" t="s">
        <v>16</v>
      </c>
      <c r="I823" s="48" t="s">
        <v>17</v>
      </c>
      <c r="J823" s="48" t="s">
        <v>671</v>
      </c>
      <c r="K823" s="41">
        <v>1</v>
      </c>
      <c r="L823" s="49">
        <v>119.23</v>
      </c>
      <c r="M823" s="49">
        <v>117.03</v>
      </c>
      <c r="N823" s="49">
        <v>2.2000000000000002</v>
      </c>
    </row>
    <row r="824" spans="1:14">
      <c r="A824" s="41">
        <v>4510982</v>
      </c>
      <c r="B824" s="48" t="s">
        <v>14</v>
      </c>
      <c r="C824" s="48" t="s">
        <v>11</v>
      </c>
      <c r="D824" s="48" t="s">
        <v>13</v>
      </c>
      <c r="E824" s="48" t="s">
        <v>12</v>
      </c>
      <c r="F824" s="48" t="s">
        <v>826</v>
      </c>
      <c r="G824" s="48" t="s">
        <v>15</v>
      </c>
      <c r="H824" s="48" t="s">
        <v>16</v>
      </c>
      <c r="I824" s="48" t="s">
        <v>17</v>
      </c>
      <c r="J824" s="48" t="s">
        <v>671</v>
      </c>
      <c r="K824" s="41">
        <v>1</v>
      </c>
      <c r="L824" s="49">
        <v>119.5</v>
      </c>
      <c r="M824" s="49">
        <v>119.5</v>
      </c>
      <c r="N824" s="49">
        <v>0</v>
      </c>
    </row>
    <row r="825" spans="1:14">
      <c r="A825" s="41">
        <v>4510981</v>
      </c>
      <c r="B825" s="48" t="s">
        <v>14</v>
      </c>
      <c r="C825" s="48" t="s">
        <v>11</v>
      </c>
      <c r="D825" s="48" t="s">
        <v>13</v>
      </c>
      <c r="E825" s="48" t="s">
        <v>12</v>
      </c>
      <c r="F825" s="48" t="s">
        <v>826</v>
      </c>
      <c r="G825" s="48" t="s">
        <v>15</v>
      </c>
      <c r="H825" s="48" t="s">
        <v>16</v>
      </c>
      <c r="I825" s="48" t="s">
        <v>17</v>
      </c>
      <c r="J825" s="48" t="s">
        <v>671</v>
      </c>
      <c r="K825" s="41">
        <v>1</v>
      </c>
      <c r="L825" s="49">
        <v>119.5</v>
      </c>
      <c r="M825" s="49">
        <v>119.5</v>
      </c>
      <c r="N825" s="49">
        <v>0</v>
      </c>
    </row>
    <row r="826" spans="1:14">
      <c r="A826" s="41">
        <v>4513349</v>
      </c>
      <c r="B826" s="48" t="s">
        <v>14</v>
      </c>
      <c r="C826" s="48" t="s">
        <v>11</v>
      </c>
      <c r="D826" s="48" t="s">
        <v>13</v>
      </c>
      <c r="E826" s="48" t="s">
        <v>12</v>
      </c>
      <c r="F826" s="48" t="s">
        <v>832</v>
      </c>
      <c r="G826" s="48" t="s">
        <v>15</v>
      </c>
      <c r="H826" s="48" t="s">
        <v>16</v>
      </c>
      <c r="I826" s="48" t="s">
        <v>17</v>
      </c>
      <c r="J826" s="48" t="s">
        <v>671</v>
      </c>
      <c r="K826" s="41">
        <v>1</v>
      </c>
      <c r="L826" s="49">
        <v>120.71</v>
      </c>
      <c r="M826" s="49">
        <v>120.21</v>
      </c>
      <c r="N826" s="49">
        <v>0.5</v>
      </c>
    </row>
    <row r="827" spans="1:14">
      <c r="A827" s="41">
        <v>4513351</v>
      </c>
      <c r="B827" s="48" t="s">
        <v>14</v>
      </c>
      <c r="C827" s="48" t="s">
        <v>11</v>
      </c>
      <c r="D827" s="48" t="s">
        <v>13</v>
      </c>
      <c r="E827" s="48" t="s">
        <v>12</v>
      </c>
      <c r="F827" s="48" t="s">
        <v>832</v>
      </c>
      <c r="G827" s="48" t="s">
        <v>15</v>
      </c>
      <c r="H827" s="48" t="s">
        <v>16</v>
      </c>
      <c r="I827" s="48" t="s">
        <v>17</v>
      </c>
      <c r="J827" s="48" t="s">
        <v>671</v>
      </c>
      <c r="K827" s="41">
        <v>1</v>
      </c>
      <c r="L827" s="49">
        <v>120.71</v>
      </c>
      <c r="M827" s="49">
        <v>120.21</v>
      </c>
      <c r="N827" s="49">
        <v>0.5</v>
      </c>
    </row>
    <row r="828" spans="1:14">
      <c r="A828" s="41">
        <v>4513350</v>
      </c>
      <c r="B828" s="48" t="s">
        <v>14</v>
      </c>
      <c r="C828" s="48" t="s">
        <v>11</v>
      </c>
      <c r="D828" s="48" t="s">
        <v>13</v>
      </c>
      <c r="E828" s="48" t="s">
        <v>12</v>
      </c>
      <c r="F828" s="48" t="s">
        <v>832</v>
      </c>
      <c r="G828" s="48" t="s">
        <v>15</v>
      </c>
      <c r="H828" s="48" t="s">
        <v>16</v>
      </c>
      <c r="I828" s="48" t="s">
        <v>17</v>
      </c>
      <c r="J828" s="48" t="s">
        <v>671</v>
      </c>
      <c r="K828" s="41">
        <v>1</v>
      </c>
      <c r="L828" s="49">
        <v>120.71</v>
      </c>
      <c r="M828" s="49">
        <v>120.21</v>
      </c>
      <c r="N828" s="49">
        <v>0.5</v>
      </c>
    </row>
    <row r="829" spans="1:14">
      <c r="A829" s="41">
        <v>4510897</v>
      </c>
      <c r="B829" s="48" t="s">
        <v>14</v>
      </c>
      <c r="C829" s="48" t="s">
        <v>11</v>
      </c>
      <c r="D829" s="48" t="s">
        <v>13</v>
      </c>
      <c r="E829" s="48" t="s">
        <v>12</v>
      </c>
      <c r="F829" s="48" t="s">
        <v>826</v>
      </c>
      <c r="G829" s="48" t="s">
        <v>15</v>
      </c>
      <c r="H829" s="48" t="s">
        <v>16</v>
      </c>
      <c r="I829" s="48" t="s">
        <v>17</v>
      </c>
      <c r="J829" s="48" t="s">
        <v>671</v>
      </c>
      <c r="K829" s="41">
        <v>1</v>
      </c>
      <c r="L829" s="49">
        <v>121.25</v>
      </c>
      <c r="M829" s="49">
        <v>121.25</v>
      </c>
      <c r="N829" s="49">
        <v>0</v>
      </c>
    </row>
    <row r="830" spans="1:14">
      <c r="A830" s="41">
        <v>4510898</v>
      </c>
      <c r="B830" s="48" t="s">
        <v>14</v>
      </c>
      <c r="C830" s="48" t="s">
        <v>11</v>
      </c>
      <c r="D830" s="48" t="s">
        <v>13</v>
      </c>
      <c r="E830" s="48" t="s">
        <v>12</v>
      </c>
      <c r="F830" s="48" t="s">
        <v>826</v>
      </c>
      <c r="G830" s="48" t="s">
        <v>15</v>
      </c>
      <c r="H830" s="48" t="s">
        <v>16</v>
      </c>
      <c r="I830" s="48" t="s">
        <v>17</v>
      </c>
      <c r="J830" s="48" t="s">
        <v>671</v>
      </c>
      <c r="K830" s="41">
        <v>1</v>
      </c>
      <c r="L830" s="49">
        <v>121.25</v>
      </c>
      <c r="M830" s="49">
        <v>121.25</v>
      </c>
      <c r="N830" s="49">
        <v>0</v>
      </c>
    </row>
    <row r="831" spans="1:14">
      <c r="A831" s="41">
        <v>4514006</v>
      </c>
      <c r="B831" s="48" t="s">
        <v>14</v>
      </c>
      <c r="C831" s="48" t="s">
        <v>11</v>
      </c>
      <c r="D831" s="48" t="s">
        <v>18</v>
      </c>
      <c r="E831" s="48" t="s">
        <v>12</v>
      </c>
      <c r="F831" s="48" t="s">
        <v>693</v>
      </c>
      <c r="G831" s="48" t="s">
        <v>15</v>
      </c>
      <c r="H831" s="48" t="s">
        <v>16</v>
      </c>
      <c r="I831" s="48" t="s">
        <v>17</v>
      </c>
      <c r="J831" s="48" t="s">
        <v>671</v>
      </c>
      <c r="K831" s="41">
        <v>1</v>
      </c>
      <c r="L831" s="49">
        <v>121.26</v>
      </c>
      <c r="M831" s="49">
        <v>119.69</v>
      </c>
      <c r="N831" s="49">
        <v>1.57</v>
      </c>
    </row>
    <row r="832" spans="1:14">
      <c r="A832" s="41">
        <v>4513094</v>
      </c>
      <c r="B832" s="48" t="s">
        <v>14</v>
      </c>
      <c r="C832" s="48" t="s">
        <v>11</v>
      </c>
      <c r="D832" s="48" t="s">
        <v>13</v>
      </c>
      <c r="E832" s="48" t="s">
        <v>12</v>
      </c>
      <c r="F832" s="48" t="s">
        <v>826</v>
      </c>
      <c r="G832" s="48" t="s">
        <v>15</v>
      </c>
      <c r="H832" s="48" t="s">
        <v>16</v>
      </c>
      <c r="I832" s="48" t="s">
        <v>17</v>
      </c>
      <c r="J832" s="48" t="s">
        <v>671</v>
      </c>
      <c r="K832" s="41">
        <v>1</v>
      </c>
      <c r="L832" s="49">
        <v>121.33</v>
      </c>
      <c r="M832" s="49">
        <v>121.27</v>
      </c>
      <c r="N832" s="49">
        <v>0.06</v>
      </c>
    </row>
    <row r="833" spans="1:14">
      <c r="A833" s="41">
        <v>4510287</v>
      </c>
      <c r="B833" s="48" t="s">
        <v>14</v>
      </c>
      <c r="C833" s="48" t="s">
        <v>11</v>
      </c>
      <c r="D833" s="48" t="s">
        <v>13</v>
      </c>
      <c r="E833" s="48" t="s">
        <v>12</v>
      </c>
      <c r="F833" s="48" t="s">
        <v>833</v>
      </c>
      <c r="G833" s="48" t="s">
        <v>15</v>
      </c>
      <c r="H833" s="48" t="s">
        <v>16</v>
      </c>
      <c r="I833" s="48" t="s">
        <v>17</v>
      </c>
      <c r="J833" s="48" t="s">
        <v>671</v>
      </c>
      <c r="K833" s="41">
        <v>1</v>
      </c>
      <c r="L833" s="49">
        <v>121.64</v>
      </c>
      <c r="M833" s="49">
        <v>92.24</v>
      </c>
      <c r="N833" s="49">
        <v>29.4</v>
      </c>
    </row>
    <row r="834" spans="1:14">
      <c r="A834" s="41">
        <v>4513380</v>
      </c>
      <c r="B834" s="48" t="s">
        <v>14</v>
      </c>
      <c r="C834" s="48" t="s">
        <v>11</v>
      </c>
      <c r="D834" s="48" t="s">
        <v>13</v>
      </c>
      <c r="E834" s="48" t="s">
        <v>12</v>
      </c>
      <c r="F834" s="48" t="s">
        <v>832</v>
      </c>
      <c r="G834" s="48" t="s">
        <v>15</v>
      </c>
      <c r="H834" s="48" t="s">
        <v>16</v>
      </c>
      <c r="I834" s="48" t="s">
        <v>17</v>
      </c>
      <c r="J834" s="48" t="s">
        <v>671</v>
      </c>
      <c r="K834" s="41">
        <v>1</v>
      </c>
      <c r="L834" s="49">
        <v>122.16</v>
      </c>
      <c r="M834" s="49">
        <v>121.54</v>
      </c>
      <c r="N834" s="49">
        <v>0.62</v>
      </c>
    </row>
    <row r="835" spans="1:14">
      <c r="A835" s="41">
        <v>4512957</v>
      </c>
      <c r="B835" s="48" t="s">
        <v>14</v>
      </c>
      <c r="C835" s="48" t="s">
        <v>11</v>
      </c>
      <c r="D835" s="48" t="s">
        <v>13</v>
      </c>
      <c r="E835" s="48" t="s">
        <v>12</v>
      </c>
      <c r="F835" s="48" t="s">
        <v>832</v>
      </c>
      <c r="G835" s="48" t="s">
        <v>15</v>
      </c>
      <c r="H835" s="48" t="s">
        <v>16</v>
      </c>
      <c r="I835" s="48" t="s">
        <v>17</v>
      </c>
      <c r="J835" s="48" t="s">
        <v>671</v>
      </c>
      <c r="K835" s="41">
        <v>1</v>
      </c>
      <c r="L835" s="49">
        <v>122.26</v>
      </c>
      <c r="M835" s="49">
        <v>122.23</v>
      </c>
      <c r="N835" s="49">
        <v>0.03</v>
      </c>
    </row>
    <row r="836" spans="1:14">
      <c r="A836" s="41">
        <v>4511847</v>
      </c>
      <c r="B836" s="48" t="s">
        <v>14</v>
      </c>
      <c r="C836" s="48" t="s">
        <v>11</v>
      </c>
      <c r="D836" s="48" t="s">
        <v>18</v>
      </c>
      <c r="E836" s="48" t="s">
        <v>12</v>
      </c>
      <c r="F836" s="48" t="s">
        <v>849</v>
      </c>
      <c r="G836" s="48" t="s">
        <v>15</v>
      </c>
      <c r="H836" s="48" t="s">
        <v>16</v>
      </c>
      <c r="I836" s="48" t="s">
        <v>17</v>
      </c>
      <c r="J836" s="48" t="s">
        <v>671</v>
      </c>
      <c r="K836" s="41">
        <v>1</v>
      </c>
      <c r="L836" s="49">
        <v>122.35</v>
      </c>
      <c r="M836" s="49">
        <v>122.33</v>
      </c>
      <c r="N836" s="49">
        <v>0.02</v>
      </c>
    </row>
    <row r="837" spans="1:14">
      <c r="A837" s="41">
        <v>4510989</v>
      </c>
      <c r="B837" s="48" t="s">
        <v>14</v>
      </c>
      <c r="C837" s="48" t="s">
        <v>11</v>
      </c>
      <c r="D837" s="48" t="s">
        <v>13</v>
      </c>
      <c r="E837" s="48" t="s">
        <v>12</v>
      </c>
      <c r="F837" s="48" t="s">
        <v>826</v>
      </c>
      <c r="G837" s="48" t="s">
        <v>15</v>
      </c>
      <c r="H837" s="48" t="s">
        <v>16</v>
      </c>
      <c r="I837" s="48" t="s">
        <v>17</v>
      </c>
      <c r="J837" s="48" t="s">
        <v>671</v>
      </c>
      <c r="K837" s="41">
        <v>1</v>
      </c>
      <c r="L837" s="49">
        <v>122.5</v>
      </c>
      <c r="M837" s="49">
        <v>122.5</v>
      </c>
      <c r="N837" s="49">
        <v>0</v>
      </c>
    </row>
    <row r="838" spans="1:14">
      <c r="A838" s="41">
        <v>4511187</v>
      </c>
      <c r="B838" s="48" t="s">
        <v>14</v>
      </c>
      <c r="C838" s="48" t="s">
        <v>11</v>
      </c>
      <c r="D838" s="48" t="s">
        <v>13</v>
      </c>
      <c r="E838" s="48" t="s">
        <v>12</v>
      </c>
      <c r="F838" s="48" t="s">
        <v>826</v>
      </c>
      <c r="G838" s="48" t="s">
        <v>15</v>
      </c>
      <c r="H838" s="48" t="s">
        <v>16</v>
      </c>
      <c r="I838" s="48" t="s">
        <v>17</v>
      </c>
      <c r="J838" s="48" t="s">
        <v>671</v>
      </c>
      <c r="K838" s="41">
        <v>1</v>
      </c>
      <c r="L838" s="49">
        <v>122.6</v>
      </c>
      <c r="M838" s="49">
        <v>122.58</v>
      </c>
      <c r="N838" s="49">
        <v>0.02</v>
      </c>
    </row>
    <row r="839" spans="1:14">
      <c r="A839" s="41">
        <v>4514647</v>
      </c>
      <c r="B839" s="48" t="s">
        <v>14</v>
      </c>
      <c r="C839" s="48" t="s">
        <v>11</v>
      </c>
      <c r="D839" s="48" t="s">
        <v>13</v>
      </c>
      <c r="E839" s="48" t="s">
        <v>12</v>
      </c>
      <c r="F839" s="48" t="s">
        <v>833</v>
      </c>
      <c r="G839" s="48" t="s">
        <v>15</v>
      </c>
      <c r="H839" s="48" t="s">
        <v>16</v>
      </c>
      <c r="I839" s="48" t="s">
        <v>17</v>
      </c>
      <c r="J839" s="48" t="s">
        <v>671</v>
      </c>
      <c r="K839" s="41">
        <v>1</v>
      </c>
      <c r="L839" s="49">
        <v>123.07</v>
      </c>
      <c r="M839" s="49">
        <v>120.37</v>
      </c>
      <c r="N839" s="49">
        <v>2.7</v>
      </c>
    </row>
    <row r="840" spans="1:14">
      <c r="A840" s="41">
        <v>4513932</v>
      </c>
      <c r="B840" s="48" t="s">
        <v>14</v>
      </c>
      <c r="C840" s="48" t="s">
        <v>11</v>
      </c>
      <c r="D840" s="48" t="s">
        <v>13</v>
      </c>
      <c r="E840" s="48" t="s">
        <v>12</v>
      </c>
      <c r="F840" s="48" t="s">
        <v>829</v>
      </c>
      <c r="G840" s="48" t="s">
        <v>15</v>
      </c>
      <c r="H840" s="48" t="s">
        <v>16</v>
      </c>
      <c r="I840" s="48" t="s">
        <v>17</v>
      </c>
      <c r="J840" s="48" t="s">
        <v>671</v>
      </c>
      <c r="K840" s="41">
        <v>1</v>
      </c>
      <c r="L840" s="49">
        <v>123.75</v>
      </c>
      <c r="M840" s="49">
        <v>122.15</v>
      </c>
      <c r="N840" s="49">
        <v>1.6</v>
      </c>
    </row>
    <row r="841" spans="1:14">
      <c r="A841" s="41">
        <v>4513933</v>
      </c>
      <c r="B841" s="48" t="s">
        <v>14</v>
      </c>
      <c r="C841" s="48" t="s">
        <v>11</v>
      </c>
      <c r="D841" s="48" t="s">
        <v>13</v>
      </c>
      <c r="E841" s="48" t="s">
        <v>12</v>
      </c>
      <c r="F841" s="48" t="s">
        <v>829</v>
      </c>
      <c r="G841" s="48" t="s">
        <v>15</v>
      </c>
      <c r="H841" s="48" t="s">
        <v>16</v>
      </c>
      <c r="I841" s="48" t="s">
        <v>17</v>
      </c>
      <c r="J841" s="48" t="s">
        <v>671</v>
      </c>
      <c r="K841" s="41">
        <v>1</v>
      </c>
      <c r="L841" s="49">
        <v>123.75</v>
      </c>
      <c r="M841" s="49">
        <v>122.15</v>
      </c>
      <c r="N841" s="49">
        <v>1.6</v>
      </c>
    </row>
    <row r="842" spans="1:14">
      <c r="A842" s="41">
        <v>4513103</v>
      </c>
      <c r="B842" s="48" t="s">
        <v>14</v>
      </c>
      <c r="C842" s="48" t="s">
        <v>11</v>
      </c>
      <c r="D842" s="48" t="s">
        <v>13</v>
      </c>
      <c r="E842" s="48" t="s">
        <v>12</v>
      </c>
      <c r="F842" s="48" t="s">
        <v>833</v>
      </c>
      <c r="G842" s="48" t="s">
        <v>15</v>
      </c>
      <c r="H842" s="48" t="s">
        <v>16</v>
      </c>
      <c r="I842" s="48" t="s">
        <v>17</v>
      </c>
      <c r="J842" s="48" t="s">
        <v>671</v>
      </c>
      <c r="K842" s="41">
        <v>1</v>
      </c>
      <c r="L842" s="49">
        <v>123.78</v>
      </c>
      <c r="M842" s="49">
        <v>123.72</v>
      </c>
      <c r="N842" s="49">
        <v>0.06</v>
      </c>
    </row>
    <row r="843" spans="1:14">
      <c r="A843" s="41">
        <v>4513290</v>
      </c>
      <c r="B843" s="48" t="s">
        <v>14</v>
      </c>
      <c r="C843" s="48" t="s">
        <v>11</v>
      </c>
      <c r="D843" s="48" t="s">
        <v>13</v>
      </c>
      <c r="E843" s="48" t="s">
        <v>12</v>
      </c>
      <c r="F843" s="48" t="s">
        <v>832</v>
      </c>
      <c r="G843" s="48" t="s">
        <v>15</v>
      </c>
      <c r="H843" s="48" t="s">
        <v>16</v>
      </c>
      <c r="I843" s="48" t="s">
        <v>17</v>
      </c>
      <c r="J843" s="48" t="s">
        <v>671</v>
      </c>
      <c r="K843" s="41">
        <v>1</v>
      </c>
      <c r="L843" s="49">
        <v>124.16</v>
      </c>
      <c r="M843" s="49">
        <v>123.82</v>
      </c>
      <c r="N843" s="49">
        <v>0.34</v>
      </c>
    </row>
    <row r="844" spans="1:14">
      <c r="A844" s="41">
        <v>4513626</v>
      </c>
      <c r="B844" s="48" t="s">
        <v>14</v>
      </c>
      <c r="C844" s="48" t="s">
        <v>11</v>
      </c>
      <c r="D844" s="48" t="s">
        <v>13</v>
      </c>
      <c r="E844" s="48" t="s">
        <v>12</v>
      </c>
      <c r="F844" s="48" t="s">
        <v>831</v>
      </c>
      <c r="G844" s="48" t="s">
        <v>15</v>
      </c>
      <c r="H844" s="48" t="s">
        <v>16</v>
      </c>
      <c r="I844" s="48" t="s">
        <v>17</v>
      </c>
      <c r="J844" s="48" t="s">
        <v>671</v>
      </c>
      <c r="K844" s="41">
        <v>1</v>
      </c>
      <c r="L844" s="49">
        <v>124.26</v>
      </c>
      <c r="M844" s="49">
        <v>123.33</v>
      </c>
      <c r="N844" s="49">
        <v>0.93</v>
      </c>
    </row>
    <row r="845" spans="1:14">
      <c r="A845" s="41">
        <v>4511117</v>
      </c>
      <c r="B845" s="48" t="s">
        <v>14</v>
      </c>
      <c r="C845" s="48" t="s">
        <v>11</v>
      </c>
      <c r="D845" s="48" t="s">
        <v>13</v>
      </c>
      <c r="E845" s="48" t="s">
        <v>12</v>
      </c>
      <c r="F845" s="48" t="s">
        <v>831</v>
      </c>
      <c r="G845" s="48" t="s">
        <v>15</v>
      </c>
      <c r="H845" s="48" t="s">
        <v>16</v>
      </c>
      <c r="I845" s="48" t="s">
        <v>17</v>
      </c>
      <c r="J845" s="48" t="s">
        <v>671</v>
      </c>
      <c r="K845" s="41">
        <v>1</v>
      </c>
      <c r="L845" s="49">
        <v>124.39</v>
      </c>
      <c r="M845" s="49">
        <v>124.38</v>
      </c>
      <c r="N845" s="49">
        <v>0.01</v>
      </c>
    </row>
    <row r="846" spans="1:14">
      <c r="A846" s="41">
        <v>4514456</v>
      </c>
      <c r="B846" s="48" t="s">
        <v>14</v>
      </c>
      <c r="C846" s="48" t="s">
        <v>11</v>
      </c>
      <c r="D846" s="48" t="s">
        <v>13</v>
      </c>
      <c r="E846" s="48" t="s">
        <v>12</v>
      </c>
      <c r="F846" s="48" t="s">
        <v>833</v>
      </c>
      <c r="G846" s="48" t="s">
        <v>15</v>
      </c>
      <c r="H846" s="48" t="s">
        <v>16</v>
      </c>
      <c r="I846" s="48" t="s">
        <v>17</v>
      </c>
      <c r="J846" s="48" t="s">
        <v>671</v>
      </c>
      <c r="K846" s="41">
        <v>1</v>
      </c>
      <c r="L846" s="49">
        <v>124.63</v>
      </c>
      <c r="M846" s="49">
        <v>122.33</v>
      </c>
      <c r="N846" s="49">
        <v>2.2999999999999998</v>
      </c>
    </row>
    <row r="847" spans="1:14">
      <c r="A847" s="41">
        <v>4513108</v>
      </c>
      <c r="B847" s="48" t="s">
        <v>14</v>
      </c>
      <c r="C847" s="48" t="s">
        <v>11</v>
      </c>
      <c r="D847" s="48" t="s">
        <v>13</v>
      </c>
      <c r="E847" s="48" t="s">
        <v>12</v>
      </c>
      <c r="F847" s="48" t="s">
        <v>826</v>
      </c>
      <c r="G847" s="48" t="s">
        <v>15</v>
      </c>
      <c r="H847" s="48" t="s">
        <v>16</v>
      </c>
      <c r="I847" s="48" t="s">
        <v>17</v>
      </c>
      <c r="J847" s="48" t="s">
        <v>671</v>
      </c>
      <c r="K847" s="41">
        <v>1</v>
      </c>
      <c r="L847" s="49">
        <v>124.84</v>
      </c>
      <c r="M847" s="49">
        <v>124.78</v>
      </c>
      <c r="N847" s="49">
        <v>0.06</v>
      </c>
    </row>
    <row r="848" spans="1:14">
      <c r="A848" s="41">
        <v>4511068</v>
      </c>
      <c r="B848" s="48" t="s">
        <v>14</v>
      </c>
      <c r="C848" s="48" t="s">
        <v>11</v>
      </c>
      <c r="D848" s="48" t="s">
        <v>13</v>
      </c>
      <c r="E848" s="48" t="s">
        <v>12</v>
      </c>
      <c r="F848" s="48" t="s">
        <v>832</v>
      </c>
      <c r="G848" s="48" t="s">
        <v>15</v>
      </c>
      <c r="H848" s="48" t="s">
        <v>16</v>
      </c>
      <c r="I848" s="48" t="s">
        <v>17</v>
      </c>
      <c r="J848" s="48" t="s">
        <v>671</v>
      </c>
      <c r="K848" s="41">
        <v>1</v>
      </c>
      <c r="L848" s="49">
        <v>124.95</v>
      </c>
      <c r="M848" s="49">
        <v>124.94</v>
      </c>
      <c r="N848" s="49">
        <v>0.01</v>
      </c>
    </row>
    <row r="849" spans="1:14">
      <c r="A849" s="41">
        <v>4510912</v>
      </c>
      <c r="B849" s="48" t="s">
        <v>14</v>
      </c>
      <c r="C849" s="48" t="s">
        <v>11</v>
      </c>
      <c r="D849" s="48" t="s">
        <v>13</v>
      </c>
      <c r="E849" s="48" t="s">
        <v>12</v>
      </c>
      <c r="F849" s="48" t="s">
        <v>826</v>
      </c>
      <c r="G849" s="48" t="s">
        <v>15</v>
      </c>
      <c r="H849" s="48" t="s">
        <v>16</v>
      </c>
      <c r="I849" s="48" t="s">
        <v>17</v>
      </c>
      <c r="J849" s="48" t="s">
        <v>671</v>
      </c>
      <c r="K849" s="41">
        <v>1</v>
      </c>
      <c r="L849" s="49">
        <v>125</v>
      </c>
      <c r="M849" s="49">
        <v>125</v>
      </c>
      <c r="N849" s="49">
        <v>0</v>
      </c>
    </row>
    <row r="850" spans="1:14">
      <c r="A850" s="41">
        <v>4513488</v>
      </c>
      <c r="B850" s="48" t="s">
        <v>14</v>
      </c>
      <c r="C850" s="48" t="s">
        <v>11</v>
      </c>
      <c r="D850" s="48" t="s">
        <v>13</v>
      </c>
      <c r="E850" s="48" t="s">
        <v>12</v>
      </c>
      <c r="F850" s="48" t="s">
        <v>833</v>
      </c>
      <c r="G850" s="48" t="s">
        <v>15</v>
      </c>
      <c r="H850" s="48" t="s">
        <v>16</v>
      </c>
      <c r="I850" s="48" t="s">
        <v>17</v>
      </c>
      <c r="J850" s="48" t="s">
        <v>671</v>
      </c>
      <c r="K850" s="41">
        <v>1</v>
      </c>
      <c r="L850" s="49">
        <v>125.67</v>
      </c>
      <c r="M850" s="49">
        <v>124.73</v>
      </c>
      <c r="N850" s="49">
        <v>0.94</v>
      </c>
    </row>
    <row r="851" spans="1:14">
      <c r="A851" s="41">
        <v>4510160</v>
      </c>
      <c r="B851" s="48" t="s">
        <v>14</v>
      </c>
      <c r="C851" s="48" t="s">
        <v>11</v>
      </c>
      <c r="D851" s="48" t="s">
        <v>18</v>
      </c>
      <c r="E851" s="48" t="s">
        <v>12</v>
      </c>
      <c r="F851" s="48" t="s">
        <v>850</v>
      </c>
      <c r="G851" s="48" t="s">
        <v>15</v>
      </c>
      <c r="H851" s="48" t="s">
        <v>16</v>
      </c>
      <c r="I851" s="48" t="s">
        <v>17</v>
      </c>
      <c r="J851" s="48" t="s">
        <v>671</v>
      </c>
      <c r="K851" s="41">
        <v>1</v>
      </c>
      <c r="L851" s="49">
        <v>126.68</v>
      </c>
      <c r="M851" s="49">
        <v>106.04</v>
      </c>
      <c r="N851" s="49">
        <v>20.64</v>
      </c>
    </row>
    <row r="852" spans="1:14">
      <c r="A852" s="41">
        <v>4512648</v>
      </c>
      <c r="B852" s="48" t="s">
        <v>14</v>
      </c>
      <c r="C852" s="48" t="s">
        <v>11</v>
      </c>
      <c r="D852" s="48" t="s">
        <v>13</v>
      </c>
      <c r="E852" s="48" t="s">
        <v>12</v>
      </c>
      <c r="F852" s="48" t="s">
        <v>826</v>
      </c>
      <c r="G852" s="48" t="s">
        <v>15</v>
      </c>
      <c r="H852" s="48" t="s">
        <v>16</v>
      </c>
      <c r="I852" s="48" t="s">
        <v>17</v>
      </c>
      <c r="J852" s="48" t="s">
        <v>671</v>
      </c>
      <c r="K852" s="41">
        <v>1</v>
      </c>
      <c r="L852" s="49">
        <v>126.86</v>
      </c>
      <c r="M852" s="49">
        <v>126.84</v>
      </c>
      <c r="N852" s="49">
        <v>0.02</v>
      </c>
    </row>
    <row r="853" spans="1:14">
      <c r="A853" s="41">
        <v>4513978</v>
      </c>
      <c r="B853" s="48" t="s">
        <v>14</v>
      </c>
      <c r="C853" s="48" t="s">
        <v>11</v>
      </c>
      <c r="D853" s="48" t="s">
        <v>13</v>
      </c>
      <c r="E853" s="48" t="s">
        <v>12</v>
      </c>
      <c r="F853" s="48" t="s">
        <v>833</v>
      </c>
      <c r="G853" s="48" t="s">
        <v>15</v>
      </c>
      <c r="H853" s="48" t="s">
        <v>16</v>
      </c>
      <c r="I853" s="48" t="s">
        <v>17</v>
      </c>
      <c r="J853" s="48" t="s">
        <v>671</v>
      </c>
      <c r="K853" s="41">
        <v>1</v>
      </c>
      <c r="L853" s="49">
        <v>127.14</v>
      </c>
      <c r="M853" s="49">
        <v>125.49</v>
      </c>
      <c r="N853" s="49">
        <v>1.65</v>
      </c>
    </row>
    <row r="854" spans="1:14">
      <c r="A854" s="41">
        <v>4514442</v>
      </c>
      <c r="B854" s="48" t="s">
        <v>14</v>
      </c>
      <c r="C854" s="48" t="s">
        <v>11</v>
      </c>
      <c r="D854" s="48" t="s">
        <v>13</v>
      </c>
      <c r="E854" s="48" t="s">
        <v>12</v>
      </c>
      <c r="F854" s="48" t="s">
        <v>833</v>
      </c>
      <c r="G854" s="48" t="s">
        <v>15</v>
      </c>
      <c r="H854" s="48" t="s">
        <v>16</v>
      </c>
      <c r="I854" s="48" t="s">
        <v>17</v>
      </c>
      <c r="J854" s="48" t="s">
        <v>671</v>
      </c>
      <c r="K854" s="41">
        <v>1</v>
      </c>
      <c r="L854" s="49">
        <v>127.2</v>
      </c>
      <c r="M854" s="49">
        <v>124.85</v>
      </c>
      <c r="N854" s="49">
        <v>2.35</v>
      </c>
    </row>
    <row r="855" spans="1:14">
      <c r="A855" s="41">
        <v>4514032</v>
      </c>
      <c r="B855" s="48" t="s">
        <v>14</v>
      </c>
      <c r="C855" s="48" t="s">
        <v>11</v>
      </c>
      <c r="D855" s="48" t="s">
        <v>13</v>
      </c>
      <c r="E855" s="48" t="s">
        <v>12</v>
      </c>
      <c r="F855" s="48" t="s">
        <v>833</v>
      </c>
      <c r="G855" s="48" t="s">
        <v>15</v>
      </c>
      <c r="H855" s="48" t="s">
        <v>16</v>
      </c>
      <c r="I855" s="48" t="s">
        <v>17</v>
      </c>
      <c r="J855" s="48" t="s">
        <v>671</v>
      </c>
      <c r="K855" s="41">
        <v>1</v>
      </c>
      <c r="L855" s="49">
        <v>127.61</v>
      </c>
      <c r="M855" s="49">
        <v>125.63</v>
      </c>
      <c r="N855" s="49">
        <v>1.98</v>
      </c>
    </row>
    <row r="856" spans="1:14">
      <c r="A856" s="41">
        <v>4514034</v>
      </c>
      <c r="B856" s="48" t="s">
        <v>14</v>
      </c>
      <c r="C856" s="48" t="s">
        <v>11</v>
      </c>
      <c r="D856" s="48" t="s">
        <v>13</v>
      </c>
      <c r="E856" s="48" t="s">
        <v>12</v>
      </c>
      <c r="F856" s="48" t="s">
        <v>833</v>
      </c>
      <c r="G856" s="48" t="s">
        <v>15</v>
      </c>
      <c r="H856" s="48" t="s">
        <v>16</v>
      </c>
      <c r="I856" s="48" t="s">
        <v>17</v>
      </c>
      <c r="J856" s="48" t="s">
        <v>671</v>
      </c>
      <c r="K856" s="41">
        <v>1</v>
      </c>
      <c r="L856" s="49">
        <v>127.62</v>
      </c>
      <c r="M856" s="49">
        <v>125.64</v>
      </c>
      <c r="N856" s="49">
        <v>1.98</v>
      </c>
    </row>
    <row r="857" spans="1:14">
      <c r="A857" s="41">
        <v>4514033</v>
      </c>
      <c r="B857" s="48" t="s">
        <v>14</v>
      </c>
      <c r="C857" s="48" t="s">
        <v>11</v>
      </c>
      <c r="D857" s="48" t="s">
        <v>13</v>
      </c>
      <c r="E857" s="48" t="s">
        <v>12</v>
      </c>
      <c r="F857" s="48" t="s">
        <v>833</v>
      </c>
      <c r="G857" s="48" t="s">
        <v>15</v>
      </c>
      <c r="H857" s="48" t="s">
        <v>16</v>
      </c>
      <c r="I857" s="48" t="s">
        <v>17</v>
      </c>
      <c r="J857" s="48" t="s">
        <v>671</v>
      </c>
      <c r="K857" s="41">
        <v>1</v>
      </c>
      <c r="L857" s="49">
        <v>127.62</v>
      </c>
      <c r="M857" s="49">
        <v>125.64</v>
      </c>
      <c r="N857" s="49">
        <v>1.98</v>
      </c>
    </row>
    <row r="858" spans="1:14">
      <c r="A858" s="41">
        <v>4513180</v>
      </c>
      <c r="B858" s="48" t="s">
        <v>14</v>
      </c>
      <c r="C858" s="48" t="s">
        <v>11</v>
      </c>
      <c r="D858" s="48" t="s">
        <v>13</v>
      </c>
      <c r="E858" s="48" t="s">
        <v>12</v>
      </c>
      <c r="F858" s="48" t="s">
        <v>826</v>
      </c>
      <c r="G858" s="48" t="s">
        <v>15</v>
      </c>
      <c r="H858" s="48" t="s">
        <v>16</v>
      </c>
      <c r="I858" s="48" t="s">
        <v>17</v>
      </c>
      <c r="J858" s="48" t="s">
        <v>671</v>
      </c>
      <c r="K858" s="41">
        <v>1</v>
      </c>
      <c r="L858" s="49">
        <v>128.19</v>
      </c>
      <c r="M858" s="49">
        <v>128.07</v>
      </c>
      <c r="N858" s="49">
        <v>0.12</v>
      </c>
    </row>
    <row r="859" spans="1:14">
      <c r="A859" s="41">
        <v>4513743</v>
      </c>
      <c r="B859" s="48" t="s">
        <v>14</v>
      </c>
      <c r="C859" s="48" t="s">
        <v>11</v>
      </c>
      <c r="D859" s="48" t="s">
        <v>13</v>
      </c>
      <c r="E859" s="48" t="s">
        <v>12</v>
      </c>
      <c r="F859" s="48" t="s">
        <v>833</v>
      </c>
      <c r="G859" s="48" t="s">
        <v>15</v>
      </c>
      <c r="H859" s="48" t="s">
        <v>16</v>
      </c>
      <c r="I859" s="48" t="s">
        <v>17</v>
      </c>
      <c r="J859" s="48" t="s">
        <v>671</v>
      </c>
      <c r="K859" s="41">
        <v>1</v>
      </c>
      <c r="L859" s="49">
        <v>128.32</v>
      </c>
      <c r="M859" s="49">
        <v>126.93</v>
      </c>
      <c r="N859" s="49">
        <v>1.39</v>
      </c>
    </row>
    <row r="860" spans="1:14">
      <c r="A860" s="41">
        <v>4513746</v>
      </c>
      <c r="B860" s="48" t="s">
        <v>14</v>
      </c>
      <c r="C860" s="48" t="s">
        <v>11</v>
      </c>
      <c r="D860" s="48" t="s">
        <v>13</v>
      </c>
      <c r="E860" s="48" t="s">
        <v>12</v>
      </c>
      <c r="F860" s="48" t="s">
        <v>833</v>
      </c>
      <c r="G860" s="48" t="s">
        <v>15</v>
      </c>
      <c r="H860" s="48" t="s">
        <v>16</v>
      </c>
      <c r="I860" s="48" t="s">
        <v>17</v>
      </c>
      <c r="J860" s="48" t="s">
        <v>671</v>
      </c>
      <c r="K860" s="41">
        <v>1</v>
      </c>
      <c r="L860" s="49">
        <v>128.32</v>
      </c>
      <c r="M860" s="49">
        <v>126.93</v>
      </c>
      <c r="N860" s="49">
        <v>1.39</v>
      </c>
    </row>
    <row r="861" spans="1:14">
      <c r="A861" s="41">
        <v>4513742</v>
      </c>
      <c r="B861" s="48" t="s">
        <v>14</v>
      </c>
      <c r="C861" s="48" t="s">
        <v>11</v>
      </c>
      <c r="D861" s="48" t="s">
        <v>13</v>
      </c>
      <c r="E861" s="48" t="s">
        <v>12</v>
      </c>
      <c r="F861" s="48" t="s">
        <v>833</v>
      </c>
      <c r="G861" s="48" t="s">
        <v>15</v>
      </c>
      <c r="H861" s="48" t="s">
        <v>16</v>
      </c>
      <c r="I861" s="48" t="s">
        <v>17</v>
      </c>
      <c r="J861" s="48" t="s">
        <v>671</v>
      </c>
      <c r="K861" s="41">
        <v>1</v>
      </c>
      <c r="L861" s="49">
        <v>128.35</v>
      </c>
      <c r="M861" s="49">
        <v>126.96</v>
      </c>
      <c r="N861" s="49">
        <v>1.39</v>
      </c>
    </row>
    <row r="862" spans="1:14">
      <c r="A862" s="41">
        <v>4514077</v>
      </c>
      <c r="B862" s="48" t="s">
        <v>14</v>
      </c>
      <c r="C862" s="48" t="s">
        <v>11</v>
      </c>
      <c r="D862" s="48" t="s">
        <v>13</v>
      </c>
      <c r="E862" s="48" t="s">
        <v>12</v>
      </c>
      <c r="F862" s="48" t="s">
        <v>833</v>
      </c>
      <c r="G862" s="48" t="s">
        <v>15</v>
      </c>
      <c r="H862" s="48" t="s">
        <v>16</v>
      </c>
      <c r="I862" s="48" t="s">
        <v>17</v>
      </c>
      <c r="J862" s="48" t="s">
        <v>671</v>
      </c>
      <c r="K862" s="41">
        <v>1</v>
      </c>
      <c r="L862" s="49">
        <v>128.59</v>
      </c>
      <c r="M862" s="49">
        <v>126.6</v>
      </c>
      <c r="N862" s="49">
        <v>1.99</v>
      </c>
    </row>
    <row r="863" spans="1:14">
      <c r="A863" s="41">
        <v>4514076</v>
      </c>
      <c r="B863" s="48" t="s">
        <v>14</v>
      </c>
      <c r="C863" s="48" t="s">
        <v>11</v>
      </c>
      <c r="D863" s="48" t="s">
        <v>13</v>
      </c>
      <c r="E863" s="48" t="s">
        <v>12</v>
      </c>
      <c r="F863" s="48" t="s">
        <v>833</v>
      </c>
      <c r="G863" s="48" t="s">
        <v>15</v>
      </c>
      <c r="H863" s="48" t="s">
        <v>16</v>
      </c>
      <c r="I863" s="48" t="s">
        <v>17</v>
      </c>
      <c r="J863" s="48" t="s">
        <v>671</v>
      </c>
      <c r="K863" s="41">
        <v>1</v>
      </c>
      <c r="L863" s="49">
        <v>128.59</v>
      </c>
      <c r="M863" s="49">
        <v>126.6</v>
      </c>
      <c r="N863" s="49">
        <v>1.99</v>
      </c>
    </row>
    <row r="864" spans="1:14">
      <c r="A864" s="41">
        <v>4514081</v>
      </c>
      <c r="B864" s="48" t="s">
        <v>14</v>
      </c>
      <c r="C864" s="48" t="s">
        <v>11</v>
      </c>
      <c r="D864" s="48" t="s">
        <v>13</v>
      </c>
      <c r="E864" s="48" t="s">
        <v>12</v>
      </c>
      <c r="F864" s="48" t="s">
        <v>833</v>
      </c>
      <c r="G864" s="48" t="s">
        <v>15</v>
      </c>
      <c r="H864" s="48" t="s">
        <v>16</v>
      </c>
      <c r="I864" s="48" t="s">
        <v>17</v>
      </c>
      <c r="J864" s="48" t="s">
        <v>671</v>
      </c>
      <c r="K864" s="41">
        <v>1</v>
      </c>
      <c r="L864" s="49">
        <v>128.59</v>
      </c>
      <c r="M864" s="49">
        <v>126.6</v>
      </c>
      <c r="N864" s="49">
        <v>1.99</v>
      </c>
    </row>
    <row r="865" spans="1:14">
      <c r="A865" s="41">
        <v>4514079</v>
      </c>
      <c r="B865" s="48" t="s">
        <v>14</v>
      </c>
      <c r="C865" s="48" t="s">
        <v>11</v>
      </c>
      <c r="D865" s="48" t="s">
        <v>13</v>
      </c>
      <c r="E865" s="48" t="s">
        <v>12</v>
      </c>
      <c r="F865" s="48" t="s">
        <v>833</v>
      </c>
      <c r="G865" s="48" t="s">
        <v>15</v>
      </c>
      <c r="H865" s="48" t="s">
        <v>16</v>
      </c>
      <c r="I865" s="48" t="s">
        <v>17</v>
      </c>
      <c r="J865" s="48" t="s">
        <v>671</v>
      </c>
      <c r="K865" s="41">
        <v>1</v>
      </c>
      <c r="L865" s="49">
        <v>128.59</v>
      </c>
      <c r="M865" s="49">
        <v>126.6</v>
      </c>
      <c r="N865" s="49">
        <v>1.99</v>
      </c>
    </row>
    <row r="866" spans="1:14">
      <c r="A866" s="41">
        <v>4514083</v>
      </c>
      <c r="B866" s="48" t="s">
        <v>14</v>
      </c>
      <c r="C866" s="48" t="s">
        <v>11</v>
      </c>
      <c r="D866" s="48" t="s">
        <v>13</v>
      </c>
      <c r="E866" s="48" t="s">
        <v>12</v>
      </c>
      <c r="F866" s="48" t="s">
        <v>833</v>
      </c>
      <c r="G866" s="48" t="s">
        <v>15</v>
      </c>
      <c r="H866" s="48" t="s">
        <v>16</v>
      </c>
      <c r="I866" s="48" t="s">
        <v>17</v>
      </c>
      <c r="J866" s="48" t="s">
        <v>671</v>
      </c>
      <c r="K866" s="41">
        <v>1</v>
      </c>
      <c r="L866" s="49">
        <v>128.59</v>
      </c>
      <c r="M866" s="49">
        <v>126.6</v>
      </c>
      <c r="N866" s="49">
        <v>1.99</v>
      </c>
    </row>
    <row r="867" spans="1:14">
      <c r="A867" s="41">
        <v>4514078</v>
      </c>
      <c r="B867" s="48" t="s">
        <v>14</v>
      </c>
      <c r="C867" s="48" t="s">
        <v>11</v>
      </c>
      <c r="D867" s="48" t="s">
        <v>13</v>
      </c>
      <c r="E867" s="48" t="s">
        <v>12</v>
      </c>
      <c r="F867" s="48" t="s">
        <v>833</v>
      </c>
      <c r="G867" s="48" t="s">
        <v>15</v>
      </c>
      <c r="H867" s="48" t="s">
        <v>16</v>
      </c>
      <c r="I867" s="48" t="s">
        <v>17</v>
      </c>
      <c r="J867" s="48" t="s">
        <v>671</v>
      </c>
      <c r="K867" s="41">
        <v>1</v>
      </c>
      <c r="L867" s="49">
        <v>128.59</v>
      </c>
      <c r="M867" s="49">
        <v>126.6</v>
      </c>
      <c r="N867" s="49">
        <v>1.99</v>
      </c>
    </row>
    <row r="868" spans="1:14">
      <c r="A868" s="41">
        <v>4514087</v>
      </c>
      <c r="B868" s="48" t="s">
        <v>14</v>
      </c>
      <c r="C868" s="48" t="s">
        <v>11</v>
      </c>
      <c r="D868" s="48" t="s">
        <v>13</v>
      </c>
      <c r="E868" s="48" t="s">
        <v>12</v>
      </c>
      <c r="F868" s="48" t="s">
        <v>833</v>
      </c>
      <c r="G868" s="48" t="s">
        <v>15</v>
      </c>
      <c r="H868" s="48" t="s">
        <v>16</v>
      </c>
      <c r="I868" s="48" t="s">
        <v>17</v>
      </c>
      <c r="J868" s="48" t="s">
        <v>671</v>
      </c>
      <c r="K868" s="41">
        <v>1</v>
      </c>
      <c r="L868" s="49">
        <v>128.6</v>
      </c>
      <c r="M868" s="49">
        <v>126.61</v>
      </c>
      <c r="N868" s="49">
        <v>1.99</v>
      </c>
    </row>
    <row r="869" spans="1:14">
      <c r="A869" s="41">
        <v>4514085</v>
      </c>
      <c r="B869" s="48" t="s">
        <v>14</v>
      </c>
      <c r="C869" s="48" t="s">
        <v>11</v>
      </c>
      <c r="D869" s="48" t="s">
        <v>13</v>
      </c>
      <c r="E869" s="48" t="s">
        <v>12</v>
      </c>
      <c r="F869" s="48" t="s">
        <v>833</v>
      </c>
      <c r="G869" s="48" t="s">
        <v>15</v>
      </c>
      <c r="H869" s="48" t="s">
        <v>16</v>
      </c>
      <c r="I869" s="48" t="s">
        <v>17</v>
      </c>
      <c r="J869" s="48" t="s">
        <v>671</v>
      </c>
      <c r="K869" s="41">
        <v>1</v>
      </c>
      <c r="L869" s="49">
        <v>128.6</v>
      </c>
      <c r="M869" s="49">
        <v>126.61</v>
      </c>
      <c r="N869" s="49">
        <v>1.99</v>
      </c>
    </row>
    <row r="870" spans="1:14">
      <c r="A870" s="41">
        <v>4514089</v>
      </c>
      <c r="B870" s="48" t="s">
        <v>14</v>
      </c>
      <c r="C870" s="48" t="s">
        <v>11</v>
      </c>
      <c r="D870" s="48" t="s">
        <v>13</v>
      </c>
      <c r="E870" s="48" t="s">
        <v>12</v>
      </c>
      <c r="F870" s="48" t="s">
        <v>833</v>
      </c>
      <c r="G870" s="48" t="s">
        <v>15</v>
      </c>
      <c r="H870" s="48" t="s">
        <v>16</v>
      </c>
      <c r="I870" s="48" t="s">
        <v>17</v>
      </c>
      <c r="J870" s="48" t="s">
        <v>671</v>
      </c>
      <c r="K870" s="41">
        <v>1</v>
      </c>
      <c r="L870" s="49">
        <v>128.6</v>
      </c>
      <c r="M870" s="49">
        <v>126.61</v>
      </c>
      <c r="N870" s="49">
        <v>1.99</v>
      </c>
    </row>
    <row r="871" spans="1:14">
      <c r="A871" s="41">
        <v>4514086</v>
      </c>
      <c r="B871" s="48" t="s">
        <v>14</v>
      </c>
      <c r="C871" s="48" t="s">
        <v>11</v>
      </c>
      <c r="D871" s="48" t="s">
        <v>13</v>
      </c>
      <c r="E871" s="48" t="s">
        <v>12</v>
      </c>
      <c r="F871" s="48" t="s">
        <v>833</v>
      </c>
      <c r="G871" s="48" t="s">
        <v>15</v>
      </c>
      <c r="H871" s="48" t="s">
        <v>16</v>
      </c>
      <c r="I871" s="48" t="s">
        <v>17</v>
      </c>
      <c r="J871" s="48" t="s">
        <v>671</v>
      </c>
      <c r="K871" s="41">
        <v>1</v>
      </c>
      <c r="L871" s="49">
        <v>128.6</v>
      </c>
      <c r="M871" s="49">
        <v>126.61</v>
      </c>
      <c r="N871" s="49">
        <v>1.99</v>
      </c>
    </row>
    <row r="872" spans="1:14">
      <c r="A872" s="41">
        <v>4512956</v>
      </c>
      <c r="B872" s="48" t="s">
        <v>14</v>
      </c>
      <c r="C872" s="48" t="s">
        <v>11</v>
      </c>
      <c r="D872" s="48" t="s">
        <v>13</v>
      </c>
      <c r="E872" s="48" t="s">
        <v>12</v>
      </c>
      <c r="F872" s="48" t="s">
        <v>826</v>
      </c>
      <c r="G872" s="48" t="s">
        <v>15</v>
      </c>
      <c r="H872" s="48" t="s">
        <v>16</v>
      </c>
      <c r="I872" s="48" t="s">
        <v>17</v>
      </c>
      <c r="J872" s="48" t="s">
        <v>671</v>
      </c>
      <c r="K872" s="41">
        <v>1</v>
      </c>
      <c r="L872" s="49">
        <v>128.69999999999999</v>
      </c>
      <c r="M872" s="49">
        <v>128.66999999999999</v>
      </c>
      <c r="N872" s="49">
        <v>0.03</v>
      </c>
    </row>
    <row r="873" spans="1:14">
      <c r="A873" s="41">
        <v>4511213</v>
      </c>
      <c r="B873" s="48" t="s">
        <v>14</v>
      </c>
      <c r="C873" s="48" t="s">
        <v>11</v>
      </c>
      <c r="D873" s="48" t="s">
        <v>18</v>
      </c>
      <c r="E873" s="48" t="s">
        <v>12</v>
      </c>
      <c r="F873" s="48" t="s">
        <v>849</v>
      </c>
      <c r="G873" s="48" t="s">
        <v>15</v>
      </c>
      <c r="H873" s="48" t="s">
        <v>16</v>
      </c>
      <c r="I873" s="48" t="s">
        <v>17</v>
      </c>
      <c r="J873" s="48" t="s">
        <v>671</v>
      </c>
      <c r="K873" s="41">
        <v>1</v>
      </c>
      <c r="L873" s="49">
        <v>129.06</v>
      </c>
      <c r="M873" s="49">
        <v>129.04</v>
      </c>
      <c r="N873" s="49">
        <v>0.02</v>
      </c>
    </row>
    <row r="874" spans="1:14">
      <c r="A874" s="41">
        <v>4511004</v>
      </c>
      <c r="B874" s="48" t="s">
        <v>14</v>
      </c>
      <c r="C874" s="48" t="s">
        <v>11</v>
      </c>
      <c r="D874" s="48" t="s">
        <v>13</v>
      </c>
      <c r="E874" s="48" t="s">
        <v>12</v>
      </c>
      <c r="F874" s="48" t="s">
        <v>826</v>
      </c>
      <c r="G874" s="48" t="s">
        <v>15</v>
      </c>
      <c r="H874" s="48" t="s">
        <v>16</v>
      </c>
      <c r="I874" s="48" t="s">
        <v>17</v>
      </c>
      <c r="J874" s="48" t="s">
        <v>671</v>
      </c>
      <c r="K874" s="41">
        <v>1</v>
      </c>
      <c r="L874" s="49">
        <v>129.75</v>
      </c>
      <c r="M874" s="49">
        <v>129.75</v>
      </c>
      <c r="N874" s="49">
        <v>0</v>
      </c>
    </row>
    <row r="875" spans="1:14">
      <c r="A875" s="41">
        <v>4511000</v>
      </c>
      <c r="B875" s="48" t="s">
        <v>14</v>
      </c>
      <c r="C875" s="48" t="s">
        <v>11</v>
      </c>
      <c r="D875" s="48" t="s">
        <v>13</v>
      </c>
      <c r="E875" s="48" t="s">
        <v>12</v>
      </c>
      <c r="F875" s="48" t="s">
        <v>826</v>
      </c>
      <c r="G875" s="48" t="s">
        <v>15</v>
      </c>
      <c r="H875" s="48" t="s">
        <v>16</v>
      </c>
      <c r="I875" s="48" t="s">
        <v>17</v>
      </c>
      <c r="J875" s="48" t="s">
        <v>671</v>
      </c>
      <c r="K875" s="41">
        <v>1</v>
      </c>
      <c r="L875" s="49">
        <v>129.75</v>
      </c>
      <c r="M875" s="49">
        <v>129.75</v>
      </c>
      <c r="N875" s="49">
        <v>0</v>
      </c>
    </row>
    <row r="876" spans="1:14">
      <c r="A876" s="41">
        <v>4511003</v>
      </c>
      <c r="B876" s="48" t="s">
        <v>14</v>
      </c>
      <c r="C876" s="48" t="s">
        <v>11</v>
      </c>
      <c r="D876" s="48" t="s">
        <v>13</v>
      </c>
      <c r="E876" s="48" t="s">
        <v>12</v>
      </c>
      <c r="F876" s="48" t="s">
        <v>826</v>
      </c>
      <c r="G876" s="48" t="s">
        <v>15</v>
      </c>
      <c r="H876" s="48" t="s">
        <v>16</v>
      </c>
      <c r="I876" s="48" t="s">
        <v>17</v>
      </c>
      <c r="J876" s="48" t="s">
        <v>671</v>
      </c>
      <c r="K876" s="41">
        <v>1</v>
      </c>
      <c r="L876" s="49">
        <v>129.75</v>
      </c>
      <c r="M876" s="49">
        <v>129.75</v>
      </c>
      <c r="N876" s="49">
        <v>0</v>
      </c>
    </row>
    <row r="877" spans="1:14">
      <c r="A877" s="41">
        <v>4511002</v>
      </c>
      <c r="B877" s="48" t="s">
        <v>14</v>
      </c>
      <c r="C877" s="48" t="s">
        <v>11</v>
      </c>
      <c r="D877" s="48" t="s">
        <v>13</v>
      </c>
      <c r="E877" s="48" t="s">
        <v>12</v>
      </c>
      <c r="F877" s="48" t="s">
        <v>826</v>
      </c>
      <c r="G877" s="48" t="s">
        <v>15</v>
      </c>
      <c r="H877" s="48" t="s">
        <v>16</v>
      </c>
      <c r="I877" s="48" t="s">
        <v>17</v>
      </c>
      <c r="J877" s="48" t="s">
        <v>671</v>
      </c>
      <c r="K877" s="41">
        <v>1</v>
      </c>
      <c r="L877" s="49">
        <v>129.75</v>
      </c>
      <c r="M877" s="49">
        <v>129.75</v>
      </c>
      <c r="N877" s="49">
        <v>0</v>
      </c>
    </row>
    <row r="878" spans="1:14">
      <c r="A878" s="41">
        <v>4513386</v>
      </c>
      <c r="B878" s="48" t="s">
        <v>14</v>
      </c>
      <c r="C878" s="48" t="s">
        <v>11</v>
      </c>
      <c r="D878" s="48" t="s">
        <v>13</v>
      </c>
      <c r="E878" s="48" t="s">
        <v>12</v>
      </c>
      <c r="F878" s="48" t="s">
        <v>832</v>
      </c>
      <c r="G878" s="48" t="s">
        <v>15</v>
      </c>
      <c r="H878" s="48" t="s">
        <v>16</v>
      </c>
      <c r="I878" s="48" t="s">
        <v>17</v>
      </c>
      <c r="J878" s="48" t="s">
        <v>671</v>
      </c>
      <c r="K878" s="41">
        <v>1</v>
      </c>
      <c r="L878" s="49">
        <v>129.80000000000001</v>
      </c>
      <c r="M878" s="49">
        <v>129.13999999999999</v>
      </c>
      <c r="N878" s="49">
        <v>0.66</v>
      </c>
    </row>
    <row r="879" spans="1:14">
      <c r="A879" s="41">
        <v>4510951</v>
      </c>
      <c r="B879" s="48" t="s">
        <v>14</v>
      </c>
      <c r="C879" s="48" t="s">
        <v>11</v>
      </c>
      <c r="D879" s="48" t="s">
        <v>13</v>
      </c>
      <c r="E879" s="48" t="s">
        <v>12</v>
      </c>
      <c r="F879" s="48" t="s">
        <v>833</v>
      </c>
      <c r="G879" s="48" t="s">
        <v>15</v>
      </c>
      <c r="H879" s="48" t="s">
        <v>16</v>
      </c>
      <c r="I879" s="48" t="s">
        <v>17</v>
      </c>
      <c r="J879" s="48" t="s">
        <v>671</v>
      </c>
      <c r="K879" s="41">
        <v>1</v>
      </c>
      <c r="L879" s="49">
        <v>129.81</v>
      </c>
      <c r="M879" s="49">
        <v>129.81</v>
      </c>
      <c r="N879" s="49">
        <v>0</v>
      </c>
    </row>
    <row r="880" spans="1:14">
      <c r="A880" s="41">
        <v>4510890</v>
      </c>
      <c r="B880" s="48" t="s">
        <v>14</v>
      </c>
      <c r="C880" s="48" t="s">
        <v>11</v>
      </c>
      <c r="D880" s="48" t="s">
        <v>13</v>
      </c>
      <c r="E880" s="48" t="s">
        <v>12</v>
      </c>
      <c r="F880" s="48" t="s">
        <v>826</v>
      </c>
      <c r="G880" s="48" t="s">
        <v>15</v>
      </c>
      <c r="H880" s="48" t="s">
        <v>16</v>
      </c>
      <c r="I880" s="48" t="s">
        <v>17</v>
      </c>
      <c r="J880" s="48" t="s">
        <v>671</v>
      </c>
      <c r="K880" s="41">
        <v>1</v>
      </c>
      <c r="L880" s="49">
        <v>129.94</v>
      </c>
      <c r="M880" s="49">
        <v>129.94</v>
      </c>
      <c r="N880" s="49">
        <v>0</v>
      </c>
    </row>
    <row r="881" spans="1:14">
      <c r="A881" s="41">
        <v>4510891</v>
      </c>
      <c r="B881" s="48" t="s">
        <v>14</v>
      </c>
      <c r="C881" s="48" t="s">
        <v>11</v>
      </c>
      <c r="D881" s="48" t="s">
        <v>13</v>
      </c>
      <c r="E881" s="48" t="s">
        <v>12</v>
      </c>
      <c r="F881" s="48" t="s">
        <v>826</v>
      </c>
      <c r="G881" s="48" t="s">
        <v>15</v>
      </c>
      <c r="H881" s="48" t="s">
        <v>16</v>
      </c>
      <c r="I881" s="48" t="s">
        <v>17</v>
      </c>
      <c r="J881" s="48" t="s">
        <v>671</v>
      </c>
      <c r="K881" s="41">
        <v>1</v>
      </c>
      <c r="L881" s="49">
        <v>129.94</v>
      </c>
      <c r="M881" s="49">
        <v>129.94</v>
      </c>
      <c r="N881" s="49">
        <v>0</v>
      </c>
    </row>
    <row r="882" spans="1:14">
      <c r="A882" s="41">
        <v>4510892</v>
      </c>
      <c r="B882" s="48" t="s">
        <v>14</v>
      </c>
      <c r="C882" s="48" t="s">
        <v>11</v>
      </c>
      <c r="D882" s="48" t="s">
        <v>13</v>
      </c>
      <c r="E882" s="48" t="s">
        <v>12</v>
      </c>
      <c r="F882" s="48" t="s">
        <v>826</v>
      </c>
      <c r="G882" s="48" t="s">
        <v>15</v>
      </c>
      <c r="H882" s="48" t="s">
        <v>16</v>
      </c>
      <c r="I882" s="48" t="s">
        <v>17</v>
      </c>
      <c r="J882" s="48" t="s">
        <v>671</v>
      </c>
      <c r="K882" s="41">
        <v>1</v>
      </c>
      <c r="L882" s="49">
        <v>129.94</v>
      </c>
      <c r="M882" s="49">
        <v>129.94</v>
      </c>
      <c r="N882" s="49">
        <v>0</v>
      </c>
    </row>
    <row r="883" spans="1:14">
      <c r="A883" s="41">
        <v>4513437</v>
      </c>
      <c r="B883" s="48" t="s">
        <v>14</v>
      </c>
      <c r="C883" s="48" t="s">
        <v>11</v>
      </c>
      <c r="D883" s="48" t="s">
        <v>13</v>
      </c>
      <c r="E883" s="48" t="s">
        <v>12</v>
      </c>
      <c r="F883" s="48" t="s">
        <v>829</v>
      </c>
      <c r="G883" s="48" t="s">
        <v>15</v>
      </c>
      <c r="H883" s="48" t="s">
        <v>16</v>
      </c>
      <c r="I883" s="48" t="s">
        <v>17</v>
      </c>
      <c r="J883" s="48" t="s">
        <v>671</v>
      </c>
      <c r="K883" s="41">
        <v>1</v>
      </c>
      <c r="L883" s="49">
        <v>130.72999999999999</v>
      </c>
      <c r="M883" s="49">
        <v>129.93</v>
      </c>
      <c r="N883" s="49">
        <v>0.8</v>
      </c>
    </row>
    <row r="884" spans="1:14">
      <c r="A884" s="41">
        <v>4513438</v>
      </c>
      <c r="B884" s="48" t="s">
        <v>14</v>
      </c>
      <c r="C884" s="48" t="s">
        <v>11</v>
      </c>
      <c r="D884" s="48" t="s">
        <v>13</v>
      </c>
      <c r="E884" s="48" t="s">
        <v>12</v>
      </c>
      <c r="F884" s="48" t="s">
        <v>829</v>
      </c>
      <c r="G884" s="48" t="s">
        <v>15</v>
      </c>
      <c r="H884" s="48" t="s">
        <v>16</v>
      </c>
      <c r="I884" s="48" t="s">
        <v>17</v>
      </c>
      <c r="J884" s="48" t="s">
        <v>671</v>
      </c>
      <c r="K884" s="41">
        <v>1</v>
      </c>
      <c r="L884" s="49">
        <v>130.72999999999999</v>
      </c>
      <c r="M884" s="49">
        <v>129.93</v>
      </c>
      <c r="N884" s="49">
        <v>0.8</v>
      </c>
    </row>
    <row r="885" spans="1:14">
      <c r="A885" s="41">
        <v>4513446</v>
      </c>
      <c r="B885" s="48" t="s">
        <v>14</v>
      </c>
      <c r="C885" s="48" t="s">
        <v>11</v>
      </c>
      <c r="D885" s="48" t="s">
        <v>13</v>
      </c>
      <c r="E885" s="48" t="s">
        <v>12</v>
      </c>
      <c r="F885" s="48" t="s">
        <v>829</v>
      </c>
      <c r="G885" s="48" t="s">
        <v>15</v>
      </c>
      <c r="H885" s="48" t="s">
        <v>16</v>
      </c>
      <c r="I885" s="48" t="s">
        <v>17</v>
      </c>
      <c r="J885" s="48" t="s">
        <v>671</v>
      </c>
      <c r="K885" s="41">
        <v>1</v>
      </c>
      <c r="L885" s="49">
        <v>130.74</v>
      </c>
      <c r="M885" s="49">
        <v>129.94</v>
      </c>
      <c r="N885" s="49">
        <v>0.8</v>
      </c>
    </row>
    <row r="886" spans="1:14">
      <c r="A886" s="41">
        <v>4510195</v>
      </c>
      <c r="B886" s="48" t="s">
        <v>14</v>
      </c>
      <c r="C886" s="48" t="s">
        <v>11</v>
      </c>
      <c r="D886" s="48" t="s">
        <v>13</v>
      </c>
      <c r="E886" s="48" t="s">
        <v>12</v>
      </c>
      <c r="F886" s="48" t="s">
        <v>829</v>
      </c>
      <c r="G886" s="48" t="s">
        <v>15</v>
      </c>
      <c r="H886" s="48" t="s">
        <v>16</v>
      </c>
      <c r="I886" s="48" t="s">
        <v>17</v>
      </c>
      <c r="J886" s="48" t="s">
        <v>671</v>
      </c>
      <c r="K886" s="41">
        <v>1</v>
      </c>
      <c r="L886" s="49">
        <v>131.47</v>
      </c>
      <c r="M886" s="49">
        <v>106.95</v>
      </c>
      <c r="N886" s="49">
        <v>24.52</v>
      </c>
    </row>
    <row r="887" spans="1:14">
      <c r="A887" s="41">
        <v>4510197</v>
      </c>
      <c r="B887" s="48" t="s">
        <v>14</v>
      </c>
      <c r="C887" s="48" t="s">
        <v>11</v>
      </c>
      <c r="D887" s="48" t="s">
        <v>13</v>
      </c>
      <c r="E887" s="48" t="s">
        <v>12</v>
      </c>
      <c r="F887" s="48" t="s">
        <v>829</v>
      </c>
      <c r="G887" s="48" t="s">
        <v>15</v>
      </c>
      <c r="H887" s="48" t="s">
        <v>16</v>
      </c>
      <c r="I887" s="48" t="s">
        <v>17</v>
      </c>
      <c r="J887" s="48" t="s">
        <v>671</v>
      </c>
      <c r="K887" s="41">
        <v>1</v>
      </c>
      <c r="L887" s="49">
        <v>131.47</v>
      </c>
      <c r="M887" s="49">
        <v>106.95</v>
      </c>
      <c r="N887" s="49">
        <v>24.52</v>
      </c>
    </row>
    <row r="888" spans="1:14">
      <c r="A888" s="41">
        <v>4510198</v>
      </c>
      <c r="B888" s="48" t="s">
        <v>14</v>
      </c>
      <c r="C888" s="48" t="s">
        <v>11</v>
      </c>
      <c r="D888" s="48" t="s">
        <v>13</v>
      </c>
      <c r="E888" s="48" t="s">
        <v>12</v>
      </c>
      <c r="F888" s="48" t="s">
        <v>829</v>
      </c>
      <c r="G888" s="48" t="s">
        <v>15</v>
      </c>
      <c r="H888" s="48" t="s">
        <v>16</v>
      </c>
      <c r="I888" s="48" t="s">
        <v>17</v>
      </c>
      <c r="J888" s="48" t="s">
        <v>671</v>
      </c>
      <c r="K888" s="41">
        <v>1</v>
      </c>
      <c r="L888" s="49">
        <v>131.47</v>
      </c>
      <c r="M888" s="49">
        <v>106.95</v>
      </c>
      <c r="N888" s="49">
        <v>24.52</v>
      </c>
    </row>
    <row r="889" spans="1:14">
      <c r="A889" s="41">
        <v>4511053</v>
      </c>
      <c r="B889" s="48" t="s">
        <v>14</v>
      </c>
      <c r="C889" s="48" t="s">
        <v>11</v>
      </c>
      <c r="D889" s="48" t="s">
        <v>13</v>
      </c>
      <c r="E889" s="48" t="s">
        <v>12</v>
      </c>
      <c r="F889" s="48" t="s">
        <v>826</v>
      </c>
      <c r="G889" s="48" t="s">
        <v>15</v>
      </c>
      <c r="H889" s="48" t="s">
        <v>16</v>
      </c>
      <c r="I889" s="48" t="s">
        <v>17</v>
      </c>
      <c r="J889" s="48" t="s">
        <v>671</v>
      </c>
      <c r="K889" s="41">
        <v>1</v>
      </c>
      <c r="L889" s="49">
        <v>132.16999999999999</v>
      </c>
      <c r="M889" s="49">
        <v>132.16</v>
      </c>
      <c r="N889" s="49">
        <v>0.01</v>
      </c>
    </row>
    <row r="890" spans="1:14">
      <c r="A890" s="41">
        <v>4511054</v>
      </c>
      <c r="B890" s="48" t="s">
        <v>14</v>
      </c>
      <c r="C890" s="48" t="s">
        <v>11</v>
      </c>
      <c r="D890" s="48" t="s">
        <v>13</v>
      </c>
      <c r="E890" s="48" t="s">
        <v>12</v>
      </c>
      <c r="F890" s="48" t="s">
        <v>826</v>
      </c>
      <c r="G890" s="48" t="s">
        <v>15</v>
      </c>
      <c r="H890" s="48" t="s">
        <v>16</v>
      </c>
      <c r="I890" s="48" t="s">
        <v>17</v>
      </c>
      <c r="J890" s="48" t="s">
        <v>671</v>
      </c>
      <c r="K890" s="41">
        <v>1</v>
      </c>
      <c r="L890" s="49">
        <v>132.16999999999999</v>
      </c>
      <c r="M890" s="49">
        <v>132.16</v>
      </c>
      <c r="N890" s="49">
        <v>0.01</v>
      </c>
    </row>
    <row r="891" spans="1:14">
      <c r="A891" s="41">
        <v>4511052</v>
      </c>
      <c r="B891" s="48" t="s">
        <v>14</v>
      </c>
      <c r="C891" s="48" t="s">
        <v>11</v>
      </c>
      <c r="D891" s="48" t="s">
        <v>13</v>
      </c>
      <c r="E891" s="48" t="s">
        <v>12</v>
      </c>
      <c r="F891" s="48" t="s">
        <v>826</v>
      </c>
      <c r="G891" s="48" t="s">
        <v>15</v>
      </c>
      <c r="H891" s="48" t="s">
        <v>16</v>
      </c>
      <c r="I891" s="48" t="s">
        <v>17</v>
      </c>
      <c r="J891" s="48" t="s">
        <v>671</v>
      </c>
      <c r="K891" s="41">
        <v>1</v>
      </c>
      <c r="L891" s="49">
        <v>132.16999999999999</v>
      </c>
      <c r="M891" s="49">
        <v>132.16</v>
      </c>
      <c r="N891" s="49">
        <v>0.01</v>
      </c>
    </row>
    <row r="892" spans="1:14">
      <c r="A892" s="41">
        <v>4511056</v>
      </c>
      <c r="B892" s="48" t="s">
        <v>14</v>
      </c>
      <c r="C892" s="48" t="s">
        <v>11</v>
      </c>
      <c r="D892" s="48" t="s">
        <v>13</v>
      </c>
      <c r="E892" s="48" t="s">
        <v>12</v>
      </c>
      <c r="F892" s="48" t="s">
        <v>826</v>
      </c>
      <c r="G892" s="48" t="s">
        <v>15</v>
      </c>
      <c r="H892" s="48" t="s">
        <v>16</v>
      </c>
      <c r="I892" s="48" t="s">
        <v>17</v>
      </c>
      <c r="J892" s="48" t="s">
        <v>671</v>
      </c>
      <c r="K892" s="41">
        <v>1</v>
      </c>
      <c r="L892" s="49">
        <v>132.18</v>
      </c>
      <c r="M892" s="49">
        <v>132.16999999999999</v>
      </c>
      <c r="N892" s="49">
        <v>0.01</v>
      </c>
    </row>
    <row r="893" spans="1:14">
      <c r="A893" s="41">
        <v>4511057</v>
      </c>
      <c r="B893" s="48" t="s">
        <v>14</v>
      </c>
      <c r="C893" s="48" t="s">
        <v>11</v>
      </c>
      <c r="D893" s="48" t="s">
        <v>13</v>
      </c>
      <c r="E893" s="48" t="s">
        <v>12</v>
      </c>
      <c r="F893" s="48" t="s">
        <v>826</v>
      </c>
      <c r="G893" s="48" t="s">
        <v>15</v>
      </c>
      <c r="H893" s="48" t="s">
        <v>16</v>
      </c>
      <c r="I893" s="48" t="s">
        <v>17</v>
      </c>
      <c r="J893" s="48" t="s">
        <v>671</v>
      </c>
      <c r="K893" s="41">
        <v>1</v>
      </c>
      <c r="L893" s="49">
        <v>132.18</v>
      </c>
      <c r="M893" s="49">
        <v>132.16999999999999</v>
      </c>
      <c r="N893" s="49">
        <v>0.01</v>
      </c>
    </row>
    <row r="894" spans="1:14">
      <c r="A894" s="41">
        <v>4511055</v>
      </c>
      <c r="B894" s="48" t="s">
        <v>14</v>
      </c>
      <c r="C894" s="48" t="s">
        <v>11</v>
      </c>
      <c r="D894" s="48" t="s">
        <v>13</v>
      </c>
      <c r="E894" s="48" t="s">
        <v>12</v>
      </c>
      <c r="F894" s="48" t="s">
        <v>826</v>
      </c>
      <c r="G894" s="48" t="s">
        <v>15</v>
      </c>
      <c r="H894" s="48" t="s">
        <v>16</v>
      </c>
      <c r="I894" s="48" t="s">
        <v>17</v>
      </c>
      <c r="J894" s="48" t="s">
        <v>671</v>
      </c>
      <c r="K894" s="41">
        <v>1</v>
      </c>
      <c r="L894" s="49">
        <v>132.18</v>
      </c>
      <c r="M894" s="49">
        <v>132.16999999999999</v>
      </c>
      <c r="N894" s="49">
        <v>0.01</v>
      </c>
    </row>
    <row r="895" spans="1:14">
      <c r="A895" s="41">
        <v>4513303</v>
      </c>
      <c r="B895" s="48" t="s">
        <v>14</v>
      </c>
      <c r="C895" s="48" t="s">
        <v>11</v>
      </c>
      <c r="D895" s="48" t="s">
        <v>13</v>
      </c>
      <c r="E895" s="48" t="s">
        <v>12</v>
      </c>
      <c r="F895" s="48" t="s">
        <v>829</v>
      </c>
      <c r="G895" s="48" t="s">
        <v>15</v>
      </c>
      <c r="H895" s="48" t="s">
        <v>16</v>
      </c>
      <c r="I895" s="48" t="s">
        <v>17</v>
      </c>
      <c r="J895" s="48" t="s">
        <v>671</v>
      </c>
      <c r="K895" s="41">
        <v>1</v>
      </c>
      <c r="L895" s="49">
        <v>133.07</v>
      </c>
      <c r="M895" s="49">
        <v>132.62</v>
      </c>
      <c r="N895" s="49">
        <v>0.45</v>
      </c>
    </row>
    <row r="896" spans="1:14">
      <c r="A896" s="41">
        <v>4513112</v>
      </c>
      <c r="B896" s="48" t="s">
        <v>14</v>
      </c>
      <c r="C896" s="48" t="s">
        <v>11</v>
      </c>
      <c r="D896" s="48" t="s">
        <v>13</v>
      </c>
      <c r="E896" s="48" t="s">
        <v>12</v>
      </c>
      <c r="F896" s="48" t="s">
        <v>833</v>
      </c>
      <c r="G896" s="48" t="s">
        <v>15</v>
      </c>
      <c r="H896" s="48" t="s">
        <v>16</v>
      </c>
      <c r="I896" s="48" t="s">
        <v>17</v>
      </c>
      <c r="J896" s="48" t="s">
        <v>671</v>
      </c>
      <c r="K896" s="41">
        <v>1</v>
      </c>
      <c r="L896" s="49">
        <v>133.52000000000001</v>
      </c>
      <c r="M896" s="49">
        <v>133.52000000000001</v>
      </c>
      <c r="N896" s="49">
        <v>0</v>
      </c>
    </row>
    <row r="897" spans="1:14">
      <c r="A897" s="41">
        <v>4514192</v>
      </c>
      <c r="B897" s="48" t="s">
        <v>14</v>
      </c>
      <c r="C897" s="48" t="s">
        <v>11</v>
      </c>
      <c r="D897" s="48" t="s">
        <v>13</v>
      </c>
      <c r="E897" s="48" t="s">
        <v>12</v>
      </c>
      <c r="F897" s="48" t="s">
        <v>830</v>
      </c>
      <c r="G897" s="48" t="s">
        <v>15</v>
      </c>
      <c r="H897" s="48" t="s">
        <v>16</v>
      </c>
      <c r="I897" s="48" t="s">
        <v>17</v>
      </c>
      <c r="J897" s="48" t="s">
        <v>671</v>
      </c>
      <c r="K897" s="41">
        <v>1</v>
      </c>
      <c r="L897" s="49">
        <v>133.56</v>
      </c>
      <c r="M897" s="49">
        <v>131.49</v>
      </c>
      <c r="N897" s="49">
        <v>2.0699999999999998</v>
      </c>
    </row>
    <row r="898" spans="1:14">
      <c r="A898" s="41">
        <v>4513645</v>
      </c>
      <c r="B898" s="48" t="s">
        <v>14</v>
      </c>
      <c r="C898" s="48" t="s">
        <v>11</v>
      </c>
      <c r="D898" s="48" t="s">
        <v>13</v>
      </c>
      <c r="E898" s="48" t="s">
        <v>12</v>
      </c>
      <c r="F898" s="48" t="s">
        <v>834</v>
      </c>
      <c r="G898" s="48" t="s">
        <v>15</v>
      </c>
      <c r="H898" s="48" t="s">
        <v>16</v>
      </c>
      <c r="I898" s="48" t="s">
        <v>17</v>
      </c>
      <c r="J898" s="48" t="s">
        <v>671</v>
      </c>
      <c r="K898" s="41">
        <v>1</v>
      </c>
      <c r="L898" s="49">
        <v>133.76</v>
      </c>
      <c r="M898" s="49">
        <v>132.56</v>
      </c>
      <c r="N898" s="49">
        <v>1.2</v>
      </c>
    </row>
    <row r="899" spans="1:14">
      <c r="A899" s="41">
        <v>4513053</v>
      </c>
      <c r="B899" s="48" t="s">
        <v>14</v>
      </c>
      <c r="C899" s="48" t="s">
        <v>11</v>
      </c>
      <c r="D899" s="48" t="s">
        <v>13</v>
      </c>
      <c r="E899" s="48" t="s">
        <v>12</v>
      </c>
      <c r="F899" s="48" t="s">
        <v>826</v>
      </c>
      <c r="G899" s="48" t="s">
        <v>15</v>
      </c>
      <c r="H899" s="48" t="s">
        <v>16</v>
      </c>
      <c r="I899" s="48" t="s">
        <v>17</v>
      </c>
      <c r="J899" s="48" t="s">
        <v>671</v>
      </c>
      <c r="K899" s="41">
        <v>1</v>
      </c>
      <c r="L899" s="49">
        <v>133.85</v>
      </c>
      <c r="M899" s="49">
        <v>133.80000000000001</v>
      </c>
      <c r="N899" s="49">
        <v>0.05</v>
      </c>
    </row>
    <row r="900" spans="1:14">
      <c r="A900" s="41">
        <v>4514408</v>
      </c>
      <c r="B900" s="48" t="s">
        <v>14</v>
      </c>
      <c r="C900" s="48" t="s">
        <v>11</v>
      </c>
      <c r="D900" s="48" t="s">
        <v>13</v>
      </c>
      <c r="E900" s="48" t="s">
        <v>12</v>
      </c>
      <c r="F900" s="48" t="s">
        <v>833</v>
      </c>
      <c r="G900" s="48" t="s">
        <v>15</v>
      </c>
      <c r="H900" s="48" t="s">
        <v>16</v>
      </c>
      <c r="I900" s="48" t="s">
        <v>17</v>
      </c>
      <c r="J900" s="48" t="s">
        <v>671</v>
      </c>
      <c r="K900" s="41">
        <v>1</v>
      </c>
      <c r="L900" s="49">
        <v>133.97999999999999</v>
      </c>
      <c r="M900" s="49">
        <v>131.51</v>
      </c>
      <c r="N900" s="49">
        <v>2.4700000000000002</v>
      </c>
    </row>
    <row r="901" spans="1:14">
      <c r="A901" s="41">
        <v>4514178</v>
      </c>
      <c r="B901" s="48" t="s">
        <v>14</v>
      </c>
      <c r="C901" s="48" t="s">
        <v>11</v>
      </c>
      <c r="D901" s="48" t="s">
        <v>13</v>
      </c>
      <c r="E901" s="48" t="s">
        <v>12</v>
      </c>
      <c r="F901" s="48" t="s">
        <v>851</v>
      </c>
      <c r="G901" s="48" t="s">
        <v>15</v>
      </c>
      <c r="H901" s="48" t="s">
        <v>16</v>
      </c>
      <c r="I901" s="48" t="s">
        <v>17</v>
      </c>
      <c r="J901" s="48" t="s">
        <v>671</v>
      </c>
      <c r="K901" s="41">
        <v>1</v>
      </c>
      <c r="L901" s="49">
        <v>133.99</v>
      </c>
      <c r="M901" s="49">
        <v>131.91999999999999</v>
      </c>
      <c r="N901" s="49">
        <v>2.0699999999999998</v>
      </c>
    </row>
    <row r="902" spans="1:14">
      <c r="A902" s="41">
        <v>4513095</v>
      </c>
      <c r="B902" s="48" t="s">
        <v>14</v>
      </c>
      <c r="C902" s="48" t="s">
        <v>11</v>
      </c>
      <c r="D902" s="48" t="s">
        <v>13</v>
      </c>
      <c r="E902" s="48" t="s">
        <v>12</v>
      </c>
      <c r="F902" s="48" t="s">
        <v>826</v>
      </c>
      <c r="G902" s="48" t="s">
        <v>15</v>
      </c>
      <c r="H902" s="48" t="s">
        <v>16</v>
      </c>
      <c r="I902" s="48" t="s">
        <v>17</v>
      </c>
      <c r="J902" s="48" t="s">
        <v>671</v>
      </c>
      <c r="K902" s="41">
        <v>1</v>
      </c>
      <c r="L902" s="49">
        <v>135.26</v>
      </c>
      <c r="M902" s="49">
        <v>135.19999999999999</v>
      </c>
      <c r="N902" s="49">
        <v>0.06</v>
      </c>
    </row>
    <row r="903" spans="1:14">
      <c r="A903" s="41">
        <v>4513585</v>
      </c>
      <c r="B903" s="48" t="s">
        <v>14</v>
      </c>
      <c r="C903" s="48" t="s">
        <v>11</v>
      </c>
      <c r="D903" s="48" t="s">
        <v>13</v>
      </c>
      <c r="E903" s="48" t="s">
        <v>12</v>
      </c>
      <c r="F903" s="48" t="s">
        <v>832</v>
      </c>
      <c r="G903" s="48" t="s">
        <v>15</v>
      </c>
      <c r="H903" s="48" t="s">
        <v>16</v>
      </c>
      <c r="I903" s="48" t="s">
        <v>17</v>
      </c>
      <c r="J903" s="48" t="s">
        <v>671</v>
      </c>
      <c r="K903" s="41">
        <v>1</v>
      </c>
      <c r="L903" s="49">
        <v>135.72</v>
      </c>
      <c r="M903" s="49">
        <v>134.71</v>
      </c>
      <c r="N903" s="49">
        <v>1.01</v>
      </c>
    </row>
    <row r="904" spans="1:14">
      <c r="A904" s="41">
        <v>4510721</v>
      </c>
      <c r="B904" s="48" t="s">
        <v>14</v>
      </c>
      <c r="C904" s="48" t="s">
        <v>11</v>
      </c>
      <c r="D904" s="48" t="s">
        <v>13</v>
      </c>
      <c r="E904" s="48" t="s">
        <v>12</v>
      </c>
      <c r="F904" s="48" t="s">
        <v>826</v>
      </c>
      <c r="G904" s="48" t="s">
        <v>15</v>
      </c>
      <c r="H904" s="48" t="s">
        <v>16</v>
      </c>
      <c r="I904" s="48" t="s">
        <v>17</v>
      </c>
      <c r="J904" s="48" t="s">
        <v>671</v>
      </c>
      <c r="K904" s="41">
        <v>1</v>
      </c>
      <c r="L904" s="49">
        <v>136.44</v>
      </c>
      <c r="M904" s="49">
        <v>136.44</v>
      </c>
      <c r="N904" s="49">
        <v>0</v>
      </c>
    </row>
    <row r="905" spans="1:14">
      <c r="A905" s="41">
        <v>4513496</v>
      </c>
      <c r="B905" s="48" t="s">
        <v>14</v>
      </c>
      <c r="C905" s="48" t="s">
        <v>11</v>
      </c>
      <c r="D905" s="48" t="s">
        <v>13</v>
      </c>
      <c r="E905" s="48" t="s">
        <v>12</v>
      </c>
      <c r="F905" s="48" t="s">
        <v>833</v>
      </c>
      <c r="G905" s="48" t="s">
        <v>15</v>
      </c>
      <c r="H905" s="48" t="s">
        <v>16</v>
      </c>
      <c r="I905" s="48" t="s">
        <v>17</v>
      </c>
      <c r="J905" s="48" t="s">
        <v>671</v>
      </c>
      <c r="K905" s="41">
        <v>1</v>
      </c>
      <c r="L905" s="49">
        <v>136.47999999999999</v>
      </c>
      <c r="M905" s="49">
        <v>135.46</v>
      </c>
      <c r="N905" s="49">
        <v>1.02</v>
      </c>
    </row>
    <row r="906" spans="1:14">
      <c r="A906" s="41">
        <v>4513115</v>
      </c>
      <c r="B906" s="48" t="s">
        <v>14</v>
      </c>
      <c r="C906" s="48" t="s">
        <v>11</v>
      </c>
      <c r="D906" s="48" t="s">
        <v>13</v>
      </c>
      <c r="E906" s="48" t="s">
        <v>12</v>
      </c>
      <c r="F906" s="48" t="s">
        <v>826</v>
      </c>
      <c r="G906" s="48" t="s">
        <v>15</v>
      </c>
      <c r="H906" s="48" t="s">
        <v>16</v>
      </c>
      <c r="I906" s="48" t="s">
        <v>17</v>
      </c>
      <c r="J906" s="48" t="s">
        <v>671</v>
      </c>
      <c r="K906" s="41">
        <v>1</v>
      </c>
      <c r="L906" s="49">
        <v>138.56</v>
      </c>
      <c r="M906" s="49">
        <v>138.5</v>
      </c>
      <c r="N906" s="49">
        <v>0.06</v>
      </c>
    </row>
    <row r="907" spans="1:14">
      <c r="A907" s="41">
        <v>4510939</v>
      </c>
      <c r="B907" s="48" t="s">
        <v>14</v>
      </c>
      <c r="C907" s="48" t="s">
        <v>11</v>
      </c>
      <c r="D907" s="48" t="s">
        <v>13</v>
      </c>
      <c r="E907" s="48" t="s">
        <v>12</v>
      </c>
      <c r="F907" s="48" t="s">
        <v>837</v>
      </c>
      <c r="G907" s="48" t="s">
        <v>15</v>
      </c>
      <c r="H907" s="48" t="s">
        <v>16</v>
      </c>
      <c r="I907" s="48" t="s">
        <v>17</v>
      </c>
      <c r="J907" s="48" t="s">
        <v>671</v>
      </c>
      <c r="K907" s="41">
        <v>1</v>
      </c>
      <c r="L907" s="49">
        <v>139.25</v>
      </c>
      <c r="M907" s="49">
        <v>139.25</v>
      </c>
      <c r="N907" s="49">
        <v>0</v>
      </c>
    </row>
    <row r="908" spans="1:14">
      <c r="A908" s="41">
        <v>4511005</v>
      </c>
      <c r="B908" s="48" t="s">
        <v>14</v>
      </c>
      <c r="C908" s="48" t="s">
        <v>11</v>
      </c>
      <c r="D908" s="48" t="s">
        <v>13</v>
      </c>
      <c r="E908" s="48" t="s">
        <v>12</v>
      </c>
      <c r="F908" s="48" t="s">
        <v>826</v>
      </c>
      <c r="G908" s="48" t="s">
        <v>15</v>
      </c>
      <c r="H908" s="48" t="s">
        <v>16</v>
      </c>
      <c r="I908" s="48" t="s">
        <v>17</v>
      </c>
      <c r="J908" s="48" t="s">
        <v>671</v>
      </c>
      <c r="K908" s="41">
        <v>1</v>
      </c>
      <c r="L908" s="49">
        <v>139.5</v>
      </c>
      <c r="M908" s="49">
        <v>139.5</v>
      </c>
      <c r="N908" s="49">
        <v>0</v>
      </c>
    </row>
    <row r="909" spans="1:14">
      <c r="A909" s="41">
        <v>4514635</v>
      </c>
      <c r="B909" s="48" t="s">
        <v>14</v>
      </c>
      <c r="C909" s="48" t="s">
        <v>11</v>
      </c>
      <c r="D909" s="48" t="s">
        <v>13</v>
      </c>
      <c r="E909" s="48" t="s">
        <v>12</v>
      </c>
      <c r="F909" s="48" t="s">
        <v>833</v>
      </c>
      <c r="G909" s="48" t="s">
        <v>15</v>
      </c>
      <c r="H909" s="48" t="s">
        <v>16</v>
      </c>
      <c r="I909" s="48" t="s">
        <v>17</v>
      </c>
      <c r="J909" s="48" t="s">
        <v>671</v>
      </c>
      <c r="K909" s="41">
        <v>1</v>
      </c>
      <c r="L909" s="49">
        <v>140.05000000000001</v>
      </c>
      <c r="M909" s="49">
        <v>136.97999999999999</v>
      </c>
      <c r="N909" s="49">
        <v>3.07</v>
      </c>
    </row>
    <row r="910" spans="1:14">
      <c r="A910" s="41">
        <v>4513214</v>
      </c>
      <c r="B910" s="48" t="s">
        <v>14</v>
      </c>
      <c r="C910" s="48" t="s">
        <v>11</v>
      </c>
      <c r="D910" s="48" t="s">
        <v>13</v>
      </c>
      <c r="E910" s="48" t="s">
        <v>12</v>
      </c>
      <c r="F910" s="48" t="s">
        <v>826</v>
      </c>
      <c r="G910" s="48" t="s">
        <v>15</v>
      </c>
      <c r="H910" s="48" t="s">
        <v>16</v>
      </c>
      <c r="I910" s="48" t="s">
        <v>17</v>
      </c>
      <c r="J910" s="48" t="s">
        <v>671</v>
      </c>
      <c r="K910" s="41">
        <v>1</v>
      </c>
      <c r="L910" s="49">
        <v>140.11000000000001</v>
      </c>
      <c r="M910" s="49">
        <v>139.91</v>
      </c>
      <c r="N910" s="49">
        <v>0.2</v>
      </c>
    </row>
    <row r="911" spans="1:14">
      <c r="A911" s="41">
        <v>4513387</v>
      </c>
      <c r="B911" s="48" t="s">
        <v>14</v>
      </c>
      <c r="C911" s="48" t="s">
        <v>11</v>
      </c>
      <c r="D911" s="48" t="s">
        <v>13</v>
      </c>
      <c r="E911" s="48" t="s">
        <v>12</v>
      </c>
      <c r="F911" s="48" t="s">
        <v>831</v>
      </c>
      <c r="G911" s="48" t="s">
        <v>15</v>
      </c>
      <c r="H911" s="48" t="s">
        <v>16</v>
      </c>
      <c r="I911" s="48" t="s">
        <v>17</v>
      </c>
      <c r="J911" s="48" t="s">
        <v>671</v>
      </c>
      <c r="K911" s="41">
        <v>1</v>
      </c>
      <c r="L911" s="49">
        <v>140.57</v>
      </c>
      <c r="M911" s="49">
        <v>139.86000000000001</v>
      </c>
      <c r="N911" s="49">
        <v>0.71</v>
      </c>
    </row>
    <row r="912" spans="1:14">
      <c r="A912" s="41">
        <v>4511064</v>
      </c>
      <c r="B912" s="48" t="s">
        <v>14</v>
      </c>
      <c r="C912" s="48" t="s">
        <v>11</v>
      </c>
      <c r="D912" s="48" t="s">
        <v>13</v>
      </c>
      <c r="E912" s="48" t="s">
        <v>12</v>
      </c>
      <c r="F912" s="48" t="s">
        <v>826</v>
      </c>
      <c r="G912" s="48" t="s">
        <v>15</v>
      </c>
      <c r="H912" s="48" t="s">
        <v>16</v>
      </c>
      <c r="I912" s="48" t="s">
        <v>17</v>
      </c>
      <c r="J912" s="48" t="s">
        <v>671</v>
      </c>
      <c r="K912" s="41">
        <v>1</v>
      </c>
      <c r="L912" s="49">
        <v>141.31</v>
      </c>
      <c r="M912" s="49">
        <v>141.30000000000001</v>
      </c>
      <c r="N912" s="49">
        <v>0.01</v>
      </c>
    </row>
    <row r="913" spans="1:14">
      <c r="A913" s="41">
        <v>4511165</v>
      </c>
      <c r="B913" s="48" t="s">
        <v>14</v>
      </c>
      <c r="C913" s="48" t="s">
        <v>11</v>
      </c>
      <c r="D913" s="48" t="s">
        <v>13</v>
      </c>
      <c r="E913" s="48" t="s">
        <v>12</v>
      </c>
      <c r="F913" s="48" t="s">
        <v>826</v>
      </c>
      <c r="G913" s="48" t="s">
        <v>15</v>
      </c>
      <c r="H913" s="48" t="s">
        <v>16</v>
      </c>
      <c r="I913" s="48" t="s">
        <v>17</v>
      </c>
      <c r="J913" s="48" t="s">
        <v>671</v>
      </c>
      <c r="K913" s="41">
        <v>1</v>
      </c>
      <c r="L913" s="49">
        <v>143.01</v>
      </c>
      <c r="M913" s="49">
        <v>143</v>
      </c>
      <c r="N913" s="49">
        <v>0.01</v>
      </c>
    </row>
    <row r="914" spans="1:14">
      <c r="A914" s="41">
        <v>4514188</v>
      </c>
      <c r="B914" s="48" t="s">
        <v>14</v>
      </c>
      <c r="C914" s="48" t="s">
        <v>11</v>
      </c>
      <c r="D914" s="48" t="s">
        <v>18</v>
      </c>
      <c r="E914" s="48" t="s">
        <v>12</v>
      </c>
      <c r="F914" s="48" t="s">
        <v>693</v>
      </c>
      <c r="G914" s="48" t="s">
        <v>15</v>
      </c>
      <c r="H914" s="48" t="s">
        <v>16</v>
      </c>
      <c r="I914" s="48" t="s">
        <v>17</v>
      </c>
      <c r="J914" s="48" t="s">
        <v>671</v>
      </c>
      <c r="K914" s="41">
        <v>1</v>
      </c>
      <c r="L914" s="49">
        <v>143.05000000000001</v>
      </c>
      <c r="M914" s="49">
        <v>140.84</v>
      </c>
      <c r="N914" s="49">
        <v>2.21</v>
      </c>
    </row>
    <row r="915" spans="1:14">
      <c r="A915" s="41">
        <v>4513733</v>
      </c>
      <c r="B915" s="48" t="s">
        <v>14</v>
      </c>
      <c r="C915" s="48" t="s">
        <v>11</v>
      </c>
      <c r="D915" s="48" t="s">
        <v>13</v>
      </c>
      <c r="E915" s="48" t="s">
        <v>12</v>
      </c>
      <c r="F915" s="48" t="s">
        <v>832</v>
      </c>
      <c r="G915" s="48" t="s">
        <v>15</v>
      </c>
      <c r="H915" s="48" t="s">
        <v>16</v>
      </c>
      <c r="I915" s="48" t="s">
        <v>17</v>
      </c>
      <c r="J915" s="48" t="s">
        <v>671</v>
      </c>
      <c r="K915" s="41">
        <v>1</v>
      </c>
      <c r="L915" s="49">
        <v>144.37</v>
      </c>
      <c r="M915" s="49">
        <v>143.07</v>
      </c>
      <c r="N915" s="49">
        <v>1.3</v>
      </c>
    </row>
    <row r="916" spans="1:14">
      <c r="A916" s="41">
        <v>4513730</v>
      </c>
      <c r="B916" s="48" t="s">
        <v>14</v>
      </c>
      <c r="C916" s="48" t="s">
        <v>11</v>
      </c>
      <c r="D916" s="48" t="s">
        <v>13</v>
      </c>
      <c r="E916" s="48" t="s">
        <v>12</v>
      </c>
      <c r="F916" s="48" t="s">
        <v>832</v>
      </c>
      <c r="G916" s="48" t="s">
        <v>15</v>
      </c>
      <c r="H916" s="48" t="s">
        <v>16</v>
      </c>
      <c r="I916" s="48" t="s">
        <v>17</v>
      </c>
      <c r="J916" s="48" t="s">
        <v>671</v>
      </c>
      <c r="K916" s="41">
        <v>1</v>
      </c>
      <c r="L916" s="49">
        <v>144.37</v>
      </c>
      <c r="M916" s="49">
        <v>142.81</v>
      </c>
      <c r="N916" s="49">
        <v>1.56</v>
      </c>
    </row>
    <row r="917" spans="1:14">
      <c r="A917" s="41">
        <v>4513732</v>
      </c>
      <c r="B917" s="48" t="s">
        <v>14</v>
      </c>
      <c r="C917" s="48" t="s">
        <v>11</v>
      </c>
      <c r="D917" s="48" t="s">
        <v>13</v>
      </c>
      <c r="E917" s="48" t="s">
        <v>12</v>
      </c>
      <c r="F917" s="48" t="s">
        <v>832</v>
      </c>
      <c r="G917" s="48" t="s">
        <v>15</v>
      </c>
      <c r="H917" s="48" t="s">
        <v>16</v>
      </c>
      <c r="I917" s="48" t="s">
        <v>17</v>
      </c>
      <c r="J917" s="48" t="s">
        <v>671</v>
      </c>
      <c r="K917" s="41">
        <v>1</v>
      </c>
      <c r="L917" s="49">
        <v>144.38</v>
      </c>
      <c r="M917" s="49">
        <v>143.08000000000001</v>
      </c>
      <c r="N917" s="49">
        <v>1.3</v>
      </c>
    </row>
    <row r="918" spans="1:14">
      <c r="A918" s="41">
        <v>4513422</v>
      </c>
      <c r="B918" s="48" t="s">
        <v>14</v>
      </c>
      <c r="C918" s="48" t="s">
        <v>11</v>
      </c>
      <c r="D918" s="48" t="s">
        <v>13</v>
      </c>
      <c r="E918" s="48" t="s">
        <v>12</v>
      </c>
      <c r="F918" s="48" t="s">
        <v>829</v>
      </c>
      <c r="G918" s="48" t="s">
        <v>15</v>
      </c>
      <c r="H918" s="48" t="s">
        <v>16</v>
      </c>
      <c r="I918" s="48" t="s">
        <v>17</v>
      </c>
      <c r="J918" s="48" t="s">
        <v>671</v>
      </c>
      <c r="K918" s="41">
        <v>1</v>
      </c>
      <c r="L918" s="49">
        <v>144.77000000000001</v>
      </c>
      <c r="M918" s="49">
        <v>143.88</v>
      </c>
      <c r="N918" s="49">
        <v>0.89</v>
      </c>
    </row>
    <row r="919" spans="1:14">
      <c r="A919" s="41">
        <v>4513421</v>
      </c>
      <c r="B919" s="48" t="s">
        <v>14</v>
      </c>
      <c r="C919" s="48" t="s">
        <v>11</v>
      </c>
      <c r="D919" s="48" t="s">
        <v>13</v>
      </c>
      <c r="E919" s="48" t="s">
        <v>12</v>
      </c>
      <c r="F919" s="48" t="s">
        <v>829</v>
      </c>
      <c r="G919" s="48" t="s">
        <v>15</v>
      </c>
      <c r="H919" s="48" t="s">
        <v>16</v>
      </c>
      <c r="I919" s="48" t="s">
        <v>17</v>
      </c>
      <c r="J919" s="48" t="s">
        <v>671</v>
      </c>
      <c r="K919" s="41">
        <v>1</v>
      </c>
      <c r="L919" s="49">
        <v>144.77000000000001</v>
      </c>
      <c r="M919" s="49">
        <v>143.88</v>
      </c>
      <c r="N919" s="49">
        <v>0.89</v>
      </c>
    </row>
    <row r="920" spans="1:14">
      <c r="A920" s="41">
        <v>4513423</v>
      </c>
      <c r="B920" s="48" t="s">
        <v>14</v>
      </c>
      <c r="C920" s="48" t="s">
        <v>11</v>
      </c>
      <c r="D920" s="48" t="s">
        <v>13</v>
      </c>
      <c r="E920" s="48" t="s">
        <v>12</v>
      </c>
      <c r="F920" s="48" t="s">
        <v>829</v>
      </c>
      <c r="G920" s="48" t="s">
        <v>15</v>
      </c>
      <c r="H920" s="48" t="s">
        <v>16</v>
      </c>
      <c r="I920" s="48" t="s">
        <v>17</v>
      </c>
      <c r="J920" s="48" t="s">
        <v>671</v>
      </c>
      <c r="K920" s="41">
        <v>1</v>
      </c>
      <c r="L920" s="49">
        <v>144.77000000000001</v>
      </c>
      <c r="M920" s="49">
        <v>143.88</v>
      </c>
      <c r="N920" s="49">
        <v>0.89</v>
      </c>
    </row>
    <row r="921" spans="1:14">
      <c r="A921" s="41">
        <v>4513809</v>
      </c>
      <c r="B921" s="48" t="s">
        <v>14</v>
      </c>
      <c r="C921" s="48" t="s">
        <v>11</v>
      </c>
      <c r="D921" s="48" t="s">
        <v>13</v>
      </c>
      <c r="E921" s="48" t="s">
        <v>12</v>
      </c>
      <c r="F921" s="48" t="s">
        <v>831</v>
      </c>
      <c r="G921" s="48" t="s">
        <v>15</v>
      </c>
      <c r="H921" s="48" t="s">
        <v>16</v>
      </c>
      <c r="I921" s="48" t="s">
        <v>17</v>
      </c>
      <c r="J921" s="48" t="s">
        <v>671</v>
      </c>
      <c r="K921" s="41">
        <v>1</v>
      </c>
      <c r="L921" s="49">
        <v>144.83000000000001</v>
      </c>
      <c r="M921" s="49">
        <v>143.27000000000001</v>
      </c>
      <c r="N921" s="49">
        <v>1.56</v>
      </c>
    </row>
    <row r="922" spans="1:14">
      <c r="A922" s="41">
        <v>4513687</v>
      </c>
      <c r="B922" s="48" t="s">
        <v>14</v>
      </c>
      <c r="C922" s="48" t="s">
        <v>11</v>
      </c>
      <c r="D922" s="48" t="s">
        <v>18</v>
      </c>
      <c r="E922" s="48" t="s">
        <v>12</v>
      </c>
      <c r="F922" s="48" t="s">
        <v>852</v>
      </c>
      <c r="G922" s="48" t="s">
        <v>15</v>
      </c>
      <c r="H922" s="48" t="s">
        <v>16</v>
      </c>
      <c r="I922" s="48" t="s">
        <v>17</v>
      </c>
      <c r="J922" s="48" t="s">
        <v>671</v>
      </c>
      <c r="K922" s="41">
        <v>1</v>
      </c>
      <c r="L922" s="49">
        <v>144.87</v>
      </c>
      <c r="M922" s="49">
        <v>143.57</v>
      </c>
      <c r="N922" s="49">
        <v>1.3</v>
      </c>
    </row>
    <row r="923" spans="1:14">
      <c r="A923" s="41">
        <v>4513690</v>
      </c>
      <c r="B923" s="48" t="s">
        <v>14</v>
      </c>
      <c r="C923" s="48" t="s">
        <v>11</v>
      </c>
      <c r="D923" s="48" t="s">
        <v>13</v>
      </c>
      <c r="E923" s="48" t="s">
        <v>12</v>
      </c>
      <c r="F923" s="48" t="s">
        <v>829</v>
      </c>
      <c r="G923" s="48" t="s">
        <v>15</v>
      </c>
      <c r="H923" s="48" t="s">
        <v>16</v>
      </c>
      <c r="I923" s="48" t="s">
        <v>17</v>
      </c>
      <c r="J923" s="48" t="s">
        <v>671</v>
      </c>
      <c r="K923" s="41">
        <v>1</v>
      </c>
      <c r="L923" s="49">
        <v>144.91</v>
      </c>
      <c r="M923" s="49">
        <v>143.61000000000001</v>
      </c>
      <c r="N923" s="49">
        <v>1.3</v>
      </c>
    </row>
    <row r="924" spans="1:14">
      <c r="A924" s="41">
        <v>4510966</v>
      </c>
      <c r="B924" s="48" t="s">
        <v>14</v>
      </c>
      <c r="C924" s="48" t="s">
        <v>11</v>
      </c>
      <c r="D924" s="48" t="s">
        <v>13</v>
      </c>
      <c r="E924" s="48" t="s">
        <v>12</v>
      </c>
      <c r="F924" s="48" t="s">
        <v>826</v>
      </c>
      <c r="G924" s="48" t="s">
        <v>15</v>
      </c>
      <c r="H924" s="48" t="s">
        <v>16</v>
      </c>
      <c r="I924" s="48" t="s">
        <v>17</v>
      </c>
      <c r="J924" s="48" t="s">
        <v>671</v>
      </c>
      <c r="K924" s="41">
        <v>1</v>
      </c>
      <c r="L924" s="49">
        <v>145</v>
      </c>
      <c r="M924" s="49">
        <v>145</v>
      </c>
      <c r="N924" s="49">
        <v>0</v>
      </c>
    </row>
    <row r="925" spans="1:14">
      <c r="A925" s="41">
        <v>4513459</v>
      </c>
      <c r="B925" s="48" t="s">
        <v>14</v>
      </c>
      <c r="C925" s="48" t="s">
        <v>11</v>
      </c>
      <c r="D925" s="48" t="s">
        <v>13</v>
      </c>
      <c r="E925" s="48" t="s">
        <v>12</v>
      </c>
      <c r="F925" s="48" t="s">
        <v>829</v>
      </c>
      <c r="G925" s="48" t="s">
        <v>15</v>
      </c>
      <c r="H925" s="48" t="s">
        <v>16</v>
      </c>
      <c r="I925" s="48" t="s">
        <v>17</v>
      </c>
      <c r="J925" s="48" t="s">
        <v>671</v>
      </c>
      <c r="K925" s="41">
        <v>1</v>
      </c>
      <c r="L925" s="49">
        <v>145.01</v>
      </c>
      <c r="M925" s="49">
        <v>144.12</v>
      </c>
      <c r="N925" s="49">
        <v>0.89</v>
      </c>
    </row>
    <row r="926" spans="1:14">
      <c r="A926" s="41">
        <v>4514025</v>
      </c>
      <c r="B926" s="48" t="s">
        <v>14</v>
      </c>
      <c r="C926" s="48" t="s">
        <v>11</v>
      </c>
      <c r="D926" s="48" t="s">
        <v>13</v>
      </c>
      <c r="E926" s="48" t="s">
        <v>12</v>
      </c>
      <c r="F926" s="48" t="s">
        <v>833</v>
      </c>
      <c r="G926" s="48" t="s">
        <v>15</v>
      </c>
      <c r="H926" s="48" t="s">
        <v>16</v>
      </c>
      <c r="I926" s="48" t="s">
        <v>17</v>
      </c>
      <c r="J926" s="48" t="s">
        <v>671</v>
      </c>
      <c r="K926" s="41">
        <v>1</v>
      </c>
      <c r="L926" s="49">
        <v>145.19</v>
      </c>
      <c r="M926" s="49">
        <v>143.31</v>
      </c>
      <c r="N926" s="49">
        <v>1.88</v>
      </c>
    </row>
    <row r="927" spans="1:14">
      <c r="A927" s="41">
        <v>4509785</v>
      </c>
      <c r="B927" s="48" t="s">
        <v>14</v>
      </c>
      <c r="C927" s="48" t="s">
        <v>11</v>
      </c>
      <c r="D927" s="48" t="s">
        <v>13</v>
      </c>
      <c r="E927" s="48" t="s">
        <v>12</v>
      </c>
      <c r="F927" s="48" t="s">
        <v>837</v>
      </c>
      <c r="G927" s="48" t="s">
        <v>15</v>
      </c>
      <c r="H927" s="48" t="s">
        <v>16</v>
      </c>
      <c r="I927" s="48" t="s">
        <v>17</v>
      </c>
      <c r="J927" s="48" t="s">
        <v>671</v>
      </c>
      <c r="K927" s="41">
        <v>1</v>
      </c>
      <c r="L927" s="49">
        <v>145.30000000000001</v>
      </c>
      <c r="M927" s="49">
        <v>129.79</v>
      </c>
      <c r="N927" s="49">
        <v>15.51</v>
      </c>
    </row>
    <row r="928" spans="1:14">
      <c r="A928" s="41">
        <v>4513647</v>
      </c>
      <c r="B928" s="48" t="s">
        <v>14</v>
      </c>
      <c r="C928" s="48" t="s">
        <v>11</v>
      </c>
      <c r="D928" s="48" t="s">
        <v>13</v>
      </c>
      <c r="E928" s="48" t="s">
        <v>12</v>
      </c>
      <c r="F928" s="48" t="s">
        <v>829</v>
      </c>
      <c r="G928" s="48" t="s">
        <v>15</v>
      </c>
      <c r="H928" s="48" t="s">
        <v>16</v>
      </c>
      <c r="I928" s="48" t="s">
        <v>17</v>
      </c>
      <c r="J928" s="48" t="s">
        <v>671</v>
      </c>
      <c r="K928" s="41">
        <v>1</v>
      </c>
      <c r="L928" s="49">
        <v>145.47</v>
      </c>
      <c r="M928" s="49">
        <v>144.16</v>
      </c>
      <c r="N928" s="49">
        <v>1.31</v>
      </c>
    </row>
    <row r="929" spans="1:14">
      <c r="A929" s="41">
        <v>4513145</v>
      </c>
      <c r="B929" s="48" t="s">
        <v>14</v>
      </c>
      <c r="C929" s="48" t="s">
        <v>11</v>
      </c>
      <c r="D929" s="48" t="s">
        <v>18</v>
      </c>
      <c r="E929" s="48" t="s">
        <v>12</v>
      </c>
      <c r="F929" s="48" t="s">
        <v>853</v>
      </c>
      <c r="G929" s="48" t="s">
        <v>15</v>
      </c>
      <c r="H929" s="48" t="s">
        <v>16</v>
      </c>
      <c r="I929" s="48" t="s">
        <v>17</v>
      </c>
      <c r="J929" s="48" t="s">
        <v>671</v>
      </c>
      <c r="K929" s="41">
        <v>1</v>
      </c>
      <c r="L929" s="49">
        <v>145.51</v>
      </c>
      <c r="M929" s="49">
        <v>145.4</v>
      </c>
      <c r="N929" s="49">
        <v>0.11</v>
      </c>
    </row>
    <row r="930" spans="1:14">
      <c r="A930" s="41">
        <v>4510907</v>
      </c>
      <c r="B930" s="48" t="s">
        <v>14</v>
      </c>
      <c r="C930" s="48" t="s">
        <v>11</v>
      </c>
      <c r="D930" s="48" t="s">
        <v>13</v>
      </c>
      <c r="E930" s="48" t="s">
        <v>12</v>
      </c>
      <c r="F930" s="48" t="s">
        <v>837</v>
      </c>
      <c r="G930" s="48" t="s">
        <v>15</v>
      </c>
      <c r="H930" s="48" t="s">
        <v>16</v>
      </c>
      <c r="I930" s="48" t="s">
        <v>17</v>
      </c>
      <c r="J930" s="48" t="s">
        <v>671</v>
      </c>
      <c r="K930" s="41">
        <v>1</v>
      </c>
      <c r="L930" s="49">
        <v>145.69999999999999</v>
      </c>
      <c r="M930" s="49">
        <v>145.69999999999999</v>
      </c>
      <c r="N930" s="49">
        <v>0</v>
      </c>
    </row>
    <row r="931" spans="1:14">
      <c r="A931" s="41">
        <v>4513287</v>
      </c>
      <c r="B931" s="48" t="s">
        <v>14</v>
      </c>
      <c r="C931" s="48" t="s">
        <v>11</v>
      </c>
      <c r="D931" s="48" t="s">
        <v>13</v>
      </c>
      <c r="E931" s="48" t="s">
        <v>12</v>
      </c>
      <c r="F931" s="48" t="s">
        <v>829</v>
      </c>
      <c r="G931" s="48" t="s">
        <v>15</v>
      </c>
      <c r="H931" s="48" t="s">
        <v>16</v>
      </c>
      <c r="I931" s="48" t="s">
        <v>17</v>
      </c>
      <c r="J931" s="48" t="s">
        <v>671</v>
      </c>
      <c r="K931" s="41">
        <v>1</v>
      </c>
      <c r="L931" s="49">
        <v>146.07</v>
      </c>
      <c r="M931" s="49">
        <v>145.66999999999999</v>
      </c>
      <c r="N931" s="49">
        <v>0.4</v>
      </c>
    </row>
    <row r="932" spans="1:14">
      <c r="A932" s="41">
        <v>4513286</v>
      </c>
      <c r="B932" s="48" t="s">
        <v>14</v>
      </c>
      <c r="C932" s="48" t="s">
        <v>11</v>
      </c>
      <c r="D932" s="48" t="s">
        <v>13</v>
      </c>
      <c r="E932" s="48" t="s">
        <v>12</v>
      </c>
      <c r="F932" s="48" t="s">
        <v>829</v>
      </c>
      <c r="G932" s="48" t="s">
        <v>15</v>
      </c>
      <c r="H932" s="48" t="s">
        <v>16</v>
      </c>
      <c r="I932" s="48" t="s">
        <v>17</v>
      </c>
      <c r="J932" s="48" t="s">
        <v>671</v>
      </c>
      <c r="K932" s="41">
        <v>1</v>
      </c>
      <c r="L932" s="49">
        <v>146.07</v>
      </c>
      <c r="M932" s="49">
        <v>145.66999999999999</v>
      </c>
      <c r="N932" s="49">
        <v>0.4</v>
      </c>
    </row>
    <row r="933" spans="1:14">
      <c r="A933" s="41">
        <v>4516253</v>
      </c>
      <c r="B933" s="48" t="s">
        <v>14</v>
      </c>
      <c r="C933" s="48" t="s">
        <v>11</v>
      </c>
      <c r="D933" s="48" t="s">
        <v>13</v>
      </c>
      <c r="E933" s="48" t="s">
        <v>12</v>
      </c>
      <c r="F933" s="48" t="s">
        <v>834</v>
      </c>
      <c r="G933" s="48" t="s">
        <v>15</v>
      </c>
      <c r="H933" s="48" t="s">
        <v>16</v>
      </c>
      <c r="I933" s="48" t="s">
        <v>17</v>
      </c>
      <c r="J933" s="48" t="s">
        <v>671</v>
      </c>
      <c r="K933" s="41">
        <v>1</v>
      </c>
      <c r="L933" s="49">
        <v>147.86000000000001</v>
      </c>
      <c r="M933" s="49">
        <v>140.47</v>
      </c>
      <c r="N933" s="49">
        <v>7.39</v>
      </c>
    </row>
    <row r="934" spans="1:14">
      <c r="A934" s="41">
        <v>4514298</v>
      </c>
      <c r="B934" s="48" t="s">
        <v>14</v>
      </c>
      <c r="C934" s="48" t="s">
        <v>11</v>
      </c>
      <c r="D934" s="48" t="s">
        <v>13</v>
      </c>
      <c r="E934" s="48" t="s">
        <v>12</v>
      </c>
      <c r="F934" s="48" t="s">
        <v>833</v>
      </c>
      <c r="G934" s="48" t="s">
        <v>15</v>
      </c>
      <c r="H934" s="48" t="s">
        <v>16</v>
      </c>
      <c r="I934" s="48" t="s">
        <v>17</v>
      </c>
      <c r="J934" s="48" t="s">
        <v>671</v>
      </c>
      <c r="K934" s="41">
        <v>1</v>
      </c>
      <c r="L934" s="49">
        <v>147.87</v>
      </c>
      <c r="M934" s="49">
        <v>145.13999999999999</v>
      </c>
      <c r="N934" s="49">
        <v>2.73</v>
      </c>
    </row>
    <row r="935" spans="1:14">
      <c r="A935" s="41">
        <v>4516248</v>
      </c>
      <c r="B935" s="48" t="s">
        <v>14</v>
      </c>
      <c r="C935" s="48" t="s">
        <v>11</v>
      </c>
      <c r="D935" s="48" t="s">
        <v>13</v>
      </c>
      <c r="E935" s="48" t="s">
        <v>12</v>
      </c>
      <c r="F935" s="48" t="s">
        <v>834</v>
      </c>
      <c r="G935" s="48" t="s">
        <v>15</v>
      </c>
      <c r="H935" s="48" t="s">
        <v>16</v>
      </c>
      <c r="I935" s="48" t="s">
        <v>17</v>
      </c>
      <c r="J935" s="48" t="s">
        <v>671</v>
      </c>
      <c r="K935" s="41">
        <v>1</v>
      </c>
      <c r="L935" s="49">
        <v>147.87</v>
      </c>
      <c r="M935" s="49">
        <v>140.47999999999999</v>
      </c>
      <c r="N935" s="49">
        <v>7.39</v>
      </c>
    </row>
    <row r="936" spans="1:14">
      <c r="A936" s="41">
        <v>4514291</v>
      </c>
      <c r="B936" s="48" t="s">
        <v>14</v>
      </c>
      <c r="C936" s="48" t="s">
        <v>11</v>
      </c>
      <c r="D936" s="48" t="s">
        <v>13</v>
      </c>
      <c r="E936" s="48" t="s">
        <v>12</v>
      </c>
      <c r="F936" s="48" t="s">
        <v>833</v>
      </c>
      <c r="G936" s="48" t="s">
        <v>15</v>
      </c>
      <c r="H936" s="48" t="s">
        <v>16</v>
      </c>
      <c r="I936" s="48" t="s">
        <v>17</v>
      </c>
      <c r="J936" s="48" t="s">
        <v>671</v>
      </c>
      <c r="K936" s="41">
        <v>1</v>
      </c>
      <c r="L936" s="49">
        <v>147.87</v>
      </c>
      <c r="M936" s="49">
        <v>145.13999999999999</v>
      </c>
      <c r="N936" s="49">
        <v>2.73</v>
      </c>
    </row>
    <row r="937" spans="1:14">
      <c r="A937" s="41">
        <v>4516250</v>
      </c>
      <c r="B937" s="48" t="s">
        <v>14</v>
      </c>
      <c r="C937" s="48" t="s">
        <v>11</v>
      </c>
      <c r="D937" s="48" t="s">
        <v>13</v>
      </c>
      <c r="E937" s="48" t="s">
        <v>12</v>
      </c>
      <c r="F937" s="48" t="s">
        <v>834</v>
      </c>
      <c r="G937" s="48" t="s">
        <v>15</v>
      </c>
      <c r="H937" s="48" t="s">
        <v>16</v>
      </c>
      <c r="I937" s="48" t="s">
        <v>17</v>
      </c>
      <c r="J937" s="48" t="s">
        <v>671</v>
      </c>
      <c r="K937" s="41">
        <v>1</v>
      </c>
      <c r="L937" s="49">
        <v>147.87</v>
      </c>
      <c r="M937" s="49">
        <v>140.47999999999999</v>
      </c>
      <c r="N937" s="49">
        <v>7.39</v>
      </c>
    </row>
    <row r="938" spans="1:14">
      <c r="A938" s="41">
        <v>4514296</v>
      </c>
      <c r="B938" s="48" t="s">
        <v>14</v>
      </c>
      <c r="C938" s="48" t="s">
        <v>11</v>
      </c>
      <c r="D938" s="48" t="s">
        <v>13</v>
      </c>
      <c r="E938" s="48" t="s">
        <v>12</v>
      </c>
      <c r="F938" s="48" t="s">
        <v>833</v>
      </c>
      <c r="G938" s="48" t="s">
        <v>15</v>
      </c>
      <c r="H938" s="48" t="s">
        <v>16</v>
      </c>
      <c r="I938" s="48" t="s">
        <v>17</v>
      </c>
      <c r="J938" s="48" t="s">
        <v>671</v>
      </c>
      <c r="K938" s="41">
        <v>1</v>
      </c>
      <c r="L938" s="49">
        <v>147.87</v>
      </c>
      <c r="M938" s="49">
        <v>145.13999999999999</v>
      </c>
      <c r="N938" s="49">
        <v>2.73</v>
      </c>
    </row>
    <row r="939" spans="1:14">
      <c r="A939" s="41">
        <v>4514295</v>
      </c>
      <c r="B939" s="48" t="s">
        <v>14</v>
      </c>
      <c r="C939" s="48" t="s">
        <v>11</v>
      </c>
      <c r="D939" s="48" t="s">
        <v>13</v>
      </c>
      <c r="E939" s="48" t="s">
        <v>12</v>
      </c>
      <c r="F939" s="48" t="s">
        <v>833</v>
      </c>
      <c r="G939" s="48" t="s">
        <v>15</v>
      </c>
      <c r="H939" s="48" t="s">
        <v>16</v>
      </c>
      <c r="I939" s="48" t="s">
        <v>17</v>
      </c>
      <c r="J939" s="48" t="s">
        <v>671</v>
      </c>
      <c r="K939" s="41">
        <v>1</v>
      </c>
      <c r="L939" s="49">
        <v>147.87</v>
      </c>
      <c r="M939" s="49">
        <v>145.13999999999999</v>
      </c>
      <c r="N939" s="49">
        <v>2.73</v>
      </c>
    </row>
    <row r="940" spans="1:14">
      <c r="A940" s="41">
        <v>4514293</v>
      </c>
      <c r="B940" s="48" t="s">
        <v>14</v>
      </c>
      <c r="C940" s="48" t="s">
        <v>11</v>
      </c>
      <c r="D940" s="48" t="s">
        <v>13</v>
      </c>
      <c r="E940" s="48" t="s">
        <v>12</v>
      </c>
      <c r="F940" s="48" t="s">
        <v>833</v>
      </c>
      <c r="G940" s="48" t="s">
        <v>15</v>
      </c>
      <c r="H940" s="48" t="s">
        <v>16</v>
      </c>
      <c r="I940" s="48" t="s">
        <v>17</v>
      </c>
      <c r="J940" s="48" t="s">
        <v>671</v>
      </c>
      <c r="K940" s="41">
        <v>1</v>
      </c>
      <c r="L940" s="49">
        <v>147.87</v>
      </c>
      <c r="M940" s="49">
        <v>145.13999999999999</v>
      </c>
      <c r="N940" s="49">
        <v>2.73</v>
      </c>
    </row>
    <row r="941" spans="1:14">
      <c r="A941" s="41">
        <v>4514290</v>
      </c>
      <c r="B941" s="48" t="s">
        <v>14</v>
      </c>
      <c r="C941" s="48" t="s">
        <v>11</v>
      </c>
      <c r="D941" s="48" t="s">
        <v>13</v>
      </c>
      <c r="E941" s="48" t="s">
        <v>12</v>
      </c>
      <c r="F941" s="48" t="s">
        <v>833</v>
      </c>
      <c r="G941" s="48" t="s">
        <v>15</v>
      </c>
      <c r="H941" s="48" t="s">
        <v>16</v>
      </c>
      <c r="I941" s="48" t="s">
        <v>17</v>
      </c>
      <c r="J941" s="48" t="s">
        <v>671</v>
      </c>
      <c r="K941" s="41">
        <v>1</v>
      </c>
      <c r="L941" s="49">
        <v>147.87</v>
      </c>
      <c r="M941" s="49">
        <v>145.13999999999999</v>
      </c>
      <c r="N941" s="49">
        <v>2.73</v>
      </c>
    </row>
    <row r="942" spans="1:14">
      <c r="A942" s="41">
        <v>4516252</v>
      </c>
      <c r="B942" s="48" t="s">
        <v>14</v>
      </c>
      <c r="C942" s="48" t="s">
        <v>11</v>
      </c>
      <c r="D942" s="48" t="s">
        <v>13</v>
      </c>
      <c r="E942" s="48" t="s">
        <v>12</v>
      </c>
      <c r="F942" s="48" t="s">
        <v>834</v>
      </c>
      <c r="G942" s="48" t="s">
        <v>15</v>
      </c>
      <c r="H942" s="48" t="s">
        <v>16</v>
      </c>
      <c r="I942" s="48" t="s">
        <v>17</v>
      </c>
      <c r="J942" s="48" t="s">
        <v>671</v>
      </c>
      <c r="K942" s="41">
        <v>1</v>
      </c>
      <c r="L942" s="49">
        <v>147.87</v>
      </c>
      <c r="M942" s="49">
        <v>140.47999999999999</v>
      </c>
      <c r="N942" s="49">
        <v>7.39</v>
      </c>
    </row>
    <row r="943" spans="1:14">
      <c r="A943" s="41">
        <v>4516247</v>
      </c>
      <c r="B943" s="48" t="s">
        <v>14</v>
      </c>
      <c r="C943" s="48" t="s">
        <v>11</v>
      </c>
      <c r="D943" s="48" t="s">
        <v>13</v>
      </c>
      <c r="E943" s="48" t="s">
        <v>12</v>
      </c>
      <c r="F943" s="48" t="s">
        <v>834</v>
      </c>
      <c r="G943" s="48" t="s">
        <v>15</v>
      </c>
      <c r="H943" s="48" t="s">
        <v>16</v>
      </c>
      <c r="I943" s="48" t="s">
        <v>17</v>
      </c>
      <c r="J943" s="48" t="s">
        <v>671</v>
      </c>
      <c r="K943" s="41">
        <v>1</v>
      </c>
      <c r="L943" s="49">
        <v>147.87</v>
      </c>
      <c r="M943" s="49">
        <v>140.47999999999999</v>
      </c>
      <c r="N943" s="49">
        <v>7.39</v>
      </c>
    </row>
    <row r="944" spans="1:14">
      <c r="A944" s="41">
        <v>4516251</v>
      </c>
      <c r="B944" s="48" t="s">
        <v>14</v>
      </c>
      <c r="C944" s="48" t="s">
        <v>11</v>
      </c>
      <c r="D944" s="48" t="s">
        <v>13</v>
      </c>
      <c r="E944" s="48" t="s">
        <v>12</v>
      </c>
      <c r="F944" s="48" t="s">
        <v>834</v>
      </c>
      <c r="G944" s="48" t="s">
        <v>15</v>
      </c>
      <c r="H944" s="48" t="s">
        <v>16</v>
      </c>
      <c r="I944" s="48" t="s">
        <v>17</v>
      </c>
      <c r="J944" s="48" t="s">
        <v>671</v>
      </c>
      <c r="K944" s="41">
        <v>1</v>
      </c>
      <c r="L944" s="49">
        <v>147.87</v>
      </c>
      <c r="M944" s="49">
        <v>140.47999999999999</v>
      </c>
      <c r="N944" s="49">
        <v>7.39</v>
      </c>
    </row>
    <row r="945" spans="1:14">
      <c r="A945" s="41">
        <v>4514294</v>
      </c>
      <c r="B945" s="48" t="s">
        <v>14</v>
      </c>
      <c r="C945" s="48" t="s">
        <v>11</v>
      </c>
      <c r="D945" s="48" t="s">
        <v>13</v>
      </c>
      <c r="E945" s="48" t="s">
        <v>12</v>
      </c>
      <c r="F945" s="48" t="s">
        <v>833</v>
      </c>
      <c r="G945" s="48" t="s">
        <v>15</v>
      </c>
      <c r="H945" s="48" t="s">
        <v>16</v>
      </c>
      <c r="I945" s="48" t="s">
        <v>17</v>
      </c>
      <c r="J945" s="48" t="s">
        <v>671</v>
      </c>
      <c r="K945" s="41">
        <v>1</v>
      </c>
      <c r="L945" s="49">
        <v>147.87</v>
      </c>
      <c r="M945" s="49">
        <v>145.13999999999999</v>
      </c>
      <c r="N945" s="49">
        <v>2.73</v>
      </c>
    </row>
    <row r="946" spans="1:14">
      <c r="A946" s="41">
        <v>4514297</v>
      </c>
      <c r="B946" s="48" t="s">
        <v>14</v>
      </c>
      <c r="C946" s="48" t="s">
        <v>11</v>
      </c>
      <c r="D946" s="48" t="s">
        <v>13</v>
      </c>
      <c r="E946" s="48" t="s">
        <v>12</v>
      </c>
      <c r="F946" s="48" t="s">
        <v>833</v>
      </c>
      <c r="G946" s="48" t="s">
        <v>15</v>
      </c>
      <c r="H946" s="48" t="s">
        <v>16</v>
      </c>
      <c r="I946" s="48" t="s">
        <v>17</v>
      </c>
      <c r="J946" s="48" t="s">
        <v>671</v>
      </c>
      <c r="K946" s="41">
        <v>1</v>
      </c>
      <c r="L946" s="49">
        <v>147.87</v>
      </c>
      <c r="M946" s="49">
        <v>145.13999999999999</v>
      </c>
      <c r="N946" s="49">
        <v>2.73</v>
      </c>
    </row>
    <row r="947" spans="1:14">
      <c r="A947" s="41">
        <v>4516249</v>
      </c>
      <c r="B947" s="48" t="s">
        <v>14</v>
      </c>
      <c r="C947" s="48" t="s">
        <v>11</v>
      </c>
      <c r="D947" s="48" t="s">
        <v>13</v>
      </c>
      <c r="E947" s="48" t="s">
        <v>12</v>
      </c>
      <c r="F947" s="48" t="s">
        <v>834</v>
      </c>
      <c r="G947" s="48" t="s">
        <v>15</v>
      </c>
      <c r="H947" s="48" t="s">
        <v>16</v>
      </c>
      <c r="I947" s="48" t="s">
        <v>17</v>
      </c>
      <c r="J947" s="48" t="s">
        <v>671</v>
      </c>
      <c r="K947" s="41">
        <v>1</v>
      </c>
      <c r="L947" s="49">
        <v>147.87</v>
      </c>
      <c r="M947" s="49">
        <v>140.47999999999999</v>
      </c>
      <c r="N947" s="49">
        <v>7.39</v>
      </c>
    </row>
    <row r="948" spans="1:14">
      <c r="A948" s="41">
        <v>4516246</v>
      </c>
      <c r="B948" s="48" t="s">
        <v>14</v>
      </c>
      <c r="C948" s="48" t="s">
        <v>11</v>
      </c>
      <c r="D948" s="48" t="s">
        <v>13</v>
      </c>
      <c r="E948" s="48" t="s">
        <v>12</v>
      </c>
      <c r="F948" s="48" t="s">
        <v>834</v>
      </c>
      <c r="G948" s="48" t="s">
        <v>15</v>
      </c>
      <c r="H948" s="48" t="s">
        <v>16</v>
      </c>
      <c r="I948" s="48" t="s">
        <v>17</v>
      </c>
      <c r="J948" s="48" t="s">
        <v>671</v>
      </c>
      <c r="K948" s="41">
        <v>1</v>
      </c>
      <c r="L948" s="49">
        <v>147.87</v>
      </c>
      <c r="M948" s="49">
        <v>140.47999999999999</v>
      </c>
      <c r="N948" s="49">
        <v>7.39</v>
      </c>
    </row>
    <row r="949" spans="1:14">
      <c r="A949" s="41">
        <v>4513189</v>
      </c>
      <c r="B949" s="48" t="s">
        <v>14</v>
      </c>
      <c r="C949" s="48" t="s">
        <v>11</v>
      </c>
      <c r="D949" s="48" t="s">
        <v>13</v>
      </c>
      <c r="E949" s="48" t="s">
        <v>12</v>
      </c>
      <c r="F949" s="48" t="s">
        <v>826</v>
      </c>
      <c r="G949" s="48" t="s">
        <v>15</v>
      </c>
      <c r="H949" s="48" t="s">
        <v>16</v>
      </c>
      <c r="I949" s="48" t="s">
        <v>17</v>
      </c>
      <c r="J949" s="48" t="s">
        <v>671</v>
      </c>
      <c r="K949" s="41">
        <v>1</v>
      </c>
      <c r="L949" s="49">
        <v>148.18</v>
      </c>
      <c r="M949" s="49">
        <v>148.01</v>
      </c>
      <c r="N949" s="49">
        <v>0.17</v>
      </c>
    </row>
    <row r="950" spans="1:14">
      <c r="A950" s="41">
        <v>4510096</v>
      </c>
      <c r="B950" s="48" t="s">
        <v>14</v>
      </c>
      <c r="C950" s="48" t="s">
        <v>11</v>
      </c>
      <c r="D950" s="48" t="s">
        <v>13</v>
      </c>
      <c r="E950" s="48" t="s">
        <v>12</v>
      </c>
      <c r="F950" s="48" t="s">
        <v>833</v>
      </c>
      <c r="G950" s="48" t="s">
        <v>15</v>
      </c>
      <c r="H950" s="48" t="s">
        <v>16</v>
      </c>
      <c r="I950" s="48" t="s">
        <v>17</v>
      </c>
      <c r="J950" s="48" t="s">
        <v>671</v>
      </c>
      <c r="K950" s="41">
        <v>1</v>
      </c>
      <c r="L950" s="49">
        <v>148.31</v>
      </c>
      <c r="M950" s="49">
        <v>124.15</v>
      </c>
      <c r="N950" s="49">
        <v>24.16</v>
      </c>
    </row>
    <row r="951" spans="1:14">
      <c r="A951" s="41">
        <v>4510097</v>
      </c>
      <c r="B951" s="48" t="s">
        <v>14</v>
      </c>
      <c r="C951" s="48" t="s">
        <v>11</v>
      </c>
      <c r="D951" s="48" t="s">
        <v>13</v>
      </c>
      <c r="E951" s="48" t="s">
        <v>12</v>
      </c>
      <c r="F951" s="48" t="s">
        <v>833</v>
      </c>
      <c r="G951" s="48" t="s">
        <v>15</v>
      </c>
      <c r="H951" s="48" t="s">
        <v>16</v>
      </c>
      <c r="I951" s="48" t="s">
        <v>17</v>
      </c>
      <c r="J951" s="48" t="s">
        <v>671</v>
      </c>
      <c r="K951" s="41">
        <v>1</v>
      </c>
      <c r="L951" s="49">
        <v>148.31</v>
      </c>
      <c r="M951" s="49">
        <v>124.15</v>
      </c>
      <c r="N951" s="49">
        <v>24.16</v>
      </c>
    </row>
    <row r="952" spans="1:14">
      <c r="A952" s="41">
        <v>4511051</v>
      </c>
      <c r="B952" s="48" t="s">
        <v>14</v>
      </c>
      <c r="C952" s="48" t="s">
        <v>11</v>
      </c>
      <c r="D952" s="48" t="s">
        <v>13</v>
      </c>
      <c r="E952" s="48" t="s">
        <v>12</v>
      </c>
      <c r="F952" s="48" t="s">
        <v>826</v>
      </c>
      <c r="G952" s="48" t="s">
        <v>15</v>
      </c>
      <c r="H952" s="48" t="s">
        <v>16</v>
      </c>
      <c r="I952" s="48" t="s">
        <v>17</v>
      </c>
      <c r="J952" s="48" t="s">
        <v>671</v>
      </c>
      <c r="K952" s="41">
        <v>1</v>
      </c>
      <c r="L952" s="49">
        <v>148.32</v>
      </c>
      <c r="M952" s="49">
        <v>148.31</v>
      </c>
      <c r="N952" s="49">
        <v>0.01</v>
      </c>
    </row>
    <row r="953" spans="1:14">
      <c r="A953" s="41">
        <v>4513337</v>
      </c>
      <c r="B953" s="48" t="s">
        <v>14</v>
      </c>
      <c r="C953" s="48" t="s">
        <v>11</v>
      </c>
      <c r="D953" s="48" t="s">
        <v>13</v>
      </c>
      <c r="E953" s="48" t="s">
        <v>12</v>
      </c>
      <c r="F953" s="48" t="s">
        <v>832</v>
      </c>
      <c r="G953" s="48" t="s">
        <v>15</v>
      </c>
      <c r="H953" s="48" t="s">
        <v>16</v>
      </c>
      <c r="I953" s="48" t="s">
        <v>17</v>
      </c>
      <c r="J953" s="48" t="s">
        <v>671</v>
      </c>
      <c r="K953" s="41">
        <v>1</v>
      </c>
      <c r="L953" s="49">
        <v>148.9</v>
      </c>
      <c r="M953" s="49">
        <v>148.28</v>
      </c>
      <c r="N953" s="49">
        <v>0.62</v>
      </c>
    </row>
    <row r="954" spans="1:14">
      <c r="A954" s="41">
        <v>4513402</v>
      </c>
      <c r="B954" s="48" t="s">
        <v>14</v>
      </c>
      <c r="C954" s="48" t="s">
        <v>11</v>
      </c>
      <c r="D954" s="48" t="s">
        <v>13</v>
      </c>
      <c r="E954" s="48" t="s">
        <v>12</v>
      </c>
      <c r="F954" s="48" t="s">
        <v>829</v>
      </c>
      <c r="G954" s="48" t="s">
        <v>15</v>
      </c>
      <c r="H954" s="48" t="s">
        <v>16</v>
      </c>
      <c r="I954" s="48" t="s">
        <v>17</v>
      </c>
      <c r="J954" s="48" t="s">
        <v>671</v>
      </c>
      <c r="K954" s="41">
        <v>1</v>
      </c>
      <c r="L954" s="49">
        <v>150.06</v>
      </c>
      <c r="M954" s="49">
        <v>149.30000000000001</v>
      </c>
      <c r="N954" s="49">
        <v>0.76</v>
      </c>
    </row>
    <row r="955" spans="1:14">
      <c r="A955" s="41">
        <v>4510386</v>
      </c>
      <c r="B955" s="48" t="s">
        <v>14</v>
      </c>
      <c r="C955" s="48" t="s">
        <v>11</v>
      </c>
      <c r="D955" s="48" t="s">
        <v>13</v>
      </c>
      <c r="E955" s="48" t="s">
        <v>12</v>
      </c>
      <c r="F955" s="48" t="s">
        <v>833</v>
      </c>
      <c r="G955" s="48" t="s">
        <v>15</v>
      </c>
      <c r="H955" s="48" t="s">
        <v>16</v>
      </c>
      <c r="I955" s="48" t="s">
        <v>17</v>
      </c>
      <c r="J955" s="48" t="s">
        <v>671</v>
      </c>
      <c r="K955" s="41">
        <v>1</v>
      </c>
      <c r="L955" s="49">
        <v>151.08000000000001</v>
      </c>
      <c r="M955" s="49">
        <v>109.73</v>
      </c>
      <c r="N955" s="49">
        <v>41.35</v>
      </c>
    </row>
    <row r="956" spans="1:14">
      <c r="A956" s="41">
        <v>4510387</v>
      </c>
      <c r="B956" s="48" t="s">
        <v>14</v>
      </c>
      <c r="C956" s="48" t="s">
        <v>11</v>
      </c>
      <c r="D956" s="48" t="s">
        <v>13</v>
      </c>
      <c r="E956" s="48" t="s">
        <v>12</v>
      </c>
      <c r="F956" s="48" t="s">
        <v>833</v>
      </c>
      <c r="G956" s="48" t="s">
        <v>15</v>
      </c>
      <c r="H956" s="48" t="s">
        <v>16</v>
      </c>
      <c r="I956" s="48" t="s">
        <v>17</v>
      </c>
      <c r="J956" s="48" t="s">
        <v>671</v>
      </c>
      <c r="K956" s="41">
        <v>1</v>
      </c>
      <c r="L956" s="49">
        <v>151.09</v>
      </c>
      <c r="M956" s="49">
        <v>109.74</v>
      </c>
      <c r="N956" s="49">
        <v>41.35</v>
      </c>
    </row>
    <row r="957" spans="1:14">
      <c r="A957" s="41">
        <v>4509947</v>
      </c>
      <c r="B957" s="48" t="s">
        <v>14</v>
      </c>
      <c r="C957" s="48" t="s">
        <v>11</v>
      </c>
      <c r="D957" s="48" t="s">
        <v>13</v>
      </c>
      <c r="E957" s="48" t="s">
        <v>12</v>
      </c>
      <c r="F957" s="48" t="s">
        <v>833</v>
      </c>
      <c r="G957" s="48" t="s">
        <v>15</v>
      </c>
      <c r="H957" s="48" t="s">
        <v>16</v>
      </c>
      <c r="I957" s="48" t="s">
        <v>17</v>
      </c>
      <c r="J957" s="48" t="s">
        <v>671</v>
      </c>
      <c r="K957" s="41">
        <v>1</v>
      </c>
      <c r="L957" s="49">
        <v>151.16</v>
      </c>
      <c r="M957" s="49">
        <v>135.03</v>
      </c>
      <c r="N957" s="49">
        <v>16.13</v>
      </c>
    </row>
    <row r="958" spans="1:14">
      <c r="A958" s="41">
        <v>4514404</v>
      </c>
      <c r="B958" s="48" t="s">
        <v>14</v>
      </c>
      <c r="C958" s="48" t="s">
        <v>11</v>
      </c>
      <c r="D958" s="48" t="s">
        <v>13</v>
      </c>
      <c r="E958" s="48" t="s">
        <v>12</v>
      </c>
      <c r="F958" s="48" t="s">
        <v>829</v>
      </c>
      <c r="G958" s="48" t="s">
        <v>15</v>
      </c>
      <c r="H958" s="48" t="s">
        <v>16</v>
      </c>
      <c r="I958" s="48" t="s">
        <v>17</v>
      </c>
      <c r="J958" s="48" t="s">
        <v>671</v>
      </c>
      <c r="K958" s="41">
        <v>1</v>
      </c>
      <c r="L958" s="49">
        <v>151.51</v>
      </c>
      <c r="M958" s="49">
        <v>148.71</v>
      </c>
      <c r="N958" s="49">
        <v>2.8</v>
      </c>
    </row>
    <row r="959" spans="1:14">
      <c r="A959" s="41">
        <v>4511070</v>
      </c>
      <c r="B959" s="48" t="s">
        <v>14</v>
      </c>
      <c r="C959" s="48" t="s">
        <v>11</v>
      </c>
      <c r="D959" s="48" t="s">
        <v>13</v>
      </c>
      <c r="E959" s="48" t="s">
        <v>12</v>
      </c>
      <c r="F959" s="48" t="s">
        <v>829</v>
      </c>
      <c r="G959" s="48" t="s">
        <v>15</v>
      </c>
      <c r="H959" s="48" t="s">
        <v>16</v>
      </c>
      <c r="I959" s="48" t="s">
        <v>17</v>
      </c>
      <c r="J959" s="48" t="s">
        <v>671</v>
      </c>
      <c r="K959" s="41">
        <v>1</v>
      </c>
      <c r="L959" s="49">
        <v>153.41999999999999</v>
      </c>
      <c r="M959" s="49">
        <v>153.41</v>
      </c>
      <c r="N959" s="49">
        <v>0.01</v>
      </c>
    </row>
    <row r="960" spans="1:14">
      <c r="A960" s="41">
        <v>4513403</v>
      </c>
      <c r="B960" s="48" t="s">
        <v>14</v>
      </c>
      <c r="C960" s="48" t="s">
        <v>11</v>
      </c>
      <c r="D960" s="48" t="s">
        <v>13</v>
      </c>
      <c r="E960" s="48" t="s">
        <v>12</v>
      </c>
      <c r="F960" s="48" t="s">
        <v>829</v>
      </c>
      <c r="G960" s="48" t="s">
        <v>15</v>
      </c>
      <c r="H960" s="48" t="s">
        <v>16</v>
      </c>
      <c r="I960" s="48" t="s">
        <v>17</v>
      </c>
      <c r="J960" s="48" t="s">
        <v>671</v>
      </c>
      <c r="K960" s="41">
        <v>1</v>
      </c>
      <c r="L960" s="49">
        <v>153.63999999999999</v>
      </c>
      <c r="M960" s="49">
        <v>152.86000000000001</v>
      </c>
      <c r="N960" s="49">
        <v>0.78</v>
      </c>
    </row>
    <row r="961" spans="1:14">
      <c r="A961" s="41">
        <v>4513404</v>
      </c>
      <c r="B961" s="48" t="s">
        <v>14</v>
      </c>
      <c r="C961" s="48" t="s">
        <v>11</v>
      </c>
      <c r="D961" s="48" t="s">
        <v>13</v>
      </c>
      <c r="E961" s="48" t="s">
        <v>12</v>
      </c>
      <c r="F961" s="48" t="s">
        <v>829</v>
      </c>
      <c r="G961" s="48" t="s">
        <v>15</v>
      </c>
      <c r="H961" s="48" t="s">
        <v>16</v>
      </c>
      <c r="I961" s="48" t="s">
        <v>17</v>
      </c>
      <c r="J961" s="48" t="s">
        <v>671</v>
      </c>
      <c r="K961" s="41">
        <v>1</v>
      </c>
      <c r="L961" s="49">
        <v>153.65</v>
      </c>
      <c r="M961" s="49">
        <v>152.87</v>
      </c>
      <c r="N961" s="49">
        <v>0.78</v>
      </c>
    </row>
    <row r="962" spans="1:14">
      <c r="A962" s="41">
        <v>4513851</v>
      </c>
      <c r="B962" s="48" t="s">
        <v>14</v>
      </c>
      <c r="C962" s="48" t="s">
        <v>11</v>
      </c>
      <c r="D962" s="48" t="s">
        <v>18</v>
      </c>
      <c r="E962" s="48" t="s">
        <v>12</v>
      </c>
      <c r="F962" s="48" t="s">
        <v>852</v>
      </c>
      <c r="G962" s="48" t="s">
        <v>15</v>
      </c>
      <c r="H962" s="48" t="s">
        <v>16</v>
      </c>
      <c r="I962" s="48" t="s">
        <v>17</v>
      </c>
      <c r="J962" s="48" t="s">
        <v>671</v>
      </c>
      <c r="K962" s="41">
        <v>1</v>
      </c>
      <c r="L962" s="49">
        <v>154.51</v>
      </c>
      <c r="M962" s="49">
        <v>152.84</v>
      </c>
      <c r="N962" s="49">
        <v>1.67</v>
      </c>
    </row>
    <row r="963" spans="1:14">
      <c r="A963" s="41">
        <v>4513790</v>
      </c>
      <c r="B963" s="48" t="s">
        <v>14</v>
      </c>
      <c r="C963" s="48" t="s">
        <v>11</v>
      </c>
      <c r="D963" s="48" t="s">
        <v>18</v>
      </c>
      <c r="E963" s="48" t="s">
        <v>12</v>
      </c>
      <c r="F963" s="48" t="s">
        <v>852</v>
      </c>
      <c r="G963" s="48" t="s">
        <v>15</v>
      </c>
      <c r="H963" s="48" t="s">
        <v>16</v>
      </c>
      <c r="I963" s="48" t="s">
        <v>17</v>
      </c>
      <c r="J963" s="48" t="s">
        <v>671</v>
      </c>
      <c r="K963" s="41">
        <v>1</v>
      </c>
      <c r="L963" s="49">
        <v>154.51</v>
      </c>
      <c r="M963" s="49">
        <v>152.84</v>
      </c>
      <c r="N963" s="49">
        <v>1.67</v>
      </c>
    </row>
    <row r="964" spans="1:14">
      <c r="A964" s="41">
        <v>4513785</v>
      </c>
      <c r="B964" s="48" t="s">
        <v>14</v>
      </c>
      <c r="C964" s="48" t="s">
        <v>11</v>
      </c>
      <c r="D964" s="48" t="s">
        <v>13</v>
      </c>
      <c r="E964" s="48" t="s">
        <v>12</v>
      </c>
      <c r="F964" s="48" t="s">
        <v>833</v>
      </c>
      <c r="G964" s="48" t="s">
        <v>15</v>
      </c>
      <c r="H964" s="48" t="s">
        <v>16</v>
      </c>
      <c r="I964" s="48" t="s">
        <v>17</v>
      </c>
      <c r="J964" s="48" t="s">
        <v>671</v>
      </c>
      <c r="K964" s="41">
        <v>1</v>
      </c>
      <c r="L964" s="49">
        <v>154.71</v>
      </c>
      <c r="M964" s="49">
        <v>153.04</v>
      </c>
      <c r="N964" s="49">
        <v>1.67</v>
      </c>
    </row>
    <row r="965" spans="1:14">
      <c r="A965" s="41">
        <v>4514219</v>
      </c>
      <c r="B965" s="48" t="s">
        <v>14</v>
      </c>
      <c r="C965" s="48" t="s">
        <v>11</v>
      </c>
      <c r="D965" s="48" t="s">
        <v>13</v>
      </c>
      <c r="E965" s="48" t="s">
        <v>12</v>
      </c>
      <c r="F965" s="48" t="s">
        <v>829</v>
      </c>
      <c r="G965" s="48" t="s">
        <v>15</v>
      </c>
      <c r="H965" s="48" t="s">
        <v>16</v>
      </c>
      <c r="I965" s="48" t="s">
        <v>17</v>
      </c>
      <c r="J965" s="48" t="s">
        <v>671</v>
      </c>
      <c r="K965" s="41">
        <v>1</v>
      </c>
      <c r="L965" s="49">
        <v>156</v>
      </c>
      <c r="M965" s="49">
        <v>153.59</v>
      </c>
      <c r="N965" s="49">
        <v>2.41</v>
      </c>
    </row>
    <row r="966" spans="1:14">
      <c r="A966" s="41">
        <v>4514208</v>
      </c>
      <c r="B966" s="48" t="s">
        <v>14</v>
      </c>
      <c r="C966" s="48" t="s">
        <v>11</v>
      </c>
      <c r="D966" s="48" t="s">
        <v>13</v>
      </c>
      <c r="E966" s="48" t="s">
        <v>12</v>
      </c>
      <c r="F966" s="48" t="s">
        <v>829</v>
      </c>
      <c r="G966" s="48" t="s">
        <v>15</v>
      </c>
      <c r="H966" s="48" t="s">
        <v>16</v>
      </c>
      <c r="I966" s="48" t="s">
        <v>17</v>
      </c>
      <c r="J966" s="48" t="s">
        <v>671</v>
      </c>
      <c r="K966" s="41">
        <v>1</v>
      </c>
      <c r="L966" s="49">
        <v>156</v>
      </c>
      <c r="M966" s="49">
        <v>153.59</v>
      </c>
      <c r="N966" s="49">
        <v>2.41</v>
      </c>
    </row>
    <row r="967" spans="1:14">
      <c r="A967" s="41">
        <v>4513768</v>
      </c>
      <c r="B967" s="48" t="s">
        <v>14</v>
      </c>
      <c r="C967" s="48" t="s">
        <v>11</v>
      </c>
      <c r="D967" s="48" t="s">
        <v>13</v>
      </c>
      <c r="E967" s="48" t="s">
        <v>12</v>
      </c>
      <c r="F967" s="48" t="s">
        <v>826</v>
      </c>
      <c r="G967" s="48" t="s">
        <v>15</v>
      </c>
      <c r="H967" s="48" t="s">
        <v>16</v>
      </c>
      <c r="I967" s="48" t="s">
        <v>17</v>
      </c>
      <c r="J967" s="48" t="s">
        <v>671</v>
      </c>
      <c r="K967" s="41">
        <v>1</v>
      </c>
      <c r="L967" s="49">
        <v>156.75</v>
      </c>
      <c r="M967" s="49">
        <v>155.06</v>
      </c>
      <c r="N967" s="49">
        <v>1.69</v>
      </c>
    </row>
    <row r="968" spans="1:14">
      <c r="A968" s="41">
        <v>4513765</v>
      </c>
      <c r="B968" s="48" t="s">
        <v>14</v>
      </c>
      <c r="C968" s="48" t="s">
        <v>11</v>
      </c>
      <c r="D968" s="48" t="s">
        <v>13</v>
      </c>
      <c r="E968" s="48" t="s">
        <v>12</v>
      </c>
      <c r="F968" s="48" t="s">
        <v>826</v>
      </c>
      <c r="G968" s="48" t="s">
        <v>15</v>
      </c>
      <c r="H968" s="48" t="s">
        <v>16</v>
      </c>
      <c r="I968" s="48" t="s">
        <v>17</v>
      </c>
      <c r="J968" s="48" t="s">
        <v>671</v>
      </c>
      <c r="K968" s="41">
        <v>1</v>
      </c>
      <c r="L968" s="49">
        <v>156.75</v>
      </c>
      <c r="M968" s="49">
        <v>155.06</v>
      </c>
      <c r="N968" s="49">
        <v>1.69</v>
      </c>
    </row>
    <row r="969" spans="1:14">
      <c r="A969" s="41">
        <v>4514365</v>
      </c>
      <c r="B969" s="48" t="s">
        <v>14</v>
      </c>
      <c r="C969" s="48" t="s">
        <v>11</v>
      </c>
      <c r="D969" s="48" t="s">
        <v>13</v>
      </c>
      <c r="E969" s="48" t="s">
        <v>12</v>
      </c>
      <c r="F969" s="48" t="s">
        <v>833</v>
      </c>
      <c r="G969" s="48" t="s">
        <v>15</v>
      </c>
      <c r="H969" s="48" t="s">
        <v>16</v>
      </c>
      <c r="I969" s="48" t="s">
        <v>17</v>
      </c>
      <c r="J969" s="48" t="s">
        <v>671</v>
      </c>
      <c r="K969" s="41">
        <v>1</v>
      </c>
      <c r="L969" s="49">
        <v>157.08000000000001</v>
      </c>
      <c r="M969" s="49">
        <v>154.18</v>
      </c>
      <c r="N969" s="49">
        <v>2.9</v>
      </c>
    </row>
    <row r="970" spans="1:14">
      <c r="A970" s="41">
        <v>4511262</v>
      </c>
      <c r="B970" s="48" t="s">
        <v>14</v>
      </c>
      <c r="C970" s="48" t="s">
        <v>11</v>
      </c>
      <c r="D970" s="48" t="s">
        <v>13</v>
      </c>
      <c r="E970" s="48" t="s">
        <v>12</v>
      </c>
      <c r="F970" s="48" t="s">
        <v>837</v>
      </c>
      <c r="G970" s="48" t="s">
        <v>15</v>
      </c>
      <c r="H970" s="48" t="s">
        <v>16</v>
      </c>
      <c r="I970" s="48" t="s">
        <v>17</v>
      </c>
      <c r="J970" s="48" t="s">
        <v>671</v>
      </c>
      <c r="K970" s="41">
        <v>1</v>
      </c>
      <c r="L970" s="49">
        <v>157.08000000000001</v>
      </c>
      <c r="M970" s="49">
        <v>157.06</v>
      </c>
      <c r="N970" s="49">
        <v>0.02</v>
      </c>
    </row>
    <row r="971" spans="1:14">
      <c r="A971" s="41">
        <v>4510372</v>
      </c>
      <c r="B971" s="48" t="s">
        <v>14</v>
      </c>
      <c r="C971" s="48" t="s">
        <v>11</v>
      </c>
      <c r="D971" s="48" t="s">
        <v>13</v>
      </c>
      <c r="E971" s="48" t="s">
        <v>12</v>
      </c>
      <c r="F971" s="48" t="s">
        <v>833</v>
      </c>
      <c r="G971" s="48" t="s">
        <v>15</v>
      </c>
      <c r="H971" s="48" t="s">
        <v>16</v>
      </c>
      <c r="I971" s="48" t="s">
        <v>17</v>
      </c>
      <c r="J971" s="48" t="s">
        <v>671</v>
      </c>
      <c r="K971" s="41">
        <v>1</v>
      </c>
      <c r="L971" s="49">
        <v>157.49</v>
      </c>
      <c r="M971" s="49">
        <v>114.39</v>
      </c>
      <c r="N971" s="49">
        <v>43.1</v>
      </c>
    </row>
    <row r="972" spans="1:14">
      <c r="A972" s="41">
        <v>4513909</v>
      </c>
      <c r="B972" s="48" t="s">
        <v>14</v>
      </c>
      <c r="C972" s="48" t="s">
        <v>11</v>
      </c>
      <c r="D972" s="48" t="s">
        <v>13</v>
      </c>
      <c r="E972" s="48" t="s">
        <v>12</v>
      </c>
      <c r="F972" s="48" t="s">
        <v>831</v>
      </c>
      <c r="G972" s="48" t="s">
        <v>15</v>
      </c>
      <c r="H972" s="48" t="s">
        <v>16</v>
      </c>
      <c r="I972" s="48" t="s">
        <v>17</v>
      </c>
      <c r="J972" s="48" t="s">
        <v>671</v>
      </c>
      <c r="K972" s="41">
        <v>1</v>
      </c>
      <c r="L972" s="49">
        <v>157.5</v>
      </c>
      <c r="M972" s="49">
        <v>155.46</v>
      </c>
      <c r="N972" s="49">
        <v>2.04</v>
      </c>
    </row>
    <row r="973" spans="1:14">
      <c r="A973" s="41">
        <v>4512564</v>
      </c>
      <c r="B973" s="48" t="s">
        <v>14</v>
      </c>
      <c r="C973" s="48" t="s">
        <v>11</v>
      </c>
      <c r="D973" s="48" t="s">
        <v>18</v>
      </c>
      <c r="E973" s="48" t="s">
        <v>12</v>
      </c>
      <c r="F973" s="48" t="s">
        <v>854</v>
      </c>
      <c r="G973" s="48" t="s">
        <v>15</v>
      </c>
      <c r="H973" s="48" t="s">
        <v>16</v>
      </c>
      <c r="I973" s="48" t="s">
        <v>17</v>
      </c>
      <c r="J973" s="48" t="s">
        <v>671</v>
      </c>
      <c r="K973" s="41">
        <v>1</v>
      </c>
      <c r="L973" s="49">
        <v>157.5</v>
      </c>
      <c r="M973" s="49">
        <v>157.47</v>
      </c>
      <c r="N973" s="49">
        <v>0.03</v>
      </c>
    </row>
    <row r="974" spans="1:14">
      <c r="A974" s="41">
        <v>4511186</v>
      </c>
      <c r="B974" s="48" t="s">
        <v>14</v>
      </c>
      <c r="C974" s="48" t="s">
        <v>11</v>
      </c>
      <c r="D974" s="48" t="s">
        <v>18</v>
      </c>
      <c r="E974" s="48" t="s">
        <v>12</v>
      </c>
      <c r="F974" s="48" t="s">
        <v>854</v>
      </c>
      <c r="G974" s="48" t="s">
        <v>15</v>
      </c>
      <c r="H974" s="48" t="s">
        <v>16</v>
      </c>
      <c r="I974" s="48" t="s">
        <v>17</v>
      </c>
      <c r="J974" s="48" t="s">
        <v>671</v>
      </c>
      <c r="K974" s="41">
        <v>1</v>
      </c>
      <c r="L974" s="49">
        <v>157.5</v>
      </c>
      <c r="M974" s="49">
        <v>157.49</v>
      </c>
      <c r="N974" s="49">
        <v>0.01</v>
      </c>
    </row>
    <row r="975" spans="1:14">
      <c r="A975" s="41">
        <v>4515798</v>
      </c>
      <c r="B975" s="48" t="s">
        <v>14</v>
      </c>
      <c r="C975" s="48" t="s">
        <v>11</v>
      </c>
      <c r="D975" s="48" t="s">
        <v>13</v>
      </c>
      <c r="E975" s="48" t="s">
        <v>12</v>
      </c>
      <c r="F975" s="48" t="s">
        <v>829</v>
      </c>
      <c r="G975" s="48" t="s">
        <v>15</v>
      </c>
      <c r="H975" s="48" t="s">
        <v>16</v>
      </c>
      <c r="I975" s="48" t="s">
        <v>17</v>
      </c>
      <c r="J975" s="48" t="s">
        <v>671</v>
      </c>
      <c r="K975" s="41">
        <v>1</v>
      </c>
      <c r="L975" s="49">
        <v>157.82</v>
      </c>
      <c r="M975" s="49">
        <v>152.1</v>
      </c>
      <c r="N975" s="49">
        <v>5.72</v>
      </c>
    </row>
    <row r="976" spans="1:14">
      <c r="A976" s="41">
        <v>4511158</v>
      </c>
      <c r="B976" s="48" t="s">
        <v>14</v>
      </c>
      <c r="C976" s="48" t="s">
        <v>11</v>
      </c>
      <c r="D976" s="48" t="s">
        <v>13</v>
      </c>
      <c r="E976" s="48" t="s">
        <v>12</v>
      </c>
      <c r="F976" s="48" t="s">
        <v>826</v>
      </c>
      <c r="G976" s="48" t="s">
        <v>15</v>
      </c>
      <c r="H976" s="48" t="s">
        <v>16</v>
      </c>
      <c r="I976" s="48" t="s">
        <v>17</v>
      </c>
      <c r="J976" s="48" t="s">
        <v>671</v>
      </c>
      <c r="K976" s="41">
        <v>1</v>
      </c>
      <c r="L976" s="49">
        <v>157.88999999999999</v>
      </c>
      <c r="M976" s="49">
        <v>157.88</v>
      </c>
      <c r="N976" s="49">
        <v>0.01</v>
      </c>
    </row>
    <row r="977" spans="1:14">
      <c r="A977" s="41">
        <v>4514196</v>
      </c>
      <c r="B977" s="48" t="s">
        <v>14</v>
      </c>
      <c r="C977" s="48" t="s">
        <v>11</v>
      </c>
      <c r="D977" s="48" t="s">
        <v>13</v>
      </c>
      <c r="E977" s="48" t="s">
        <v>12</v>
      </c>
      <c r="F977" s="48" t="s">
        <v>829</v>
      </c>
      <c r="G977" s="48" t="s">
        <v>15</v>
      </c>
      <c r="H977" s="48" t="s">
        <v>16</v>
      </c>
      <c r="I977" s="48" t="s">
        <v>17</v>
      </c>
      <c r="J977" s="48" t="s">
        <v>671</v>
      </c>
      <c r="K977" s="41">
        <v>1</v>
      </c>
      <c r="L977" s="49">
        <v>158.35</v>
      </c>
      <c r="M977" s="49">
        <v>155.9</v>
      </c>
      <c r="N977" s="49">
        <v>2.4500000000000002</v>
      </c>
    </row>
    <row r="978" spans="1:14">
      <c r="A978" s="41">
        <v>4513727</v>
      </c>
      <c r="B978" s="48" t="s">
        <v>14</v>
      </c>
      <c r="C978" s="48" t="s">
        <v>11</v>
      </c>
      <c r="D978" s="48" t="s">
        <v>13</v>
      </c>
      <c r="E978" s="48" t="s">
        <v>12</v>
      </c>
      <c r="F978" s="48" t="s">
        <v>831</v>
      </c>
      <c r="G978" s="48" t="s">
        <v>15</v>
      </c>
      <c r="H978" s="48" t="s">
        <v>16</v>
      </c>
      <c r="I978" s="48" t="s">
        <v>17</v>
      </c>
      <c r="J978" s="48" t="s">
        <v>671</v>
      </c>
      <c r="K978" s="41">
        <v>1</v>
      </c>
      <c r="L978" s="49">
        <v>158.46</v>
      </c>
      <c r="M978" s="49">
        <v>157.04</v>
      </c>
      <c r="N978" s="49">
        <v>1.42</v>
      </c>
    </row>
    <row r="979" spans="1:14">
      <c r="A979" s="41">
        <v>4513728</v>
      </c>
      <c r="B979" s="48" t="s">
        <v>14</v>
      </c>
      <c r="C979" s="48" t="s">
        <v>11</v>
      </c>
      <c r="D979" s="48" t="s">
        <v>13</v>
      </c>
      <c r="E979" s="48" t="s">
        <v>12</v>
      </c>
      <c r="F979" s="48" t="s">
        <v>831</v>
      </c>
      <c r="G979" s="48" t="s">
        <v>15</v>
      </c>
      <c r="H979" s="48" t="s">
        <v>16</v>
      </c>
      <c r="I979" s="48" t="s">
        <v>17</v>
      </c>
      <c r="J979" s="48" t="s">
        <v>671</v>
      </c>
      <c r="K979" s="41">
        <v>1</v>
      </c>
      <c r="L979" s="49">
        <v>158.46</v>
      </c>
      <c r="M979" s="49">
        <v>157.04</v>
      </c>
      <c r="N979" s="49">
        <v>1.42</v>
      </c>
    </row>
    <row r="980" spans="1:14">
      <c r="A980" s="41">
        <v>4516079</v>
      </c>
      <c r="B980" s="48" t="s">
        <v>14</v>
      </c>
      <c r="C980" s="48" t="s">
        <v>11</v>
      </c>
      <c r="D980" s="48" t="s">
        <v>13</v>
      </c>
      <c r="E980" s="48" t="s">
        <v>12</v>
      </c>
      <c r="F980" s="48" t="s">
        <v>834</v>
      </c>
      <c r="G980" s="48" t="s">
        <v>15</v>
      </c>
      <c r="H980" s="48" t="s">
        <v>16</v>
      </c>
      <c r="I980" s="48" t="s">
        <v>17</v>
      </c>
      <c r="J980" s="48" t="s">
        <v>671</v>
      </c>
      <c r="K980" s="41">
        <v>1</v>
      </c>
      <c r="L980" s="49">
        <v>158.71</v>
      </c>
      <c r="M980" s="49">
        <v>151.94999999999999</v>
      </c>
      <c r="N980" s="49">
        <v>6.76</v>
      </c>
    </row>
    <row r="981" spans="1:14">
      <c r="A981" s="41">
        <v>4516080</v>
      </c>
      <c r="B981" s="48" t="s">
        <v>14</v>
      </c>
      <c r="C981" s="48" t="s">
        <v>11</v>
      </c>
      <c r="D981" s="48" t="s">
        <v>13</v>
      </c>
      <c r="E981" s="48" t="s">
        <v>12</v>
      </c>
      <c r="F981" s="48" t="s">
        <v>834</v>
      </c>
      <c r="G981" s="48" t="s">
        <v>15</v>
      </c>
      <c r="H981" s="48" t="s">
        <v>16</v>
      </c>
      <c r="I981" s="48" t="s">
        <v>17</v>
      </c>
      <c r="J981" s="48" t="s">
        <v>671</v>
      </c>
      <c r="K981" s="41">
        <v>1</v>
      </c>
      <c r="L981" s="49">
        <v>158.71</v>
      </c>
      <c r="M981" s="49">
        <v>151.94999999999999</v>
      </c>
      <c r="N981" s="49">
        <v>6.76</v>
      </c>
    </row>
    <row r="982" spans="1:14">
      <c r="A982" s="41">
        <v>4516081</v>
      </c>
      <c r="B982" s="48" t="s">
        <v>14</v>
      </c>
      <c r="C982" s="48" t="s">
        <v>11</v>
      </c>
      <c r="D982" s="48" t="s">
        <v>13</v>
      </c>
      <c r="E982" s="48" t="s">
        <v>12</v>
      </c>
      <c r="F982" s="48" t="s">
        <v>834</v>
      </c>
      <c r="G982" s="48" t="s">
        <v>15</v>
      </c>
      <c r="H982" s="48" t="s">
        <v>16</v>
      </c>
      <c r="I982" s="48" t="s">
        <v>17</v>
      </c>
      <c r="J982" s="48" t="s">
        <v>671</v>
      </c>
      <c r="K982" s="41">
        <v>1</v>
      </c>
      <c r="L982" s="49">
        <v>158.71</v>
      </c>
      <c r="M982" s="49">
        <v>151.94999999999999</v>
      </c>
      <c r="N982" s="49">
        <v>6.76</v>
      </c>
    </row>
    <row r="983" spans="1:14">
      <c r="A983" s="41">
        <v>4516083</v>
      </c>
      <c r="B983" s="48" t="s">
        <v>14</v>
      </c>
      <c r="C983" s="48" t="s">
        <v>11</v>
      </c>
      <c r="D983" s="48" t="s">
        <v>13</v>
      </c>
      <c r="E983" s="48" t="s">
        <v>12</v>
      </c>
      <c r="F983" s="48" t="s">
        <v>834</v>
      </c>
      <c r="G983" s="48" t="s">
        <v>15</v>
      </c>
      <c r="H983" s="48" t="s">
        <v>16</v>
      </c>
      <c r="I983" s="48" t="s">
        <v>17</v>
      </c>
      <c r="J983" s="48" t="s">
        <v>671</v>
      </c>
      <c r="K983" s="41">
        <v>1</v>
      </c>
      <c r="L983" s="49">
        <v>158.72</v>
      </c>
      <c r="M983" s="49">
        <v>151.96</v>
      </c>
      <c r="N983" s="49">
        <v>6.76</v>
      </c>
    </row>
    <row r="984" spans="1:14">
      <c r="A984" s="41">
        <v>4516082</v>
      </c>
      <c r="B984" s="48" t="s">
        <v>14</v>
      </c>
      <c r="C984" s="48" t="s">
        <v>11</v>
      </c>
      <c r="D984" s="48" t="s">
        <v>13</v>
      </c>
      <c r="E984" s="48" t="s">
        <v>12</v>
      </c>
      <c r="F984" s="48" t="s">
        <v>834</v>
      </c>
      <c r="G984" s="48" t="s">
        <v>15</v>
      </c>
      <c r="H984" s="48" t="s">
        <v>16</v>
      </c>
      <c r="I984" s="48" t="s">
        <v>17</v>
      </c>
      <c r="J984" s="48" t="s">
        <v>671</v>
      </c>
      <c r="K984" s="41">
        <v>1</v>
      </c>
      <c r="L984" s="49">
        <v>158.72</v>
      </c>
      <c r="M984" s="49">
        <v>151.96</v>
      </c>
      <c r="N984" s="49">
        <v>6.76</v>
      </c>
    </row>
    <row r="985" spans="1:14">
      <c r="A985" s="41">
        <v>4516085</v>
      </c>
      <c r="B985" s="48" t="s">
        <v>14</v>
      </c>
      <c r="C985" s="48" t="s">
        <v>11</v>
      </c>
      <c r="D985" s="48" t="s">
        <v>13</v>
      </c>
      <c r="E985" s="48" t="s">
        <v>12</v>
      </c>
      <c r="F985" s="48" t="s">
        <v>834</v>
      </c>
      <c r="G985" s="48" t="s">
        <v>15</v>
      </c>
      <c r="H985" s="48" t="s">
        <v>16</v>
      </c>
      <c r="I985" s="48" t="s">
        <v>17</v>
      </c>
      <c r="J985" s="48" t="s">
        <v>671</v>
      </c>
      <c r="K985" s="41">
        <v>1</v>
      </c>
      <c r="L985" s="49">
        <v>158.72</v>
      </c>
      <c r="M985" s="49">
        <v>151.96</v>
      </c>
      <c r="N985" s="49">
        <v>6.76</v>
      </c>
    </row>
    <row r="986" spans="1:14">
      <c r="A986" s="41">
        <v>4516086</v>
      </c>
      <c r="B986" s="48" t="s">
        <v>14</v>
      </c>
      <c r="C986" s="48" t="s">
        <v>11</v>
      </c>
      <c r="D986" s="48" t="s">
        <v>13</v>
      </c>
      <c r="E986" s="48" t="s">
        <v>12</v>
      </c>
      <c r="F986" s="48" t="s">
        <v>834</v>
      </c>
      <c r="G986" s="48" t="s">
        <v>15</v>
      </c>
      <c r="H986" s="48" t="s">
        <v>16</v>
      </c>
      <c r="I986" s="48" t="s">
        <v>17</v>
      </c>
      <c r="J986" s="48" t="s">
        <v>671</v>
      </c>
      <c r="K986" s="41">
        <v>1</v>
      </c>
      <c r="L986" s="49">
        <v>158.72</v>
      </c>
      <c r="M986" s="49">
        <v>151.96</v>
      </c>
      <c r="N986" s="49">
        <v>6.76</v>
      </c>
    </row>
    <row r="987" spans="1:14">
      <c r="A987" s="41">
        <v>4516084</v>
      </c>
      <c r="B987" s="48" t="s">
        <v>14</v>
      </c>
      <c r="C987" s="48" t="s">
        <v>11</v>
      </c>
      <c r="D987" s="48" t="s">
        <v>13</v>
      </c>
      <c r="E987" s="48" t="s">
        <v>12</v>
      </c>
      <c r="F987" s="48" t="s">
        <v>834</v>
      </c>
      <c r="G987" s="48" t="s">
        <v>15</v>
      </c>
      <c r="H987" s="48" t="s">
        <v>16</v>
      </c>
      <c r="I987" s="48" t="s">
        <v>17</v>
      </c>
      <c r="J987" s="48" t="s">
        <v>671</v>
      </c>
      <c r="K987" s="41">
        <v>1</v>
      </c>
      <c r="L987" s="49">
        <v>158.72</v>
      </c>
      <c r="M987" s="49">
        <v>151.96</v>
      </c>
      <c r="N987" s="49">
        <v>6.76</v>
      </c>
    </row>
    <row r="988" spans="1:14">
      <c r="A988" s="41">
        <v>4514165</v>
      </c>
      <c r="B988" s="48" t="s">
        <v>14</v>
      </c>
      <c r="C988" s="48" t="s">
        <v>11</v>
      </c>
      <c r="D988" s="48" t="s">
        <v>13</v>
      </c>
      <c r="E988" s="48" t="s">
        <v>12</v>
      </c>
      <c r="F988" s="48" t="s">
        <v>831</v>
      </c>
      <c r="G988" s="48" t="s">
        <v>15</v>
      </c>
      <c r="H988" s="48" t="s">
        <v>16</v>
      </c>
      <c r="I988" s="48" t="s">
        <v>17</v>
      </c>
      <c r="J988" s="48" t="s">
        <v>671</v>
      </c>
      <c r="K988" s="41">
        <v>1</v>
      </c>
      <c r="L988" s="49">
        <v>159</v>
      </c>
      <c r="M988" s="49">
        <v>156.54</v>
      </c>
      <c r="N988" s="49">
        <v>2.46</v>
      </c>
    </row>
    <row r="989" spans="1:14">
      <c r="A989" s="41">
        <v>4513359</v>
      </c>
      <c r="B989" s="48" t="s">
        <v>14</v>
      </c>
      <c r="C989" s="48" t="s">
        <v>11</v>
      </c>
      <c r="D989" s="48" t="s">
        <v>13</v>
      </c>
      <c r="E989" s="48" t="s">
        <v>12</v>
      </c>
      <c r="F989" s="48" t="s">
        <v>829</v>
      </c>
      <c r="G989" s="48" t="s">
        <v>15</v>
      </c>
      <c r="H989" s="48" t="s">
        <v>16</v>
      </c>
      <c r="I989" s="48" t="s">
        <v>17</v>
      </c>
      <c r="J989" s="48" t="s">
        <v>671</v>
      </c>
      <c r="K989" s="41">
        <v>1</v>
      </c>
      <c r="L989" s="49">
        <v>159.34</v>
      </c>
      <c r="M989" s="49">
        <v>158.53</v>
      </c>
      <c r="N989" s="49">
        <v>0.81</v>
      </c>
    </row>
    <row r="990" spans="1:14">
      <c r="A990" s="41">
        <v>4513358</v>
      </c>
      <c r="B990" s="48" t="s">
        <v>14</v>
      </c>
      <c r="C990" s="48" t="s">
        <v>11</v>
      </c>
      <c r="D990" s="48" t="s">
        <v>13</v>
      </c>
      <c r="E990" s="48" t="s">
        <v>12</v>
      </c>
      <c r="F990" s="48" t="s">
        <v>829</v>
      </c>
      <c r="G990" s="48" t="s">
        <v>15</v>
      </c>
      <c r="H990" s="48" t="s">
        <v>16</v>
      </c>
      <c r="I990" s="48" t="s">
        <v>17</v>
      </c>
      <c r="J990" s="48" t="s">
        <v>671</v>
      </c>
      <c r="K990" s="41">
        <v>1</v>
      </c>
      <c r="L990" s="49">
        <v>159.34</v>
      </c>
      <c r="M990" s="49">
        <v>158.53</v>
      </c>
      <c r="N990" s="49">
        <v>0.81</v>
      </c>
    </row>
    <row r="991" spans="1:14">
      <c r="A991" s="41">
        <v>4513357</v>
      </c>
      <c r="B991" s="48" t="s">
        <v>14</v>
      </c>
      <c r="C991" s="48" t="s">
        <v>11</v>
      </c>
      <c r="D991" s="48" t="s">
        <v>13</v>
      </c>
      <c r="E991" s="48" t="s">
        <v>12</v>
      </c>
      <c r="F991" s="48" t="s">
        <v>829</v>
      </c>
      <c r="G991" s="48" t="s">
        <v>15</v>
      </c>
      <c r="H991" s="48" t="s">
        <v>16</v>
      </c>
      <c r="I991" s="48" t="s">
        <v>17</v>
      </c>
      <c r="J991" s="48" t="s">
        <v>671</v>
      </c>
      <c r="K991" s="41">
        <v>1</v>
      </c>
      <c r="L991" s="49">
        <v>159.35</v>
      </c>
      <c r="M991" s="49">
        <v>158.54</v>
      </c>
      <c r="N991" s="49">
        <v>0.81</v>
      </c>
    </row>
    <row r="992" spans="1:14">
      <c r="A992" s="41">
        <v>4513356</v>
      </c>
      <c r="B992" s="48" t="s">
        <v>14</v>
      </c>
      <c r="C992" s="48" t="s">
        <v>11</v>
      </c>
      <c r="D992" s="48" t="s">
        <v>13</v>
      </c>
      <c r="E992" s="48" t="s">
        <v>12</v>
      </c>
      <c r="F992" s="48" t="s">
        <v>829</v>
      </c>
      <c r="G992" s="48" t="s">
        <v>15</v>
      </c>
      <c r="H992" s="48" t="s">
        <v>16</v>
      </c>
      <c r="I992" s="48" t="s">
        <v>17</v>
      </c>
      <c r="J992" s="48" t="s">
        <v>671</v>
      </c>
      <c r="K992" s="41">
        <v>1</v>
      </c>
      <c r="L992" s="49">
        <v>159.35</v>
      </c>
      <c r="M992" s="49">
        <v>158.54</v>
      </c>
      <c r="N992" s="49">
        <v>0.81</v>
      </c>
    </row>
    <row r="993" spans="1:14">
      <c r="A993" s="41">
        <v>4514263</v>
      </c>
      <c r="B993" s="48" t="s">
        <v>14</v>
      </c>
      <c r="C993" s="48" t="s">
        <v>11</v>
      </c>
      <c r="D993" s="48" t="s">
        <v>13</v>
      </c>
      <c r="E993" s="48" t="s">
        <v>12</v>
      </c>
      <c r="F993" s="48" t="s">
        <v>829</v>
      </c>
      <c r="G993" s="48" t="s">
        <v>15</v>
      </c>
      <c r="H993" s="48" t="s">
        <v>16</v>
      </c>
      <c r="I993" s="48" t="s">
        <v>17</v>
      </c>
      <c r="J993" s="48" t="s">
        <v>671</v>
      </c>
      <c r="K993" s="41">
        <v>1</v>
      </c>
      <c r="L993" s="49">
        <v>159.69999999999999</v>
      </c>
      <c r="M993" s="49">
        <v>157.22999999999999</v>
      </c>
      <c r="N993" s="49">
        <v>2.4700000000000002</v>
      </c>
    </row>
    <row r="994" spans="1:14">
      <c r="A994" s="41">
        <v>4514330</v>
      </c>
      <c r="B994" s="48" t="s">
        <v>14</v>
      </c>
      <c r="C994" s="48" t="s">
        <v>11</v>
      </c>
      <c r="D994" s="48" t="s">
        <v>13</v>
      </c>
      <c r="E994" s="48" t="s">
        <v>12</v>
      </c>
      <c r="F994" s="48" t="s">
        <v>829</v>
      </c>
      <c r="G994" s="48" t="s">
        <v>15</v>
      </c>
      <c r="H994" s="48" t="s">
        <v>16</v>
      </c>
      <c r="I994" s="48" t="s">
        <v>17</v>
      </c>
      <c r="J994" s="48" t="s">
        <v>671</v>
      </c>
      <c r="K994" s="41">
        <v>1</v>
      </c>
      <c r="L994" s="49">
        <v>159.69999999999999</v>
      </c>
      <c r="M994" s="49">
        <v>156.75</v>
      </c>
      <c r="N994" s="49">
        <v>2.95</v>
      </c>
    </row>
    <row r="995" spans="1:14">
      <c r="A995" s="41">
        <v>4513471</v>
      </c>
      <c r="B995" s="48" t="s">
        <v>14</v>
      </c>
      <c r="C995" s="48" t="s">
        <v>11</v>
      </c>
      <c r="D995" s="48" t="s">
        <v>13</v>
      </c>
      <c r="E995" s="48" t="s">
        <v>12</v>
      </c>
      <c r="F995" s="48" t="s">
        <v>837</v>
      </c>
      <c r="G995" s="48" t="s">
        <v>15</v>
      </c>
      <c r="H995" s="48" t="s">
        <v>16</v>
      </c>
      <c r="I995" s="48" t="s">
        <v>17</v>
      </c>
      <c r="J995" s="48" t="s">
        <v>671</v>
      </c>
      <c r="K995" s="41">
        <v>1</v>
      </c>
      <c r="L995" s="49">
        <v>160.26</v>
      </c>
      <c r="M995" s="49">
        <v>159.27000000000001</v>
      </c>
      <c r="N995" s="49">
        <v>0.99</v>
      </c>
    </row>
    <row r="996" spans="1:14">
      <c r="A996" s="41">
        <v>4513472</v>
      </c>
      <c r="B996" s="48" t="s">
        <v>14</v>
      </c>
      <c r="C996" s="48" t="s">
        <v>11</v>
      </c>
      <c r="D996" s="48" t="s">
        <v>13</v>
      </c>
      <c r="E996" s="48" t="s">
        <v>12</v>
      </c>
      <c r="F996" s="48" t="s">
        <v>837</v>
      </c>
      <c r="G996" s="48" t="s">
        <v>15</v>
      </c>
      <c r="H996" s="48" t="s">
        <v>16</v>
      </c>
      <c r="I996" s="48" t="s">
        <v>17</v>
      </c>
      <c r="J996" s="48" t="s">
        <v>671</v>
      </c>
      <c r="K996" s="41">
        <v>1</v>
      </c>
      <c r="L996" s="49">
        <v>160.27000000000001</v>
      </c>
      <c r="M996" s="49">
        <v>159.28</v>
      </c>
      <c r="N996" s="49">
        <v>0.99</v>
      </c>
    </row>
    <row r="997" spans="1:14">
      <c r="A997" s="41">
        <v>4513443</v>
      </c>
      <c r="B997" s="48" t="s">
        <v>14</v>
      </c>
      <c r="C997" s="48" t="s">
        <v>11</v>
      </c>
      <c r="D997" s="48" t="s">
        <v>13</v>
      </c>
      <c r="E997" s="48" t="s">
        <v>12</v>
      </c>
      <c r="F997" s="48" t="s">
        <v>829</v>
      </c>
      <c r="G997" s="48" t="s">
        <v>15</v>
      </c>
      <c r="H997" s="48" t="s">
        <v>16</v>
      </c>
      <c r="I997" s="48" t="s">
        <v>17</v>
      </c>
      <c r="J997" s="48" t="s">
        <v>671</v>
      </c>
      <c r="K997" s="41">
        <v>1</v>
      </c>
      <c r="L997" s="49">
        <v>160.49</v>
      </c>
      <c r="M997" s="49">
        <v>159.5</v>
      </c>
      <c r="N997" s="49">
        <v>0.99</v>
      </c>
    </row>
    <row r="998" spans="1:14">
      <c r="A998" s="41">
        <v>4513441</v>
      </c>
      <c r="B998" s="48" t="s">
        <v>14</v>
      </c>
      <c r="C998" s="48" t="s">
        <v>11</v>
      </c>
      <c r="D998" s="48" t="s">
        <v>13</v>
      </c>
      <c r="E998" s="48" t="s">
        <v>12</v>
      </c>
      <c r="F998" s="48" t="s">
        <v>829</v>
      </c>
      <c r="G998" s="48" t="s">
        <v>15</v>
      </c>
      <c r="H998" s="48" t="s">
        <v>16</v>
      </c>
      <c r="I998" s="48" t="s">
        <v>17</v>
      </c>
      <c r="J998" s="48" t="s">
        <v>671</v>
      </c>
      <c r="K998" s="41">
        <v>1</v>
      </c>
      <c r="L998" s="49">
        <v>160.49</v>
      </c>
      <c r="M998" s="49">
        <v>159.5</v>
      </c>
      <c r="N998" s="49">
        <v>0.99</v>
      </c>
    </row>
    <row r="999" spans="1:14">
      <c r="A999" s="41">
        <v>4513442</v>
      </c>
      <c r="B999" s="48" t="s">
        <v>14</v>
      </c>
      <c r="C999" s="48" t="s">
        <v>11</v>
      </c>
      <c r="D999" s="48" t="s">
        <v>13</v>
      </c>
      <c r="E999" s="48" t="s">
        <v>12</v>
      </c>
      <c r="F999" s="48" t="s">
        <v>829</v>
      </c>
      <c r="G999" s="48" t="s">
        <v>15</v>
      </c>
      <c r="H999" s="48" t="s">
        <v>16</v>
      </c>
      <c r="I999" s="48" t="s">
        <v>17</v>
      </c>
      <c r="J999" s="48" t="s">
        <v>671</v>
      </c>
      <c r="K999" s="41">
        <v>1</v>
      </c>
      <c r="L999" s="49">
        <v>160.49</v>
      </c>
      <c r="M999" s="49">
        <v>159.5</v>
      </c>
      <c r="N999" s="49">
        <v>0.99</v>
      </c>
    </row>
    <row r="1000" spans="1:14">
      <c r="A1000" s="41">
        <v>4511931</v>
      </c>
      <c r="B1000" s="48" t="s">
        <v>14</v>
      </c>
      <c r="C1000" s="48" t="s">
        <v>11</v>
      </c>
      <c r="D1000" s="48" t="s">
        <v>13</v>
      </c>
      <c r="E1000" s="48" t="s">
        <v>12</v>
      </c>
      <c r="F1000" s="48" t="s">
        <v>837</v>
      </c>
      <c r="G1000" s="48" t="s">
        <v>15</v>
      </c>
      <c r="H1000" s="48" t="s">
        <v>16</v>
      </c>
      <c r="I1000" s="48" t="s">
        <v>17</v>
      </c>
      <c r="J1000" s="48" t="s">
        <v>671</v>
      </c>
      <c r="K1000" s="41">
        <v>1</v>
      </c>
      <c r="L1000" s="49">
        <v>160.65</v>
      </c>
      <c r="M1000" s="49">
        <v>160.63</v>
      </c>
      <c r="N1000" s="49">
        <v>0.02</v>
      </c>
    </row>
    <row r="1001" spans="1:14">
      <c r="A1001" s="41">
        <v>4514213</v>
      </c>
      <c r="B1001" s="48" t="s">
        <v>14</v>
      </c>
      <c r="C1001" s="48" t="s">
        <v>11</v>
      </c>
      <c r="D1001" s="48" t="s">
        <v>13</v>
      </c>
      <c r="E1001" s="48" t="s">
        <v>12</v>
      </c>
      <c r="F1001" s="48" t="s">
        <v>827</v>
      </c>
      <c r="G1001" s="48" t="s">
        <v>15</v>
      </c>
      <c r="H1001" s="48" t="s">
        <v>16</v>
      </c>
      <c r="I1001" s="48" t="s">
        <v>17</v>
      </c>
      <c r="J1001" s="48" t="s">
        <v>671</v>
      </c>
      <c r="K1001" s="41">
        <v>1</v>
      </c>
      <c r="L1001" s="49">
        <v>161.12</v>
      </c>
      <c r="M1001" s="49">
        <v>158.63</v>
      </c>
      <c r="N1001" s="49">
        <v>2.4900000000000002</v>
      </c>
    </row>
    <row r="1002" spans="1:14">
      <c r="A1002" s="41">
        <v>4510992</v>
      </c>
      <c r="B1002" s="48" t="s">
        <v>14</v>
      </c>
      <c r="C1002" s="48" t="s">
        <v>11</v>
      </c>
      <c r="D1002" s="48" t="s">
        <v>13</v>
      </c>
      <c r="E1002" s="48" t="s">
        <v>12</v>
      </c>
      <c r="F1002" s="48" t="s">
        <v>826</v>
      </c>
      <c r="G1002" s="48" t="s">
        <v>15</v>
      </c>
      <c r="H1002" s="48" t="s">
        <v>16</v>
      </c>
      <c r="I1002" s="48" t="s">
        <v>17</v>
      </c>
      <c r="J1002" s="48" t="s">
        <v>671</v>
      </c>
      <c r="K1002" s="41">
        <v>1</v>
      </c>
      <c r="L1002" s="49">
        <v>161.5</v>
      </c>
      <c r="M1002" s="49">
        <v>161.5</v>
      </c>
      <c r="N1002" s="49">
        <v>0</v>
      </c>
    </row>
    <row r="1003" spans="1:14">
      <c r="A1003" s="41">
        <v>4510336</v>
      </c>
      <c r="B1003" s="48" t="s">
        <v>14</v>
      </c>
      <c r="C1003" s="48" t="s">
        <v>11</v>
      </c>
      <c r="D1003" s="48" t="s">
        <v>13</v>
      </c>
      <c r="E1003" s="48" t="s">
        <v>12</v>
      </c>
      <c r="F1003" s="48" t="s">
        <v>833</v>
      </c>
      <c r="G1003" s="48" t="s">
        <v>15</v>
      </c>
      <c r="H1003" s="48" t="s">
        <v>16</v>
      </c>
      <c r="I1003" s="48" t="s">
        <v>17</v>
      </c>
      <c r="J1003" s="48" t="s">
        <v>671</v>
      </c>
      <c r="K1003" s="41">
        <v>1</v>
      </c>
      <c r="L1003" s="49">
        <v>161.68</v>
      </c>
      <c r="M1003" s="49">
        <v>122.6</v>
      </c>
      <c r="N1003" s="49">
        <v>39.08</v>
      </c>
    </row>
    <row r="1004" spans="1:14">
      <c r="A1004" s="41">
        <v>4513939</v>
      </c>
      <c r="B1004" s="48" t="s">
        <v>14</v>
      </c>
      <c r="C1004" s="48" t="s">
        <v>11</v>
      </c>
      <c r="D1004" s="48" t="s">
        <v>13</v>
      </c>
      <c r="E1004" s="48" t="s">
        <v>12</v>
      </c>
      <c r="F1004" s="48" t="s">
        <v>831</v>
      </c>
      <c r="G1004" s="48" t="s">
        <v>15</v>
      </c>
      <c r="H1004" s="48" t="s">
        <v>16</v>
      </c>
      <c r="I1004" s="48" t="s">
        <v>17</v>
      </c>
      <c r="J1004" s="48" t="s">
        <v>671</v>
      </c>
      <c r="K1004" s="41">
        <v>1</v>
      </c>
      <c r="L1004" s="49">
        <v>161.94999999999999</v>
      </c>
      <c r="M1004" s="49">
        <v>159.85</v>
      </c>
      <c r="N1004" s="49">
        <v>2.1</v>
      </c>
    </row>
    <row r="1005" spans="1:14">
      <c r="A1005" s="41">
        <v>4513032</v>
      </c>
      <c r="B1005" s="48" t="s">
        <v>14</v>
      </c>
      <c r="C1005" s="48" t="s">
        <v>11</v>
      </c>
      <c r="D1005" s="48" t="s">
        <v>13</v>
      </c>
      <c r="E1005" s="48" t="s">
        <v>12</v>
      </c>
      <c r="F1005" s="48" t="s">
        <v>826</v>
      </c>
      <c r="G1005" s="48" t="s">
        <v>15</v>
      </c>
      <c r="H1005" s="48" t="s">
        <v>16</v>
      </c>
      <c r="I1005" s="48" t="s">
        <v>17</v>
      </c>
      <c r="J1005" s="48" t="s">
        <v>671</v>
      </c>
      <c r="K1005" s="41">
        <v>1</v>
      </c>
      <c r="L1005" s="49">
        <v>162.37</v>
      </c>
      <c r="M1005" s="49">
        <v>162.32</v>
      </c>
      <c r="N1005" s="49">
        <v>0.05</v>
      </c>
    </row>
    <row r="1006" spans="1:14">
      <c r="A1006" s="41">
        <v>4513049</v>
      </c>
      <c r="B1006" s="48" t="s">
        <v>14</v>
      </c>
      <c r="C1006" s="48" t="s">
        <v>11</v>
      </c>
      <c r="D1006" s="48" t="s">
        <v>13</v>
      </c>
      <c r="E1006" s="48" t="s">
        <v>12</v>
      </c>
      <c r="F1006" s="48" t="s">
        <v>826</v>
      </c>
      <c r="G1006" s="48" t="s">
        <v>15</v>
      </c>
      <c r="H1006" s="48" t="s">
        <v>16</v>
      </c>
      <c r="I1006" s="48" t="s">
        <v>17</v>
      </c>
      <c r="J1006" s="48" t="s">
        <v>671</v>
      </c>
      <c r="K1006" s="41">
        <v>1</v>
      </c>
      <c r="L1006" s="49">
        <v>162.37</v>
      </c>
      <c r="M1006" s="49">
        <v>162.32</v>
      </c>
      <c r="N1006" s="49">
        <v>0.05</v>
      </c>
    </row>
    <row r="1007" spans="1:14">
      <c r="A1007" s="41">
        <v>4513031</v>
      </c>
      <c r="B1007" s="48" t="s">
        <v>14</v>
      </c>
      <c r="C1007" s="48" t="s">
        <v>11</v>
      </c>
      <c r="D1007" s="48" t="s">
        <v>13</v>
      </c>
      <c r="E1007" s="48" t="s">
        <v>12</v>
      </c>
      <c r="F1007" s="48" t="s">
        <v>826</v>
      </c>
      <c r="G1007" s="48" t="s">
        <v>15</v>
      </c>
      <c r="H1007" s="48" t="s">
        <v>16</v>
      </c>
      <c r="I1007" s="48" t="s">
        <v>17</v>
      </c>
      <c r="J1007" s="48" t="s">
        <v>671</v>
      </c>
      <c r="K1007" s="41">
        <v>1</v>
      </c>
      <c r="L1007" s="49">
        <v>162.37</v>
      </c>
      <c r="M1007" s="49">
        <v>162.32</v>
      </c>
      <c r="N1007" s="49">
        <v>0.05</v>
      </c>
    </row>
    <row r="1008" spans="1:14">
      <c r="A1008" s="41">
        <v>4513047</v>
      </c>
      <c r="B1008" s="48" t="s">
        <v>14</v>
      </c>
      <c r="C1008" s="48" t="s">
        <v>11</v>
      </c>
      <c r="D1008" s="48" t="s">
        <v>13</v>
      </c>
      <c r="E1008" s="48" t="s">
        <v>12</v>
      </c>
      <c r="F1008" s="48" t="s">
        <v>826</v>
      </c>
      <c r="G1008" s="48" t="s">
        <v>15</v>
      </c>
      <c r="H1008" s="48" t="s">
        <v>16</v>
      </c>
      <c r="I1008" s="48" t="s">
        <v>17</v>
      </c>
      <c r="J1008" s="48" t="s">
        <v>671</v>
      </c>
      <c r="K1008" s="41">
        <v>1</v>
      </c>
      <c r="L1008" s="49">
        <v>162.38</v>
      </c>
      <c r="M1008" s="49">
        <v>162.33000000000001</v>
      </c>
      <c r="N1008" s="49">
        <v>0.05</v>
      </c>
    </row>
    <row r="1009" spans="1:14">
      <c r="A1009" s="41">
        <v>4513048</v>
      </c>
      <c r="B1009" s="48" t="s">
        <v>14</v>
      </c>
      <c r="C1009" s="48" t="s">
        <v>11</v>
      </c>
      <c r="D1009" s="48" t="s">
        <v>13</v>
      </c>
      <c r="E1009" s="48" t="s">
        <v>12</v>
      </c>
      <c r="F1009" s="48" t="s">
        <v>826</v>
      </c>
      <c r="G1009" s="48" t="s">
        <v>15</v>
      </c>
      <c r="H1009" s="48" t="s">
        <v>16</v>
      </c>
      <c r="I1009" s="48" t="s">
        <v>17</v>
      </c>
      <c r="J1009" s="48" t="s">
        <v>671</v>
      </c>
      <c r="K1009" s="41">
        <v>1</v>
      </c>
      <c r="L1009" s="49">
        <v>162.38</v>
      </c>
      <c r="M1009" s="49">
        <v>162.33000000000001</v>
      </c>
      <c r="N1009" s="49">
        <v>0.05</v>
      </c>
    </row>
    <row r="1010" spans="1:14">
      <c r="A1010" s="41">
        <v>4513961</v>
      </c>
      <c r="B1010" s="48" t="s">
        <v>14</v>
      </c>
      <c r="C1010" s="48" t="s">
        <v>11</v>
      </c>
      <c r="D1010" s="48" t="s">
        <v>13</v>
      </c>
      <c r="E1010" s="48" t="s">
        <v>12</v>
      </c>
      <c r="F1010" s="48" t="s">
        <v>831</v>
      </c>
      <c r="G1010" s="48" t="s">
        <v>15</v>
      </c>
      <c r="H1010" s="48" t="s">
        <v>16</v>
      </c>
      <c r="I1010" s="48" t="s">
        <v>17</v>
      </c>
      <c r="J1010" s="48" t="s">
        <v>671</v>
      </c>
      <c r="K1010" s="41">
        <v>1</v>
      </c>
      <c r="L1010" s="49">
        <v>162.72</v>
      </c>
      <c r="M1010" s="49">
        <v>160.61000000000001</v>
      </c>
      <c r="N1010" s="49">
        <v>2.11</v>
      </c>
    </row>
    <row r="1011" spans="1:14">
      <c r="A1011" s="41">
        <v>4509051</v>
      </c>
      <c r="B1011" s="48" t="s">
        <v>14</v>
      </c>
      <c r="C1011" s="48" t="s">
        <v>11</v>
      </c>
      <c r="D1011" s="48" t="s">
        <v>13</v>
      </c>
      <c r="E1011" s="48" t="s">
        <v>12</v>
      </c>
      <c r="F1011" s="48" t="s">
        <v>833</v>
      </c>
      <c r="G1011" s="48" t="s">
        <v>15</v>
      </c>
      <c r="H1011" s="48" t="s">
        <v>16</v>
      </c>
      <c r="I1011" s="48" t="s">
        <v>17</v>
      </c>
      <c r="J1011" s="48" t="s">
        <v>671</v>
      </c>
      <c r="K1011" s="41">
        <v>1</v>
      </c>
      <c r="L1011" s="49">
        <v>163.06</v>
      </c>
      <c r="M1011" s="49">
        <v>151.94</v>
      </c>
      <c r="N1011" s="49">
        <v>11.12</v>
      </c>
    </row>
    <row r="1012" spans="1:14">
      <c r="A1012" s="41">
        <v>4514035</v>
      </c>
      <c r="B1012" s="48" t="s">
        <v>14</v>
      </c>
      <c r="C1012" s="48" t="s">
        <v>11</v>
      </c>
      <c r="D1012" s="48" t="s">
        <v>13</v>
      </c>
      <c r="E1012" s="48" t="s">
        <v>12</v>
      </c>
      <c r="F1012" s="48" t="s">
        <v>831</v>
      </c>
      <c r="G1012" s="48" t="s">
        <v>15</v>
      </c>
      <c r="H1012" s="48" t="s">
        <v>16</v>
      </c>
      <c r="I1012" s="48" t="s">
        <v>17</v>
      </c>
      <c r="J1012" s="48" t="s">
        <v>671</v>
      </c>
      <c r="K1012" s="41">
        <v>1</v>
      </c>
      <c r="L1012" s="49">
        <v>163.08000000000001</v>
      </c>
      <c r="M1012" s="49">
        <v>160.97</v>
      </c>
      <c r="N1012" s="49">
        <v>2.11</v>
      </c>
    </row>
    <row r="1013" spans="1:14">
      <c r="A1013" s="41">
        <v>4513369</v>
      </c>
      <c r="B1013" s="48" t="s">
        <v>14</v>
      </c>
      <c r="C1013" s="48" t="s">
        <v>11</v>
      </c>
      <c r="D1013" s="48" t="s">
        <v>13</v>
      </c>
      <c r="E1013" s="48" t="s">
        <v>12</v>
      </c>
      <c r="F1013" s="48" t="s">
        <v>831</v>
      </c>
      <c r="G1013" s="48" t="s">
        <v>15</v>
      </c>
      <c r="H1013" s="48" t="s">
        <v>16</v>
      </c>
      <c r="I1013" s="48" t="s">
        <v>17</v>
      </c>
      <c r="J1013" s="48" t="s">
        <v>671</v>
      </c>
      <c r="K1013" s="41">
        <v>1</v>
      </c>
      <c r="L1013" s="49">
        <v>163.16</v>
      </c>
      <c r="M1013" s="49">
        <v>162.33000000000001</v>
      </c>
      <c r="N1013" s="49">
        <v>0.83</v>
      </c>
    </row>
    <row r="1014" spans="1:14">
      <c r="A1014" s="41">
        <v>4516145</v>
      </c>
      <c r="B1014" s="48" t="s">
        <v>14</v>
      </c>
      <c r="C1014" s="48" t="s">
        <v>11</v>
      </c>
      <c r="D1014" s="48" t="s">
        <v>13</v>
      </c>
      <c r="E1014" s="48" t="s">
        <v>12</v>
      </c>
      <c r="F1014" s="48" t="s">
        <v>829</v>
      </c>
      <c r="G1014" s="48" t="s">
        <v>15</v>
      </c>
      <c r="H1014" s="48" t="s">
        <v>16</v>
      </c>
      <c r="I1014" s="48" t="s">
        <v>17</v>
      </c>
      <c r="J1014" s="48" t="s">
        <v>671</v>
      </c>
      <c r="K1014" s="41">
        <v>1</v>
      </c>
      <c r="L1014" s="49">
        <v>164.08</v>
      </c>
      <c r="M1014" s="49">
        <v>155.88</v>
      </c>
      <c r="N1014" s="49">
        <v>8.1999999999999993</v>
      </c>
    </row>
    <row r="1015" spans="1:14">
      <c r="A1015" s="41">
        <v>4513613</v>
      </c>
      <c r="B1015" s="48" t="s">
        <v>14</v>
      </c>
      <c r="C1015" s="48" t="s">
        <v>11</v>
      </c>
      <c r="D1015" s="48" t="s">
        <v>18</v>
      </c>
      <c r="E1015" s="48" t="s">
        <v>12</v>
      </c>
      <c r="F1015" s="48" t="s">
        <v>840</v>
      </c>
      <c r="G1015" s="48" t="s">
        <v>15</v>
      </c>
      <c r="H1015" s="48" t="s">
        <v>16</v>
      </c>
      <c r="I1015" s="48" t="s">
        <v>17</v>
      </c>
      <c r="J1015" s="48" t="s">
        <v>671</v>
      </c>
      <c r="K1015" s="41">
        <v>1</v>
      </c>
      <c r="L1015" s="49">
        <v>164.16</v>
      </c>
      <c r="M1015" s="49">
        <v>162.94</v>
      </c>
      <c r="N1015" s="49">
        <v>1.22</v>
      </c>
    </row>
    <row r="1016" spans="1:14">
      <c r="A1016" s="41">
        <v>4516646</v>
      </c>
      <c r="B1016" s="48" t="s">
        <v>14</v>
      </c>
      <c r="C1016" s="48" t="s">
        <v>11</v>
      </c>
      <c r="D1016" s="48" t="s">
        <v>13</v>
      </c>
      <c r="E1016" s="48" t="s">
        <v>12</v>
      </c>
      <c r="F1016" s="48" t="s">
        <v>833</v>
      </c>
      <c r="G1016" s="48" t="s">
        <v>15</v>
      </c>
      <c r="H1016" s="48" t="s">
        <v>16</v>
      </c>
      <c r="I1016" s="48" t="s">
        <v>17</v>
      </c>
      <c r="J1016" s="48" t="s">
        <v>671</v>
      </c>
      <c r="K1016" s="41">
        <v>1</v>
      </c>
      <c r="L1016" s="49">
        <v>164.21</v>
      </c>
      <c r="M1016" s="49">
        <v>100.68</v>
      </c>
      <c r="N1016" s="49">
        <v>63.53</v>
      </c>
    </row>
    <row r="1017" spans="1:14">
      <c r="A1017" s="41">
        <v>4516647</v>
      </c>
      <c r="B1017" s="48" t="s">
        <v>14</v>
      </c>
      <c r="C1017" s="48" t="s">
        <v>11</v>
      </c>
      <c r="D1017" s="48" t="s">
        <v>13</v>
      </c>
      <c r="E1017" s="48" t="s">
        <v>12</v>
      </c>
      <c r="F1017" s="48" t="s">
        <v>833</v>
      </c>
      <c r="G1017" s="48" t="s">
        <v>15</v>
      </c>
      <c r="H1017" s="48" t="s">
        <v>16</v>
      </c>
      <c r="I1017" s="48" t="s">
        <v>17</v>
      </c>
      <c r="J1017" s="48" t="s">
        <v>671</v>
      </c>
      <c r="K1017" s="41">
        <v>1</v>
      </c>
      <c r="L1017" s="49">
        <v>164.21</v>
      </c>
      <c r="M1017" s="49">
        <v>100.68</v>
      </c>
      <c r="N1017" s="49">
        <v>63.53</v>
      </c>
    </row>
    <row r="1018" spans="1:14">
      <c r="A1018" s="41">
        <v>4516597</v>
      </c>
      <c r="B1018" s="48" t="s">
        <v>14</v>
      </c>
      <c r="C1018" s="48" t="s">
        <v>11</v>
      </c>
      <c r="D1018" s="48" t="s">
        <v>13</v>
      </c>
      <c r="E1018" s="48" t="s">
        <v>12</v>
      </c>
      <c r="F1018" s="48" t="s">
        <v>833</v>
      </c>
      <c r="G1018" s="48" t="s">
        <v>15</v>
      </c>
      <c r="H1018" s="48" t="s">
        <v>16</v>
      </c>
      <c r="I1018" s="48" t="s">
        <v>17</v>
      </c>
      <c r="J1018" s="48" t="s">
        <v>671</v>
      </c>
      <c r="K1018" s="41">
        <v>1</v>
      </c>
      <c r="L1018" s="49">
        <v>164.22</v>
      </c>
      <c r="M1018" s="49">
        <v>100.69</v>
      </c>
      <c r="N1018" s="49">
        <v>63.53</v>
      </c>
    </row>
    <row r="1019" spans="1:14">
      <c r="A1019" s="41">
        <v>4516599</v>
      </c>
      <c r="B1019" s="48" t="s">
        <v>14</v>
      </c>
      <c r="C1019" s="48" t="s">
        <v>11</v>
      </c>
      <c r="D1019" s="48" t="s">
        <v>13</v>
      </c>
      <c r="E1019" s="48" t="s">
        <v>12</v>
      </c>
      <c r="F1019" s="48" t="s">
        <v>833</v>
      </c>
      <c r="G1019" s="48" t="s">
        <v>15</v>
      </c>
      <c r="H1019" s="48" t="s">
        <v>16</v>
      </c>
      <c r="I1019" s="48" t="s">
        <v>17</v>
      </c>
      <c r="J1019" s="48" t="s">
        <v>671</v>
      </c>
      <c r="K1019" s="41">
        <v>1</v>
      </c>
      <c r="L1019" s="49">
        <v>164.22</v>
      </c>
      <c r="M1019" s="49">
        <v>100.69</v>
      </c>
      <c r="N1019" s="49">
        <v>63.53</v>
      </c>
    </row>
    <row r="1020" spans="1:14">
      <c r="A1020" s="41">
        <v>4516598</v>
      </c>
      <c r="B1020" s="48" t="s">
        <v>14</v>
      </c>
      <c r="C1020" s="48" t="s">
        <v>11</v>
      </c>
      <c r="D1020" s="48" t="s">
        <v>13</v>
      </c>
      <c r="E1020" s="48" t="s">
        <v>12</v>
      </c>
      <c r="F1020" s="48" t="s">
        <v>833</v>
      </c>
      <c r="G1020" s="48" t="s">
        <v>15</v>
      </c>
      <c r="H1020" s="48" t="s">
        <v>16</v>
      </c>
      <c r="I1020" s="48" t="s">
        <v>17</v>
      </c>
      <c r="J1020" s="48" t="s">
        <v>671</v>
      </c>
      <c r="K1020" s="41">
        <v>1</v>
      </c>
      <c r="L1020" s="49">
        <v>164.22</v>
      </c>
      <c r="M1020" s="49">
        <v>100.69</v>
      </c>
      <c r="N1020" s="49">
        <v>63.53</v>
      </c>
    </row>
    <row r="1021" spans="1:14">
      <c r="A1021" s="41">
        <v>4510475</v>
      </c>
      <c r="B1021" s="48" t="s">
        <v>14</v>
      </c>
      <c r="C1021" s="48" t="s">
        <v>11</v>
      </c>
      <c r="D1021" s="48" t="s">
        <v>13</v>
      </c>
      <c r="E1021" s="48" t="s">
        <v>12</v>
      </c>
      <c r="F1021" s="48" t="s">
        <v>833</v>
      </c>
      <c r="G1021" s="48" t="s">
        <v>15</v>
      </c>
      <c r="H1021" s="48" t="s">
        <v>16</v>
      </c>
      <c r="I1021" s="48" t="s">
        <v>17</v>
      </c>
      <c r="J1021" s="48" t="s">
        <v>671</v>
      </c>
      <c r="K1021" s="41">
        <v>1</v>
      </c>
      <c r="L1021" s="49">
        <v>164.58</v>
      </c>
      <c r="M1021" s="49">
        <v>107.58</v>
      </c>
      <c r="N1021" s="49">
        <v>57</v>
      </c>
    </row>
    <row r="1022" spans="1:14">
      <c r="A1022" s="41">
        <v>4510476</v>
      </c>
      <c r="B1022" s="48" t="s">
        <v>14</v>
      </c>
      <c r="C1022" s="48" t="s">
        <v>11</v>
      </c>
      <c r="D1022" s="48" t="s">
        <v>13</v>
      </c>
      <c r="E1022" s="48" t="s">
        <v>12</v>
      </c>
      <c r="F1022" s="48" t="s">
        <v>13</v>
      </c>
      <c r="G1022" s="48" t="s">
        <v>15</v>
      </c>
      <c r="H1022" s="48" t="s">
        <v>16</v>
      </c>
      <c r="I1022" s="48" t="s">
        <v>17</v>
      </c>
      <c r="J1022" s="48" t="s">
        <v>671</v>
      </c>
      <c r="K1022" s="41">
        <v>1</v>
      </c>
      <c r="L1022" s="49">
        <v>164.58</v>
      </c>
      <c r="M1022" s="49">
        <v>107.58</v>
      </c>
      <c r="N1022" s="49">
        <v>57</v>
      </c>
    </row>
    <row r="1023" spans="1:14">
      <c r="A1023" s="41">
        <v>4510477</v>
      </c>
      <c r="B1023" s="48" t="s">
        <v>14</v>
      </c>
      <c r="C1023" s="48" t="s">
        <v>11</v>
      </c>
      <c r="D1023" s="48" t="s">
        <v>13</v>
      </c>
      <c r="E1023" s="48" t="s">
        <v>12</v>
      </c>
      <c r="F1023" s="48" t="s">
        <v>833</v>
      </c>
      <c r="G1023" s="48" t="s">
        <v>15</v>
      </c>
      <c r="H1023" s="48" t="s">
        <v>16</v>
      </c>
      <c r="I1023" s="48" t="s">
        <v>17</v>
      </c>
      <c r="J1023" s="48" t="s">
        <v>671</v>
      </c>
      <c r="K1023" s="41">
        <v>1</v>
      </c>
      <c r="L1023" s="49">
        <v>164.58</v>
      </c>
      <c r="M1023" s="49">
        <v>107.58</v>
      </c>
      <c r="N1023" s="49">
        <v>57</v>
      </c>
    </row>
    <row r="1024" spans="1:14">
      <c r="A1024" s="41">
        <v>4510782</v>
      </c>
      <c r="B1024" s="48" t="s">
        <v>14</v>
      </c>
      <c r="C1024" s="48" t="s">
        <v>11</v>
      </c>
      <c r="D1024" s="48" t="s">
        <v>13</v>
      </c>
      <c r="E1024" s="48" t="s">
        <v>12</v>
      </c>
      <c r="F1024" s="48" t="s">
        <v>826</v>
      </c>
      <c r="G1024" s="48" t="s">
        <v>15</v>
      </c>
      <c r="H1024" s="48" t="s">
        <v>16</v>
      </c>
      <c r="I1024" s="48" t="s">
        <v>17</v>
      </c>
      <c r="J1024" s="48" t="s">
        <v>671</v>
      </c>
      <c r="K1024" s="41">
        <v>1</v>
      </c>
      <c r="L1024" s="49">
        <v>164.75</v>
      </c>
      <c r="M1024" s="49">
        <v>164.75</v>
      </c>
      <c r="N1024" s="49">
        <v>0</v>
      </c>
    </row>
    <row r="1025" spans="1:14">
      <c r="A1025" s="41">
        <v>4513589</v>
      </c>
      <c r="B1025" s="48" t="s">
        <v>14</v>
      </c>
      <c r="C1025" s="48" t="s">
        <v>11</v>
      </c>
      <c r="D1025" s="48" t="s">
        <v>18</v>
      </c>
      <c r="E1025" s="48" t="s">
        <v>12</v>
      </c>
      <c r="F1025" s="48" t="s">
        <v>855</v>
      </c>
      <c r="G1025" s="48" t="s">
        <v>15</v>
      </c>
      <c r="H1025" s="48" t="s">
        <v>16</v>
      </c>
      <c r="I1025" s="48" t="s">
        <v>17</v>
      </c>
      <c r="J1025" s="48" t="s">
        <v>671</v>
      </c>
      <c r="K1025" s="41">
        <v>1</v>
      </c>
      <c r="L1025" s="49">
        <v>165.51</v>
      </c>
      <c r="M1025" s="49">
        <v>164.28</v>
      </c>
      <c r="N1025" s="49">
        <v>1.23</v>
      </c>
    </row>
    <row r="1026" spans="1:14">
      <c r="A1026" s="41">
        <v>4509762</v>
      </c>
      <c r="B1026" s="48" t="s">
        <v>14</v>
      </c>
      <c r="C1026" s="48" t="s">
        <v>11</v>
      </c>
      <c r="D1026" s="48" t="s">
        <v>13</v>
      </c>
      <c r="E1026" s="48" t="s">
        <v>12</v>
      </c>
      <c r="F1026" s="48" t="s">
        <v>833</v>
      </c>
      <c r="G1026" s="48" t="s">
        <v>15</v>
      </c>
      <c r="H1026" s="48" t="s">
        <v>16</v>
      </c>
      <c r="I1026" s="48" t="s">
        <v>17</v>
      </c>
      <c r="J1026" s="48" t="s">
        <v>671</v>
      </c>
      <c r="K1026" s="41">
        <v>1</v>
      </c>
      <c r="L1026" s="49">
        <v>165.69</v>
      </c>
      <c r="M1026" s="49">
        <v>148.01</v>
      </c>
      <c r="N1026" s="49">
        <v>17.68</v>
      </c>
    </row>
    <row r="1027" spans="1:14">
      <c r="A1027" s="41">
        <v>4513633</v>
      </c>
      <c r="B1027" s="48" t="s">
        <v>14</v>
      </c>
      <c r="C1027" s="48" t="s">
        <v>11</v>
      </c>
      <c r="D1027" s="48" t="s">
        <v>13</v>
      </c>
      <c r="E1027" s="48" t="s">
        <v>12</v>
      </c>
      <c r="F1027" s="48" t="s">
        <v>829</v>
      </c>
      <c r="G1027" s="48" t="s">
        <v>15</v>
      </c>
      <c r="H1027" s="48" t="s">
        <v>16</v>
      </c>
      <c r="I1027" s="48" t="s">
        <v>17</v>
      </c>
      <c r="J1027" s="48" t="s">
        <v>671</v>
      </c>
      <c r="K1027" s="41">
        <v>1</v>
      </c>
      <c r="L1027" s="49">
        <v>165.77</v>
      </c>
      <c r="M1027" s="49">
        <v>164.28</v>
      </c>
      <c r="N1027" s="49">
        <v>1.49</v>
      </c>
    </row>
    <row r="1028" spans="1:14">
      <c r="A1028" s="41">
        <v>4513394</v>
      </c>
      <c r="B1028" s="48" t="s">
        <v>14</v>
      </c>
      <c r="C1028" s="48" t="s">
        <v>11</v>
      </c>
      <c r="D1028" s="48" t="s">
        <v>13</v>
      </c>
      <c r="E1028" s="48" t="s">
        <v>12</v>
      </c>
      <c r="F1028" s="48" t="s">
        <v>829</v>
      </c>
      <c r="G1028" s="48" t="s">
        <v>15</v>
      </c>
      <c r="H1028" s="48" t="s">
        <v>16</v>
      </c>
      <c r="I1028" s="48" t="s">
        <v>17</v>
      </c>
      <c r="J1028" s="48" t="s">
        <v>671</v>
      </c>
      <c r="K1028" s="41">
        <v>1</v>
      </c>
      <c r="L1028" s="49">
        <v>165.78</v>
      </c>
      <c r="M1028" s="49">
        <v>164.94</v>
      </c>
      <c r="N1028" s="49">
        <v>0.84</v>
      </c>
    </row>
    <row r="1029" spans="1:14">
      <c r="A1029" s="41">
        <v>4513393</v>
      </c>
      <c r="B1029" s="48" t="s">
        <v>14</v>
      </c>
      <c r="C1029" s="48" t="s">
        <v>11</v>
      </c>
      <c r="D1029" s="48" t="s">
        <v>13</v>
      </c>
      <c r="E1029" s="48" t="s">
        <v>12</v>
      </c>
      <c r="F1029" s="48" t="s">
        <v>829</v>
      </c>
      <c r="G1029" s="48" t="s">
        <v>15</v>
      </c>
      <c r="H1029" s="48" t="s">
        <v>16</v>
      </c>
      <c r="I1029" s="48" t="s">
        <v>17</v>
      </c>
      <c r="J1029" s="48" t="s">
        <v>671</v>
      </c>
      <c r="K1029" s="41">
        <v>1</v>
      </c>
      <c r="L1029" s="49">
        <v>165.78</v>
      </c>
      <c r="M1029" s="49">
        <v>164.94</v>
      </c>
      <c r="N1029" s="49">
        <v>0.84</v>
      </c>
    </row>
    <row r="1030" spans="1:14">
      <c r="A1030" s="41">
        <v>4513611</v>
      </c>
      <c r="B1030" s="48" t="s">
        <v>14</v>
      </c>
      <c r="C1030" s="48" t="s">
        <v>11</v>
      </c>
      <c r="D1030" s="48" t="s">
        <v>13</v>
      </c>
      <c r="E1030" s="48" t="s">
        <v>12</v>
      </c>
      <c r="F1030" s="48" t="s">
        <v>832</v>
      </c>
      <c r="G1030" s="48" t="s">
        <v>15</v>
      </c>
      <c r="H1030" s="48" t="s">
        <v>16</v>
      </c>
      <c r="I1030" s="48" t="s">
        <v>17</v>
      </c>
      <c r="J1030" s="48" t="s">
        <v>671</v>
      </c>
      <c r="K1030" s="41">
        <v>1</v>
      </c>
      <c r="L1030" s="49">
        <v>165.98</v>
      </c>
      <c r="M1030" s="49">
        <v>164.74</v>
      </c>
      <c r="N1030" s="49">
        <v>1.24</v>
      </c>
    </row>
    <row r="1031" spans="1:14">
      <c r="A1031" s="41">
        <v>4513413</v>
      </c>
      <c r="B1031" s="48" t="s">
        <v>14</v>
      </c>
      <c r="C1031" s="48" t="s">
        <v>11</v>
      </c>
      <c r="D1031" s="48" t="s">
        <v>13</v>
      </c>
      <c r="E1031" s="48" t="s">
        <v>12</v>
      </c>
      <c r="F1031" s="48" t="s">
        <v>829</v>
      </c>
      <c r="G1031" s="48" t="s">
        <v>15</v>
      </c>
      <c r="H1031" s="48" t="s">
        <v>16</v>
      </c>
      <c r="I1031" s="48" t="s">
        <v>17</v>
      </c>
      <c r="J1031" s="48" t="s">
        <v>671</v>
      </c>
      <c r="K1031" s="41">
        <v>1</v>
      </c>
      <c r="L1031" s="49">
        <v>166.08</v>
      </c>
      <c r="M1031" s="49">
        <v>165.24</v>
      </c>
      <c r="N1031" s="49">
        <v>0.84</v>
      </c>
    </row>
    <row r="1032" spans="1:14">
      <c r="A1032" s="41">
        <v>4513414</v>
      </c>
      <c r="B1032" s="48" t="s">
        <v>14</v>
      </c>
      <c r="C1032" s="48" t="s">
        <v>11</v>
      </c>
      <c r="D1032" s="48" t="s">
        <v>13</v>
      </c>
      <c r="E1032" s="48" t="s">
        <v>12</v>
      </c>
      <c r="F1032" s="48" t="s">
        <v>829</v>
      </c>
      <c r="G1032" s="48" t="s">
        <v>15</v>
      </c>
      <c r="H1032" s="48" t="s">
        <v>16</v>
      </c>
      <c r="I1032" s="48" t="s">
        <v>17</v>
      </c>
      <c r="J1032" s="48" t="s">
        <v>671</v>
      </c>
      <c r="K1032" s="41">
        <v>1</v>
      </c>
      <c r="L1032" s="49">
        <v>166.08</v>
      </c>
      <c r="M1032" s="49">
        <v>165.24</v>
      </c>
      <c r="N1032" s="49">
        <v>0.84</v>
      </c>
    </row>
    <row r="1033" spans="1:14">
      <c r="A1033" s="41">
        <v>4513228</v>
      </c>
      <c r="B1033" s="48" t="s">
        <v>14</v>
      </c>
      <c r="C1033" s="48" t="s">
        <v>11</v>
      </c>
      <c r="D1033" s="48" t="s">
        <v>13</v>
      </c>
      <c r="E1033" s="48" t="s">
        <v>12</v>
      </c>
      <c r="F1033" s="48" t="s">
        <v>826</v>
      </c>
      <c r="G1033" s="48" t="s">
        <v>15</v>
      </c>
      <c r="H1033" s="48" t="s">
        <v>16</v>
      </c>
      <c r="I1033" s="48" t="s">
        <v>17</v>
      </c>
      <c r="J1033" s="48" t="s">
        <v>671</v>
      </c>
      <c r="K1033" s="41">
        <v>1</v>
      </c>
      <c r="L1033" s="49">
        <v>166.28</v>
      </c>
      <c r="M1033" s="49">
        <v>166.04</v>
      </c>
      <c r="N1033" s="49">
        <v>0.24</v>
      </c>
    </row>
    <row r="1034" spans="1:14">
      <c r="A1034" s="41">
        <v>4513420</v>
      </c>
      <c r="B1034" s="48" t="s">
        <v>14</v>
      </c>
      <c r="C1034" s="48" t="s">
        <v>11</v>
      </c>
      <c r="D1034" s="48" t="s">
        <v>13</v>
      </c>
      <c r="E1034" s="48" t="s">
        <v>12</v>
      </c>
      <c r="F1034" s="48" t="s">
        <v>829</v>
      </c>
      <c r="G1034" s="48" t="s">
        <v>15</v>
      </c>
      <c r="H1034" s="48" t="s">
        <v>16</v>
      </c>
      <c r="I1034" s="48" t="s">
        <v>17</v>
      </c>
      <c r="J1034" s="48" t="s">
        <v>671</v>
      </c>
      <c r="K1034" s="41">
        <v>1</v>
      </c>
      <c r="L1034" s="49">
        <v>166.62</v>
      </c>
      <c r="M1034" s="49">
        <v>165.59</v>
      </c>
      <c r="N1034" s="49">
        <v>1.03</v>
      </c>
    </row>
    <row r="1035" spans="1:14">
      <c r="A1035" s="41">
        <v>4513580</v>
      </c>
      <c r="B1035" s="48" t="s">
        <v>14</v>
      </c>
      <c r="C1035" s="48" t="s">
        <v>11</v>
      </c>
      <c r="D1035" s="48" t="s">
        <v>13</v>
      </c>
      <c r="E1035" s="48" t="s">
        <v>12</v>
      </c>
      <c r="F1035" s="48" t="s">
        <v>829</v>
      </c>
      <c r="G1035" s="48" t="s">
        <v>15</v>
      </c>
      <c r="H1035" s="48" t="s">
        <v>16</v>
      </c>
      <c r="I1035" s="48" t="s">
        <v>17</v>
      </c>
      <c r="J1035" s="48" t="s">
        <v>671</v>
      </c>
      <c r="K1035" s="41">
        <v>1</v>
      </c>
      <c r="L1035" s="49">
        <v>166.82</v>
      </c>
      <c r="M1035" s="49">
        <v>165.58</v>
      </c>
      <c r="N1035" s="49">
        <v>1.24</v>
      </c>
    </row>
    <row r="1036" spans="1:14">
      <c r="A1036" s="41">
        <v>4513581</v>
      </c>
      <c r="B1036" s="48" t="s">
        <v>14</v>
      </c>
      <c r="C1036" s="48" t="s">
        <v>11</v>
      </c>
      <c r="D1036" s="48" t="s">
        <v>13</v>
      </c>
      <c r="E1036" s="48" t="s">
        <v>12</v>
      </c>
      <c r="F1036" s="48" t="s">
        <v>829</v>
      </c>
      <c r="G1036" s="48" t="s">
        <v>15</v>
      </c>
      <c r="H1036" s="48" t="s">
        <v>16</v>
      </c>
      <c r="I1036" s="48" t="s">
        <v>17</v>
      </c>
      <c r="J1036" s="48" t="s">
        <v>671</v>
      </c>
      <c r="K1036" s="41">
        <v>1</v>
      </c>
      <c r="L1036" s="49">
        <v>166.83</v>
      </c>
      <c r="M1036" s="49">
        <v>165.59</v>
      </c>
      <c r="N1036" s="49">
        <v>1.24</v>
      </c>
    </row>
    <row r="1037" spans="1:14">
      <c r="A1037" s="41">
        <v>4514236</v>
      </c>
      <c r="B1037" s="48" t="s">
        <v>14</v>
      </c>
      <c r="C1037" s="48" t="s">
        <v>11</v>
      </c>
      <c r="D1037" s="48" t="s">
        <v>13</v>
      </c>
      <c r="E1037" s="48" t="s">
        <v>12</v>
      </c>
      <c r="F1037" s="48" t="s">
        <v>832</v>
      </c>
      <c r="G1037" s="48" t="s">
        <v>15</v>
      </c>
      <c r="H1037" s="48" t="s">
        <v>16</v>
      </c>
      <c r="I1037" s="48" t="s">
        <v>17</v>
      </c>
      <c r="J1037" s="48" t="s">
        <v>671</v>
      </c>
      <c r="K1037" s="41">
        <v>1</v>
      </c>
      <c r="L1037" s="49">
        <v>167.06</v>
      </c>
      <c r="M1037" s="49">
        <v>164.47</v>
      </c>
      <c r="N1037" s="49">
        <v>2.59</v>
      </c>
    </row>
    <row r="1038" spans="1:14">
      <c r="A1038" s="41">
        <v>4513494</v>
      </c>
      <c r="B1038" s="48" t="s">
        <v>14</v>
      </c>
      <c r="C1038" s="48" t="s">
        <v>11</v>
      </c>
      <c r="D1038" s="48" t="s">
        <v>13</v>
      </c>
      <c r="E1038" s="48" t="s">
        <v>12</v>
      </c>
      <c r="F1038" s="48" t="s">
        <v>829</v>
      </c>
      <c r="G1038" s="48" t="s">
        <v>15</v>
      </c>
      <c r="H1038" s="48" t="s">
        <v>16</v>
      </c>
      <c r="I1038" s="48" t="s">
        <v>17</v>
      </c>
      <c r="J1038" s="48" t="s">
        <v>671</v>
      </c>
      <c r="K1038" s="41">
        <v>1</v>
      </c>
      <c r="L1038" s="49">
        <v>168.43</v>
      </c>
      <c r="M1038" s="49">
        <v>167.18</v>
      </c>
      <c r="N1038" s="49">
        <v>1.25</v>
      </c>
    </row>
    <row r="1039" spans="1:14">
      <c r="A1039" s="41">
        <v>4513142</v>
      </c>
      <c r="B1039" s="48" t="s">
        <v>14</v>
      </c>
      <c r="C1039" s="48" t="s">
        <v>11</v>
      </c>
      <c r="D1039" s="48" t="s">
        <v>18</v>
      </c>
      <c r="E1039" s="48" t="s">
        <v>12</v>
      </c>
      <c r="F1039" s="48" t="s">
        <v>853</v>
      </c>
      <c r="G1039" s="48" t="s">
        <v>15</v>
      </c>
      <c r="H1039" s="48" t="s">
        <v>16</v>
      </c>
      <c r="I1039" s="48" t="s">
        <v>17</v>
      </c>
      <c r="J1039" s="48" t="s">
        <v>671</v>
      </c>
      <c r="K1039" s="41">
        <v>1</v>
      </c>
      <c r="L1039" s="49">
        <v>169.23</v>
      </c>
      <c r="M1039" s="49">
        <v>169.13</v>
      </c>
      <c r="N1039" s="49">
        <v>0.1</v>
      </c>
    </row>
    <row r="1040" spans="1:14">
      <c r="A1040" s="41">
        <v>4508993</v>
      </c>
      <c r="B1040" s="48" t="s">
        <v>14</v>
      </c>
      <c r="C1040" s="48" t="s">
        <v>11</v>
      </c>
      <c r="D1040" s="48" t="s">
        <v>13</v>
      </c>
      <c r="E1040" s="48" t="s">
        <v>12</v>
      </c>
      <c r="F1040" s="48" t="s">
        <v>833</v>
      </c>
      <c r="G1040" s="48" t="s">
        <v>15</v>
      </c>
      <c r="H1040" s="48" t="s">
        <v>16</v>
      </c>
      <c r="I1040" s="48" t="s">
        <v>17</v>
      </c>
      <c r="J1040" s="48" t="s">
        <v>671</v>
      </c>
      <c r="K1040" s="41">
        <v>1</v>
      </c>
      <c r="L1040" s="49">
        <v>169.55</v>
      </c>
      <c r="M1040" s="49">
        <v>157.99</v>
      </c>
      <c r="N1040" s="49">
        <v>11.56</v>
      </c>
    </row>
    <row r="1041" spans="1:14">
      <c r="A1041" s="41">
        <v>4508992</v>
      </c>
      <c r="B1041" s="48" t="s">
        <v>14</v>
      </c>
      <c r="C1041" s="48" t="s">
        <v>11</v>
      </c>
      <c r="D1041" s="48" t="s">
        <v>13</v>
      </c>
      <c r="E1041" s="48" t="s">
        <v>12</v>
      </c>
      <c r="F1041" s="48" t="s">
        <v>833</v>
      </c>
      <c r="G1041" s="48" t="s">
        <v>15</v>
      </c>
      <c r="H1041" s="48" t="s">
        <v>16</v>
      </c>
      <c r="I1041" s="48" t="s">
        <v>17</v>
      </c>
      <c r="J1041" s="48" t="s">
        <v>671</v>
      </c>
      <c r="K1041" s="41">
        <v>1</v>
      </c>
      <c r="L1041" s="49">
        <v>169.55</v>
      </c>
      <c r="M1041" s="49">
        <v>157.99</v>
      </c>
      <c r="N1041" s="49">
        <v>11.56</v>
      </c>
    </row>
    <row r="1042" spans="1:14">
      <c r="A1042" s="41">
        <v>4508991</v>
      </c>
      <c r="B1042" s="48" t="s">
        <v>14</v>
      </c>
      <c r="C1042" s="48" t="s">
        <v>11</v>
      </c>
      <c r="D1042" s="48" t="s">
        <v>13</v>
      </c>
      <c r="E1042" s="48" t="s">
        <v>12</v>
      </c>
      <c r="F1042" s="48" t="s">
        <v>833</v>
      </c>
      <c r="G1042" s="48" t="s">
        <v>15</v>
      </c>
      <c r="H1042" s="48" t="s">
        <v>16</v>
      </c>
      <c r="I1042" s="48" t="s">
        <v>17</v>
      </c>
      <c r="J1042" s="48" t="s">
        <v>671</v>
      </c>
      <c r="K1042" s="41">
        <v>1</v>
      </c>
      <c r="L1042" s="49">
        <v>169.55</v>
      </c>
      <c r="M1042" s="49">
        <v>157.99</v>
      </c>
      <c r="N1042" s="49">
        <v>11.56</v>
      </c>
    </row>
    <row r="1043" spans="1:14">
      <c r="A1043" s="41">
        <v>4508994</v>
      </c>
      <c r="B1043" s="48" t="s">
        <v>14</v>
      </c>
      <c r="C1043" s="48" t="s">
        <v>11</v>
      </c>
      <c r="D1043" s="48" t="s">
        <v>13</v>
      </c>
      <c r="E1043" s="48" t="s">
        <v>12</v>
      </c>
      <c r="F1043" s="48" t="s">
        <v>833</v>
      </c>
      <c r="G1043" s="48" t="s">
        <v>15</v>
      </c>
      <c r="H1043" s="48" t="s">
        <v>16</v>
      </c>
      <c r="I1043" s="48" t="s">
        <v>17</v>
      </c>
      <c r="J1043" s="48" t="s">
        <v>671</v>
      </c>
      <c r="K1043" s="41">
        <v>1</v>
      </c>
      <c r="L1043" s="49">
        <v>169.56</v>
      </c>
      <c r="M1043" s="49">
        <v>158</v>
      </c>
      <c r="N1043" s="49">
        <v>11.56</v>
      </c>
    </row>
    <row r="1044" spans="1:14">
      <c r="A1044" s="41">
        <v>4508996</v>
      </c>
      <c r="B1044" s="48" t="s">
        <v>14</v>
      </c>
      <c r="C1044" s="48" t="s">
        <v>11</v>
      </c>
      <c r="D1044" s="48" t="s">
        <v>13</v>
      </c>
      <c r="E1044" s="48" t="s">
        <v>12</v>
      </c>
      <c r="F1044" s="48" t="s">
        <v>833</v>
      </c>
      <c r="G1044" s="48" t="s">
        <v>15</v>
      </c>
      <c r="H1044" s="48" t="s">
        <v>16</v>
      </c>
      <c r="I1044" s="48" t="s">
        <v>17</v>
      </c>
      <c r="J1044" s="48" t="s">
        <v>671</v>
      </c>
      <c r="K1044" s="41">
        <v>1</v>
      </c>
      <c r="L1044" s="49">
        <v>169.57</v>
      </c>
      <c r="M1044" s="49">
        <v>158.01</v>
      </c>
      <c r="N1044" s="49">
        <v>11.56</v>
      </c>
    </row>
    <row r="1045" spans="1:14">
      <c r="A1045" s="41">
        <v>4511352</v>
      </c>
      <c r="B1045" s="48" t="s">
        <v>14</v>
      </c>
      <c r="C1045" s="48" t="s">
        <v>11</v>
      </c>
      <c r="D1045" s="48" t="s">
        <v>18</v>
      </c>
      <c r="E1045" s="48" t="s">
        <v>12</v>
      </c>
      <c r="F1045" s="48" t="s">
        <v>854</v>
      </c>
      <c r="G1045" s="48" t="s">
        <v>15</v>
      </c>
      <c r="H1045" s="48" t="s">
        <v>16</v>
      </c>
      <c r="I1045" s="48" t="s">
        <v>17</v>
      </c>
      <c r="J1045" s="48" t="s">
        <v>671</v>
      </c>
      <c r="K1045" s="41">
        <v>1</v>
      </c>
      <c r="L1045" s="49">
        <v>169.78</v>
      </c>
      <c r="M1045" s="49">
        <v>169.76</v>
      </c>
      <c r="N1045" s="49">
        <v>0.02</v>
      </c>
    </row>
    <row r="1046" spans="1:14">
      <c r="A1046" s="41">
        <v>4513696</v>
      </c>
      <c r="B1046" s="48" t="s">
        <v>14</v>
      </c>
      <c r="C1046" s="48" t="s">
        <v>11</v>
      </c>
      <c r="D1046" s="48" t="s">
        <v>13</v>
      </c>
      <c r="E1046" s="48" t="s">
        <v>12</v>
      </c>
      <c r="F1046" s="48" t="s">
        <v>831</v>
      </c>
      <c r="G1046" s="48" t="s">
        <v>15</v>
      </c>
      <c r="H1046" s="48" t="s">
        <v>16</v>
      </c>
      <c r="I1046" s="48" t="s">
        <v>17</v>
      </c>
      <c r="J1046" s="48" t="s">
        <v>671</v>
      </c>
      <c r="K1046" s="41">
        <v>1</v>
      </c>
      <c r="L1046" s="49">
        <v>171.4</v>
      </c>
      <c r="M1046" s="49">
        <v>169.86</v>
      </c>
      <c r="N1046" s="49">
        <v>1.54</v>
      </c>
    </row>
    <row r="1047" spans="1:14">
      <c r="A1047" s="41">
        <v>4513099</v>
      </c>
      <c r="B1047" s="48" t="s">
        <v>14</v>
      </c>
      <c r="C1047" s="48" t="s">
        <v>11</v>
      </c>
      <c r="D1047" s="48" t="s">
        <v>13</v>
      </c>
      <c r="E1047" s="48" t="s">
        <v>12</v>
      </c>
      <c r="F1047" s="48" t="s">
        <v>826</v>
      </c>
      <c r="G1047" s="48" t="s">
        <v>15</v>
      </c>
      <c r="H1047" s="48" t="s">
        <v>16</v>
      </c>
      <c r="I1047" s="48" t="s">
        <v>17</v>
      </c>
      <c r="J1047" s="48" t="s">
        <v>671</v>
      </c>
      <c r="K1047" s="41">
        <v>1</v>
      </c>
      <c r="L1047" s="49">
        <v>172.02</v>
      </c>
      <c r="M1047" s="49">
        <v>171.94</v>
      </c>
      <c r="N1047" s="49">
        <v>0.08</v>
      </c>
    </row>
    <row r="1048" spans="1:14">
      <c r="A1048" s="41">
        <v>4513855</v>
      </c>
      <c r="B1048" s="48" t="s">
        <v>14</v>
      </c>
      <c r="C1048" s="48" t="s">
        <v>11</v>
      </c>
      <c r="D1048" s="48" t="s">
        <v>13</v>
      </c>
      <c r="E1048" s="48" t="s">
        <v>12</v>
      </c>
      <c r="F1048" s="48" t="s">
        <v>834</v>
      </c>
      <c r="G1048" s="48" t="s">
        <v>15</v>
      </c>
      <c r="H1048" s="48" t="s">
        <v>16</v>
      </c>
      <c r="I1048" s="48" t="s">
        <v>17</v>
      </c>
      <c r="J1048" s="48" t="s">
        <v>671</v>
      </c>
      <c r="K1048" s="41">
        <v>1</v>
      </c>
      <c r="L1048" s="49">
        <v>172.82</v>
      </c>
      <c r="M1048" s="49">
        <v>170.95</v>
      </c>
      <c r="N1048" s="49">
        <v>1.87</v>
      </c>
    </row>
    <row r="1049" spans="1:14">
      <c r="A1049" s="41">
        <v>4516181</v>
      </c>
      <c r="B1049" s="48" t="s">
        <v>14</v>
      </c>
      <c r="C1049" s="48" t="s">
        <v>11</v>
      </c>
      <c r="D1049" s="48" t="s">
        <v>13</v>
      </c>
      <c r="E1049" s="48" t="s">
        <v>12</v>
      </c>
      <c r="F1049" s="48" t="s">
        <v>833</v>
      </c>
      <c r="G1049" s="48" t="s">
        <v>15</v>
      </c>
      <c r="H1049" s="48" t="s">
        <v>16</v>
      </c>
      <c r="I1049" s="48" t="s">
        <v>17</v>
      </c>
      <c r="J1049" s="48" t="s">
        <v>671</v>
      </c>
      <c r="K1049" s="41">
        <v>1</v>
      </c>
      <c r="L1049" s="49">
        <v>172.86</v>
      </c>
      <c r="M1049" s="49">
        <v>164.22</v>
      </c>
      <c r="N1049" s="49">
        <v>8.64</v>
      </c>
    </row>
    <row r="1050" spans="1:14">
      <c r="A1050" s="41">
        <v>4514503</v>
      </c>
      <c r="B1050" s="48" t="s">
        <v>14</v>
      </c>
      <c r="C1050" s="48" t="s">
        <v>11</v>
      </c>
      <c r="D1050" s="48" t="s">
        <v>18</v>
      </c>
      <c r="E1050" s="48" t="s">
        <v>12</v>
      </c>
      <c r="F1050" s="48" t="s">
        <v>852</v>
      </c>
      <c r="G1050" s="48" t="s">
        <v>15</v>
      </c>
      <c r="H1050" s="48" t="s">
        <v>16</v>
      </c>
      <c r="I1050" s="48" t="s">
        <v>17</v>
      </c>
      <c r="J1050" s="48" t="s">
        <v>671</v>
      </c>
      <c r="K1050" s="41">
        <v>1</v>
      </c>
      <c r="L1050" s="49">
        <v>172.94</v>
      </c>
      <c r="M1050" s="49">
        <v>169.75</v>
      </c>
      <c r="N1050" s="49">
        <v>3.19</v>
      </c>
    </row>
    <row r="1051" spans="1:14">
      <c r="A1051" s="41">
        <v>4514501</v>
      </c>
      <c r="B1051" s="48" t="s">
        <v>14</v>
      </c>
      <c r="C1051" s="48" t="s">
        <v>11</v>
      </c>
      <c r="D1051" s="48" t="s">
        <v>18</v>
      </c>
      <c r="E1051" s="48" t="s">
        <v>12</v>
      </c>
      <c r="F1051" s="48" t="s">
        <v>852</v>
      </c>
      <c r="G1051" s="48" t="s">
        <v>15</v>
      </c>
      <c r="H1051" s="48" t="s">
        <v>16</v>
      </c>
      <c r="I1051" s="48" t="s">
        <v>17</v>
      </c>
      <c r="J1051" s="48" t="s">
        <v>671</v>
      </c>
      <c r="K1051" s="41">
        <v>1</v>
      </c>
      <c r="L1051" s="49">
        <v>172.94</v>
      </c>
      <c r="M1051" s="49">
        <v>169.75</v>
      </c>
      <c r="N1051" s="49">
        <v>3.19</v>
      </c>
    </row>
    <row r="1052" spans="1:14">
      <c r="A1052" s="41">
        <v>4513938</v>
      </c>
      <c r="B1052" s="48" t="s">
        <v>14</v>
      </c>
      <c r="C1052" s="48" t="s">
        <v>11</v>
      </c>
      <c r="D1052" s="48" t="s">
        <v>13</v>
      </c>
      <c r="E1052" s="48" t="s">
        <v>12</v>
      </c>
      <c r="F1052" s="48" t="s">
        <v>832</v>
      </c>
      <c r="G1052" s="48" t="s">
        <v>15</v>
      </c>
      <c r="H1052" s="48" t="s">
        <v>16</v>
      </c>
      <c r="I1052" s="48" t="s">
        <v>17</v>
      </c>
      <c r="J1052" s="48" t="s">
        <v>671</v>
      </c>
      <c r="K1052" s="41">
        <v>1</v>
      </c>
      <c r="L1052" s="49">
        <v>173.02</v>
      </c>
      <c r="M1052" s="49">
        <v>170.78</v>
      </c>
      <c r="N1052" s="49">
        <v>2.2400000000000002</v>
      </c>
    </row>
    <row r="1053" spans="1:14">
      <c r="A1053" s="41">
        <v>4513083</v>
      </c>
      <c r="B1053" s="48" t="s">
        <v>14</v>
      </c>
      <c r="C1053" s="48" t="s">
        <v>11</v>
      </c>
      <c r="D1053" s="48" t="s">
        <v>18</v>
      </c>
      <c r="E1053" s="48" t="s">
        <v>12</v>
      </c>
      <c r="F1053" s="48" t="s">
        <v>853</v>
      </c>
      <c r="G1053" s="48" t="s">
        <v>15</v>
      </c>
      <c r="H1053" s="48" t="s">
        <v>16</v>
      </c>
      <c r="I1053" s="48" t="s">
        <v>17</v>
      </c>
      <c r="J1053" s="48" t="s">
        <v>671</v>
      </c>
      <c r="K1053" s="41">
        <v>1</v>
      </c>
      <c r="L1053" s="49">
        <v>173.04</v>
      </c>
      <c r="M1053" s="49">
        <v>172.98</v>
      </c>
      <c r="N1053" s="49">
        <v>0.06</v>
      </c>
    </row>
    <row r="1054" spans="1:14">
      <c r="A1054" s="41">
        <v>4513739</v>
      </c>
      <c r="B1054" s="48" t="s">
        <v>14</v>
      </c>
      <c r="C1054" s="48" t="s">
        <v>11</v>
      </c>
      <c r="D1054" s="48" t="s">
        <v>13</v>
      </c>
      <c r="E1054" s="48" t="s">
        <v>12</v>
      </c>
      <c r="F1054" s="48" t="s">
        <v>826</v>
      </c>
      <c r="G1054" s="48" t="s">
        <v>15</v>
      </c>
      <c r="H1054" s="48" t="s">
        <v>16</v>
      </c>
      <c r="I1054" s="48" t="s">
        <v>17</v>
      </c>
      <c r="J1054" s="48" t="s">
        <v>671</v>
      </c>
      <c r="K1054" s="41">
        <v>1</v>
      </c>
      <c r="L1054" s="49">
        <v>173.05</v>
      </c>
      <c r="M1054" s="49">
        <v>171.18</v>
      </c>
      <c r="N1054" s="49">
        <v>1.87</v>
      </c>
    </row>
    <row r="1055" spans="1:14">
      <c r="A1055" s="41">
        <v>4513701</v>
      </c>
      <c r="B1055" s="48" t="s">
        <v>14</v>
      </c>
      <c r="C1055" s="48" t="s">
        <v>11</v>
      </c>
      <c r="D1055" s="48" t="s">
        <v>13</v>
      </c>
      <c r="E1055" s="48" t="s">
        <v>12</v>
      </c>
      <c r="F1055" s="48" t="s">
        <v>829</v>
      </c>
      <c r="G1055" s="48" t="s">
        <v>15</v>
      </c>
      <c r="H1055" s="48" t="s">
        <v>16</v>
      </c>
      <c r="I1055" s="48" t="s">
        <v>17</v>
      </c>
      <c r="J1055" s="48" t="s">
        <v>671</v>
      </c>
      <c r="K1055" s="41">
        <v>1</v>
      </c>
      <c r="L1055" s="49">
        <v>173.56</v>
      </c>
      <c r="M1055" s="49">
        <v>172</v>
      </c>
      <c r="N1055" s="49">
        <v>1.56</v>
      </c>
    </row>
    <row r="1056" spans="1:14">
      <c r="A1056" s="41">
        <v>4513629</v>
      </c>
      <c r="B1056" s="48" t="s">
        <v>14</v>
      </c>
      <c r="C1056" s="48" t="s">
        <v>11</v>
      </c>
      <c r="D1056" s="48" t="s">
        <v>13</v>
      </c>
      <c r="E1056" s="48" t="s">
        <v>12</v>
      </c>
      <c r="F1056" s="48" t="s">
        <v>831</v>
      </c>
      <c r="G1056" s="48" t="s">
        <v>15</v>
      </c>
      <c r="H1056" s="48" t="s">
        <v>16</v>
      </c>
      <c r="I1056" s="48" t="s">
        <v>17</v>
      </c>
      <c r="J1056" s="48" t="s">
        <v>671</v>
      </c>
      <c r="K1056" s="41">
        <v>1</v>
      </c>
      <c r="L1056" s="49">
        <v>173.58</v>
      </c>
      <c r="M1056" s="49">
        <v>172.02</v>
      </c>
      <c r="N1056" s="49">
        <v>1.56</v>
      </c>
    </row>
    <row r="1057" spans="1:14">
      <c r="A1057" s="41">
        <v>4516427</v>
      </c>
      <c r="B1057" s="48" t="s">
        <v>14</v>
      </c>
      <c r="C1057" s="48" t="s">
        <v>11</v>
      </c>
      <c r="D1057" s="48" t="s">
        <v>13</v>
      </c>
      <c r="E1057" s="48" t="s">
        <v>12</v>
      </c>
      <c r="F1057" s="48" t="s">
        <v>833</v>
      </c>
      <c r="G1057" s="48" t="s">
        <v>15</v>
      </c>
      <c r="H1057" s="48" t="s">
        <v>16</v>
      </c>
      <c r="I1057" s="48" t="s">
        <v>17</v>
      </c>
      <c r="J1057" s="48" t="s">
        <v>671</v>
      </c>
      <c r="K1057" s="41">
        <v>1</v>
      </c>
      <c r="L1057" s="49">
        <v>173.75</v>
      </c>
      <c r="M1057" s="49">
        <v>163.6</v>
      </c>
      <c r="N1057" s="49">
        <v>10.15</v>
      </c>
    </row>
    <row r="1058" spans="1:14">
      <c r="A1058" s="41">
        <v>4516428</v>
      </c>
      <c r="B1058" s="48" t="s">
        <v>14</v>
      </c>
      <c r="C1058" s="48" t="s">
        <v>11</v>
      </c>
      <c r="D1058" s="48" t="s">
        <v>13</v>
      </c>
      <c r="E1058" s="48" t="s">
        <v>12</v>
      </c>
      <c r="F1058" s="48" t="s">
        <v>833</v>
      </c>
      <c r="G1058" s="48" t="s">
        <v>15</v>
      </c>
      <c r="H1058" s="48" t="s">
        <v>16</v>
      </c>
      <c r="I1058" s="48" t="s">
        <v>17</v>
      </c>
      <c r="J1058" s="48" t="s">
        <v>671</v>
      </c>
      <c r="K1058" s="41">
        <v>1</v>
      </c>
      <c r="L1058" s="49">
        <v>173.76</v>
      </c>
      <c r="M1058" s="49">
        <v>163.6</v>
      </c>
      <c r="N1058" s="49">
        <v>10.16</v>
      </c>
    </row>
    <row r="1059" spans="1:14">
      <c r="A1059" s="41">
        <v>4514099</v>
      </c>
      <c r="B1059" s="48" t="s">
        <v>14</v>
      </c>
      <c r="C1059" s="48" t="s">
        <v>11</v>
      </c>
      <c r="D1059" s="48" t="s">
        <v>13</v>
      </c>
      <c r="E1059" s="48" t="s">
        <v>12</v>
      </c>
      <c r="F1059" s="48" t="s">
        <v>832</v>
      </c>
      <c r="G1059" s="48" t="s">
        <v>15</v>
      </c>
      <c r="H1059" s="48" t="s">
        <v>16</v>
      </c>
      <c r="I1059" s="48" t="s">
        <v>17</v>
      </c>
      <c r="J1059" s="48" t="s">
        <v>671</v>
      </c>
      <c r="K1059" s="41">
        <v>1</v>
      </c>
      <c r="L1059" s="49">
        <v>173.84</v>
      </c>
      <c r="M1059" s="49">
        <v>171.15</v>
      </c>
      <c r="N1059" s="49">
        <v>2.69</v>
      </c>
    </row>
    <row r="1060" spans="1:14">
      <c r="A1060" s="41">
        <v>4514098</v>
      </c>
      <c r="B1060" s="48" t="s">
        <v>14</v>
      </c>
      <c r="C1060" s="48" t="s">
        <v>11</v>
      </c>
      <c r="D1060" s="48" t="s">
        <v>13</v>
      </c>
      <c r="E1060" s="48" t="s">
        <v>12</v>
      </c>
      <c r="F1060" s="48" t="s">
        <v>832</v>
      </c>
      <c r="G1060" s="48" t="s">
        <v>15</v>
      </c>
      <c r="H1060" s="48" t="s">
        <v>16</v>
      </c>
      <c r="I1060" s="48" t="s">
        <v>17</v>
      </c>
      <c r="J1060" s="48" t="s">
        <v>671</v>
      </c>
      <c r="K1060" s="41">
        <v>1</v>
      </c>
      <c r="L1060" s="49">
        <v>173.84</v>
      </c>
      <c r="M1060" s="49">
        <v>171.15</v>
      </c>
      <c r="N1060" s="49">
        <v>2.69</v>
      </c>
    </row>
    <row r="1061" spans="1:14">
      <c r="A1061" s="41">
        <v>4514174</v>
      </c>
      <c r="B1061" s="48" t="s">
        <v>14</v>
      </c>
      <c r="C1061" s="48" t="s">
        <v>11</v>
      </c>
      <c r="D1061" s="48" t="s">
        <v>13</v>
      </c>
      <c r="E1061" s="48" t="s">
        <v>12</v>
      </c>
      <c r="F1061" s="48" t="s">
        <v>832</v>
      </c>
      <c r="G1061" s="48" t="s">
        <v>15</v>
      </c>
      <c r="H1061" s="48" t="s">
        <v>16</v>
      </c>
      <c r="I1061" s="48" t="s">
        <v>17</v>
      </c>
      <c r="J1061" s="48" t="s">
        <v>671</v>
      </c>
      <c r="K1061" s="41">
        <v>1</v>
      </c>
      <c r="L1061" s="49">
        <v>173.84</v>
      </c>
      <c r="M1061" s="49">
        <v>171.15</v>
      </c>
      <c r="N1061" s="49">
        <v>2.69</v>
      </c>
    </row>
    <row r="1062" spans="1:14">
      <c r="A1062" s="41">
        <v>4514100</v>
      </c>
      <c r="B1062" s="48" t="s">
        <v>14</v>
      </c>
      <c r="C1062" s="48" t="s">
        <v>11</v>
      </c>
      <c r="D1062" s="48" t="s">
        <v>13</v>
      </c>
      <c r="E1062" s="48" t="s">
        <v>12</v>
      </c>
      <c r="F1062" s="48" t="s">
        <v>832</v>
      </c>
      <c r="G1062" s="48" t="s">
        <v>15</v>
      </c>
      <c r="H1062" s="48" t="s">
        <v>16</v>
      </c>
      <c r="I1062" s="48" t="s">
        <v>17</v>
      </c>
      <c r="J1062" s="48" t="s">
        <v>671</v>
      </c>
      <c r="K1062" s="41">
        <v>1</v>
      </c>
      <c r="L1062" s="49">
        <v>173.84</v>
      </c>
      <c r="M1062" s="49">
        <v>171.15</v>
      </c>
      <c r="N1062" s="49">
        <v>2.69</v>
      </c>
    </row>
    <row r="1063" spans="1:14">
      <c r="A1063" s="41">
        <v>4514101</v>
      </c>
      <c r="B1063" s="48" t="s">
        <v>14</v>
      </c>
      <c r="C1063" s="48" t="s">
        <v>11</v>
      </c>
      <c r="D1063" s="48" t="s">
        <v>13</v>
      </c>
      <c r="E1063" s="48" t="s">
        <v>12</v>
      </c>
      <c r="F1063" s="48" t="s">
        <v>832</v>
      </c>
      <c r="G1063" s="48" t="s">
        <v>15</v>
      </c>
      <c r="H1063" s="48" t="s">
        <v>16</v>
      </c>
      <c r="I1063" s="48" t="s">
        <v>17</v>
      </c>
      <c r="J1063" s="48" t="s">
        <v>671</v>
      </c>
      <c r="K1063" s="41">
        <v>1</v>
      </c>
      <c r="L1063" s="49">
        <v>173.84</v>
      </c>
      <c r="M1063" s="49">
        <v>171.15</v>
      </c>
      <c r="N1063" s="49">
        <v>2.69</v>
      </c>
    </row>
    <row r="1064" spans="1:14">
      <c r="A1064" s="41">
        <v>4514239</v>
      </c>
      <c r="B1064" s="48" t="s">
        <v>14</v>
      </c>
      <c r="C1064" s="48" t="s">
        <v>11</v>
      </c>
      <c r="D1064" s="48" t="s">
        <v>13</v>
      </c>
      <c r="E1064" s="48" t="s">
        <v>12</v>
      </c>
      <c r="F1064" s="48" t="s">
        <v>837</v>
      </c>
      <c r="G1064" s="48" t="s">
        <v>15</v>
      </c>
      <c r="H1064" s="48" t="s">
        <v>16</v>
      </c>
      <c r="I1064" s="48" t="s">
        <v>17</v>
      </c>
      <c r="J1064" s="48" t="s">
        <v>671</v>
      </c>
      <c r="K1064" s="41">
        <v>1</v>
      </c>
      <c r="L1064" s="49">
        <v>173.84</v>
      </c>
      <c r="M1064" s="49">
        <v>171.15</v>
      </c>
      <c r="N1064" s="49">
        <v>2.69</v>
      </c>
    </row>
    <row r="1065" spans="1:14">
      <c r="A1065" s="41">
        <v>4511046</v>
      </c>
      <c r="B1065" s="48" t="s">
        <v>14</v>
      </c>
      <c r="C1065" s="48" t="s">
        <v>11</v>
      </c>
      <c r="D1065" s="48" t="s">
        <v>13</v>
      </c>
      <c r="E1065" s="48" t="s">
        <v>12</v>
      </c>
      <c r="F1065" s="48" t="s">
        <v>826</v>
      </c>
      <c r="G1065" s="48" t="s">
        <v>15</v>
      </c>
      <c r="H1065" s="48" t="s">
        <v>16</v>
      </c>
      <c r="I1065" s="48" t="s">
        <v>17</v>
      </c>
      <c r="J1065" s="48" t="s">
        <v>671</v>
      </c>
      <c r="K1065" s="41">
        <v>1</v>
      </c>
      <c r="L1065" s="49">
        <v>174</v>
      </c>
      <c r="M1065" s="49">
        <v>173.99</v>
      </c>
      <c r="N1065" s="49">
        <v>0.01</v>
      </c>
    </row>
    <row r="1066" spans="1:14">
      <c r="A1066" s="41">
        <v>4514652</v>
      </c>
      <c r="B1066" s="48" t="s">
        <v>14</v>
      </c>
      <c r="C1066" s="48" t="s">
        <v>11</v>
      </c>
      <c r="D1066" s="48" t="s">
        <v>13</v>
      </c>
      <c r="E1066" s="48" t="s">
        <v>12</v>
      </c>
      <c r="F1066" s="48" t="s">
        <v>830</v>
      </c>
      <c r="G1066" s="48" t="s">
        <v>15</v>
      </c>
      <c r="H1066" s="48" t="s">
        <v>16</v>
      </c>
      <c r="I1066" s="48" t="s">
        <v>17</v>
      </c>
      <c r="J1066" s="48" t="s">
        <v>671</v>
      </c>
      <c r="K1066" s="41">
        <v>1</v>
      </c>
      <c r="L1066" s="49">
        <v>176.5</v>
      </c>
      <c r="M1066" s="49">
        <v>172.63</v>
      </c>
      <c r="N1066" s="49">
        <v>3.87</v>
      </c>
    </row>
    <row r="1067" spans="1:14">
      <c r="A1067" s="41">
        <v>4514260</v>
      </c>
      <c r="B1067" s="48" t="s">
        <v>14</v>
      </c>
      <c r="C1067" s="48" t="s">
        <v>11</v>
      </c>
      <c r="D1067" s="48" t="s">
        <v>13</v>
      </c>
      <c r="E1067" s="48" t="s">
        <v>12</v>
      </c>
      <c r="F1067" s="48" t="s">
        <v>826</v>
      </c>
      <c r="G1067" s="48" t="s">
        <v>15</v>
      </c>
      <c r="H1067" s="48" t="s">
        <v>16</v>
      </c>
      <c r="I1067" s="48" t="s">
        <v>17</v>
      </c>
      <c r="J1067" s="48" t="s">
        <v>671</v>
      </c>
      <c r="K1067" s="41">
        <v>1</v>
      </c>
      <c r="L1067" s="49">
        <v>178.08</v>
      </c>
      <c r="M1067" s="49">
        <v>175.32</v>
      </c>
      <c r="N1067" s="49">
        <v>2.76</v>
      </c>
    </row>
    <row r="1068" spans="1:14">
      <c r="A1068" s="41">
        <v>4510894</v>
      </c>
      <c r="B1068" s="48" t="s">
        <v>14</v>
      </c>
      <c r="C1068" s="48" t="s">
        <v>11</v>
      </c>
      <c r="D1068" s="48" t="s">
        <v>18</v>
      </c>
      <c r="E1068" s="48" t="s">
        <v>12</v>
      </c>
      <c r="F1068" s="48" t="s">
        <v>854</v>
      </c>
      <c r="G1068" s="48" t="s">
        <v>15</v>
      </c>
      <c r="H1068" s="48" t="s">
        <v>16</v>
      </c>
      <c r="I1068" s="48" t="s">
        <v>17</v>
      </c>
      <c r="J1068" s="48" t="s">
        <v>671</v>
      </c>
      <c r="K1068" s="41">
        <v>1</v>
      </c>
      <c r="L1068" s="49">
        <v>178.5</v>
      </c>
      <c r="M1068" s="49">
        <v>178.5</v>
      </c>
      <c r="N1068" s="49">
        <v>0</v>
      </c>
    </row>
    <row r="1069" spans="1:14">
      <c r="A1069" s="41">
        <v>4510893</v>
      </c>
      <c r="B1069" s="48" t="s">
        <v>14</v>
      </c>
      <c r="C1069" s="48" t="s">
        <v>11</v>
      </c>
      <c r="D1069" s="48" t="s">
        <v>18</v>
      </c>
      <c r="E1069" s="48" t="s">
        <v>12</v>
      </c>
      <c r="F1069" s="48" t="s">
        <v>854</v>
      </c>
      <c r="G1069" s="48" t="s">
        <v>15</v>
      </c>
      <c r="H1069" s="48" t="s">
        <v>16</v>
      </c>
      <c r="I1069" s="48" t="s">
        <v>17</v>
      </c>
      <c r="J1069" s="48" t="s">
        <v>671</v>
      </c>
      <c r="K1069" s="41">
        <v>1</v>
      </c>
      <c r="L1069" s="49">
        <v>178.5</v>
      </c>
      <c r="M1069" s="49">
        <v>178.5</v>
      </c>
      <c r="N1069" s="49">
        <v>0</v>
      </c>
    </row>
    <row r="1070" spans="1:14">
      <c r="A1070" s="41">
        <v>4513135</v>
      </c>
      <c r="B1070" s="48" t="s">
        <v>14</v>
      </c>
      <c r="C1070" s="48" t="s">
        <v>11</v>
      </c>
      <c r="D1070" s="48" t="s">
        <v>13</v>
      </c>
      <c r="E1070" s="48" t="s">
        <v>12</v>
      </c>
      <c r="F1070" s="48" t="s">
        <v>826</v>
      </c>
      <c r="G1070" s="48" t="s">
        <v>15</v>
      </c>
      <c r="H1070" s="48" t="s">
        <v>16</v>
      </c>
      <c r="I1070" s="48" t="s">
        <v>17</v>
      </c>
      <c r="J1070" s="48" t="s">
        <v>671</v>
      </c>
      <c r="K1070" s="41">
        <v>1</v>
      </c>
      <c r="L1070" s="49">
        <v>178.59</v>
      </c>
      <c r="M1070" s="49">
        <v>178.49</v>
      </c>
      <c r="N1070" s="49">
        <v>0.1</v>
      </c>
    </row>
    <row r="1071" spans="1:14">
      <c r="A1071" s="41">
        <v>4516472</v>
      </c>
      <c r="B1071" s="48" t="s">
        <v>14</v>
      </c>
      <c r="C1071" s="48" t="s">
        <v>11</v>
      </c>
      <c r="D1071" s="48" t="s">
        <v>13</v>
      </c>
      <c r="E1071" s="48" t="s">
        <v>12</v>
      </c>
      <c r="F1071" s="48" t="s">
        <v>833</v>
      </c>
      <c r="G1071" s="48" t="s">
        <v>15</v>
      </c>
      <c r="H1071" s="48" t="s">
        <v>16</v>
      </c>
      <c r="I1071" s="48" t="s">
        <v>17</v>
      </c>
      <c r="J1071" s="48" t="s">
        <v>671</v>
      </c>
      <c r="K1071" s="41">
        <v>1</v>
      </c>
      <c r="L1071" s="49">
        <v>178.87</v>
      </c>
      <c r="M1071" s="49">
        <v>168.42</v>
      </c>
      <c r="N1071" s="49">
        <v>10.45</v>
      </c>
    </row>
    <row r="1072" spans="1:14">
      <c r="A1072" s="41">
        <v>4516474</v>
      </c>
      <c r="B1072" s="48" t="s">
        <v>14</v>
      </c>
      <c r="C1072" s="48" t="s">
        <v>11</v>
      </c>
      <c r="D1072" s="48" t="s">
        <v>13</v>
      </c>
      <c r="E1072" s="48" t="s">
        <v>12</v>
      </c>
      <c r="F1072" s="48" t="s">
        <v>833</v>
      </c>
      <c r="G1072" s="48" t="s">
        <v>15</v>
      </c>
      <c r="H1072" s="48" t="s">
        <v>16</v>
      </c>
      <c r="I1072" s="48" t="s">
        <v>17</v>
      </c>
      <c r="J1072" s="48" t="s">
        <v>671</v>
      </c>
      <c r="K1072" s="41">
        <v>1</v>
      </c>
      <c r="L1072" s="49">
        <v>178.88</v>
      </c>
      <c r="M1072" s="49">
        <v>168.43</v>
      </c>
      <c r="N1072" s="49">
        <v>10.45</v>
      </c>
    </row>
    <row r="1073" spans="1:14">
      <c r="A1073" s="41">
        <v>4516475</v>
      </c>
      <c r="B1073" s="48" t="s">
        <v>14</v>
      </c>
      <c r="C1073" s="48" t="s">
        <v>11</v>
      </c>
      <c r="D1073" s="48" t="s">
        <v>13</v>
      </c>
      <c r="E1073" s="48" t="s">
        <v>12</v>
      </c>
      <c r="F1073" s="48" t="s">
        <v>833</v>
      </c>
      <c r="G1073" s="48" t="s">
        <v>15</v>
      </c>
      <c r="H1073" s="48" t="s">
        <v>16</v>
      </c>
      <c r="I1073" s="48" t="s">
        <v>17</v>
      </c>
      <c r="J1073" s="48" t="s">
        <v>671</v>
      </c>
      <c r="K1073" s="41">
        <v>1</v>
      </c>
      <c r="L1073" s="49">
        <v>178.88</v>
      </c>
      <c r="M1073" s="49">
        <v>168.43</v>
      </c>
      <c r="N1073" s="49">
        <v>10.45</v>
      </c>
    </row>
    <row r="1074" spans="1:14">
      <c r="A1074" s="41">
        <v>4516473</v>
      </c>
      <c r="B1074" s="48" t="s">
        <v>14</v>
      </c>
      <c r="C1074" s="48" t="s">
        <v>11</v>
      </c>
      <c r="D1074" s="48" t="s">
        <v>13</v>
      </c>
      <c r="E1074" s="48" t="s">
        <v>12</v>
      </c>
      <c r="F1074" s="48" t="s">
        <v>833</v>
      </c>
      <c r="G1074" s="48" t="s">
        <v>15</v>
      </c>
      <c r="H1074" s="48" t="s">
        <v>16</v>
      </c>
      <c r="I1074" s="48" t="s">
        <v>17</v>
      </c>
      <c r="J1074" s="48" t="s">
        <v>671</v>
      </c>
      <c r="K1074" s="41">
        <v>1</v>
      </c>
      <c r="L1074" s="49">
        <v>178.88</v>
      </c>
      <c r="M1074" s="49">
        <v>168.43</v>
      </c>
      <c r="N1074" s="49">
        <v>10.45</v>
      </c>
    </row>
    <row r="1075" spans="1:14">
      <c r="A1075" s="41">
        <v>4513312</v>
      </c>
      <c r="B1075" s="48" t="s">
        <v>14</v>
      </c>
      <c r="C1075" s="48" t="s">
        <v>11</v>
      </c>
      <c r="D1075" s="48" t="s">
        <v>13</v>
      </c>
      <c r="E1075" s="48" t="s">
        <v>12</v>
      </c>
      <c r="F1075" s="48" t="s">
        <v>833</v>
      </c>
      <c r="G1075" s="48" t="s">
        <v>15</v>
      </c>
      <c r="H1075" s="48" t="s">
        <v>16</v>
      </c>
      <c r="I1075" s="48" t="s">
        <v>17</v>
      </c>
      <c r="J1075" s="48" t="s">
        <v>671</v>
      </c>
      <c r="K1075" s="41">
        <v>1</v>
      </c>
      <c r="L1075" s="49">
        <v>179.11</v>
      </c>
      <c r="M1075" s="49">
        <v>178.5</v>
      </c>
      <c r="N1075" s="49">
        <v>0.61</v>
      </c>
    </row>
    <row r="1076" spans="1:14">
      <c r="A1076" s="41">
        <v>4513243</v>
      </c>
      <c r="B1076" s="48" t="s">
        <v>14</v>
      </c>
      <c r="C1076" s="48" t="s">
        <v>11</v>
      </c>
      <c r="D1076" s="48" t="s">
        <v>18</v>
      </c>
      <c r="E1076" s="48" t="s">
        <v>12</v>
      </c>
      <c r="F1076" s="48" t="s">
        <v>856</v>
      </c>
      <c r="G1076" s="48" t="s">
        <v>15</v>
      </c>
      <c r="H1076" s="48" t="s">
        <v>16</v>
      </c>
      <c r="I1076" s="48" t="s">
        <v>17</v>
      </c>
      <c r="J1076" s="48" t="s">
        <v>671</v>
      </c>
      <c r="K1076" s="41">
        <v>1</v>
      </c>
      <c r="L1076" s="49">
        <v>179.16</v>
      </c>
      <c r="M1076" s="49">
        <v>178.9</v>
      </c>
      <c r="N1076" s="49">
        <v>0.26</v>
      </c>
    </row>
    <row r="1077" spans="1:14">
      <c r="A1077" s="41">
        <v>4513382</v>
      </c>
      <c r="B1077" s="48" t="s">
        <v>14</v>
      </c>
      <c r="C1077" s="48" t="s">
        <v>11</v>
      </c>
      <c r="D1077" s="48" t="s">
        <v>13</v>
      </c>
      <c r="E1077" s="48" t="s">
        <v>12</v>
      </c>
      <c r="F1077" s="48" t="s">
        <v>829</v>
      </c>
      <c r="G1077" s="48" t="s">
        <v>15</v>
      </c>
      <c r="H1077" s="48" t="s">
        <v>16</v>
      </c>
      <c r="I1077" s="48" t="s">
        <v>17</v>
      </c>
      <c r="J1077" s="48" t="s">
        <v>671</v>
      </c>
      <c r="K1077" s="41">
        <v>1</v>
      </c>
      <c r="L1077" s="49">
        <v>179.37</v>
      </c>
      <c r="M1077" s="49">
        <v>178.46</v>
      </c>
      <c r="N1077" s="49">
        <v>0.91</v>
      </c>
    </row>
    <row r="1078" spans="1:14">
      <c r="A1078" s="41">
        <v>4513463</v>
      </c>
      <c r="B1078" s="48" t="s">
        <v>14</v>
      </c>
      <c r="C1078" s="48" t="s">
        <v>11</v>
      </c>
      <c r="D1078" s="48" t="s">
        <v>13</v>
      </c>
      <c r="E1078" s="48" t="s">
        <v>12</v>
      </c>
      <c r="F1078" s="48" t="s">
        <v>831</v>
      </c>
      <c r="G1078" s="48" t="s">
        <v>15</v>
      </c>
      <c r="H1078" s="48" t="s">
        <v>16</v>
      </c>
      <c r="I1078" s="48" t="s">
        <v>17</v>
      </c>
      <c r="J1078" s="48" t="s">
        <v>671</v>
      </c>
      <c r="K1078" s="41">
        <v>1</v>
      </c>
      <c r="L1078" s="49">
        <v>179.39</v>
      </c>
      <c r="M1078" s="49">
        <v>178.29</v>
      </c>
      <c r="N1078" s="49">
        <v>1.1000000000000001</v>
      </c>
    </row>
    <row r="1079" spans="1:14">
      <c r="A1079" s="41">
        <v>4516157</v>
      </c>
      <c r="B1079" s="48" t="s">
        <v>14</v>
      </c>
      <c r="C1079" s="48" t="s">
        <v>11</v>
      </c>
      <c r="D1079" s="48" t="s">
        <v>13</v>
      </c>
      <c r="E1079" s="48" t="s">
        <v>12</v>
      </c>
      <c r="F1079" s="48" t="s">
        <v>829</v>
      </c>
      <c r="G1079" s="48" t="s">
        <v>15</v>
      </c>
      <c r="H1079" s="48" t="s">
        <v>16</v>
      </c>
      <c r="I1079" s="48" t="s">
        <v>17</v>
      </c>
      <c r="J1079" s="48" t="s">
        <v>671</v>
      </c>
      <c r="K1079" s="41">
        <v>1</v>
      </c>
      <c r="L1079" s="49">
        <v>179.94</v>
      </c>
      <c r="M1079" s="49">
        <v>170.95</v>
      </c>
      <c r="N1079" s="49">
        <v>8.99</v>
      </c>
    </row>
    <row r="1080" spans="1:14">
      <c r="A1080" s="41">
        <v>4513037</v>
      </c>
      <c r="B1080" s="48" t="s">
        <v>14</v>
      </c>
      <c r="C1080" s="48" t="s">
        <v>11</v>
      </c>
      <c r="D1080" s="48" t="s">
        <v>13</v>
      </c>
      <c r="E1080" s="48" t="s">
        <v>12</v>
      </c>
      <c r="F1080" s="48" t="s">
        <v>837</v>
      </c>
      <c r="G1080" s="48" t="s">
        <v>15</v>
      </c>
      <c r="H1080" s="48" t="s">
        <v>16</v>
      </c>
      <c r="I1080" s="48" t="s">
        <v>17</v>
      </c>
      <c r="J1080" s="48" t="s">
        <v>671</v>
      </c>
      <c r="K1080" s="41">
        <v>1</v>
      </c>
      <c r="L1080" s="49">
        <v>180.59</v>
      </c>
      <c r="M1080" s="49">
        <v>180.54</v>
      </c>
      <c r="N1080" s="49">
        <v>0.05</v>
      </c>
    </row>
    <row r="1081" spans="1:14">
      <c r="A1081" s="41">
        <v>4513055</v>
      </c>
      <c r="B1081" s="48" t="s">
        <v>14</v>
      </c>
      <c r="C1081" s="48" t="s">
        <v>11</v>
      </c>
      <c r="D1081" s="48" t="s">
        <v>13</v>
      </c>
      <c r="E1081" s="48" t="s">
        <v>12</v>
      </c>
      <c r="F1081" s="48" t="s">
        <v>837</v>
      </c>
      <c r="G1081" s="48" t="s">
        <v>15</v>
      </c>
      <c r="H1081" s="48" t="s">
        <v>16</v>
      </c>
      <c r="I1081" s="48" t="s">
        <v>17</v>
      </c>
      <c r="J1081" s="48" t="s">
        <v>671</v>
      </c>
      <c r="K1081" s="41">
        <v>1</v>
      </c>
      <c r="L1081" s="49">
        <v>180.6</v>
      </c>
      <c r="M1081" s="49">
        <v>180.54</v>
      </c>
      <c r="N1081" s="49">
        <v>0.06</v>
      </c>
    </row>
    <row r="1082" spans="1:14">
      <c r="A1082" s="41">
        <v>4512872</v>
      </c>
      <c r="B1082" s="48" t="s">
        <v>14</v>
      </c>
      <c r="C1082" s="48" t="s">
        <v>11</v>
      </c>
      <c r="D1082" s="48" t="s">
        <v>13</v>
      </c>
      <c r="E1082" s="48" t="s">
        <v>12</v>
      </c>
      <c r="F1082" s="48" t="s">
        <v>837</v>
      </c>
      <c r="G1082" s="48" t="s">
        <v>15</v>
      </c>
      <c r="H1082" s="48" t="s">
        <v>16</v>
      </c>
      <c r="I1082" s="48" t="s">
        <v>17</v>
      </c>
      <c r="J1082" s="48" t="s">
        <v>671</v>
      </c>
      <c r="K1082" s="41">
        <v>1</v>
      </c>
      <c r="L1082" s="49">
        <v>180.6</v>
      </c>
      <c r="M1082" s="49">
        <v>180.57</v>
      </c>
      <c r="N1082" s="49">
        <v>0.03</v>
      </c>
    </row>
    <row r="1083" spans="1:14">
      <c r="A1083" s="41">
        <v>4513173</v>
      </c>
      <c r="B1083" s="48" t="s">
        <v>14</v>
      </c>
      <c r="C1083" s="48" t="s">
        <v>11</v>
      </c>
      <c r="D1083" s="48" t="s">
        <v>13</v>
      </c>
      <c r="E1083" s="48" t="s">
        <v>12</v>
      </c>
      <c r="F1083" s="48" t="s">
        <v>826</v>
      </c>
      <c r="G1083" s="48" t="s">
        <v>15</v>
      </c>
      <c r="H1083" s="48" t="s">
        <v>16</v>
      </c>
      <c r="I1083" s="48" t="s">
        <v>17</v>
      </c>
      <c r="J1083" s="48" t="s">
        <v>671</v>
      </c>
      <c r="K1083" s="41">
        <v>1</v>
      </c>
      <c r="L1083" s="49">
        <v>180.64</v>
      </c>
      <c r="M1083" s="49">
        <v>180.51</v>
      </c>
      <c r="N1083" s="49">
        <v>0.13</v>
      </c>
    </row>
    <row r="1084" spans="1:14">
      <c r="A1084" s="41">
        <v>4510746</v>
      </c>
      <c r="B1084" s="48" t="s">
        <v>14</v>
      </c>
      <c r="C1084" s="48" t="s">
        <v>11</v>
      </c>
      <c r="D1084" s="48" t="s">
        <v>13</v>
      </c>
      <c r="E1084" s="48" t="s">
        <v>12</v>
      </c>
      <c r="F1084" s="48" t="s">
        <v>826</v>
      </c>
      <c r="G1084" s="48" t="s">
        <v>15</v>
      </c>
      <c r="H1084" s="48" t="s">
        <v>16</v>
      </c>
      <c r="I1084" s="48" t="s">
        <v>17</v>
      </c>
      <c r="J1084" s="48" t="s">
        <v>671</v>
      </c>
      <c r="K1084" s="41">
        <v>1</v>
      </c>
      <c r="L1084" s="49">
        <v>181</v>
      </c>
      <c r="M1084" s="49">
        <v>181</v>
      </c>
      <c r="N1084" s="49">
        <v>0</v>
      </c>
    </row>
    <row r="1085" spans="1:14">
      <c r="A1085" s="41">
        <v>4513363</v>
      </c>
      <c r="B1085" s="48" t="s">
        <v>14</v>
      </c>
      <c r="C1085" s="48" t="s">
        <v>11</v>
      </c>
      <c r="D1085" s="48" t="s">
        <v>13</v>
      </c>
      <c r="E1085" s="48" t="s">
        <v>12</v>
      </c>
      <c r="F1085" s="48" t="s">
        <v>831</v>
      </c>
      <c r="G1085" s="48" t="s">
        <v>15</v>
      </c>
      <c r="H1085" s="48" t="s">
        <v>16</v>
      </c>
      <c r="I1085" s="48" t="s">
        <v>17</v>
      </c>
      <c r="J1085" s="48" t="s">
        <v>671</v>
      </c>
      <c r="K1085" s="41">
        <v>1</v>
      </c>
      <c r="L1085" s="49">
        <v>181.26</v>
      </c>
      <c r="M1085" s="49">
        <v>180.34</v>
      </c>
      <c r="N1085" s="49">
        <v>0.92</v>
      </c>
    </row>
    <row r="1086" spans="1:14">
      <c r="A1086" s="41">
        <v>4513974</v>
      </c>
      <c r="B1086" s="48" t="s">
        <v>14</v>
      </c>
      <c r="C1086" s="48" t="s">
        <v>11</v>
      </c>
      <c r="D1086" s="48" t="s">
        <v>13</v>
      </c>
      <c r="E1086" s="48" t="s">
        <v>12</v>
      </c>
      <c r="F1086" s="48" t="s">
        <v>832</v>
      </c>
      <c r="G1086" s="48" t="s">
        <v>15</v>
      </c>
      <c r="H1086" s="48" t="s">
        <v>16</v>
      </c>
      <c r="I1086" s="48" t="s">
        <v>17</v>
      </c>
      <c r="J1086" s="48" t="s">
        <v>671</v>
      </c>
      <c r="K1086" s="41">
        <v>1</v>
      </c>
      <c r="L1086" s="49">
        <v>181.47</v>
      </c>
      <c r="M1086" s="49">
        <v>179.12</v>
      </c>
      <c r="N1086" s="49">
        <v>2.35</v>
      </c>
    </row>
    <row r="1087" spans="1:14">
      <c r="A1087" s="41">
        <v>4514103</v>
      </c>
      <c r="B1087" s="48" t="s">
        <v>14</v>
      </c>
      <c r="C1087" s="48" t="s">
        <v>11</v>
      </c>
      <c r="D1087" s="48" t="s">
        <v>13</v>
      </c>
      <c r="E1087" s="48" t="s">
        <v>12</v>
      </c>
      <c r="F1087" s="48" t="s">
        <v>832</v>
      </c>
      <c r="G1087" s="48" t="s">
        <v>15</v>
      </c>
      <c r="H1087" s="48" t="s">
        <v>16</v>
      </c>
      <c r="I1087" s="48" t="s">
        <v>17</v>
      </c>
      <c r="J1087" s="48" t="s">
        <v>671</v>
      </c>
      <c r="K1087" s="41">
        <v>1</v>
      </c>
      <c r="L1087" s="49">
        <v>181.47</v>
      </c>
      <c r="M1087" s="49">
        <v>178.66</v>
      </c>
      <c r="N1087" s="49">
        <v>2.81</v>
      </c>
    </row>
    <row r="1088" spans="1:14">
      <c r="A1088" s="41">
        <v>4513752</v>
      </c>
      <c r="B1088" s="48" t="s">
        <v>14</v>
      </c>
      <c r="C1088" s="48" t="s">
        <v>11</v>
      </c>
      <c r="D1088" s="48" t="s">
        <v>13</v>
      </c>
      <c r="E1088" s="48" t="s">
        <v>12</v>
      </c>
      <c r="F1088" s="48" t="s">
        <v>829</v>
      </c>
      <c r="G1088" s="48" t="s">
        <v>15</v>
      </c>
      <c r="H1088" s="48" t="s">
        <v>16</v>
      </c>
      <c r="I1088" s="48" t="s">
        <v>17</v>
      </c>
      <c r="J1088" s="48" t="s">
        <v>671</v>
      </c>
      <c r="K1088" s="41">
        <v>1</v>
      </c>
      <c r="L1088" s="49">
        <v>182.22</v>
      </c>
      <c r="M1088" s="49">
        <v>180.25</v>
      </c>
      <c r="N1088" s="49">
        <v>1.97</v>
      </c>
    </row>
    <row r="1089" spans="1:14">
      <c r="A1089" s="41">
        <v>4513011</v>
      </c>
      <c r="B1089" s="48" t="s">
        <v>14</v>
      </c>
      <c r="C1089" s="48" t="s">
        <v>11</v>
      </c>
      <c r="D1089" s="48" t="s">
        <v>13</v>
      </c>
      <c r="E1089" s="48" t="s">
        <v>12</v>
      </c>
      <c r="F1089" s="48" t="s">
        <v>837</v>
      </c>
      <c r="G1089" s="48" t="s">
        <v>15</v>
      </c>
      <c r="H1089" s="48" t="s">
        <v>16</v>
      </c>
      <c r="I1089" s="48" t="s">
        <v>17</v>
      </c>
      <c r="J1089" s="48" t="s">
        <v>671</v>
      </c>
      <c r="K1089" s="41">
        <v>1</v>
      </c>
      <c r="L1089" s="49">
        <v>182.57</v>
      </c>
      <c r="M1089" s="49">
        <v>182.52</v>
      </c>
      <c r="N1089" s="49">
        <v>0.05</v>
      </c>
    </row>
    <row r="1090" spans="1:14">
      <c r="A1090" s="41">
        <v>4514320</v>
      </c>
      <c r="B1090" s="48" t="s">
        <v>14</v>
      </c>
      <c r="C1090" s="48" t="s">
        <v>11</v>
      </c>
      <c r="D1090" s="48" t="s">
        <v>13</v>
      </c>
      <c r="E1090" s="48" t="s">
        <v>12</v>
      </c>
      <c r="F1090" s="48" t="s">
        <v>828</v>
      </c>
      <c r="G1090" s="48" t="s">
        <v>15</v>
      </c>
      <c r="H1090" s="48" t="s">
        <v>16</v>
      </c>
      <c r="I1090" s="48" t="s">
        <v>17</v>
      </c>
      <c r="J1090" s="48" t="s">
        <v>671</v>
      </c>
      <c r="K1090" s="41">
        <v>1</v>
      </c>
      <c r="L1090" s="49">
        <v>183.71</v>
      </c>
      <c r="M1090" s="49">
        <v>180.32</v>
      </c>
      <c r="N1090" s="49">
        <v>3.39</v>
      </c>
    </row>
    <row r="1091" spans="1:14">
      <c r="A1091" s="41">
        <v>4513682</v>
      </c>
      <c r="B1091" s="48" t="s">
        <v>14</v>
      </c>
      <c r="C1091" s="48" t="s">
        <v>11</v>
      </c>
      <c r="D1091" s="48" t="s">
        <v>13</v>
      </c>
      <c r="E1091" s="48" t="s">
        <v>12</v>
      </c>
      <c r="F1091" s="48" t="s">
        <v>826</v>
      </c>
      <c r="G1091" s="48" t="s">
        <v>15</v>
      </c>
      <c r="H1091" s="48" t="s">
        <v>16</v>
      </c>
      <c r="I1091" s="48" t="s">
        <v>17</v>
      </c>
      <c r="J1091" s="48" t="s">
        <v>671</v>
      </c>
      <c r="K1091" s="41">
        <v>1</v>
      </c>
      <c r="L1091" s="49">
        <v>183.86</v>
      </c>
      <c r="M1091" s="49">
        <v>182.21</v>
      </c>
      <c r="N1091" s="49">
        <v>1.65</v>
      </c>
    </row>
    <row r="1092" spans="1:14">
      <c r="A1092" s="41">
        <v>4513681</v>
      </c>
      <c r="B1092" s="48" t="s">
        <v>14</v>
      </c>
      <c r="C1092" s="48" t="s">
        <v>11</v>
      </c>
      <c r="D1092" s="48" t="s">
        <v>13</v>
      </c>
      <c r="E1092" s="48" t="s">
        <v>12</v>
      </c>
      <c r="F1092" s="48" t="s">
        <v>826</v>
      </c>
      <c r="G1092" s="48" t="s">
        <v>15</v>
      </c>
      <c r="H1092" s="48" t="s">
        <v>16</v>
      </c>
      <c r="I1092" s="48" t="s">
        <v>17</v>
      </c>
      <c r="J1092" s="48" t="s">
        <v>671</v>
      </c>
      <c r="K1092" s="41">
        <v>1</v>
      </c>
      <c r="L1092" s="49">
        <v>183.87</v>
      </c>
      <c r="M1092" s="49">
        <v>182.22</v>
      </c>
      <c r="N1092" s="49">
        <v>1.65</v>
      </c>
    </row>
    <row r="1093" spans="1:14">
      <c r="A1093" s="41">
        <v>4513254</v>
      </c>
      <c r="B1093" s="48" t="s">
        <v>14</v>
      </c>
      <c r="C1093" s="48" t="s">
        <v>11</v>
      </c>
      <c r="D1093" s="48" t="s">
        <v>13</v>
      </c>
      <c r="E1093" s="48" t="s">
        <v>12</v>
      </c>
      <c r="F1093" s="48" t="s">
        <v>828</v>
      </c>
      <c r="G1093" s="48" t="s">
        <v>15</v>
      </c>
      <c r="H1093" s="48" t="s">
        <v>16</v>
      </c>
      <c r="I1093" s="48" t="s">
        <v>17</v>
      </c>
      <c r="J1093" s="48" t="s">
        <v>671</v>
      </c>
      <c r="K1093" s="41">
        <v>1</v>
      </c>
      <c r="L1093" s="49">
        <v>184.75</v>
      </c>
      <c r="M1093" s="49">
        <v>184.41</v>
      </c>
      <c r="N1093" s="49">
        <v>0.34</v>
      </c>
    </row>
    <row r="1094" spans="1:14">
      <c r="A1094" s="41">
        <v>4511045</v>
      </c>
      <c r="B1094" s="48" t="s">
        <v>14</v>
      </c>
      <c r="C1094" s="48" t="s">
        <v>11</v>
      </c>
      <c r="D1094" s="48" t="s">
        <v>18</v>
      </c>
      <c r="E1094" s="48" t="s">
        <v>12</v>
      </c>
      <c r="F1094" s="48" t="s">
        <v>857</v>
      </c>
      <c r="G1094" s="48" t="s">
        <v>15</v>
      </c>
      <c r="H1094" s="48" t="s">
        <v>16</v>
      </c>
      <c r="I1094" s="48" t="s">
        <v>17</v>
      </c>
      <c r="J1094" s="48" t="s">
        <v>671</v>
      </c>
      <c r="K1094" s="41">
        <v>1</v>
      </c>
      <c r="L1094" s="49">
        <v>184.97</v>
      </c>
      <c r="M1094" s="49">
        <v>184.96</v>
      </c>
      <c r="N1094" s="49">
        <v>0.01</v>
      </c>
    </row>
    <row r="1095" spans="1:14">
      <c r="A1095" s="41">
        <v>4510883</v>
      </c>
      <c r="B1095" s="48" t="s">
        <v>14</v>
      </c>
      <c r="C1095" s="48" t="s">
        <v>11</v>
      </c>
      <c r="D1095" s="48" t="s">
        <v>13</v>
      </c>
      <c r="E1095" s="48" t="s">
        <v>12</v>
      </c>
      <c r="F1095" s="48" t="s">
        <v>834</v>
      </c>
      <c r="G1095" s="48" t="s">
        <v>15</v>
      </c>
      <c r="H1095" s="48" t="s">
        <v>16</v>
      </c>
      <c r="I1095" s="48" t="s">
        <v>17</v>
      </c>
      <c r="J1095" s="48" t="s">
        <v>671</v>
      </c>
      <c r="K1095" s="41">
        <v>1</v>
      </c>
      <c r="L1095" s="49">
        <v>185.45</v>
      </c>
      <c r="M1095" s="49">
        <v>185.45</v>
      </c>
      <c r="N1095" s="49">
        <v>0</v>
      </c>
    </row>
    <row r="1096" spans="1:14">
      <c r="A1096" s="41">
        <v>4513802</v>
      </c>
      <c r="B1096" s="48" t="s">
        <v>14</v>
      </c>
      <c r="C1096" s="48" t="s">
        <v>11</v>
      </c>
      <c r="D1096" s="48" t="s">
        <v>13</v>
      </c>
      <c r="E1096" s="48" t="s">
        <v>12</v>
      </c>
      <c r="F1096" s="48" t="s">
        <v>858</v>
      </c>
      <c r="G1096" s="48" t="s">
        <v>15</v>
      </c>
      <c r="H1096" s="48" t="s">
        <v>16</v>
      </c>
      <c r="I1096" s="48" t="s">
        <v>17</v>
      </c>
      <c r="J1096" s="48" t="s">
        <v>671</v>
      </c>
      <c r="K1096" s="41">
        <v>1</v>
      </c>
      <c r="L1096" s="49">
        <v>185.51</v>
      </c>
      <c r="M1096" s="49">
        <v>183.51</v>
      </c>
      <c r="N1096" s="49">
        <v>2</v>
      </c>
    </row>
    <row r="1097" spans="1:14">
      <c r="A1097" s="41">
        <v>4513798</v>
      </c>
      <c r="B1097" s="48" t="s">
        <v>14</v>
      </c>
      <c r="C1097" s="48" t="s">
        <v>11</v>
      </c>
      <c r="D1097" s="48" t="s">
        <v>13</v>
      </c>
      <c r="E1097" s="48" t="s">
        <v>12</v>
      </c>
      <c r="F1097" s="48" t="s">
        <v>858</v>
      </c>
      <c r="G1097" s="48" t="s">
        <v>15</v>
      </c>
      <c r="H1097" s="48" t="s">
        <v>16</v>
      </c>
      <c r="I1097" s="48" t="s">
        <v>17</v>
      </c>
      <c r="J1097" s="48" t="s">
        <v>671</v>
      </c>
      <c r="K1097" s="41">
        <v>1</v>
      </c>
      <c r="L1097" s="49">
        <v>185.51</v>
      </c>
      <c r="M1097" s="49">
        <v>183.51</v>
      </c>
      <c r="N1097" s="49">
        <v>2</v>
      </c>
    </row>
    <row r="1098" spans="1:14">
      <c r="A1098" s="41">
        <v>4513800</v>
      </c>
      <c r="B1098" s="48" t="s">
        <v>14</v>
      </c>
      <c r="C1098" s="48" t="s">
        <v>11</v>
      </c>
      <c r="D1098" s="48" t="s">
        <v>13</v>
      </c>
      <c r="E1098" s="48" t="s">
        <v>12</v>
      </c>
      <c r="F1098" s="48" t="s">
        <v>858</v>
      </c>
      <c r="G1098" s="48" t="s">
        <v>15</v>
      </c>
      <c r="H1098" s="48" t="s">
        <v>16</v>
      </c>
      <c r="I1098" s="48" t="s">
        <v>17</v>
      </c>
      <c r="J1098" s="48" t="s">
        <v>671</v>
      </c>
      <c r="K1098" s="41">
        <v>1</v>
      </c>
      <c r="L1098" s="49">
        <v>185.51</v>
      </c>
      <c r="M1098" s="49">
        <v>183.51</v>
      </c>
      <c r="N1098" s="49">
        <v>2</v>
      </c>
    </row>
    <row r="1099" spans="1:14">
      <c r="A1099" s="41">
        <v>4513803</v>
      </c>
      <c r="B1099" s="48" t="s">
        <v>14</v>
      </c>
      <c r="C1099" s="48" t="s">
        <v>11</v>
      </c>
      <c r="D1099" s="48" t="s">
        <v>13</v>
      </c>
      <c r="E1099" s="48" t="s">
        <v>12</v>
      </c>
      <c r="F1099" s="48" t="s">
        <v>858</v>
      </c>
      <c r="G1099" s="48" t="s">
        <v>15</v>
      </c>
      <c r="H1099" s="48" t="s">
        <v>16</v>
      </c>
      <c r="I1099" s="48" t="s">
        <v>17</v>
      </c>
      <c r="J1099" s="48" t="s">
        <v>671</v>
      </c>
      <c r="K1099" s="41">
        <v>1</v>
      </c>
      <c r="L1099" s="49">
        <v>185.51</v>
      </c>
      <c r="M1099" s="49">
        <v>183.51</v>
      </c>
      <c r="N1099" s="49">
        <v>2</v>
      </c>
    </row>
    <row r="1100" spans="1:14">
      <c r="A1100" s="41">
        <v>4513794</v>
      </c>
      <c r="B1100" s="48" t="s">
        <v>14</v>
      </c>
      <c r="C1100" s="48" t="s">
        <v>11</v>
      </c>
      <c r="D1100" s="48" t="s">
        <v>13</v>
      </c>
      <c r="E1100" s="48" t="s">
        <v>12</v>
      </c>
      <c r="F1100" s="48" t="s">
        <v>858</v>
      </c>
      <c r="G1100" s="48" t="s">
        <v>15</v>
      </c>
      <c r="H1100" s="48" t="s">
        <v>16</v>
      </c>
      <c r="I1100" s="48" t="s">
        <v>17</v>
      </c>
      <c r="J1100" s="48" t="s">
        <v>671</v>
      </c>
      <c r="K1100" s="41">
        <v>1</v>
      </c>
      <c r="L1100" s="49">
        <v>185.52</v>
      </c>
      <c r="M1100" s="49">
        <v>183.52</v>
      </c>
      <c r="N1100" s="49">
        <v>2</v>
      </c>
    </row>
    <row r="1101" spans="1:14">
      <c r="A1101" s="41">
        <v>4513761</v>
      </c>
      <c r="B1101" s="48" t="s">
        <v>14</v>
      </c>
      <c r="C1101" s="48" t="s">
        <v>11</v>
      </c>
      <c r="D1101" s="48" t="s">
        <v>13</v>
      </c>
      <c r="E1101" s="48" t="s">
        <v>12</v>
      </c>
      <c r="F1101" s="48" t="s">
        <v>831</v>
      </c>
      <c r="G1101" s="48" t="s">
        <v>15</v>
      </c>
      <c r="H1101" s="48" t="s">
        <v>16</v>
      </c>
      <c r="I1101" s="48" t="s">
        <v>17</v>
      </c>
      <c r="J1101" s="48" t="s">
        <v>671</v>
      </c>
      <c r="K1101" s="41">
        <v>1</v>
      </c>
      <c r="L1101" s="49">
        <v>186.42</v>
      </c>
      <c r="M1101" s="49">
        <v>184.41</v>
      </c>
      <c r="N1101" s="49">
        <v>2.0099999999999998</v>
      </c>
    </row>
    <row r="1102" spans="1:14">
      <c r="A1102" s="41">
        <v>4513762</v>
      </c>
      <c r="B1102" s="48" t="s">
        <v>14</v>
      </c>
      <c r="C1102" s="48" t="s">
        <v>11</v>
      </c>
      <c r="D1102" s="48" t="s">
        <v>13</v>
      </c>
      <c r="E1102" s="48" t="s">
        <v>12</v>
      </c>
      <c r="F1102" s="48" t="s">
        <v>831</v>
      </c>
      <c r="G1102" s="48" t="s">
        <v>15</v>
      </c>
      <c r="H1102" s="48" t="s">
        <v>16</v>
      </c>
      <c r="I1102" s="48" t="s">
        <v>17</v>
      </c>
      <c r="J1102" s="48" t="s">
        <v>671</v>
      </c>
      <c r="K1102" s="41">
        <v>1</v>
      </c>
      <c r="L1102" s="49">
        <v>186.43</v>
      </c>
      <c r="M1102" s="49">
        <v>184.42</v>
      </c>
      <c r="N1102" s="49">
        <v>2.0099999999999998</v>
      </c>
    </row>
    <row r="1103" spans="1:14">
      <c r="A1103" s="41">
        <v>4512446</v>
      </c>
      <c r="B1103" s="48" t="s">
        <v>14</v>
      </c>
      <c r="C1103" s="48" t="s">
        <v>11</v>
      </c>
      <c r="D1103" s="48" t="s">
        <v>13</v>
      </c>
      <c r="E1103" s="48" t="s">
        <v>12</v>
      </c>
      <c r="F1103" s="48" t="s">
        <v>837</v>
      </c>
      <c r="G1103" s="48" t="s">
        <v>15</v>
      </c>
      <c r="H1103" s="48" t="s">
        <v>16</v>
      </c>
      <c r="I1103" s="48" t="s">
        <v>17</v>
      </c>
      <c r="J1103" s="48" t="s">
        <v>671</v>
      </c>
      <c r="K1103" s="41">
        <v>1</v>
      </c>
      <c r="L1103" s="49">
        <v>187.21</v>
      </c>
      <c r="M1103" s="49">
        <v>187.18</v>
      </c>
      <c r="N1103" s="49">
        <v>0.03</v>
      </c>
    </row>
    <row r="1104" spans="1:14">
      <c r="A1104" s="41">
        <v>4511216</v>
      </c>
      <c r="B1104" s="48" t="s">
        <v>14</v>
      </c>
      <c r="C1104" s="48" t="s">
        <v>11</v>
      </c>
      <c r="D1104" s="48" t="s">
        <v>13</v>
      </c>
      <c r="E1104" s="48" t="s">
        <v>12</v>
      </c>
      <c r="F1104" s="48" t="s">
        <v>837</v>
      </c>
      <c r="G1104" s="48" t="s">
        <v>15</v>
      </c>
      <c r="H1104" s="48" t="s">
        <v>16</v>
      </c>
      <c r="I1104" s="48" t="s">
        <v>17</v>
      </c>
      <c r="J1104" s="48" t="s">
        <v>671</v>
      </c>
      <c r="K1104" s="41">
        <v>1</v>
      </c>
      <c r="L1104" s="49">
        <v>187.21</v>
      </c>
      <c r="M1104" s="49">
        <v>187.19</v>
      </c>
      <c r="N1104" s="49">
        <v>0.02</v>
      </c>
    </row>
    <row r="1105" spans="1:14">
      <c r="A1105" s="41">
        <v>4512983</v>
      </c>
      <c r="B1105" s="48" t="s">
        <v>14</v>
      </c>
      <c r="C1105" s="48" t="s">
        <v>11</v>
      </c>
      <c r="D1105" s="48" t="s">
        <v>13</v>
      </c>
      <c r="E1105" s="48" t="s">
        <v>12</v>
      </c>
      <c r="F1105" s="48" t="s">
        <v>837</v>
      </c>
      <c r="G1105" s="48" t="s">
        <v>15</v>
      </c>
      <c r="H1105" s="48" t="s">
        <v>16</v>
      </c>
      <c r="I1105" s="48" t="s">
        <v>17</v>
      </c>
      <c r="J1105" s="48" t="s">
        <v>671</v>
      </c>
      <c r="K1105" s="41">
        <v>1</v>
      </c>
      <c r="L1105" s="49">
        <v>187.68</v>
      </c>
      <c r="M1105" s="49">
        <v>187.63</v>
      </c>
      <c r="N1105" s="49">
        <v>0.05</v>
      </c>
    </row>
    <row r="1106" spans="1:14">
      <c r="A1106" s="41">
        <v>4512984</v>
      </c>
      <c r="B1106" s="48" t="s">
        <v>14</v>
      </c>
      <c r="C1106" s="48" t="s">
        <v>11</v>
      </c>
      <c r="D1106" s="48" t="s">
        <v>13</v>
      </c>
      <c r="E1106" s="48" t="s">
        <v>12</v>
      </c>
      <c r="F1106" s="48" t="s">
        <v>837</v>
      </c>
      <c r="G1106" s="48" t="s">
        <v>15</v>
      </c>
      <c r="H1106" s="48" t="s">
        <v>16</v>
      </c>
      <c r="I1106" s="48" t="s">
        <v>17</v>
      </c>
      <c r="J1106" s="48" t="s">
        <v>671</v>
      </c>
      <c r="K1106" s="41">
        <v>1</v>
      </c>
      <c r="L1106" s="49">
        <v>187.68</v>
      </c>
      <c r="M1106" s="49">
        <v>187.63</v>
      </c>
      <c r="N1106" s="49">
        <v>0.05</v>
      </c>
    </row>
    <row r="1107" spans="1:14">
      <c r="A1107" s="41">
        <v>4509563</v>
      </c>
      <c r="B1107" s="48" t="s">
        <v>14</v>
      </c>
      <c r="C1107" s="48" t="s">
        <v>11</v>
      </c>
      <c r="D1107" s="48" t="s">
        <v>13</v>
      </c>
      <c r="E1107" s="48" t="s">
        <v>12</v>
      </c>
      <c r="F1107" s="48" t="s">
        <v>834</v>
      </c>
      <c r="G1107" s="48" t="s">
        <v>15</v>
      </c>
      <c r="H1107" s="48" t="s">
        <v>16</v>
      </c>
      <c r="I1107" s="48" t="s">
        <v>17</v>
      </c>
      <c r="J1107" s="48" t="s">
        <v>671</v>
      </c>
      <c r="K1107" s="41">
        <v>1</v>
      </c>
      <c r="L1107" s="49">
        <v>187.79</v>
      </c>
      <c r="M1107" s="49">
        <v>170.48</v>
      </c>
      <c r="N1107" s="49">
        <v>17.309999999999999</v>
      </c>
    </row>
    <row r="1108" spans="1:14">
      <c r="A1108" s="41">
        <v>4509564</v>
      </c>
      <c r="B1108" s="48" t="s">
        <v>14</v>
      </c>
      <c r="C1108" s="48" t="s">
        <v>11</v>
      </c>
      <c r="D1108" s="48" t="s">
        <v>13</v>
      </c>
      <c r="E1108" s="48" t="s">
        <v>12</v>
      </c>
      <c r="F1108" s="48" t="s">
        <v>834</v>
      </c>
      <c r="G1108" s="48" t="s">
        <v>15</v>
      </c>
      <c r="H1108" s="48" t="s">
        <v>16</v>
      </c>
      <c r="I1108" s="48" t="s">
        <v>17</v>
      </c>
      <c r="J1108" s="48" t="s">
        <v>671</v>
      </c>
      <c r="K1108" s="41">
        <v>1</v>
      </c>
      <c r="L1108" s="49">
        <v>187.8</v>
      </c>
      <c r="M1108" s="49">
        <v>170.49</v>
      </c>
      <c r="N1108" s="49">
        <v>17.309999999999999</v>
      </c>
    </row>
    <row r="1109" spans="1:14">
      <c r="A1109" s="41">
        <v>4509565</v>
      </c>
      <c r="B1109" s="48" t="s">
        <v>14</v>
      </c>
      <c r="C1109" s="48" t="s">
        <v>11</v>
      </c>
      <c r="D1109" s="48" t="s">
        <v>13</v>
      </c>
      <c r="E1109" s="48" t="s">
        <v>12</v>
      </c>
      <c r="F1109" s="48" t="s">
        <v>834</v>
      </c>
      <c r="G1109" s="48" t="s">
        <v>15</v>
      </c>
      <c r="H1109" s="48" t="s">
        <v>16</v>
      </c>
      <c r="I1109" s="48" t="s">
        <v>17</v>
      </c>
      <c r="J1109" s="48" t="s">
        <v>671</v>
      </c>
      <c r="K1109" s="41">
        <v>1</v>
      </c>
      <c r="L1109" s="49">
        <v>187.8</v>
      </c>
      <c r="M1109" s="49">
        <v>170.49</v>
      </c>
      <c r="N1109" s="49">
        <v>17.309999999999999</v>
      </c>
    </row>
    <row r="1110" spans="1:14">
      <c r="A1110" s="41">
        <v>4515220</v>
      </c>
      <c r="B1110" s="48" t="s">
        <v>14</v>
      </c>
      <c r="C1110" s="48" t="s">
        <v>11</v>
      </c>
      <c r="D1110" s="48" t="s">
        <v>18</v>
      </c>
      <c r="E1110" s="48" t="s">
        <v>12</v>
      </c>
      <c r="F1110" s="48" t="s">
        <v>859</v>
      </c>
      <c r="G1110" s="48" t="s">
        <v>15</v>
      </c>
      <c r="H1110" s="48" t="s">
        <v>16</v>
      </c>
      <c r="I1110" s="48" t="s">
        <v>17</v>
      </c>
      <c r="J1110" s="48" t="s">
        <v>671</v>
      </c>
      <c r="K1110" s="41">
        <v>1</v>
      </c>
      <c r="L1110" s="49">
        <v>187.83</v>
      </c>
      <c r="M1110" s="49">
        <v>182.06</v>
      </c>
      <c r="N1110" s="49">
        <v>5.77</v>
      </c>
    </row>
    <row r="1111" spans="1:14">
      <c r="A1111" s="41">
        <v>4510835</v>
      </c>
      <c r="B1111" s="48" t="s">
        <v>14</v>
      </c>
      <c r="C1111" s="48" t="s">
        <v>11</v>
      </c>
      <c r="D1111" s="48" t="s">
        <v>13</v>
      </c>
      <c r="E1111" s="48" t="s">
        <v>12</v>
      </c>
      <c r="F1111" s="48" t="s">
        <v>834</v>
      </c>
      <c r="G1111" s="48" t="s">
        <v>15</v>
      </c>
      <c r="H1111" s="48" t="s">
        <v>16</v>
      </c>
      <c r="I1111" s="48" t="s">
        <v>17</v>
      </c>
      <c r="J1111" s="48" t="s">
        <v>671</v>
      </c>
      <c r="K1111" s="41">
        <v>1</v>
      </c>
      <c r="L1111" s="49">
        <v>189.97</v>
      </c>
      <c r="M1111" s="49">
        <v>189.97</v>
      </c>
      <c r="N1111" s="49">
        <v>0</v>
      </c>
    </row>
    <row r="1112" spans="1:14">
      <c r="A1112" s="41">
        <v>4510836</v>
      </c>
      <c r="B1112" s="48" t="s">
        <v>14</v>
      </c>
      <c r="C1112" s="48" t="s">
        <v>11</v>
      </c>
      <c r="D1112" s="48" t="s">
        <v>13</v>
      </c>
      <c r="E1112" s="48" t="s">
        <v>12</v>
      </c>
      <c r="F1112" s="48" t="s">
        <v>834</v>
      </c>
      <c r="G1112" s="48" t="s">
        <v>15</v>
      </c>
      <c r="H1112" s="48" t="s">
        <v>16</v>
      </c>
      <c r="I1112" s="48" t="s">
        <v>17</v>
      </c>
      <c r="J1112" s="48" t="s">
        <v>671</v>
      </c>
      <c r="K1112" s="41">
        <v>1</v>
      </c>
      <c r="L1112" s="49">
        <v>189.98</v>
      </c>
      <c r="M1112" s="49">
        <v>189.98</v>
      </c>
      <c r="N1112" s="49">
        <v>0</v>
      </c>
    </row>
    <row r="1113" spans="1:14">
      <c r="A1113" s="41">
        <v>4513697</v>
      </c>
      <c r="B1113" s="48" t="s">
        <v>14</v>
      </c>
      <c r="C1113" s="48" t="s">
        <v>11</v>
      </c>
      <c r="D1113" s="48" t="s">
        <v>13</v>
      </c>
      <c r="E1113" s="48" t="s">
        <v>12</v>
      </c>
      <c r="F1113" s="48" t="s">
        <v>832</v>
      </c>
      <c r="G1113" s="48" t="s">
        <v>15</v>
      </c>
      <c r="H1113" s="48" t="s">
        <v>16</v>
      </c>
      <c r="I1113" s="48" t="s">
        <v>17</v>
      </c>
      <c r="J1113" s="48" t="s">
        <v>671</v>
      </c>
      <c r="K1113" s="41">
        <v>1</v>
      </c>
      <c r="L1113" s="49">
        <v>190.35</v>
      </c>
      <c r="M1113" s="49">
        <v>188.64</v>
      </c>
      <c r="N1113" s="49">
        <v>1.71</v>
      </c>
    </row>
    <row r="1114" spans="1:14">
      <c r="A1114" s="41">
        <v>4513699</v>
      </c>
      <c r="B1114" s="48" t="s">
        <v>14</v>
      </c>
      <c r="C1114" s="48" t="s">
        <v>11</v>
      </c>
      <c r="D1114" s="48" t="s">
        <v>13</v>
      </c>
      <c r="E1114" s="48" t="s">
        <v>12</v>
      </c>
      <c r="F1114" s="48" t="s">
        <v>832</v>
      </c>
      <c r="G1114" s="48" t="s">
        <v>15</v>
      </c>
      <c r="H1114" s="48" t="s">
        <v>16</v>
      </c>
      <c r="I1114" s="48" t="s">
        <v>17</v>
      </c>
      <c r="J1114" s="48" t="s">
        <v>671</v>
      </c>
      <c r="K1114" s="41">
        <v>1</v>
      </c>
      <c r="L1114" s="49">
        <v>190.36</v>
      </c>
      <c r="M1114" s="49">
        <v>188.65</v>
      </c>
      <c r="N1114" s="49">
        <v>1.71</v>
      </c>
    </row>
    <row r="1115" spans="1:14">
      <c r="A1115" s="41">
        <v>4513698</v>
      </c>
      <c r="B1115" s="48" t="s">
        <v>14</v>
      </c>
      <c r="C1115" s="48" t="s">
        <v>11</v>
      </c>
      <c r="D1115" s="48" t="s">
        <v>13</v>
      </c>
      <c r="E1115" s="48" t="s">
        <v>12</v>
      </c>
      <c r="F1115" s="48" t="s">
        <v>832</v>
      </c>
      <c r="G1115" s="48" t="s">
        <v>15</v>
      </c>
      <c r="H1115" s="48" t="s">
        <v>16</v>
      </c>
      <c r="I1115" s="48" t="s">
        <v>17</v>
      </c>
      <c r="J1115" s="48" t="s">
        <v>671</v>
      </c>
      <c r="K1115" s="41">
        <v>1</v>
      </c>
      <c r="L1115" s="49">
        <v>190.36</v>
      </c>
      <c r="M1115" s="49">
        <v>188.65</v>
      </c>
      <c r="N1115" s="49">
        <v>1.71</v>
      </c>
    </row>
    <row r="1116" spans="1:14">
      <c r="A1116" s="41">
        <v>4510041</v>
      </c>
      <c r="B1116" s="48" t="s">
        <v>14</v>
      </c>
      <c r="C1116" s="48" t="s">
        <v>11</v>
      </c>
      <c r="D1116" s="48" t="s">
        <v>13</v>
      </c>
      <c r="E1116" s="48" t="s">
        <v>12</v>
      </c>
      <c r="F1116" s="48" t="s">
        <v>833</v>
      </c>
      <c r="G1116" s="48" t="s">
        <v>15</v>
      </c>
      <c r="H1116" s="48" t="s">
        <v>16</v>
      </c>
      <c r="I1116" s="48" t="s">
        <v>17</v>
      </c>
      <c r="J1116" s="48" t="s">
        <v>671</v>
      </c>
      <c r="K1116" s="41">
        <v>1</v>
      </c>
      <c r="L1116" s="49">
        <v>190.86</v>
      </c>
      <c r="M1116" s="49">
        <v>163.77000000000001</v>
      </c>
      <c r="N1116" s="49">
        <v>27.09</v>
      </c>
    </row>
    <row r="1117" spans="1:14">
      <c r="A1117" s="41">
        <v>4514455</v>
      </c>
      <c r="B1117" s="48" t="s">
        <v>14</v>
      </c>
      <c r="C1117" s="48" t="s">
        <v>11</v>
      </c>
      <c r="D1117" s="48" t="s">
        <v>13</v>
      </c>
      <c r="E1117" s="48" t="s">
        <v>12</v>
      </c>
      <c r="F1117" s="48" t="s">
        <v>830</v>
      </c>
      <c r="G1117" s="48" t="s">
        <v>15</v>
      </c>
      <c r="H1117" s="48" t="s">
        <v>16</v>
      </c>
      <c r="I1117" s="48" t="s">
        <v>17</v>
      </c>
      <c r="J1117" s="48" t="s">
        <v>671</v>
      </c>
      <c r="K1117" s="41">
        <v>1</v>
      </c>
      <c r="L1117" s="49">
        <v>190.93</v>
      </c>
      <c r="M1117" s="49">
        <v>187.41</v>
      </c>
      <c r="N1117" s="49">
        <v>3.52</v>
      </c>
    </row>
    <row r="1118" spans="1:14">
      <c r="A1118" s="41">
        <v>4514576</v>
      </c>
      <c r="B1118" s="48" t="s">
        <v>14</v>
      </c>
      <c r="C1118" s="48" t="s">
        <v>11</v>
      </c>
      <c r="D1118" s="48" t="s">
        <v>13</v>
      </c>
      <c r="E1118" s="48" t="s">
        <v>12</v>
      </c>
      <c r="F1118" s="48" t="s">
        <v>830</v>
      </c>
      <c r="G1118" s="48" t="s">
        <v>15</v>
      </c>
      <c r="H1118" s="48" t="s">
        <v>16</v>
      </c>
      <c r="I1118" s="48" t="s">
        <v>17</v>
      </c>
      <c r="J1118" s="48" t="s">
        <v>671</v>
      </c>
      <c r="K1118" s="41">
        <v>1</v>
      </c>
      <c r="L1118" s="49">
        <v>191.12</v>
      </c>
      <c r="M1118" s="49">
        <v>187.59</v>
      </c>
      <c r="N1118" s="49">
        <v>3.53</v>
      </c>
    </row>
    <row r="1119" spans="1:14">
      <c r="A1119" s="41">
        <v>4513419</v>
      </c>
      <c r="B1119" s="48" t="s">
        <v>14</v>
      </c>
      <c r="C1119" s="48" t="s">
        <v>11</v>
      </c>
      <c r="D1119" s="48" t="s">
        <v>13</v>
      </c>
      <c r="E1119" s="48" t="s">
        <v>12</v>
      </c>
      <c r="F1119" s="48" t="s">
        <v>826</v>
      </c>
      <c r="G1119" s="48" t="s">
        <v>15</v>
      </c>
      <c r="H1119" s="48" t="s">
        <v>16</v>
      </c>
      <c r="I1119" s="48" t="s">
        <v>17</v>
      </c>
      <c r="J1119" s="48" t="s">
        <v>671</v>
      </c>
      <c r="K1119" s="41">
        <v>1</v>
      </c>
      <c r="L1119" s="49">
        <v>191.2</v>
      </c>
      <c r="M1119" s="49">
        <v>190.02</v>
      </c>
      <c r="N1119" s="49">
        <v>1.18</v>
      </c>
    </row>
    <row r="1120" spans="1:14">
      <c r="A1120" s="41">
        <v>4513235</v>
      </c>
      <c r="B1120" s="48" t="s">
        <v>14</v>
      </c>
      <c r="C1120" s="48" t="s">
        <v>11</v>
      </c>
      <c r="D1120" s="48" t="s">
        <v>13</v>
      </c>
      <c r="E1120" s="48" t="s">
        <v>12</v>
      </c>
      <c r="F1120" s="48" t="s">
        <v>831</v>
      </c>
      <c r="G1120" s="48" t="s">
        <v>15</v>
      </c>
      <c r="H1120" s="48" t="s">
        <v>16</v>
      </c>
      <c r="I1120" s="48" t="s">
        <v>17</v>
      </c>
      <c r="J1120" s="48" t="s">
        <v>671</v>
      </c>
      <c r="K1120" s="41">
        <v>1</v>
      </c>
      <c r="L1120" s="49">
        <v>191.32</v>
      </c>
      <c r="M1120" s="49">
        <v>191.04</v>
      </c>
      <c r="N1120" s="49">
        <v>0.28000000000000003</v>
      </c>
    </row>
    <row r="1121" spans="1:14">
      <c r="A1121" s="41">
        <v>4514739</v>
      </c>
      <c r="B1121" s="48" t="s">
        <v>14</v>
      </c>
      <c r="C1121" s="48" t="s">
        <v>11</v>
      </c>
      <c r="D1121" s="48" t="s">
        <v>13</v>
      </c>
      <c r="E1121" s="48" t="s">
        <v>12</v>
      </c>
      <c r="F1121" s="48" t="s">
        <v>832</v>
      </c>
      <c r="G1121" s="48" t="s">
        <v>15</v>
      </c>
      <c r="H1121" s="48" t="s">
        <v>16</v>
      </c>
      <c r="I1121" s="48" t="s">
        <v>17</v>
      </c>
      <c r="J1121" s="48" t="s">
        <v>671</v>
      </c>
      <c r="K1121" s="41">
        <v>1</v>
      </c>
      <c r="L1121" s="49">
        <v>191.61</v>
      </c>
      <c r="M1121" s="49">
        <v>187.41</v>
      </c>
      <c r="N1121" s="49">
        <v>4.2</v>
      </c>
    </row>
    <row r="1122" spans="1:14">
      <c r="A1122" s="41">
        <v>4514740</v>
      </c>
      <c r="B1122" s="48" t="s">
        <v>14</v>
      </c>
      <c r="C1122" s="48" t="s">
        <v>11</v>
      </c>
      <c r="D1122" s="48" t="s">
        <v>13</v>
      </c>
      <c r="E1122" s="48" t="s">
        <v>12</v>
      </c>
      <c r="F1122" s="48" t="s">
        <v>832</v>
      </c>
      <c r="G1122" s="48" t="s">
        <v>15</v>
      </c>
      <c r="H1122" s="48" t="s">
        <v>16</v>
      </c>
      <c r="I1122" s="48" t="s">
        <v>17</v>
      </c>
      <c r="J1122" s="48" t="s">
        <v>671</v>
      </c>
      <c r="K1122" s="41">
        <v>1</v>
      </c>
      <c r="L1122" s="49">
        <v>191.62</v>
      </c>
      <c r="M1122" s="49">
        <v>187.42</v>
      </c>
      <c r="N1122" s="49">
        <v>4.2</v>
      </c>
    </row>
    <row r="1123" spans="1:14">
      <c r="A1123" s="41">
        <v>4514749</v>
      </c>
      <c r="B1123" s="48" t="s">
        <v>14</v>
      </c>
      <c r="C1123" s="48" t="s">
        <v>11</v>
      </c>
      <c r="D1123" s="48" t="s">
        <v>13</v>
      </c>
      <c r="E1123" s="48" t="s">
        <v>12</v>
      </c>
      <c r="F1123" s="48" t="s">
        <v>832</v>
      </c>
      <c r="G1123" s="48" t="s">
        <v>15</v>
      </c>
      <c r="H1123" s="48" t="s">
        <v>16</v>
      </c>
      <c r="I1123" s="48" t="s">
        <v>17</v>
      </c>
      <c r="J1123" s="48" t="s">
        <v>671</v>
      </c>
      <c r="K1123" s="41">
        <v>1</v>
      </c>
      <c r="L1123" s="49">
        <v>191.83</v>
      </c>
      <c r="M1123" s="49">
        <v>187.62</v>
      </c>
      <c r="N1123" s="49">
        <v>4.21</v>
      </c>
    </row>
    <row r="1124" spans="1:14">
      <c r="A1124" s="41">
        <v>4511793</v>
      </c>
      <c r="B1124" s="48" t="s">
        <v>14</v>
      </c>
      <c r="C1124" s="48" t="s">
        <v>11</v>
      </c>
      <c r="D1124" s="48" t="s">
        <v>13</v>
      </c>
      <c r="E1124" s="48" t="s">
        <v>12</v>
      </c>
      <c r="F1124" s="48" t="s">
        <v>826</v>
      </c>
      <c r="G1124" s="48" t="s">
        <v>15</v>
      </c>
      <c r="H1124" s="48" t="s">
        <v>16</v>
      </c>
      <c r="I1124" s="48" t="s">
        <v>17</v>
      </c>
      <c r="J1124" s="48" t="s">
        <v>671</v>
      </c>
      <c r="K1124" s="41">
        <v>1</v>
      </c>
      <c r="L1124" s="49">
        <v>192.09</v>
      </c>
      <c r="M1124" s="49">
        <v>192.07</v>
      </c>
      <c r="N1124" s="49">
        <v>0.02</v>
      </c>
    </row>
    <row r="1125" spans="1:14">
      <c r="A1125" s="41">
        <v>4511806</v>
      </c>
      <c r="B1125" s="48" t="s">
        <v>14</v>
      </c>
      <c r="C1125" s="48" t="s">
        <v>11</v>
      </c>
      <c r="D1125" s="48" t="s">
        <v>13</v>
      </c>
      <c r="E1125" s="48" t="s">
        <v>12</v>
      </c>
      <c r="F1125" s="48" t="s">
        <v>826</v>
      </c>
      <c r="G1125" s="48" t="s">
        <v>15</v>
      </c>
      <c r="H1125" s="48" t="s">
        <v>16</v>
      </c>
      <c r="I1125" s="48" t="s">
        <v>17</v>
      </c>
      <c r="J1125" s="48" t="s">
        <v>671</v>
      </c>
      <c r="K1125" s="41">
        <v>1</v>
      </c>
      <c r="L1125" s="49">
        <v>192.09</v>
      </c>
      <c r="M1125" s="49">
        <v>192.07</v>
      </c>
      <c r="N1125" s="49">
        <v>0.02</v>
      </c>
    </row>
    <row r="1126" spans="1:14">
      <c r="A1126" s="41">
        <v>4513341</v>
      </c>
      <c r="B1126" s="48" t="s">
        <v>14</v>
      </c>
      <c r="C1126" s="48" t="s">
        <v>11</v>
      </c>
      <c r="D1126" s="48" t="s">
        <v>13</v>
      </c>
      <c r="E1126" s="48" t="s">
        <v>12</v>
      </c>
      <c r="F1126" s="48" t="s">
        <v>833</v>
      </c>
      <c r="G1126" s="48" t="s">
        <v>15</v>
      </c>
      <c r="H1126" s="48" t="s">
        <v>16</v>
      </c>
      <c r="I1126" s="48" t="s">
        <v>17</v>
      </c>
      <c r="J1126" s="48" t="s">
        <v>671</v>
      </c>
      <c r="K1126" s="41">
        <v>1</v>
      </c>
      <c r="L1126" s="49">
        <v>192.76</v>
      </c>
      <c r="M1126" s="49">
        <v>191.96</v>
      </c>
      <c r="N1126" s="49">
        <v>0.8</v>
      </c>
    </row>
    <row r="1127" spans="1:14">
      <c r="A1127" s="41">
        <v>4513344</v>
      </c>
      <c r="B1127" s="48" t="s">
        <v>14</v>
      </c>
      <c r="C1127" s="48" t="s">
        <v>11</v>
      </c>
      <c r="D1127" s="48" t="s">
        <v>13</v>
      </c>
      <c r="E1127" s="48" t="s">
        <v>12</v>
      </c>
      <c r="F1127" s="48" t="s">
        <v>833</v>
      </c>
      <c r="G1127" s="48" t="s">
        <v>15</v>
      </c>
      <c r="H1127" s="48" t="s">
        <v>16</v>
      </c>
      <c r="I1127" s="48" t="s">
        <v>17</v>
      </c>
      <c r="J1127" s="48" t="s">
        <v>671</v>
      </c>
      <c r="K1127" s="41">
        <v>1</v>
      </c>
      <c r="L1127" s="49">
        <v>192.77</v>
      </c>
      <c r="M1127" s="49">
        <v>191.97</v>
      </c>
      <c r="N1127" s="49">
        <v>0.8</v>
      </c>
    </row>
    <row r="1128" spans="1:14">
      <c r="A1128" s="41">
        <v>4510938</v>
      </c>
      <c r="B1128" s="48" t="s">
        <v>14</v>
      </c>
      <c r="C1128" s="48" t="s">
        <v>11</v>
      </c>
      <c r="D1128" s="48" t="s">
        <v>18</v>
      </c>
      <c r="E1128" s="48" t="s">
        <v>12</v>
      </c>
      <c r="F1128" s="48" t="s">
        <v>853</v>
      </c>
      <c r="G1128" s="48" t="s">
        <v>15</v>
      </c>
      <c r="H1128" s="48" t="s">
        <v>16</v>
      </c>
      <c r="I1128" s="48" t="s">
        <v>17</v>
      </c>
      <c r="J1128" s="48" t="s">
        <v>671</v>
      </c>
      <c r="K1128" s="41">
        <v>1</v>
      </c>
      <c r="L1128" s="49">
        <v>192.78</v>
      </c>
      <c r="M1128" s="49">
        <v>192.78</v>
      </c>
      <c r="N1128" s="49">
        <v>0</v>
      </c>
    </row>
    <row r="1129" spans="1:14">
      <c r="A1129" s="41">
        <v>4514642</v>
      </c>
      <c r="B1129" s="48" t="s">
        <v>14</v>
      </c>
      <c r="C1129" s="48" t="s">
        <v>11</v>
      </c>
      <c r="D1129" s="48" t="s">
        <v>13</v>
      </c>
      <c r="E1129" s="48" t="s">
        <v>12</v>
      </c>
      <c r="F1129" s="48" t="s">
        <v>829</v>
      </c>
      <c r="G1129" s="48" t="s">
        <v>15</v>
      </c>
      <c r="H1129" s="48" t="s">
        <v>16</v>
      </c>
      <c r="I1129" s="48" t="s">
        <v>17</v>
      </c>
      <c r="J1129" s="48" t="s">
        <v>671</v>
      </c>
      <c r="K1129" s="41">
        <v>1</v>
      </c>
      <c r="L1129" s="49">
        <v>193.1</v>
      </c>
      <c r="M1129" s="49">
        <v>188.87</v>
      </c>
      <c r="N1129" s="49">
        <v>4.2300000000000004</v>
      </c>
    </row>
    <row r="1130" spans="1:14">
      <c r="A1130" s="41">
        <v>4514641</v>
      </c>
      <c r="B1130" s="48" t="s">
        <v>14</v>
      </c>
      <c r="C1130" s="48" t="s">
        <v>11</v>
      </c>
      <c r="D1130" s="48" t="s">
        <v>13</v>
      </c>
      <c r="E1130" s="48" t="s">
        <v>12</v>
      </c>
      <c r="F1130" s="48" t="s">
        <v>829</v>
      </c>
      <c r="G1130" s="48" t="s">
        <v>15</v>
      </c>
      <c r="H1130" s="48" t="s">
        <v>16</v>
      </c>
      <c r="I1130" s="48" t="s">
        <v>17</v>
      </c>
      <c r="J1130" s="48" t="s">
        <v>671</v>
      </c>
      <c r="K1130" s="41">
        <v>1</v>
      </c>
      <c r="L1130" s="49">
        <v>193.1</v>
      </c>
      <c r="M1130" s="49">
        <v>188.87</v>
      </c>
      <c r="N1130" s="49">
        <v>4.2300000000000004</v>
      </c>
    </row>
    <row r="1131" spans="1:14">
      <c r="A1131" s="41">
        <v>4513867</v>
      </c>
      <c r="B1131" s="48" t="s">
        <v>14</v>
      </c>
      <c r="C1131" s="48" t="s">
        <v>11</v>
      </c>
      <c r="D1131" s="48" t="s">
        <v>13</v>
      </c>
      <c r="E1131" s="48" t="s">
        <v>12</v>
      </c>
      <c r="F1131" s="48" t="s">
        <v>860</v>
      </c>
      <c r="G1131" s="48" t="s">
        <v>15</v>
      </c>
      <c r="H1131" s="48" t="s">
        <v>16</v>
      </c>
      <c r="I1131" s="48" t="s">
        <v>17</v>
      </c>
      <c r="J1131" s="48" t="s">
        <v>671</v>
      </c>
      <c r="K1131" s="41">
        <v>1</v>
      </c>
      <c r="L1131" s="49">
        <v>193.28</v>
      </c>
      <c r="M1131" s="49">
        <v>191.19</v>
      </c>
      <c r="N1131" s="49">
        <v>2.09</v>
      </c>
    </row>
    <row r="1132" spans="1:14">
      <c r="A1132" s="41">
        <v>4513277</v>
      </c>
      <c r="B1132" s="48" t="s">
        <v>14</v>
      </c>
      <c r="C1132" s="48" t="s">
        <v>11</v>
      </c>
      <c r="D1132" s="48" t="s">
        <v>18</v>
      </c>
      <c r="E1132" s="48" t="s">
        <v>12</v>
      </c>
      <c r="F1132" s="48" t="s">
        <v>849</v>
      </c>
      <c r="G1132" s="48" t="s">
        <v>15</v>
      </c>
      <c r="H1132" s="48" t="s">
        <v>16</v>
      </c>
      <c r="I1132" s="48" t="s">
        <v>17</v>
      </c>
      <c r="J1132" s="48" t="s">
        <v>671</v>
      </c>
      <c r="K1132" s="41">
        <v>1</v>
      </c>
      <c r="L1132" s="49">
        <v>194.82</v>
      </c>
      <c r="M1132" s="49">
        <v>194.38</v>
      </c>
      <c r="N1132" s="49">
        <v>0.44</v>
      </c>
    </row>
    <row r="1133" spans="1:14">
      <c r="A1133" s="41">
        <v>4516347</v>
      </c>
      <c r="B1133" s="48" t="s">
        <v>14</v>
      </c>
      <c r="C1133" s="48" t="s">
        <v>11</v>
      </c>
      <c r="D1133" s="48" t="s">
        <v>13</v>
      </c>
      <c r="E1133" s="48" t="s">
        <v>12</v>
      </c>
      <c r="F1133" s="48" t="s">
        <v>829</v>
      </c>
      <c r="G1133" s="48" t="s">
        <v>15</v>
      </c>
      <c r="H1133" s="48" t="s">
        <v>16</v>
      </c>
      <c r="I1133" s="48" t="s">
        <v>17</v>
      </c>
      <c r="J1133" s="48" t="s">
        <v>671</v>
      </c>
      <c r="K1133" s="41">
        <v>1</v>
      </c>
      <c r="L1133" s="49">
        <v>194.86</v>
      </c>
      <c r="M1133" s="49">
        <v>185.13</v>
      </c>
      <c r="N1133" s="49">
        <v>9.73</v>
      </c>
    </row>
    <row r="1134" spans="1:14">
      <c r="A1134" s="41">
        <v>4515832</v>
      </c>
      <c r="B1134" s="48" t="s">
        <v>14</v>
      </c>
      <c r="C1134" s="48" t="s">
        <v>11</v>
      </c>
      <c r="D1134" s="48" t="s">
        <v>13</v>
      </c>
      <c r="E1134" s="48" t="s">
        <v>12</v>
      </c>
      <c r="F1134" s="48" t="s">
        <v>861</v>
      </c>
      <c r="G1134" s="48" t="s">
        <v>15</v>
      </c>
      <c r="H1134" s="48" t="s">
        <v>16</v>
      </c>
      <c r="I1134" s="48" t="s">
        <v>17</v>
      </c>
      <c r="J1134" s="48" t="s">
        <v>671</v>
      </c>
      <c r="K1134" s="41">
        <v>1</v>
      </c>
      <c r="L1134" s="49">
        <v>194.88</v>
      </c>
      <c r="M1134" s="49">
        <v>186.58</v>
      </c>
      <c r="N1134" s="49">
        <v>8.3000000000000007</v>
      </c>
    </row>
    <row r="1135" spans="1:14">
      <c r="A1135" s="41">
        <v>4511082</v>
      </c>
      <c r="B1135" s="48" t="s">
        <v>14</v>
      </c>
      <c r="C1135" s="48" t="s">
        <v>11</v>
      </c>
      <c r="D1135" s="48" t="s">
        <v>13</v>
      </c>
      <c r="E1135" s="48" t="s">
        <v>12</v>
      </c>
      <c r="F1135" s="48" t="s">
        <v>837</v>
      </c>
      <c r="G1135" s="48" t="s">
        <v>15</v>
      </c>
      <c r="H1135" s="48" t="s">
        <v>16</v>
      </c>
      <c r="I1135" s="48" t="s">
        <v>17</v>
      </c>
      <c r="J1135" s="48" t="s">
        <v>671</v>
      </c>
      <c r="K1135" s="41">
        <v>1</v>
      </c>
      <c r="L1135" s="49">
        <v>195.71</v>
      </c>
      <c r="M1135" s="49">
        <v>195.7</v>
      </c>
      <c r="N1135" s="49">
        <v>0.01</v>
      </c>
    </row>
    <row r="1136" spans="1:14">
      <c r="A1136" s="41">
        <v>4511083</v>
      </c>
      <c r="B1136" s="48" t="s">
        <v>14</v>
      </c>
      <c r="C1136" s="48" t="s">
        <v>11</v>
      </c>
      <c r="D1136" s="48" t="s">
        <v>13</v>
      </c>
      <c r="E1136" s="48" t="s">
        <v>12</v>
      </c>
      <c r="F1136" s="48" t="s">
        <v>837</v>
      </c>
      <c r="G1136" s="48" t="s">
        <v>15</v>
      </c>
      <c r="H1136" s="48" t="s">
        <v>16</v>
      </c>
      <c r="I1136" s="48" t="s">
        <v>17</v>
      </c>
      <c r="J1136" s="48" t="s">
        <v>671</v>
      </c>
      <c r="K1136" s="41">
        <v>1</v>
      </c>
      <c r="L1136" s="49">
        <v>195.71</v>
      </c>
      <c r="M1136" s="49">
        <v>195.7</v>
      </c>
      <c r="N1136" s="49">
        <v>0.01</v>
      </c>
    </row>
    <row r="1137" spans="1:14">
      <c r="A1137" s="41">
        <v>4513977</v>
      </c>
      <c r="B1137" s="48" t="s">
        <v>14</v>
      </c>
      <c r="C1137" s="48" t="s">
        <v>11</v>
      </c>
      <c r="D1137" s="48" t="s">
        <v>13</v>
      </c>
      <c r="E1137" s="48" t="s">
        <v>12</v>
      </c>
      <c r="F1137" s="48" t="s">
        <v>826</v>
      </c>
      <c r="G1137" s="48" t="s">
        <v>15</v>
      </c>
      <c r="H1137" s="48" t="s">
        <v>16</v>
      </c>
      <c r="I1137" s="48" t="s">
        <v>17</v>
      </c>
      <c r="J1137" s="48" t="s">
        <v>671</v>
      </c>
      <c r="K1137" s="41">
        <v>1</v>
      </c>
      <c r="L1137" s="49">
        <v>195.89</v>
      </c>
      <c r="M1137" s="49">
        <v>193.35</v>
      </c>
      <c r="N1137" s="49">
        <v>2.54</v>
      </c>
    </row>
    <row r="1138" spans="1:14">
      <c r="A1138" s="41">
        <v>4514029</v>
      </c>
      <c r="B1138" s="48" t="s">
        <v>14</v>
      </c>
      <c r="C1138" s="48" t="s">
        <v>11</v>
      </c>
      <c r="D1138" s="48" t="s">
        <v>13</v>
      </c>
      <c r="E1138" s="48" t="s">
        <v>12</v>
      </c>
      <c r="F1138" s="48" t="s">
        <v>826</v>
      </c>
      <c r="G1138" s="48" t="s">
        <v>15</v>
      </c>
      <c r="H1138" s="48" t="s">
        <v>16</v>
      </c>
      <c r="I1138" s="48" t="s">
        <v>17</v>
      </c>
      <c r="J1138" s="48" t="s">
        <v>671</v>
      </c>
      <c r="K1138" s="41">
        <v>1</v>
      </c>
      <c r="L1138" s="49">
        <v>195.89</v>
      </c>
      <c r="M1138" s="49">
        <v>193.35</v>
      </c>
      <c r="N1138" s="49">
        <v>2.54</v>
      </c>
    </row>
    <row r="1139" spans="1:14">
      <c r="A1139" s="41">
        <v>4511227</v>
      </c>
      <c r="B1139" s="48" t="s">
        <v>14</v>
      </c>
      <c r="C1139" s="48" t="s">
        <v>11</v>
      </c>
      <c r="D1139" s="48" t="s">
        <v>18</v>
      </c>
      <c r="E1139" s="48" t="s">
        <v>12</v>
      </c>
      <c r="F1139" s="48" t="s">
        <v>693</v>
      </c>
      <c r="G1139" s="48" t="s">
        <v>15</v>
      </c>
      <c r="H1139" s="48" t="s">
        <v>16</v>
      </c>
      <c r="I1139" s="48" t="s">
        <v>17</v>
      </c>
      <c r="J1139" s="48" t="s">
        <v>671</v>
      </c>
      <c r="K1139" s="41">
        <v>1</v>
      </c>
      <c r="L1139" s="49">
        <v>195.94</v>
      </c>
      <c r="M1139" s="49">
        <v>195.92</v>
      </c>
      <c r="N1139" s="49">
        <v>0.02</v>
      </c>
    </row>
    <row r="1140" spans="1:14">
      <c r="A1140" s="41">
        <v>4513600</v>
      </c>
      <c r="B1140" s="48" t="s">
        <v>14</v>
      </c>
      <c r="C1140" s="48" t="s">
        <v>11</v>
      </c>
      <c r="D1140" s="48" t="s">
        <v>13</v>
      </c>
      <c r="E1140" s="48" t="s">
        <v>12</v>
      </c>
      <c r="F1140" s="48" t="s">
        <v>826</v>
      </c>
      <c r="G1140" s="48" t="s">
        <v>15</v>
      </c>
      <c r="H1140" s="48" t="s">
        <v>16</v>
      </c>
      <c r="I1140" s="48" t="s">
        <v>17</v>
      </c>
      <c r="J1140" s="48" t="s">
        <v>671</v>
      </c>
      <c r="K1140" s="41">
        <v>1</v>
      </c>
      <c r="L1140" s="49">
        <v>196.06</v>
      </c>
      <c r="M1140" s="49">
        <v>194.6</v>
      </c>
      <c r="N1140" s="49">
        <v>1.46</v>
      </c>
    </row>
    <row r="1141" spans="1:14">
      <c r="A1141" s="41">
        <v>4513348</v>
      </c>
      <c r="B1141" s="48" t="s">
        <v>14</v>
      </c>
      <c r="C1141" s="48" t="s">
        <v>11</v>
      </c>
      <c r="D1141" s="48" t="s">
        <v>13</v>
      </c>
      <c r="E1141" s="48" t="s">
        <v>12</v>
      </c>
      <c r="F1141" s="48" t="s">
        <v>829</v>
      </c>
      <c r="G1141" s="48" t="s">
        <v>15</v>
      </c>
      <c r="H1141" s="48" t="s">
        <v>16</v>
      </c>
      <c r="I1141" s="48" t="s">
        <v>17</v>
      </c>
      <c r="J1141" s="48" t="s">
        <v>671</v>
      </c>
      <c r="K1141" s="41">
        <v>1</v>
      </c>
      <c r="L1141" s="49">
        <v>196.39</v>
      </c>
      <c r="M1141" s="49">
        <v>195.57</v>
      </c>
      <c r="N1141" s="49">
        <v>0.82</v>
      </c>
    </row>
    <row r="1142" spans="1:14">
      <c r="A1142" s="41">
        <v>4509900</v>
      </c>
      <c r="B1142" s="48" t="s">
        <v>14</v>
      </c>
      <c r="C1142" s="48" t="s">
        <v>11</v>
      </c>
      <c r="D1142" s="48" t="s">
        <v>13</v>
      </c>
      <c r="E1142" s="48" t="s">
        <v>12</v>
      </c>
      <c r="F1142" s="48" t="s">
        <v>862</v>
      </c>
      <c r="G1142" s="48" t="s">
        <v>15</v>
      </c>
      <c r="H1142" s="48" t="s">
        <v>16</v>
      </c>
      <c r="I1142" s="48" t="s">
        <v>17</v>
      </c>
      <c r="J1142" s="48" t="s">
        <v>671</v>
      </c>
      <c r="K1142" s="41">
        <v>0</v>
      </c>
      <c r="L1142" s="49">
        <v>196.93</v>
      </c>
      <c r="M1142" s="49">
        <v>172.66</v>
      </c>
      <c r="N1142" s="49">
        <v>24.27</v>
      </c>
    </row>
    <row r="1143" spans="1:14">
      <c r="A1143" s="41">
        <v>4513335</v>
      </c>
      <c r="B1143" s="48" t="s">
        <v>14</v>
      </c>
      <c r="C1143" s="48" t="s">
        <v>11</v>
      </c>
      <c r="D1143" s="48" t="s">
        <v>13</v>
      </c>
      <c r="E1143" s="48" t="s">
        <v>12</v>
      </c>
      <c r="F1143" s="48" t="s">
        <v>833</v>
      </c>
      <c r="G1143" s="48" t="s">
        <v>15</v>
      </c>
      <c r="H1143" s="48" t="s">
        <v>16</v>
      </c>
      <c r="I1143" s="48" t="s">
        <v>17</v>
      </c>
      <c r="J1143" s="48" t="s">
        <v>671</v>
      </c>
      <c r="K1143" s="41">
        <v>1</v>
      </c>
      <c r="L1143" s="49">
        <v>197.48</v>
      </c>
      <c r="M1143" s="49">
        <v>196.66</v>
      </c>
      <c r="N1143" s="49">
        <v>0.82</v>
      </c>
    </row>
    <row r="1144" spans="1:14">
      <c r="A1144" s="41">
        <v>4513653</v>
      </c>
      <c r="B1144" s="48" t="s">
        <v>14</v>
      </c>
      <c r="C1144" s="48" t="s">
        <v>11</v>
      </c>
      <c r="D1144" s="48" t="s">
        <v>13</v>
      </c>
      <c r="E1144" s="48" t="s">
        <v>12</v>
      </c>
      <c r="F1144" s="48" t="s">
        <v>829</v>
      </c>
      <c r="G1144" s="48" t="s">
        <v>15</v>
      </c>
      <c r="H1144" s="48" t="s">
        <v>16</v>
      </c>
      <c r="I1144" s="48" t="s">
        <v>17</v>
      </c>
      <c r="J1144" s="48" t="s">
        <v>671</v>
      </c>
      <c r="K1144" s="41">
        <v>1</v>
      </c>
      <c r="L1144" s="49">
        <v>197.61</v>
      </c>
      <c r="M1144" s="49">
        <v>195.83</v>
      </c>
      <c r="N1144" s="49">
        <v>1.78</v>
      </c>
    </row>
    <row r="1145" spans="1:14">
      <c r="A1145" s="41">
        <v>4514093</v>
      </c>
      <c r="B1145" s="48" t="s">
        <v>14</v>
      </c>
      <c r="C1145" s="48" t="s">
        <v>11</v>
      </c>
      <c r="D1145" s="48" t="s">
        <v>13</v>
      </c>
      <c r="E1145" s="48" t="s">
        <v>12</v>
      </c>
      <c r="F1145" s="48" t="s">
        <v>833</v>
      </c>
      <c r="G1145" s="48" t="s">
        <v>15</v>
      </c>
      <c r="H1145" s="48" t="s">
        <v>16</v>
      </c>
      <c r="I1145" s="48" t="s">
        <v>17</v>
      </c>
      <c r="J1145" s="48" t="s">
        <v>671</v>
      </c>
      <c r="K1145" s="41">
        <v>1</v>
      </c>
      <c r="L1145" s="49">
        <v>197.68</v>
      </c>
      <c r="M1145" s="49">
        <v>194.62</v>
      </c>
      <c r="N1145" s="49">
        <v>3.06</v>
      </c>
    </row>
    <row r="1146" spans="1:14">
      <c r="A1146" s="41">
        <v>4510813</v>
      </c>
      <c r="B1146" s="48" t="s">
        <v>14</v>
      </c>
      <c r="C1146" s="48" t="s">
        <v>11</v>
      </c>
      <c r="D1146" s="48" t="s">
        <v>13</v>
      </c>
      <c r="E1146" s="48" t="s">
        <v>12</v>
      </c>
      <c r="F1146" s="48" t="s">
        <v>826</v>
      </c>
      <c r="G1146" s="48" t="s">
        <v>15</v>
      </c>
      <c r="H1146" s="48" t="s">
        <v>16</v>
      </c>
      <c r="I1146" s="48" t="s">
        <v>17</v>
      </c>
      <c r="J1146" s="48" t="s">
        <v>671</v>
      </c>
      <c r="K1146" s="41">
        <v>1</v>
      </c>
      <c r="L1146" s="49">
        <v>197.88</v>
      </c>
      <c r="M1146" s="49">
        <v>197.88</v>
      </c>
      <c r="N1146" s="49">
        <v>0</v>
      </c>
    </row>
    <row r="1147" spans="1:14">
      <c r="A1147" s="41">
        <v>4510814</v>
      </c>
      <c r="B1147" s="48" t="s">
        <v>14</v>
      </c>
      <c r="C1147" s="48" t="s">
        <v>11</v>
      </c>
      <c r="D1147" s="48" t="s">
        <v>13</v>
      </c>
      <c r="E1147" s="48" t="s">
        <v>12</v>
      </c>
      <c r="F1147" s="48" t="s">
        <v>826</v>
      </c>
      <c r="G1147" s="48" t="s">
        <v>15</v>
      </c>
      <c r="H1147" s="48" t="s">
        <v>16</v>
      </c>
      <c r="I1147" s="48" t="s">
        <v>17</v>
      </c>
      <c r="J1147" s="48" t="s">
        <v>671</v>
      </c>
      <c r="K1147" s="41">
        <v>1</v>
      </c>
      <c r="L1147" s="49">
        <v>197.88</v>
      </c>
      <c r="M1147" s="49">
        <v>197.88</v>
      </c>
      <c r="N1147" s="49">
        <v>0</v>
      </c>
    </row>
    <row r="1148" spans="1:14">
      <c r="A1148" s="41">
        <v>4513679</v>
      </c>
      <c r="B1148" s="48" t="s">
        <v>14</v>
      </c>
      <c r="C1148" s="48" t="s">
        <v>11</v>
      </c>
      <c r="D1148" s="48" t="s">
        <v>18</v>
      </c>
      <c r="E1148" s="48" t="s">
        <v>12</v>
      </c>
      <c r="F1148" s="48" t="s">
        <v>852</v>
      </c>
      <c r="G1148" s="48" t="s">
        <v>15</v>
      </c>
      <c r="H1148" s="48" t="s">
        <v>16</v>
      </c>
      <c r="I1148" s="48" t="s">
        <v>17</v>
      </c>
      <c r="J1148" s="48" t="s">
        <v>671</v>
      </c>
      <c r="K1148" s="41">
        <v>1</v>
      </c>
      <c r="L1148" s="49">
        <v>198.65</v>
      </c>
      <c r="M1148" s="49">
        <v>196.87</v>
      </c>
      <c r="N1148" s="49">
        <v>1.78</v>
      </c>
    </row>
    <row r="1149" spans="1:14">
      <c r="A1149" s="41">
        <v>4510428</v>
      </c>
      <c r="B1149" s="48" t="s">
        <v>14</v>
      </c>
      <c r="C1149" s="48" t="s">
        <v>11</v>
      </c>
      <c r="D1149" s="48" t="s">
        <v>13</v>
      </c>
      <c r="E1149" s="48" t="s">
        <v>12</v>
      </c>
      <c r="F1149" s="48" t="s">
        <v>833</v>
      </c>
      <c r="G1149" s="48" t="s">
        <v>15</v>
      </c>
      <c r="H1149" s="48" t="s">
        <v>16</v>
      </c>
      <c r="I1149" s="48" t="s">
        <v>17</v>
      </c>
      <c r="J1149" s="48" t="s">
        <v>671</v>
      </c>
      <c r="K1149" s="41">
        <v>1</v>
      </c>
      <c r="L1149" s="49">
        <v>198.76</v>
      </c>
      <c r="M1149" s="49">
        <v>137.43</v>
      </c>
      <c r="N1149" s="49">
        <v>61.33</v>
      </c>
    </row>
    <row r="1150" spans="1:14">
      <c r="A1150" s="41">
        <v>4513525</v>
      </c>
      <c r="B1150" s="48" t="s">
        <v>14</v>
      </c>
      <c r="C1150" s="48" t="s">
        <v>11</v>
      </c>
      <c r="D1150" s="48" t="s">
        <v>13</v>
      </c>
      <c r="E1150" s="48" t="s">
        <v>12</v>
      </c>
      <c r="F1150" s="48" t="s">
        <v>831</v>
      </c>
      <c r="G1150" s="48" t="s">
        <v>15</v>
      </c>
      <c r="H1150" s="48" t="s">
        <v>16</v>
      </c>
      <c r="I1150" s="48" t="s">
        <v>17</v>
      </c>
      <c r="J1150" s="48" t="s">
        <v>671</v>
      </c>
      <c r="K1150" s="41">
        <v>1</v>
      </c>
      <c r="L1150" s="49">
        <v>199.06</v>
      </c>
      <c r="M1150" s="49">
        <v>197.58</v>
      </c>
      <c r="N1150" s="49">
        <v>1.48</v>
      </c>
    </row>
    <row r="1151" spans="1:14">
      <c r="A1151" s="41">
        <v>4513526</v>
      </c>
      <c r="B1151" s="48" t="s">
        <v>14</v>
      </c>
      <c r="C1151" s="48" t="s">
        <v>11</v>
      </c>
      <c r="D1151" s="48" t="s">
        <v>13</v>
      </c>
      <c r="E1151" s="48" t="s">
        <v>12</v>
      </c>
      <c r="F1151" s="48" t="s">
        <v>831</v>
      </c>
      <c r="G1151" s="48" t="s">
        <v>15</v>
      </c>
      <c r="H1151" s="48" t="s">
        <v>16</v>
      </c>
      <c r="I1151" s="48" t="s">
        <v>17</v>
      </c>
      <c r="J1151" s="48" t="s">
        <v>671</v>
      </c>
      <c r="K1151" s="41">
        <v>1</v>
      </c>
      <c r="L1151" s="49">
        <v>199.06</v>
      </c>
      <c r="M1151" s="49">
        <v>197.58</v>
      </c>
      <c r="N1151" s="49">
        <v>1.48</v>
      </c>
    </row>
    <row r="1152" spans="1:14">
      <c r="A1152" s="41">
        <v>4514019</v>
      </c>
      <c r="B1152" s="48" t="s">
        <v>14</v>
      </c>
      <c r="C1152" s="48" t="s">
        <v>11</v>
      </c>
      <c r="D1152" s="48" t="s">
        <v>13</v>
      </c>
      <c r="E1152" s="48" t="s">
        <v>12</v>
      </c>
      <c r="F1152" s="48" t="s">
        <v>829</v>
      </c>
      <c r="G1152" s="48" t="s">
        <v>15</v>
      </c>
      <c r="H1152" s="48" t="s">
        <v>16</v>
      </c>
      <c r="I1152" s="48" t="s">
        <v>17</v>
      </c>
      <c r="J1152" s="48" t="s">
        <v>671</v>
      </c>
      <c r="K1152" s="41">
        <v>1</v>
      </c>
      <c r="L1152" s="49">
        <v>199.28</v>
      </c>
      <c r="M1152" s="49">
        <v>196.2</v>
      </c>
      <c r="N1152" s="49">
        <v>3.08</v>
      </c>
    </row>
    <row r="1153" spans="1:14">
      <c r="A1153" s="41">
        <v>4514020</v>
      </c>
      <c r="B1153" s="48" t="s">
        <v>14</v>
      </c>
      <c r="C1153" s="48" t="s">
        <v>11</v>
      </c>
      <c r="D1153" s="48" t="s">
        <v>13</v>
      </c>
      <c r="E1153" s="48" t="s">
        <v>12</v>
      </c>
      <c r="F1153" s="48" t="s">
        <v>829</v>
      </c>
      <c r="G1153" s="48" t="s">
        <v>15</v>
      </c>
      <c r="H1153" s="48" t="s">
        <v>16</v>
      </c>
      <c r="I1153" s="48" t="s">
        <v>17</v>
      </c>
      <c r="J1153" s="48" t="s">
        <v>671</v>
      </c>
      <c r="K1153" s="41">
        <v>1</v>
      </c>
      <c r="L1153" s="49">
        <v>199.28</v>
      </c>
      <c r="M1153" s="49">
        <v>196.2</v>
      </c>
      <c r="N1153" s="49">
        <v>3.08</v>
      </c>
    </row>
    <row r="1154" spans="1:14">
      <c r="A1154" s="41">
        <v>4514021</v>
      </c>
      <c r="B1154" s="48" t="s">
        <v>14</v>
      </c>
      <c r="C1154" s="48" t="s">
        <v>11</v>
      </c>
      <c r="D1154" s="48" t="s">
        <v>13</v>
      </c>
      <c r="E1154" s="48" t="s">
        <v>12</v>
      </c>
      <c r="F1154" s="48" t="s">
        <v>829</v>
      </c>
      <c r="G1154" s="48" t="s">
        <v>15</v>
      </c>
      <c r="H1154" s="48" t="s">
        <v>16</v>
      </c>
      <c r="I1154" s="48" t="s">
        <v>17</v>
      </c>
      <c r="J1154" s="48" t="s">
        <v>671</v>
      </c>
      <c r="K1154" s="41">
        <v>1</v>
      </c>
      <c r="L1154" s="49">
        <v>199.28</v>
      </c>
      <c r="M1154" s="49">
        <v>196.2</v>
      </c>
      <c r="N1154" s="49">
        <v>3.08</v>
      </c>
    </row>
    <row r="1155" spans="1:14">
      <c r="A1155" s="41">
        <v>4514018</v>
      </c>
      <c r="B1155" s="48" t="s">
        <v>14</v>
      </c>
      <c r="C1155" s="48" t="s">
        <v>11</v>
      </c>
      <c r="D1155" s="48" t="s">
        <v>13</v>
      </c>
      <c r="E1155" s="48" t="s">
        <v>12</v>
      </c>
      <c r="F1155" s="48" t="s">
        <v>829</v>
      </c>
      <c r="G1155" s="48" t="s">
        <v>15</v>
      </c>
      <c r="H1155" s="48" t="s">
        <v>16</v>
      </c>
      <c r="I1155" s="48" t="s">
        <v>17</v>
      </c>
      <c r="J1155" s="48" t="s">
        <v>671</v>
      </c>
      <c r="K1155" s="41">
        <v>1</v>
      </c>
      <c r="L1155" s="49">
        <v>199.28</v>
      </c>
      <c r="M1155" s="49">
        <v>196.2</v>
      </c>
      <c r="N1155" s="49">
        <v>3.08</v>
      </c>
    </row>
    <row r="1156" spans="1:14">
      <c r="A1156" s="41">
        <v>4514366</v>
      </c>
      <c r="B1156" s="48" t="s">
        <v>14</v>
      </c>
      <c r="C1156" s="48" t="s">
        <v>11</v>
      </c>
      <c r="D1156" s="48" t="s">
        <v>18</v>
      </c>
      <c r="E1156" s="48" t="s">
        <v>12</v>
      </c>
      <c r="F1156" s="48" t="s">
        <v>840</v>
      </c>
      <c r="G1156" s="48" t="s">
        <v>15</v>
      </c>
      <c r="H1156" s="48" t="s">
        <v>16</v>
      </c>
      <c r="I1156" s="48" t="s">
        <v>17</v>
      </c>
      <c r="J1156" s="48" t="s">
        <v>671</v>
      </c>
      <c r="K1156" s="41">
        <v>1</v>
      </c>
      <c r="L1156" s="49">
        <v>200</v>
      </c>
      <c r="M1156" s="49">
        <v>196.31</v>
      </c>
      <c r="N1156" s="49">
        <v>3.69</v>
      </c>
    </row>
    <row r="1157" spans="1:14">
      <c r="A1157" s="41">
        <v>4513735</v>
      </c>
      <c r="B1157" s="48" t="s">
        <v>14</v>
      </c>
      <c r="C1157" s="48" t="s">
        <v>11</v>
      </c>
      <c r="D1157" s="48" t="s">
        <v>18</v>
      </c>
      <c r="E1157" s="48" t="s">
        <v>12</v>
      </c>
      <c r="F1157" s="48" t="s">
        <v>840</v>
      </c>
      <c r="G1157" s="48" t="s">
        <v>15</v>
      </c>
      <c r="H1157" s="48" t="s">
        <v>16</v>
      </c>
      <c r="I1157" s="48" t="s">
        <v>17</v>
      </c>
      <c r="J1157" s="48" t="s">
        <v>671</v>
      </c>
      <c r="K1157" s="41">
        <v>1</v>
      </c>
      <c r="L1157" s="49">
        <v>200</v>
      </c>
      <c r="M1157" s="49">
        <v>198.2</v>
      </c>
      <c r="N1157" s="49">
        <v>1.8</v>
      </c>
    </row>
    <row r="1158" spans="1:14">
      <c r="A1158" s="41">
        <v>4510049</v>
      </c>
      <c r="B1158" s="48" t="s">
        <v>14</v>
      </c>
      <c r="C1158" s="48" t="s">
        <v>11</v>
      </c>
      <c r="D1158" s="48" t="s">
        <v>13</v>
      </c>
      <c r="E1158" s="48" t="s">
        <v>12</v>
      </c>
      <c r="F1158" s="48" t="s">
        <v>863</v>
      </c>
      <c r="G1158" s="48" t="s">
        <v>15</v>
      </c>
      <c r="H1158" s="48" t="s">
        <v>16</v>
      </c>
      <c r="I1158" s="48" t="s">
        <v>17</v>
      </c>
      <c r="J1158" s="48" t="s">
        <v>671</v>
      </c>
      <c r="K1158" s="41">
        <v>1</v>
      </c>
      <c r="L1158" s="49">
        <v>200.29</v>
      </c>
      <c r="M1158" s="49">
        <v>175.6</v>
      </c>
      <c r="N1158" s="49">
        <v>24.69</v>
      </c>
    </row>
    <row r="1159" spans="1:14">
      <c r="A1159" s="41">
        <v>4513102</v>
      </c>
      <c r="B1159" s="48" t="s">
        <v>14</v>
      </c>
      <c r="C1159" s="48" t="s">
        <v>11</v>
      </c>
      <c r="D1159" s="48" t="s">
        <v>13</v>
      </c>
      <c r="E1159" s="48" t="s">
        <v>12</v>
      </c>
      <c r="F1159" s="48" t="s">
        <v>837</v>
      </c>
      <c r="G1159" s="48" t="s">
        <v>15</v>
      </c>
      <c r="H1159" s="48" t="s">
        <v>16</v>
      </c>
      <c r="I1159" s="48" t="s">
        <v>17</v>
      </c>
      <c r="J1159" s="48" t="s">
        <v>671</v>
      </c>
      <c r="K1159" s="41">
        <v>1</v>
      </c>
      <c r="L1159" s="49">
        <v>200.33</v>
      </c>
      <c r="M1159" s="49">
        <v>200.24</v>
      </c>
      <c r="N1159" s="49">
        <v>0.09</v>
      </c>
    </row>
    <row r="1160" spans="1:14">
      <c r="A1160" s="41">
        <v>4509411</v>
      </c>
      <c r="B1160" s="48" t="s">
        <v>14</v>
      </c>
      <c r="C1160" s="48" t="s">
        <v>11</v>
      </c>
      <c r="D1160" s="48" t="s">
        <v>18</v>
      </c>
      <c r="E1160" s="48" t="s">
        <v>12</v>
      </c>
      <c r="F1160" s="48" t="s">
        <v>843</v>
      </c>
      <c r="G1160" s="48" t="s">
        <v>15</v>
      </c>
      <c r="H1160" s="48" t="s">
        <v>31</v>
      </c>
      <c r="I1160" s="48" t="s">
        <v>32</v>
      </c>
      <c r="J1160" s="48" t="s">
        <v>671</v>
      </c>
      <c r="K1160" s="41">
        <v>1</v>
      </c>
      <c r="L1160" s="49">
        <v>201.19</v>
      </c>
      <c r="M1160" s="49">
        <v>182.65</v>
      </c>
      <c r="N1160" s="49">
        <v>18.54</v>
      </c>
    </row>
    <row r="1161" spans="1:14">
      <c r="A1161" s="41">
        <v>4509585</v>
      </c>
      <c r="B1161" s="48" t="s">
        <v>14</v>
      </c>
      <c r="C1161" s="48" t="s">
        <v>11</v>
      </c>
      <c r="D1161" s="48" t="s">
        <v>13</v>
      </c>
      <c r="E1161" s="48" t="s">
        <v>12</v>
      </c>
      <c r="F1161" s="48" t="s">
        <v>829</v>
      </c>
      <c r="G1161" s="48" t="s">
        <v>15</v>
      </c>
      <c r="H1161" s="48" t="s">
        <v>16</v>
      </c>
      <c r="I1161" s="48" t="s">
        <v>17</v>
      </c>
      <c r="J1161" s="48" t="s">
        <v>671</v>
      </c>
      <c r="K1161" s="41">
        <v>1</v>
      </c>
      <c r="L1161" s="49">
        <v>201.2</v>
      </c>
      <c r="M1161" s="49">
        <v>182.66</v>
      </c>
      <c r="N1161" s="49">
        <v>18.54</v>
      </c>
    </row>
    <row r="1162" spans="1:14">
      <c r="A1162" s="41">
        <v>4513490</v>
      </c>
      <c r="B1162" s="48" t="s">
        <v>14</v>
      </c>
      <c r="C1162" s="48" t="s">
        <v>11</v>
      </c>
      <c r="D1162" s="48" t="s">
        <v>13</v>
      </c>
      <c r="E1162" s="48" t="s">
        <v>12</v>
      </c>
      <c r="F1162" s="48" t="s">
        <v>833</v>
      </c>
      <c r="G1162" s="48" t="s">
        <v>15</v>
      </c>
      <c r="H1162" s="48" t="s">
        <v>16</v>
      </c>
      <c r="I1162" s="48" t="s">
        <v>17</v>
      </c>
      <c r="J1162" s="48" t="s">
        <v>671</v>
      </c>
      <c r="K1162" s="41">
        <v>1</v>
      </c>
      <c r="L1162" s="49">
        <v>202.71</v>
      </c>
      <c r="M1162" s="49">
        <v>201.2</v>
      </c>
      <c r="N1162" s="49">
        <v>1.51</v>
      </c>
    </row>
    <row r="1163" spans="1:14">
      <c r="A1163" s="41">
        <v>4514250</v>
      </c>
      <c r="B1163" s="48" t="s">
        <v>14</v>
      </c>
      <c r="C1163" s="48" t="s">
        <v>11</v>
      </c>
      <c r="D1163" s="48" t="s">
        <v>18</v>
      </c>
      <c r="E1163" s="48" t="s">
        <v>12</v>
      </c>
      <c r="F1163" s="48" t="s">
        <v>864</v>
      </c>
      <c r="G1163" s="48" t="s">
        <v>15</v>
      </c>
      <c r="H1163" s="48" t="s">
        <v>16</v>
      </c>
      <c r="I1163" s="48" t="s">
        <v>17</v>
      </c>
      <c r="J1163" s="48" t="s">
        <v>671</v>
      </c>
      <c r="K1163" s="41">
        <v>1</v>
      </c>
      <c r="L1163" s="49">
        <v>203.12</v>
      </c>
      <c r="M1163" s="49">
        <v>199.98</v>
      </c>
      <c r="N1163" s="49">
        <v>3.14</v>
      </c>
    </row>
    <row r="1164" spans="1:14">
      <c r="A1164" s="41">
        <v>4510884</v>
      </c>
      <c r="B1164" s="48" t="s">
        <v>14</v>
      </c>
      <c r="C1164" s="48" t="s">
        <v>11</v>
      </c>
      <c r="D1164" s="48" t="s">
        <v>13</v>
      </c>
      <c r="E1164" s="48" t="s">
        <v>12</v>
      </c>
      <c r="F1164" s="48" t="s">
        <v>834</v>
      </c>
      <c r="G1164" s="48" t="s">
        <v>15</v>
      </c>
      <c r="H1164" s="48" t="s">
        <v>16</v>
      </c>
      <c r="I1164" s="48" t="s">
        <v>17</v>
      </c>
      <c r="J1164" s="48" t="s">
        <v>671</v>
      </c>
      <c r="K1164" s="41">
        <v>1</v>
      </c>
      <c r="L1164" s="49">
        <v>203.55</v>
      </c>
      <c r="M1164" s="49">
        <v>203.55</v>
      </c>
      <c r="N1164" s="49">
        <v>0</v>
      </c>
    </row>
    <row r="1165" spans="1:14">
      <c r="A1165" s="41">
        <v>4513327</v>
      </c>
      <c r="B1165" s="48" t="s">
        <v>14</v>
      </c>
      <c r="C1165" s="48" t="s">
        <v>11</v>
      </c>
      <c r="D1165" s="48" t="s">
        <v>13</v>
      </c>
      <c r="E1165" s="48" t="s">
        <v>12</v>
      </c>
      <c r="F1165" s="48" t="s">
        <v>829</v>
      </c>
      <c r="G1165" s="48" t="s">
        <v>15</v>
      </c>
      <c r="H1165" s="48" t="s">
        <v>16</v>
      </c>
      <c r="I1165" s="48" t="s">
        <v>17</v>
      </c>
      <c r="J1165" s="48" t="s">
        <v>671</v>
      </c>
      <c r="K1165" s="41">
        <v>1</v>
      </c>
      <c r="L1165" s="49">
        <v>203.59</v>
      </c>
      <c r="M1165" s="49">
        <v>202.74</v>
      </c>
      <c r="N1165" s="49">
        <v>0.85</v>
      </c>
    </row>
    <row r="1166" spans="1:14">
      <c r="A1166" s="41">
        <v>4513328</v>
      </c>
      <c r="B1166" s="48" t="s">
        <v>14</v>
      </c>
      <c r="C1166" s="48" t="s">
        <v>11</v>
      </c>
      <c r="D1166" s="48" t="s">
        <v>13</v>
      </c>
      <c r="E1166" s="48" t="s">
        <v>12</v>
      </c>
      <c r="F1166" s="48" t="s">
        <v>829</v>
      </c>
      <c r="G1166" s="48" t="s">
        <v>15</v>
      </c>
      <c r="H1166" s="48" t="s">
        <v>16</v>
      </c>
      <c r="I1166" s="48" t="s">
        <v>17</v>
      </c>
      <c r="J1166" s="48" t="s">
        <v>671</v>
      </c>
      <c r="K1166" s="41">
        <v>1</v>
      </c>
      <c r="L1166" s="49">
        <v>203.59</v>
      </c>
      <c r="M1166" s="49">
        <v>202.74</v>
      </c>
      <c r="N1166" s="49">
        <v>0.85</v>
      </c>
    </row>
    <row r="1167" spans="1:14">
      <c r="A1167" s="41">
        <v>4513849</v>
      </c>
      <c r="B1167" s="48" t="s">
        <v>14</v>
      </c>
      <c r="C1167" s="48" t="s">
        <v>11</v>
      </c>
      <c r="D1167" s="48" t="s">
        <v>13</v>
      </c>
      <c r="E1167" s="48" t="s">
        <v>12</v>
      </c>
      <c r="F1167" s="48" t="s">
        <v>829</v>
      </c>
      <c r="G1167" s="48" t="s">
        <v>15</v>
      </c>
      <c r="H1167" s="48" t="s">
        <v>16</v>
      </c>
      <c r="I1167" s="48" t="s">
        <v>17</v>
      </c>
      <c r="J1167" s="48" t="s">
        <v>671</v>
      </c>
      <c r="K1167" s="41">
        <v>1</v>
      </c>
      <c r="L1167" s="49">
        <v>203.98</v>
      </c>
      <c r="M1167" s="49">
        <v>201.78</v>
      </c>
      <c r="N1167" s="49">
        <v>2.2000000000000002</v>
      </c>
    </row>
    <row r="1168" spans="1:14">
      <c r="A1168" s="41">
        <v>4513391</v>
      </c>
      <c r="B1168" s="48" t="s">
        <v>14</v>
      </c>
      <c r="C1168" s="48" t="s">
        <v>11</v>
      </c>
      <c r="D1168" s="48" t="s">
        <v>13</v>
      </c>
      <c r="E1168" s="48" t="s">
        <v>12</v>
      </c>
      <c r="F1168" s="48" t="s">
        <v>832</v>
      </c>
      <c r="G1168" s="48" t="s">
        <v>15</v>
      </c>
      <c r="H1168" s="48" t="s">
        <v>16</v>
      </c>
      <c r="I1168" s="48" t="s">
        <v>17</v>
      </c>
      <c r="J1168" s="48" t="s">
        <v>671</v>
      </c>
      <c r="K1168" s="41">
        <v>1</v>
      </c>
      <c r="L1168" s="49">
        <v>204.51</v>
      </c>
      <c r="M1168" s="49">
        <v>203.47</v>
      </c>
      <c r="N1168" s="49">
        <v>1.04</v>
      </c>
    </row>
    <row r="1169" spans="1:14">
      <c r="A1169" s="41">
        <v>4516400</v>
      </c>
      <c r="B1169" s="48" t="s">
        <v>14</v>
      </c>
      <c r="C1169" s="48" t="s">
        <v>11</v>
      </c>
      <c r="D1169" s="48" t="s">
        <v>13</v>
      </c>
      <c r="E1169" s="48" t="s">
        <v>12</v>
      </c>
      <c r="F1169" s="48" t="s">
        <v>829</v>
      </c>
      <c r="G1169" s="48" t="s">
        <v>15</v>
      </c>
      <c r="H1169" s="48" t="s">
        <v>16</v>
      </c>
      <c r="I1169" s="48" t="s">
        <v>17</v>
      </c>
      <c r="J1169" s="48" t="s">
        <v>671</v>
      </c>
      <c r="K1169" s="41">
        <v>1</v>
      </c>
      <c r="L1169" s="49">
        <v>204.72</v>
      </c>
      <c r="M1169" s="49">
        <v>192.76</v>
      </c>
      <c r="N1169" s="49">
        <v>11.96</v>
      </c>
    </row>
    <row r="1170" spans="1:14">
      <c r="A1170" s="41">
        <v>4516399</v>
      </c>
      <c r="B1170" s="48" t="s">
        <v>14</v>
      </c>
      <c r="C1170" s="48" t="s">
        <v>11</v>
      </c>
      <c r="D1170" s="48" t="s">
        <v>13</v>
      </c>
      <c r="E1170" s="48" t="s">
        <v>12</v>
      </c>
      <c r="F1170" s="48" t="s">
        <v>829</v>
      </c>
      <c r="G1170" s="48" t="s">
        <v>15</v>
      </c>
      <c r="H1170" s="48" t="s">
        <v>16</v>
      </c>
      <c r="I1170" s="48" t="s">
        <v>17</v>
      </c>
      <c r="J1170" s="48" t="s">
        <v>671</v>
      </c>
      <c r="K1170" s="41">
        <v>1</v>
      </c>
      <c r="L1170" s="49">
        <v>204.72</v>
      </c>
      <c r="M1170" s="49">
        <v>192.76</v>
      </c>
      <c r="N1170" s="49">
        <v>11.96</v>
      </c>
    </row>
    <row r="1171" spans="1:14">
      <c r="A1171" s="41">
        <v>4516401</v>
      </c>
      <c r="B1171" s="48" t="s">
        <v>14</v>
      </c>
      <c r="C1171" s="48" t="s">
        <v>11</v>
      </c>
      <c r="D1171" s="48" t="s">
        <v>13</v>
      </c>
      <c r="E1171" s="48" t="s">
        <v>12</v>
      </c>
      <c r="F1171" s="48" t="s">
        <v>829</v>
      </c>
      <c r="G1171" s="48" t="s">
        <v>15</v>
      </c>
      <c r="H1171" s="48" t="s">
        <v>16</v>
      </c>
      <c r="I1171" s="48" t="s">
        <v>17</v>
      </c>
      <c r="J1171" s="48" t="s">
        <v>671</v>
      </c>
      <c r="K1171" s="41">
        <v>1</v>
      </c>
      <c r="L1171" s="49">
        <v>204.72</v>
      </c>
      <c r="M1171" s="49">
        <v>192.76</v>
      </c>
      <c r="N1171" s="49">
        <v>11.96</v>
      </c>
    </row>
    <row r="1172" spans="1:14">
      <c r="A1172" s="41">
        <v>4516403</v>
      </c>
      <c r="B1172" s="48" t="s">
        <v>14</v>
      </c>
      <c r="C1172" s="48" t="s">
        <v>11</v>
      </c>
      <c r="D1172" s="48" t="s">
        <v>13</v>
      </c>
      <c r="E1172" s="48" t="s">
        <v>12</v>
      </c>
      <c r="F1172" s="48" t="s">
        <v>829</v>
      </c>
      <c r="G1172" s="48" t="s">
        <v>15</v>
      </c>
      <c r="H1172" s="48" t="s">
        <v>16</v>
      </c>
      <c r="I1172" s="48" t="s">
        <v>17</v>
      </c>
      <c r="J1172" s="48" t="s">
        <v>671</v>
      </c>
      <c r="K1172" s="41">
        <v>1</v>
      </c>
      <c r="L1172" s="49">
        <v>204.72</v>
      </c>
      <c r="M1172" s="49">
        <v>192.76</v>
      </c>
      <c r="N1172" s="49">
        <v>11.96</v>
      </c>
    </row>
    <row r="1173" spans="1:14">
      <c r="A1173" s="41">
        <v>4516406</v>
      </c>
      <c r="B1173" s="48" t="s">
        <v>14</v>
      </c>
      <c r="C1173" s="48" t="s">
        <v>11</v>
      </c>
      <c r="D1173" s="48" t="s">
        <v>13</v>
      </c>
      <c r="E1173" s="48" t="s">
        <v>12</v>
      </c>
      <c r="F1173" s="48" t="s">
        <v>829</v>
      </c>
      <c r="G1173" s="48" t="s">
        <v>15</v>
      </c>
      <c r="H1173" s="48" t="s">
        <v>16</v>
      </c>
      <c r="I1173" s="48" t="s">
        <v>17</v>
      </c>
      <c r="J1173" s="48" t="s">
        <v>671</v>
      </c>
      <c r="K1173" s="41">
        <v>1</v>
      </c>
      <c r="L1173" s="49">
        <v>204.73</v>
      </c>
      <c r="M1173" s="49">
        <v>192.77</v>
      </c>
      <c r="N1173" s="49">
        <v>11.96</v>
      </c>
    </row>
    <row r="1174" spans="1:14">
      <c r="A1174" s="41">
        <v>4516404</v>
      </c>
      <c r="B1174" s="48" t="s">
        <v>14</v>
      </c>
      <c r="C1174" s="48" t="s">
        <v>11</v>
      </c>
      <c r="D1174" s="48" t="s">
        <v>13</v>
      </c>
      <c r="E1174" s="48" t="s">
        <v>12</v>
      </c>
      <c r="F1174" s="48" t="s">
        <v>829</v>
      </c>
      <c r="G1174" s="48" t="s">
        <v>15</v>
      </c>
      <c r="H1174" s="48" t="s">
        <v>16</v>
      </c>
      <c r="I1174" s="48" t="s">
        <v>17</v>
      </c>
      <c r="J1174" s="48" t="s">
        <v>671</v>
      </c>
      <c r="K1174" s="41">
        <v>1</v>
      </c>
      <c r="L1174" s="49">
        <v>204.73</v>
      </c>
      <c r="M1174" s="49">
        <v>192.77</v>
      </c>
      <c r="N1174" s="49">
        <v>11.96</v>
      </c>
    </row>
    <row r="1175" spans="1:14">
      <c r="A1175" s="41">
        <v>4516405</v>
      </c>
      <c r="B1175" s="48" t="s">
        <v>14</v>
      </c>
      <c r="C1175" s="48" t="s">
        <v>11</v>
      </c>
      <c r="D1175" s="48" t="s">
        <v>13</v>
      </c>
      <c r="E1175" s="48" t="s">
        <v>12</v>
      </c>
      <c r="F1175" s="48" t="s">
        <v>829</v>
      </c>
      <c r="G1175" s="48" t="s">
        <v>15</v>
      </c>
      <c r="H1175" s="48" t="s">
        <v>16</v>
      </c>
      <c r="I1175" s="48" t="s">
        <v>17</v>
      </c>
      <c r="J1175" s="48" t="s">
        <v>671</v>
      </c>
      <c r="K1175" s="41">
        <v>1</v>
      </c>
      <c r="L1175" s="49">
        <v>204.73</v>
      </c>
      <c r="M1175" s="49">
        <v>192.77</v>
      </c>
      <c r="N1175" s="49">
        <v>11.96</v>
      </c>
    </row>
    <row r="1176" spans="1:14">
      <c r="A1176" s="41">
        <v>4514539</v>
      </c>
      <c r="B1176" s="48" t="s">
        <v>14</v>
      </c>
      <c r="C1176" s="48" t="s">
        <v>11</v>
      </c>
      <c r="D1176" s="48" t="s">
        <v>13</v>
      </c>
      <c r="E1176" s="48" t="s">
        <v>12</v>
      </c>
      <c r="F1176" s="48" t="s">
        <v>833</v>
      </c>
      <c r="G1176" s="48" t="s">
        <v>15</v>
      </c>
      <c r="H1176" s="48" t="s">
        <v>16</v>
      </c>
      <c r="I1176" s="48" t="s">
        <v>17</v>
      </c>
      <c r="J1176" s="48" t="s">
        <v>671</v>
      </c>
      <c r="K1176" s="41">
        <v>1</v>
      </c>
      <c r="L1176" s="49">
        <v>204.77</v>
      </c>
      <c r="M1176" s="49">
        <v>200.99</v>
      </c>
      <c r="N1176" s="49">
        <v>3.78</v>
      </c>
    </row>
    <row r="1177" spans="1:14">
      <c r="A1177" s="41">
        <v>4513616</v>
      </c>
      <c r="B1177" s="48" t="s">
        <v>14</v>
      </c>
      <c r="C1177" s="48" t="s">
        <v>11</v>
      </c>
      <c r="D1177" s="48" t="s">
        <v>18</v>
      </c>
      <c r="E1177" s="48" t="s">
        <v>12</v>
      </c>
      <c r="F1177" s="48" t="s">
        <v>852</v>
      </c>
      <c r="G1177" s="48" t="s">
        <v>15</v>
      </c>
      <c r="H1177" s="48" t="s">
        <v>16</v>
      </c>
      <c r="I1177" s="48" t="s">
        <v>17</v>
      </c>
      <c r="J1177" s="48" t="s">
        <v>671</v>
      </c>
      <c r="K1177" s="41">
        <v>1</v>
      </c>
      <c r="L1177" s="49">
        <v>204.84</v>
      </c>
      <c r="M1177" s="49">
        <v>203</v>
      </c>
      <c r="N1177" s="49">
        <v>1.84</v>
      </c>
    </row>
    <row r="1178" spans="1:14">
      <c r="A1178" s="41">
        <v>4513715</v>
      </c>
      <c r="B1178" s="48" t="s">
        <v>14</v>
      </c>
      <c r="C1178" s="48" t="s">
        <v>11</v>
      </c>
      <c r="D1178" s="48" t="s">
        <v>18</v>
      </c>
      <c r="E1178" s="48" t="s">
        <v>12</v>
      </c>
      <c r="F1178" s="48" t="s">
        <v>865</v>
      </c>
      <c r="G1178" s="48" t="s">
        <v>15</v>
      </c>
      <c r="H1178" s="48" t="s">
        <v>16</v>
      </c>
      <c r="I1178" s="48" t="s">
        <v>17</v>
      </c>
      <c r="J1178" s="48" t="s">
        <v>671</v>
      </c>
      <c r="K1178" s="41">
        <v>1</v>
      </c>
      <c r="L1178" s="49">
        <v>204.95</v>
      </c>
      <c r="M1178" s="49">
        <v>203.11</v>
      </c>
      <c r="N1178" s="49">
        <v>1.84</v>
      </c>
    </row>
    <row r="1179" spans="1:14">
      <c r="A1179" s="41">
        <v>4512142</v>
      </c>
      <c r="B1179" s="48" t="s">
        <v>14</v>
      </c>
      <c r="C1179" s="48" t="s">
        <v>11</v>
      </c>
      <c r="D1179" s="48" t="s">
        <v>13</v>
      </c>
      <c r="E1179" s="48" t="s">
        <v>12</v>
      </c>
      <c r="F1179" s="48" t="s">
        <v>833</v>
      </c>
      <c r="G1179" s="48" t="s">
        <v>15</v>
      </c>
      <c r="H1179" s="48" t="s">
        <v>16</v>
      </c>
      <c r="I1179" s="48" t="s">
        <v>17</v>
      </c>
      <c r="J1179" s="48" t="s">
        <v>671</v>
      </c>
      <c r="K1179" s="41">
        <v>1</v>
      </c>
      <c r="L1179" s="49">
        <v>205.7</v>
      </c>
      <c r="M1179" s="49">
        <v>205.67</v>
      </c>
      <c r="N1179" s="49">
        <v>0.03</v>
      </c>
    </row>
    <row r="1180" spans="1:14">
      <c r="A1180" s="41">
        <v>4513159</v>
      </c>
      <c r="B1180" s="48" t="s">
        <v>14</v>
      </c>
      <c r="C1180" s="48" t="s">
        <v>11</v>
      </c>
      <c r="D1180" s="48" t="s">
        <v>13</v>
      </c>
      <c r="E1180" s="48" t="s">
        <v>12</v>
      </c>
      <c r="F1180" s="48" t="s">
        <v>837</v>
      </c>
      <c r="G1180" s="48" t="s">
        <v>15</v>
      </c>
      <c r="H1180" s="48" t="s">
        <v>16</v>
      </c>
      <c r="I1180" s="48" t="s">
        <v>17</v>
      </c>
      <c r="J1180" s="48" t="s">
        <v>671</v>
      </c>
      <c r="K1180" s="41">
        <v>1</v>
      </c>
      <c r="L1180" s="49">
        <v>205.96</v>
      </c>
      <c r="M1180" s="49">
        <v>205.81</v>
      </c>
      <c r="N1180" s="49">
        <v>0.15</v>
      </c>
    </row>
    <row r="1181" spans="1:14">
      <c r="A1181" s="41">
        <v>4513723</v>
      </c>
      <c r="B1181" s="48" t="s">
        <v>14</v>
      </c>
      <c r="C1181" s="48" t="s">
        <v>11</v>
      </c>
      <c r="D1181" s="48" t="s">
        <v>13</v>
      </c>
      <c r="E1181" s="48" t="s">
        <v>12</v>
      </c>
      <c r="F1181" s="48" t="s">
        <v>829</v>
      </c>
      <c r="G1181" s="48" t="s">
        <v>15</v>
      </c>
      <c r="H1181" s="48" t="s">
        <v>16</v>
      </c>
      <c r="I1181" s="48" t="s">
        <v>17</v>
      </c>
      <c r="J1181" s="48" t="s">
        <v>671</v>
      </c>
      <c r="K1181" s="41">
        <v>1</v>
      </c>
      <c r="L1181" s="49">
        <v>206.66</v>
      </c>
      <c r="M1181" s="49">
        <v>204.8</v>
      </c>
      <c r="N1181" s="49">
        <v>1.86</v>
      </c>
    </row>
    <row r="1182" spans="1:14">
      <c r="A1182" s="41">
        <v>4514187</v>
      </c>
      <c r="B1182" s="48" t="s">
        <v>14</v>
      </c>
      <c r="C1182" s="48" t="s">
        <v>11</v>
      </c>
      <c r="D1182" s="48" t="s">
        <v>18</v>
      </c>
      <c r="E1182" s="48" t="s">
        <v>12</v>
      </c>
      <c r="F1182" s="48" t="s">
        <v>693</v>
      </c>
      <c r="G1182" s="48" t="s">
        <v>15</v>
      </c>
      <c r="H1182" s="48" t="s">
        <v>16</v>
      </c>
      <c r="I1182" s="48" t="s">
        <v>17</v>
      </c>
      <c r="J1182" s="48" t="s">
        <v>671</v>
      </c>
      <c r="K1182" s="41">
        <v>1</v>
      </c>
      <c r="L1182" s="49">
        <v>206.7</v>
      </c>
      <c r="M1182" s="49">
        <v>203.5</v>
      </c>
      <c r="N1182" s="49">
        <v>3.2</v>
      </c>
    </row>
    <row r="1183" spans="1:14">
      <c r="A1183" s="41">
        <v>4515256</v>
      </c>
      <c r="B1183" s="48" t="s">
        <v>14</v>
      </c>
      <c r="C1183" s="48" t="s">
        <v>11</v>
      </c>
      <c r="D1183" s="48" t="s">
        <v>13</v>
      </c>
      <c r="E1183" s="48" t="s">
        <v>12</v>
      </c>
      <c r="F1183" s="48" t="s">
        <v>833</v>
      </c>
      <c r="G1183" s="48" t="s">
        <v>15</v>
      </c>
      <c r="H1183" s="48" t="s">
        <v>16</v>
      </c>
      <c r="I1183" s="48" t="s">
        <v>17</v>
      </c>
      <c r="J1183" s="48" t="s">
        <v>671</v>
      </c>
      <c r="K1183" s="41">
        <v>1</v>
      </c>
      <c r="L1183" s="49">
        <v>207.14</v>
      </c>
      <c r="M1183" s="49">
        <v>200.78</v>
      </c>
      <c r="N1183" s="49">
        <v>6.36</v>
      </c>
    </row>
    <row r="1184" spans="1:14">
      <c r="A1184" s="41">
        <v>4513362</v>
      </c>
      <c r="B1184" s="48" t="s">
        <v>14</v>
      </c>
      <c r="C1184" s="48" t="s">
        <v>11</v>
      </c>
      <c r="D1184" s="48" t="s">
        <v>13</v>
      </c>
      <c r="E1184" s="48" t="s">
        <v>12</v>
      </c>
      <c r="F1184" s="48" t="s">
        <v>837</v>
      </c>
      <c r="G1184" s="48" t="s">
        <v>15</v>
      </c>
      <c r="H1184" s="48" t="s">
        <v>16</v>
      </c>
      <c r="I1184" s="48" t="s">
        <v>17</v>
      </c>
      <c r="J1184" s="48" t="s">
        <v>671</v>
      </c>
      <c r="K1184" s="41">
        <v>1</v>
      </c>
      <c r="L1184" s="49">
        <v>209.07</v>
      </c>
      <c r="M1184" s="49">
        <v>208.01</v>
      </c>
      <c r="N1184" s="49">
        <v>1.06</v>
      </c>
    </row>
    <row r="1185" spans="1:14">
      <c r="A1185" s="41">
        <v>4512962</v>
      </c>
      <c r="B1185" s="48" t="s">
        <v>14</v>
      </c>
      <c r="C1185" s="48" t="s">
        <v>11</v>
      </c>
      <c r="D1185" s="48" t="s">
        <v>13</v>
      </c>
      <c r="E1185" s="48" t="s">
        <v>12</v>
      </c>
      <c r="F1185" s="48" t="s">
        <v>834</v>
      </c>
      <c r="G1185" s="48" t="s">
        <v>15</v>
      </c>
      <c r="H1185" s="48" t="s">
        <v>16</v>
      </c>
      <c r="I1185" s="48" t="s">
        <v>17</v>
      </c>
      <c r="J1185" s="48" t="s">
        <v>671</v>
      </c>
      <c r="K1185" s="41">
        <v>1</v>
      </c>
      <c r="L1185" s="49">
        <v>209.35</v>
      </c>
      <c r="M1185" s="49">
        <v>209.31</v>
      </c>
      <c r="N1185" s="49">
        <v>0.04</v>
      </c>
    </row>
    <row r="1186" spans="1:14">
      <c r="A1186" s="41">
        <v>4514261</v>
      </c>
      <c r="B1186" s="48" t="s">
        <v>14</v>
      </c>
      <c r="C1186" s="48" t="s">
        <v>11</v>
      </c>
      <c r="D1186" s="48" t="s">
        <v>13</v>
      </c>
      <c r="E1186" s="48" t="s">
        <v>12</v>
      </c>
      <c r="F1186" s="48" t="s">
        <v>833</v>
      </c>
      <c r="G1186" s="48" t="s">
        <v>15</v>
      </c>
      <c r="H1186" s="48" t="s">
        <v>16</v>
      </c>
      <c r="I1186" s="48" t="s">
        <v>17</v>
      </c>
      <c r="J1186" s="48" t="s">
        <v>671</v>
      </c>
      <c r="K1186" s="41">
        <v>1</v>
      </c>
      <c r="L1186" s="49">
        <v>212</v>
      </c>
      <c r="M1186" s="49">
        <v>208.72</v>
      </c>
      <c r="N1186" s="49">
        <v>3.28</v>
      </c>
    </row>
    <row r="1187" spans="1:14">
      <c r="A1187" s="41">
        <v>4513536</v>
      </c>
      <c r="B1187" s="48" t="s">
        <v>14</v>
      </c>
      <c r="C1187" s="48" t="s">
        <v>11</v>
      </c>
      <c r="D1187" s="48" t="s">
        <v>13</v>
      </c>
      <c r="E1187" s="48" t="s">
        <v>12</v>
      </c>
      <c r="F1187" s="48" t="s">
        <v>829</v>
      </c>
      <c r="G1187" s="48" t="s">
        <v>15</v>
      </c>
      <c r="H1187" s="48" t="s">
        <v>16</v>
      </c>
      <c r="I1187" s="48" t="s">
        <v>17</v>
      </c>
      <c r="J1187" s="48" t="s">
        <v>671</v>
      </c>
      <c r="K1187" s="41">
        <v>1</v>
      </c>
      <c r="L1187" s="49">
        <v>212.09</v>
      </c>
      <c r="M1187" s="49">
        <v>210.51</v>
      </c>
      <c r="N1187" s="49">
        <v>1.58</v>
      </c>
    </row>
    <row r="1188" spans="1:14">
      <c r="A1188" s="41">
        <v>4514846</v>
      </c>
      <c r="B1188" s="48" t="s">
        <v>14</v>
      </c>
      <c r="C1188" s="48" t="s">
        <v>11</v>
      </c>
      <c r="D1188" s="48" t="s">
        <v>18</v>
      </c>
      <c r="E1188" s="48" t="s">
        <v>12</v>
      </c>
      <c r="F1188" s="48" t="s">
        <v>693</v>
      </c>
      <c r="G1188" s="48" t="s">
        <v>15</v>
      </c>
      <c r="H1188" s="48" t="s">
        <v>16</v>
      </c>
      <c r="I1188" s="48" t="s">
        <v>17</v>
      </c>
      <c r="J1188" s="48" t="s">
        <v>671</v>
      </c>
      <c r="K1188" s="41">
        <v>1</v>
      </c>
      <c r="L1188" s="49">
        <v>212.15</v>
      </c>
      <c r="M1188" s="49">
        <v>207.5</v>
      </c>
      <c r="N1188" s="49">
        <v>4.6500000000000004</v>
      </c>
    </row>
    <row r="1189" spans="1:14">
      <c r="A1189" s="41">
        <v>4513866</v>
      </c>
      <c r="B1189" s="48" t="s">
        <v>14</v>
      </c>
      <c r="C1189" s="48" t="s">
        <v>11</v>
      </c>
      <c r="D1189" s="48" t="s">
        <v>13</v>
      </c>
      <c r="E1189" s="48" t="s">
        <v>12</v>
      </c>
      <c r="F1189" s="48" t="s">
        <v>832</v>
      </c>
      <c r="G1189" s="48" t="s">
        <v>15</v>
      </c>
      <c r="H1189" s="48" t="s">
        <v>16</v>
      </c>
      <c r="I1189" s="48" t="s">
        <v>17</v>
      </c>
      <c r="J1189" s="48" t="s">
        <v>671</v>
      </c>
      <c r="K1189" s="41">
        <v>1</v>
      </c>
      <c r="L1189" s="49">
        <v>212.34</v>
      </c>
      <c r="M1189" s="49">
        <v>210.05</v>
      </c>
      <c r="N1189" s="49">
        <v>2.29</v>
      </c>
    </row>
    <row r="1190" spans="1:14">
      <c r="A1190" s="41">
        <v>4513781</v>
      </c>
      <c r="B1190" s="48" t="s">
        <v>14</v>
      </c>
      <c r="C1190" s="48" t="s">
        <v>11</v>
      </c>
      <c r="D1190" s="48" t="s">
        <v>13</v>
      </c>
      <c r="E1190" s="48" t="s">
        <v>12</v>
      </c>
      <c r="F1190" s="48" t="s">
        <v>829</v>
      </c>
      <c r="G1190" s="48" t="s">
        <v>15</v>
      </c>
      <c r="H1190" s="48" t="s">
        <v>16</v>
      </c>
      <c r="I1190" s="48" t="s">
        <v>17</v>
      </c>
      <c r="J1190" s="48" t="s">
        <v>671</v>
      </c>
      <c r="K1190" s="41">
        <v>1</v>
      </c>
      <c r="L1190" s="49">
        <v>212.34</v>
      </c>
      <c r="M1190" s="49">
        <v>210.05</v>
      </c>
      <c r="N1190" s="49">
        <v>2.29</v>
      </c>
    </row>
    <row r="1191" spans="1:14">
      <c r="A1191" s="41">
        <v>4514191</v>
      </c>
      <c r="B1191" s="48" t="s">
        <v>14</v>
      </c>
      <c r="C1191" s="48" t="s">
        <v>11</v>
      </c>
      <c r="D1191" s="48" t="s">
        <v>13</v>
      </c>
      <c r="E1191" s="48" t="s">
        <v>12</v>
      </c>
      <c r="F1191" s="48" t="s">
        <v>832</v>
      </c>
      <c r="G1191" s="48" t="s">
        <v>15</v>
      </c>
      <c r="H1191" s="48" t="s">
        <v>16</v>
      </c>
      <c r="I1191" s="48" t="s">
        <v>17</v>
      </c>
      <c r="J1191" s="48" t="s">
        <v>671</v>
      </c>
      <c r="K1191" s="41">
        <v>1</v>
      </c>
      <c r="L1191" s="49">
        <v>212.85</v>
      </c>
      <c r="M1191" s="49">
        <v>209.55</v>
      </c>
      <c r="N1191" s="49">
        <v>3.3</v>
      </c>
    </row>
    <row r="1192" spans="1:14">
      <c r="A1192" s="41">
        <v>4514414</v>
      </c>
      <c r="B1192" s="48" t="s">
        <v>14</v>
      </c>
      <c r="C1192" s="48" t="s">
        <v>11</v>
      </c>
      <c r="D1192" s="48" t="s">
        <v>13</v>
      </c>
      <c r="E1192" s="48" t="s">
        <v>12</v>
      </c>
      <c r="F1192" s="48" t="s">
        <v>829</v>
      </c>
      <c r="G1192" s="48" t="s">
        <v>15</v>
      </c>
      <c r="H1192" s="48" t="s">
        <v>16</v>
      </c>
      <c r="I1192" s="48" t="s">
        <v>17</v>
      </c>
      <c r="J1192" s="48" t="s">
        <v>671</v>
      </c>
      <c r="K1192" s="41">
        <v>1</v>
      </c>
      <c r="L1192" s="49">
        <v>212.95</v>
      </c>
      <c r="M1192" s="49">
        <v>209.02</v>
      </c>
      <c r="N1192" s="49">
        <v>3.93</v>
      </c>
    </row>
    <row r="1193" spans="1:14">
      <c r="A1193" s="41">
        <v>4514415</v>
      </c>
      <c r="B1193" s="48" t="s">
        <v>14</v>
      </c>
      <c r="C1193" s="48" t="s">
        <v>11</v>
      </c>
      <c r="D1193" s="48" t="s">
        <v>13</v>
      </c>
      <c r="E1193" s="48" t="s">
        <v>12</v>
      </c>
      <c r="F1193" s="48" t="s">
        <v>829</v>
      </c>
      <c r="G1193" s="48" t="s">
        <v>15</v>
      </c>
      <c r="H1193" s="48" t="s">
        <v>16</v>
      </c>
      <c r="I1193" s="48" t="s">
        <v>17</v>
      </c>
      <c r="J1193" s="48" t="s">
        <v>671</v>
      </c>
      <c r="K1193" s="41">
        <v>1</v>
      </c>
      <c r="L1193" s="49">
        <v>212.96</v>
      </c>
      <c r="M1193" s="49">
        <v>209.03</v>
      </c>
      <c r="N1193" s="49">
        <v>3.93</v>
      </c>
    </row>
    <row r="1194" spans="1:14">
      <c r="A1194" s="41">
        <v>4515870</v>
      </c>
      <c r="B1194" s="48" t="s">
        <v>14</v>
      </c>
      <c r="C1194" s="48" t="s">
        <v>11</v>
      </c>
      <c r="D1194" s="48" t="s">
        <v>13</v>
      </c>
      <c r="E1194" s="48" t="s">
        <v>12</v>
      </c>
      <c r="F1194" s="48" t="s">
        <v>833</v>
      </c>
      <c r="G1194" s="48" t="s">
        <v>15</v>
      </c>
      <c r="H1194" s="48" t="s">
        <v>16</v>
      </c>
      <c r="I1194" s="48" t="s">
        <v>17</v>
      </c>
      <c r="J1194" s="48" t="s">
        <v>671</v>
      </c>
      <c r="K1194" s="41">
        <v>1</v>
      </c>
      <c r="L1194" s="49">
        <v>213.94</v>
      </c>
      <c r="M1194" s="49">
        <v>206.19</v>
      </c>
      <c r="N1194" s="49">
        <v>7.75</v>
      </c>
    </row>
    <row r="1195" spans="1:14">
      <c r="A1195" s="41">
        <v>4516471</v>
      </c>
      <c r="B1195" s="48" t="s">
        <v>14</v>
      </c>
      <c r="C1195" s="48" t="s">
        <v>11</v>
      </c>
      <c r="D1195" s="48" t="s">
        <v>13</v>
      </c>
      <c r="E1195" s="48" t="s">
        <v>12</v>
      </c>
      <c r="F1195" s="48" t="s">
        <v>831</v>
      </c>
      <c r="G1195" s="48" t="s">
        <v>15</v>
      </c>
      <c r="H1195" s="48" t="s">
        <v>16</v>
      </c>
      <c r="I1195" s="48" t="s">
        <v>17</v>
      </c>
      <c r="J1195" s="48" t="s">
        <v>671</v>
      </c>
      <c r="K1195" s="41">
        <v>1</v>
      </c>
      <c r="L1195" s="49">
        <v>214.49</v>
      </c>
      <c r="M1195" s="49">
        <v>201.95</v>
      </c>
      <c r="N1195" s="49">
        <v>12.54</v>
      </c>
    </row>
    <row r="1196" spans="1:14">
      <c r="A1196" s="41">
        <v>4513347</v>
      </c>
      <c r="B1196" s="48" t="s">
        <v>14</v>
      </c>
      <c r="C1196" s="48" t="s">
        <v>11</v>
      </c>
      <c r="D1196" s="48" t="s">
        <v>13</v>
      </c>
      <c r="E1196" s="48" t="s">
        <v>12</v>
      </c>
      <c r="F1196" s="48" t="s">
        <v>829</v>
      </c>
      <c r="G1196" s="48" t="s">
        <v>15</v>
      </c>
      <c r="H1196" s="48" t="s">
        <v>16</v>
      </c>
      <c r="I1196" s="48" t="s">
        <v>17</v>
      </c>
      <c r="J1196" s="48" t="s">
        <v>671</v>
      </c>
      <c r="K1196" s="41">
        <v>1</v>
      </c>
      <c r="L1196" s="49">
        <v>215.5</v>
      </c>
      <c r="M1196" s="49">
        <v>214.6</v>
      </c>
      <c r="N1196" s="49">
        <v>0.9</v>
      </c>
    </row>
    <row r="1197" spans="1:14">
      <c r="A1197" s="41">
        <v>4516088</v>
      </c>
      <c r="B1197" s="48" t="s">
        <v>14</v>
      </c>
      <c r="C1197" s="48" t="s">
        <v>11</v>
      </c>
      <c r="D1197" s="48" t="s">
        <v>13</v>
      </c>
      <c r="E1197" s="48" t="s">
        <v>12</v>
      </c>
      <c r="F1197" s="48" t="s">
        <v>834</v>
      </c>
      <c r="G1197" s="48" t="s">
        <v>15</v>
      </c>
      <c r="H1197" s="48" t="s">
        <v>16</v>
      </c>
      <c r="I1197" s="48" t="s">
        <v>17</v>
      </c>
      <c r="J1197" s="48" t="s">
        <v>671</v>
      </c>
      <c r="K1197" s="41">
        <v>1</v>
      </c>
      <c r="L1197" s="49">
        <v>215.98</v>
      </c>
      <c r="M1197" s="49">
        <v>206.78</v>
      </c>
      <c r="N1197" s="49">
        <v>9.1999999999999993</v>
      </c>
    </row>
    <row r="1198" spans="1:14">
      <c r="A1198" s="41">
        <v>4516087</v>
      </c>
      <c r="B1198" s="48" t="s">
        <v>14</v>
      </c>
      <c r="C1198" s="48" t="s">
        <v>11</v>
      </c>
      <c r="D1198" s="48" t="s">
        <v>13</v>
      </c>
      <c r="E1198" s="48" t="s">
        <v>12</v>
      </c>
      <c r="F1198" s="48" t="s">
        <v>834</v>
      </c>
      <c r="G1198" s="48" t="s">
        <v>15</v>
      </c>
      <c r="H1198" s="48" t="s">
        <v>16</v>
      </c>
      <c r="I1198" s="48" t="s">
        <v>17</v>
      </c>
      <c r="J1198" s="48" t="s">
        <v>671</v>
      </c>
      <c r="K1198" s="41">
        <v>1</v>
      </c>
      <c r="L1198" s="49">
        <v>215.98</v>
      </c>
      <c r="M1198" s="49">
        <v>206.78</v>
      </c>
      <c r="N1198" s="49">
        <v>9.1999999999999993</v>
      </c>
    </row>
    <row r="1199" spans="1:14">
      <c r="A1199" s="41">
        <v>4514094</v>
      </c>
      <c r="B1199" s="48" t="s">
        <v>14</v>
      </c>
      <c r="C1199" s="48" t="s">
        <v>11</v>
      </c>
      <c r="D1199" s="48" t="s">
        <v>13</v>
      </c>
      <c r="E1199" s="48" t="s">
        <v>12</v>
      </c>
      <c r="F1199" s="48" t="s">
        <v>831</v>
      </c>
      <c r="G1199" s="48" t="s">
        <v>15</v>
      </c>
      <c r="H1199" s="48" t="s">
        <v>16</v>
      </c>
      <c r="I1199" s="48" t="s">
        <v>17</v>
      </c>
      <c r="J1199" s="48" t="s">
        <v>671</v>
      </c>
      <c r="K1199" s="41">
        <v>1</v>
      </c>
      <c r="L1199" s="49">
        <v>216.24</v>
      </c>
      <c r="M1199" s="49">
        <v>212.89</v>
      </c>
      <c r="N1199" s="49">
        <v>3.35</v>
      </c>
    </row>
    <row r="1200" spans="1:14">
      <c r="A1200" s="41">
        <v>4513975</v>
      </c>
      <c r="B1200" s="48" t="s">
        <v>14</v>
      </c>
      <c r="C1200" s="48" t="s">
        <v>11</v>
      </c>
      <c r="D1200" s="48" t="s">
        <v>13</v>
      </c>
      <c r="E1200" s="48" t="s">
        <v>12</v>
      </c>
      <c r="F1200" s="48" t="s">
        <v>831</v>
      </c>
      <c r="G1200" s="48" t="s">
        <v>15</v>
      </c>
      <c r="H1200" s="48" t="s">
        <v>16</v>
      </c>
      <c r="I1200" s="48" t="s">
        <v>17</v>
      </c>
      <c r="J1200" s="48" t="s">
        <v>671</v>
      </c>
      <c r="K1200" s="41">
        <v>1</v>
      </c>
      <c r="L1200" s="49">
        <v>216.24</v>
      </c>
      <c r="M1200" s="49">
        <v>213.44</v>
      </c>
      <c r="N1200" s="49">
        <v>2.8</v>
      </c>
    </row>
    <row r="1201" spans="1:14">
      <c r="A1201" s="41">
        <v>4514096</v>
      </c>
      <c r="B1201" s="48" t="s">
        <v>14</v>
      </c>
      <c r="C1201" s="48" t="s">
        <v>11</v>
      </c>
      <c r="D1201" s="48" t="s">
        <v>13</v>
      </c>
      <c r="E1201" s="48" t="s">
        <v>12</v>
      </c>
      <c r="F1201" s="48" t="s">
        <v>831</v>
      </c>
      <c r="G1201" s="48" t="s">
        <v>15</v>
      </c>
      <c r="H1201" s="48" t="s">
        <v>16</v>
      </c>
      <c r="I1201" s="48" t="s">
        <v>17</v>
      </c>
      <c r="J1201" s="48" t="s">
        <v>671</v>
      </c>
      <c r="K1201" s="41">
        <v>1</v>
      </c>
      <c r="L1201" s="49">
        <v>216.24</v>
      </c>
      <c r="M1201" s="49">
        <v>212.89</v>
      </c>
      <c r="N1201" s="49">
        <v>3.35</v>
      </c>
    </row>
    <row r="1202" spans="1:14">
      <c r="A1202" s="41">
        <v>4514095</v>
      </c>
      <c r="B1202" s="48" t="s">
        <v>14</v>
      </c>
      <c r="C1202" s="48" t="s">
        <v>11</v>
      </c>
      <c r="D1202" s="48" t="s">
        <v>13</v>
      </c>
      <c r="E1202" s="48" t="s">
        <v>12</v>
      </c>
      <c r="F1202" s="48" t="s">
        <v>831</v>
      </c>
      <c r="G1202" s="48" t="s">
        <v>15</v>
      </c>
      <c r="H1202" s="48" t="s">
        <v>16</v>
      </c>
      <c r="I1202" s="48" t="s">
        <v>17</v>
      </c>
      <c r="J1202" s="48" t="s">
        <v>671</v>
      </c>
      <c r="K1202" s="41">
        <v>1</v>
      </c>
      <c r="L1202" s="49">
        <v>216.24</v>
      </c>
      <c r="M1202" s="49">
        <v>212.89</v>
      </c>
      <c r="N1202" s="49">
        <v>3.35</v>
      </c>
    </row>
    <row r="1203" spans="1:14">
      <c r="A1203" s="41">
        <v>4514252</v>
      </c>
      <c r="B1203" s="48" t="s">
        <v>14</v>
      </c>
      <c r="C1203" s="48" t="s">
        <v>11</v>
      </c>
      <c r="D1203" s="48" t="s">
        <v>13</v>
      </c>
      <c r="E1203" s="48" t="s">
        <v>12</v>
      </c>
      <c r="F1203" s="48" t="s">
        <v>831</v>
      </c>
      <c r="G1203" s="48" t="s">
        <v>15</v>
      </c>
      <c r="H1203" s="48" t="s">
        <v>16</v>
      </c>
      <c r="I1203" s="48" t="s">
        <v>17</v>
      </c>
      <c r="J1203" s="48" t="s">
        <v>671</v>
      </c>
      <c r="K1203" s="41">
        <v>1</v>
      </c>
      <c r="L1203" s="49">
        <v>216.24</v>
      </c>
      <c r="M1203" s="49">
        <v>212.89</v>
      </c>
      <c r="N1203" s="49">
        <v>3.35</v>
      </c>
    </row>
    <row r="1204" spans="1:14">
      <c r="A1204" s="41">
        <v>4514097</v>
      </c>
      <c r="B1204" s="48" t="s">
        <v>14</v>
      </c>
      <c r="C1204" s="48" t="s">
        <v>11</v>
      </c>
      <c r="D1204" s="48" t="s">
        <v>13</v>
      </c>
      <c r="E1204" s="48" t="s">
        <v>12</v>
      </c>
      <c r="F1204" s="48" t="s">
        <v>831</v>
      </c>
      <c r="G1204" s="48" t="s">
        <v>15</v>
      </c>
      <c r="H1204" s="48" t="s">
        <v>16</v>
      </c>
      <c r="I1204" s="48" t="s">
        <v>17</v>
      </c>
      <c r="J1204" s="48" t="s">
        <v>671</v>
      </c>
      <c r="K1204" s="41">
        <v>1</v>
      </c>
      <c r="L1204" s="49">
        <v>216.24</v>
      </c>
      <c r="M1204" s="49">
        <v>212.89</v>
      </c>
      <c r="N1204" s="49">
        <v>3.35</v>
      </c>
    </row>
    <row r="1205" spans="1:14">
      <c r="A1205" s="41">
        <v>4515140</v>
      </c>
      <c r="B1205" s="48" t="s">
        <v>14</v>
      </c>
      <c r="C1205" s="48" t="s">
        <v>11</v>
      </c>
      <c r="D1205" s="48" t="s">
        <v>13</v>
      </c>
      <c r="E1205" s="48" t="s">
        <v>12</v>
      </c>
      <c r="F1205" s="48" t="s">
        <v>829</v>
      </c>
      <c r="G1205" s="48" t="s">
        <v>15</v>
      </c>
      <c r="H1205" s="48" t="s">
        <v>16</v>
      </c>
      <c r="I1205" s="48" t="s">
        <v>17</v>
      </c>
      <c r="J1205" s="48" t="s">
        <v>671</v>
      </c>
      <c r="K1205" s="41">
        <v>1</v>
      </c>
      <c r="L1205" s="49">
        <v>217.16</v>
      </c>
      <c r="M1205" s="49">
        <v>210.49</v>
      </c>
      <c r="N1205" s="49">
        <v>6.67</v>
      </c>
    </row>
    <row r="1206" spans="1:14">
      <c r="A1206" s="41">
        <v>4514317</v>
      </c>
      <c r="B1206" s="48" t="s">
        <v>14</v>
      </c>
      <c r="C1206" s="48" t="s">
        <v>11</v>
      </c>
      <c r="D1206" s="48" t="s">
        <v>13</v>
      </c>
      <c r="E1206" s="48" t="s">
        <v>12</v>
      </c>
      <c r="F1206" s="48" t="s">
        <v>826</v>
      </c>
      <c r="G1206" s="48" t="s">
        <v>15</v>
      </c>
      <c r="H1206" s="48" t="s">
        <v>16</v>
      </c>
      <c r="I1206" s="48" t="s">
        <v>17</v>
      </c>
      <c r="J1206" s="48" t="s">
        <v>671</v>
      </c>
      <c r="K1206" s="41">
        <v>1</v>
      </c>
      <c r="L1206" s="49">
        <v>217.2</v>
      </c>
      <c r="M1206" s="49">
        <v>213.19</v>
      </c>
      <c r="N1206" s="49">
        <v>4.01</v>
      </c>
    </row>
    <row r="1207" spans="1:14">
      <c r="A1207" s="41">
        <v>4514318</v>
      </c>
      <c r="B1207" s="48" t="s">
        <v>14</v>
      </c>
      <c r="C1207" s="48" t="s">
        <v>11</v>
      </c>
      <c r="D1207" s="48" t="s">
        <v>13</v>
      </c>
      <c r="E1207" s="48" t="s">
        <v>12</v>
      </c>
      <c r="F1207" s="48" t="s">
        <v>826</v>
      </c>
      <c r="G1207" s="48" t="s">
        <v>15</v>
      </c>
      <c r="H1207" s="48" t="s">
        <v>16</v>
      </c>
      <c r="I1207" s="48" t="s">
        <v>17</v>
      </c>
      <c r="J1207" s="48" t="s">
        <v>671</v>
      </c>
      <c r="K1207" s="41">
        <v>1</v>
      </c>
      <c r="L1207" s="49">
        <v>217.21</v>
      </c>
      <c r="M1207" s="49">
        <v>213.2</v>
      </c>
      <c r="N1207" s="49">
        <v>4.01</v>
      </c>
    </row>
    <row r="1208" spans="1:14">
      <c r="A1208" s="41">
        <v>4511039</v>
      </c>
      <c r="B1208" s="48" t="s">
        <v>14</v>
      </c>
      <c r="C1208" s="48" t="s">
        <v>11</v>
      </c>
      <c r="D1208" s="48" t="s">
        <v>13</v>
      </c>
      <c r="E1208" s="48" t="s">
        <v>12</v>
      </c>
      <c r="F1208" s="48" t="s">
        <v>826</v>
      </c>
      <c r="G1208" s="48" t="s">
        <v>15</v>
      </c>
      <c r="H1208" s="48" t="s">
        <v>16</v>
      </c>
      <c r="I1208" s="48" t="s">
        <v>17</v>
      </c>
      <c r="J1208" s="48" t="s">
        <v>671</v>
      </c>
      <c r="K1208" s="41">
        <v>1</v>
      </c>
      <c r="L1208" s="49">
        <v>217.93</v>
      </c>
      <c r="M1208" s="49">
        <v>217.92</v>
      </c>
      <c r="N1208" s="49">
        <v>0.01</v>
      </c>
    </row>
    <row r="1209" spans="1:14">
      <c r="A1209" s="41">
        <v>4508981</v>
      </c>
      <c r="B1209" s="48" t="s">
        <v>14</v>
      </c>
      <c r="C1209" s="48" t="s">
        <v>11</v>
      </c>
      <c r="D1209" s="48" t="s">
        <v>13</v>
      </c>
      <c r="E1209" s="48" t="s">
        <v>12</v>
      </c>
      <c r="F1209" s="48" t="s">
        <v>831</v>
      </c>
      <c r="G1209" s="48" t="s">
        <v>15</v>
      </c>
      <c r="H1209" s="48" t="s">
        <v>16</v>
      </c>
      <c r="I1209" s="48" t="s">
        <v>17</v>
      </c>
      <c r="J1209" s="48" t="s">
        <v>671</v>
      </c>
      <c r="K1209" s="41">
        <v>1</v>
      </c>
      <c r="L1209" s="49">
        <v>218.23</v>
      </c>
      <c r="M1209" s="49">
        <v>203.35</v>
      </c>
      <c r="N1209" s="49">
        <v>14.88</v>
      </c>
    </row>
    <row r="1210" spans="1:14">
      <c r="A1210" s="41">
        <v>4514333</v>
      </c>
      <c r="B1210" s="48" t="s">
        <v>14</v>
      </c>
      <c r="C1210" s="48" t="s">
        <v>11</v>
      </c>
      <c r="D1210" s="48" t="s">
        <v>13</v>
      </c>
      <c r="E1210" s="48" t="s">
        <v>12</v>
      </c>
      <c r="F1210" s="48" t="s">
        <v>829</v>
      </c>
      <c r="G1210" s="48" t="s">
        <v>15</v>
      </c>
      <c r="H1210" s="48" t="s">
        <v>16</v>
      </c>
      <c r="I1210" s="48" t="s">
        <v>17</v>
      </c>
      <c r="J1210" s="48" t="s">
        <v>671</v>
      </c>
      <c r="K1210" s="41">
        <v>1</v>
      </c>
      <c r="L1210" s="49">
        <v>219.04</v>
      </c>
      <c r="M1210" s="49">
        <v>215</v>
      </c>
      <c r="N1210" s="49">
        <v>4.04</v>
      </c>
    </row>
    <row r="1211" spans="1:14">
      <c r="A1211" s="41">
        <v>4514334</v>
      </c>
      <c r="B1211" s="48" t="s">
        <v>14</v>
      </c>
      <c r="C1211" s="48" t="s">
        <v>11</v>
      </c>
      <c r="D1211" s="48" t="s">
        <v>13</v>
      </c>
      <c r="E1211" s="48" t="s">
        <v>12</v>
      </c>
      <c r="F1211" s="48" t="s">
        <v>829</v>
      </c>
      <c r="G1211" s="48" t="s">
        <v>15</v>
      </c>
      <c r="H1211" s="48" t="s">
        <v>16</v>
      </c>
      <c r="I1211" s="48" t="s">
        <v>17</v>
      </c>
      <c r="J1211" s="48" t="s">
        <v>671</v>
      </c>
      <c r="K1211" s="41">
        <v>1</v>
      </c>
      <c r="L1211" s="49">
        <v>219.04</v>
      </c>
      <c r="M1211" s="49">
        <v>215</v>
      </c>
      <c r="N1211" s="49">
        <v>4.04</v>
      </c>
    </row>
    <row r="1212" spans="1:14">
      <c r="A1212" s="41">
        <v>4514382</v>
      </c>
      <c r="B1212" s="48" t="s">
        <v>14</v>
      </c>
      <c r="C1212" s="48" t="s">
        <v>11</v>
      </c>
      <c r="D1212" s="48" t="s">
        <v>13</v>
      </c>
      <c r="E1212" s="48" t="s">
        <v>12</v>
      </c>
      <c r="F1212" s="48" t="s">
        <v>829</v>
      </c>
      <c r="G1212" s="48" t="s">
        <v>15</v>
      </c>
      <c r="H1212" s="48" t="s">
        <v>16</v>
      </c>
      <c r="I1212" s="48" t="s">
        <v>17</v>
      </c>
      <c r="J1212" s="48" t="s">
        <v>671</v>
      </c>
      <c r="K1212" s="41">
        <v>1</v>
      </c>
      <c r="L1212" s="49">
        <v>219.04</v>
      </c>
      <c r="M1212" s="49">
        <v>215</v>
      </c>
      <c r="N1212" s="49">
        <v>4.04</v>
      </c>
    </row>
    <row r="1213" spans="1:14">
      <c r="A1213" s="41">
        <v>4514381</v>
      </c>
      <c r="B1213" s="48" t="s">
        <v>14</v>
      </c>
      <c r="C1213" s="48" t="s">
        <v>11</v>
      </c>
      <c r="D1213" s="48" t="s">
        <v>13</v>
      </c>
      <c r="E1213" s="48" t="s">
        <v>12</v>
      </c>
      <c r="F1213" s="48" t="s">
        <v>829</v>
      </c>
      <c r="G1213" s="48" t="s">
        <v>15</v>
      </c>
      <c r="H1213" s="48" t="s">
        <v>16</v>
      </c>
      <c r="I1213" s="48" t="s">
        <v>17</v>
      </c>
      <c r="J1213" s="48" t="s">
        <v>671</v>
      </c>
      <c r="K1213" s="41">
        <v>1</v>
      </c>
      <c r="L1213" s="49">
        <v>219.04</v>
      </c>
      <c r="M1213" s="49">
        <v>215</v>
      </c>
      <c r="N1213" s="49">
        <v>4.04</v>
      </c>
    </row>
    <row r="1214" spans="1:14">
      <c r="A1214" s="41">
        <v>4514757</v>
      </c>
      <c r="B1214" s="48" t="s">
        <v>14</v>
      </c>
      <c r="C1214" s="48" t="s">
        <v>11</v>
      </c>
      <c r="D1214" s="48" t="s">
        <v>13</v>
      </c>
      <c r="E1214" s="48" t="s">
        <v>12</v>
      </c>
      <c r="F1214" s="48" t="s">
        <v>829</v>
      </c>
      <c r="G1214" s="48" t="s">
        <v>15</v>
      </c>
      <c r="H1214" s="48" t="s">
        <v>16</v>
      </c>
      <c r="I1214" s="48" t="s">
        <v>17</v>
      </c>
      <c r="J1214" s="48" t="s">
        <v>671</v>
      </c>
      <c r="K1214" s="41">
        <v>1</v>
      </c>
      <c r="L1214" s="49">
        <v>219.24</v>
      </c>
      <c r="M1214" s="49">
        <v>214.43</v>
      </c>
      <c r="N1214" s="49">
        <v>4.8099999999999996</v>
      </c>
    </row>
    <row r="1215" spans="1:14">
      <c r="A1215" s="41">
        <v>4514758</v>
      </c>
      <c r="B1215" s="48" t="s">
        <v>14</v>
      </c>
      <c r="C1215" s="48" t="s">
        <v>11</v>
      </c>
      <c r="D1215" s="48" t="s">
        <v>13</v>
      </c>
      <c r="E1215" s="48" t="s">
        <v>12</v>
      </c>
      <c r="F1215" s="48" t="s">
        <v>829</v>
      </c>
      <c r="G1215" s="48" t="s">
        <v>15</v>
      </c>
      <c r="H1215" s="48" t="s">
        <v>16</v>
      </c>
      <c r="I1215" s="48" t="s">
        <v>17</v>
      </c>
      <c r="J1215" s="48" t="s">
        <v>671</v>
      </c>
      <c r="K1215" s="41">
        <v>1</v>
      </c>
      <c r="L1215" s="49">
        <v>219.25</v>
      </c>
      <c r="M1215" s="49">
        <v>214.44</v>
      </c>
      <c r="N1215" s="49">
        <v>4.8099999999999996</v>
      </c>
    </row>
    <row r="1216" spans="1:14">
      <c r="A1216" s="41">
        <v>4516417</v>
      </c>
      <c r="B1216" s="48" t="s">
        <v>14</v>
      </c>
      <c r="C1216" s="48" t="s">
        <v>11</v>
      </c>
      <c r="D1216" s="48" t="s">
        <v>13</v>
      </c>
      <c r="E1216" s="48" t="s">
        <v>12</v>
      </c>
      <c r="F1216" s="48" t="s">
        <v>826</v>
      </c>
      <c r="G1216" s="48" t="s">
        <v>15</v>
      </c>
      <c r="H1216" s="48" t="s">
        <v>16</v>
      </c>
      <c r="I1216" s="48" t="s">
        <v>17</v>
      </c>
      <c r="J1216" s="48" t="s">
        <v>671</v>
      </c>
      <c r="K1216" s="41">
        <v>1</v>
      </c>
      <c r="L1216" s="49">
        <v>220.36</v>
      </c>
      <c r="M1216" s="49">
        <v>207.48</v>
      </c>
      <c r="N1216" s="49">
        <v>12.88</v>
      </c>
    </row>
    <row r="1217" spans="1:14">
      <c r="A1217" s="41">
        <v>4510811</v>
      </c>
      <c r="B1217" s="48" t="s">
        <v>14</v>
      </c>
      <c r="C1217" s="48" t="s">
        <v>11</v>
      </c>
      <c r="D1217" s="48" t="s">
        <v>13</v>
      </c>
      <c r="E1217" s="48" t="s">
        <v>12</v>
      </c>
      <c r="F1217" s="48" t="s">
        <v>826</v>
      </c>
      <c r="G1217" s="48" t="s">
        <v>15</v>
      </c>
      <c r="H1217" s="48" t="s">
        <v>16</v>
      </c>
      <c r="I1217" s="48" t="s">
        <v>17</v>
      </c>
      <c r="J1217" s="48" t="s">
        <v>671</v>
      </c>
      <c r="K1217" s="41">
        <v>1</v>
      </c>
      <c r="L1217" s="49">
        <v>221.85</v>
      </c>
      <c r="M1217" s="49">
        <v>221.85</v>
      </c>
      <c r="N1217" s="49">
        <v>0</v>
      </c>
    </row>
    <row r="1218" spans="1:14">
      <c r="A1218" s="41">
        <v>4510812</v>
      </c>
      <c r="B1218" s="48" t="s">
        <v>14</v>
      </c>
      <c r="C1218" s="48" t="s">
        <v>11</v>
      </c>
      <c r="D1218" s="48" t="s">
        <v>13</v>
      </c>
      <c r="E1218" s="48" t="s">
        <v>12</v>
      </c>
      <c r="F1218" s="48" t="s">
        <v>826</v>
      </c>
      <c r="G1218" s="48" t="s">
        <v>15</v>
      </c>
      <c r="H1218" s="48" t="s">
        <v>16</v>
      </c>
      <c r="I1218" s="48" t="s">
        <v>17</v>
      </c>
      <c r="J1218" s="48" t="s">
        <v>671</v>
      </c>
      <c r="K1218" s="41">
        <v>1</v>
      </c>
      <c r="L1218" s="49">
        <v>221.85</v>
      </c>
      <c r="M1218" s="49">
        <v>221.85</v>
      </c>
      <c r="N1218" s="49">
        <v>0</v>
      </c>
    </row>
    <row r="1219" spans="1:14">
      <c r="A1219" s="41">
        <v>4515891</v>
      </c>
      <c r="B1219" s="48" t="s">
        <v>14</v>
      </c>
      <c r="C1219" s="48" t="s">
        <v>11</v>
      </c>
      <c r="D1219" s="48" t="s">
        <v>13</v>
      </c>
      <c r="E1219" s="48" t="s">
        <v>12</v>
      </c>
      <c r="F1219" s="48" t="s">
        <v>830</v>
      </c>
      <c r="G1219" s="48" t="s">
        <v>15</v>
      </c>
      <c r="H1219" s="48" t="s">
        <v>16</v>
      </c>
      <c r="I1219" s="48" t="s">
        <v>17</v>
      </c>
      <c r="J1219" s="48" t="s">
        <v>671</v>
      </c>
      <c r="K1219" s="41">
        <v>1</v>
      </c>
      <c r="L1219" s="49">
        <v>222.3</v>
      </c>
      <c r="M1219" s="49">
        <v>214.25</v>
      </c>
      <c r="N1219" s="49">
        <v>8.0500000000000007</v>
      </c>
    </row>
    <row r="1220" spans="1:14">
      <c r="A1220" s="41">
        <v>4513139</v>
      </c>
      <c r="B1220" s="48" t="s">
        <v>14</v>
      </c>
      <c r="C1220" s="48" t="s">
        <v>11</v>
      </c>
      <c r="D1220" s="48" t="s">
        <v>13</v>
      </c>
      <c r="E1220" s="48" t="s">
        <v>12</v>
      </c>
      <c r="F1220" s="48" t="s">
        <v>831</v>
      </c>
      <c r="G1220" s="48" t="s">
        <v>15</v>
      </c>
      <c r="H1220" s="48" t="s">
        <v>16</v>
      </c>
      <c r="I1220" s="48" t="s">
        <v>17</v>
      </c>
      <c r="J1220" s="48" t="s">
        <v>671</v>
      </c>
      <c r="K1220" s="41">
        <v>1</v>
      </c>
      <c r="L1220" s="49">
        <v>224.61</v>
      </c>
      <c r="M1220" s="49">
        <v>224.48</v>
      </c>
      <c r="N1220" s="49">
        <v>0.13</v>
      </c>
    </row>
    <row r="1221" spans="1:14">
      <c r="A1221" s="41">
        <v>4510855</v>
      </c>
      <c r="B1221" s="48" t="s">
        <v>14</v>
      </c>
      <c r="C1221" s="48" t="s">
        <v>11</v>
      </c>
      <c r="D1221" s="48" t="s">
        <v>18</v>
      </c>
      <c r="E1221" s="48" t="s">
        <v>12</v>
      </c>
      <c r="F1221" s="48" t="s">
        <v>853</v>
      </c>
      <c r="G1221" s="48" t="s">
        <v>15</v>
      </c>
      <c r="H1221" s="48" t="s">
        <v>16</v>
      </c>
      <c r="I1221" s="48" t="s">
        <v>17</v>
      </c>
      <c r="J1221" s="48" t="s">
        <v>671</v>
      </c>
      <c r="K1221" s="41">
        <v>1</v>
      </c>
      <c r="L1221" s="49">
        <v>224.8</v>
      </c>
      <c r="M1221" s="49">
        <v>224.8</v>
      </c>
      <c r="N1221" s="49">
        <v>0</v>
      </c>
    </row>
    <row r="1222" spans="1:14">
      <c r="A1222" s="41">
        <v>4516423</v>
      </c>
      <c r="B1222" s="48" t="s">
        <v>14</v>
      </c>
      <c r="C1222" s="48" t="s">
        <v>11</v>
      </c>
      <c r="D1222" s="48" t="s">
        <v>13</v>
      </c>
      <c r="E1222" s="48" t="s">
        <v>12</v>
      </c>
      <c r="F1222" s="48" t="s">
        <v>831</v>
      </c>
      <c r="G1222" s="48" t="s">
        <v>15</v>
      </c>
      <c r="H1222" s="48" t="s">
        <v>16</v>
      </c>
      <c r="I1222" s="48" t="s">
        <v>17</v>
      </c>
      <c r="J1222" s="48" t="s">
        <v>671</v>
      </c>
      <c r="K1222" s="41">
        <v>1</v>
      </c>
      <c r="L1222" s="49">
        <v>225.15</v>
      </c>
      <c r="M1222" s="49">
        <v>211.99</v>
      </c>
      <c r="N1222" s="49">
        <v>13.16</v>
      </c>
    </row>
    <row r="1223" spans="1:14">
      <c r="A1223" s="41">
        <v>4513702</v>
      </c>
      <c r="B1223" s="48" t="s">
        <v>14</v>
      </c>
      <c r="C1223" s="48" t="s">
        <v>11</v>
      </c>
      <c r="D1223" s="48" t="s">
        <v>13</v>
      </c>
      <c r="E1223" s="48" t="s">
        <v>12</v>
      </c>
      <c r="F1223" s="48" t="s">
        <v>831</v>
      </c>
      <c r="G1223" s="48" t="s">
        <v>15</v>
      </c>
      <c r="H1223" s="48" t="s">
        <v>16</v>
      </c>
      <c r="I1223" s="48" t="s">
        <v>17</v>
      </c>
      <c r="J1223" s="48" t="s">
        <v>671</v>
      </c>
      <c r="K1223" s="41">
        <v>1</v>
      </c>
      <c r="L1223" s="49">
        <v>225.3</v>
      </c>
      <c r="M1223" s="49">
        <v>223.28</v>
      </c>
      <c r="N1223" s="49">
        <v>2.02</v>
      </c>
    </row>
    <row r="1224" spans="1:14">
      <c r="A1224" s="41">
        <v>4509047</v>
      </c>
      <c r="B1224" s="48" t="s">
        <v>14</v>
      </c>
      <c r="C1224" s="48" t="s">
        <v>11</v>
      </c>
      <c r="D1224" s="48" t="s">
        <v>18</v>
      </c>
      <c r="E1224" s="48" t="s">
        <v>12</v>
      </c>
      <c r="F1224" s="48" t="s">
        <v>850</v>
      </c>
      <c r="G1224" s="48" t="s">
        <v>15</v>
      </c>
      <c r="H1224" s="48" t="s">
        <v>16</v>
      </c>
      <c r="I1224" s="48" t="s">
        <v>17</v>
      </c>
      <c r="J1224" s="48" t="s">
        <v>671</v>
      </c>
      <c r="K1224" s="41">
        <v>1</v>
      </c>
      <c r="L1224" s="49">
        <v>225.42</v>
      </c>
      <c r="M1224" s="49">
        <v>210.05</v>
      </c>
      <c r="N1224" s="49">
        <v>15.37</v>
      </c>
    </row>
    <row r="1225" spans="1:14">
      <c r="A1225" s="41">
        <v>4509049</v>
      </c>
      <c r="B1225" s="48" t="s">
        <v>14</v>
      </c>
      <c r="C1225" s="48" t="s">
        <v>11</v>
      </c>
      <c r="D1225" s="48" t="s">
        <v>18</v>
      </c>
      <c r="E1225" s="48" t="s">
        <v>12</v>
      </c>
      <c r="F1225" s="48" t="s">
        <v>850</v>
      </c>
      <c r="G1225" s="48" t="s">
        <v>15</v>
      </c>
      <c r="H1225" s="48" t="s">
        <v>16</v>
      </c>
      <c r="I1225" s="48" t="s">
        <v>17</v>
      </c>
      <c r="J1225" s="48" t="s">
        <v>671</v>
      </c>
      <c r="K1225" s="41">
        <v>1</v>
      </c>
      <c r="L1225" s="49">
        <v>225.43</v>
      </c>
      <c r="M1225" s="49">
        <v>210.06</v>
      </c>
      <c r="N1225" s="49">
        <v>15.37</v>
      </c>
    </row>
    <row r="1226" spans="1:14">
      <c r="A1226" s="41">
        <v>4514207</v>
      </c>
      <c r="B1226" s="48" t="s">
        <v>14</v>
      </c>
      <c r="C1226" s="48" t="s">
        <v>11</v>
      </c>
      <c r="D1226" s="48" t="s">
        <v>13</v>
      </c>
      <c r="E1226" s="48" t="s">
        <v>12</v>
      </c>
      <c r="F1226" s="48" t="s">
        <v>833</v>
      </c>
      <c r="G1226" s="48" t="s">
        <v>15</v>
      </c>
      <c r="H1226" s="48" t="s">
        <v>16</v>
      </c>
      <c r="I1226" s="48" t="s">
        <v>17</v>
      </c>
      <c r="J1226" s="48" t="s">
        <v>671</v>
      </c>
      <c r="K1226" s="41">
        <v>1</v>
      </c>
      <c r="L1226" s="49">
        <v>225.57</v>
      </c>
      <c r="M1226" s="49">
        <v>222.08</v>
      </c>
      <c r="N1226" s="49">
        <v>3.49</v>
      </c>
    </row>
    <row r="1227" spans="1:14">
      <c r="A1227" s="41">
        <v>4515908</v>
      </c>
      <c r="B1227" s="48" t="s">
        <v>14</v>
      </c>
      <c r="C1227" s="48" t="s">
        <v>11</v>
      </c>
      <c r="D1227" s="48" t="s">
        <v>13</v>
      </c>
      <c r="E1227" s="48" t="s">
        <v>12</v>
      </c>
      <c r="F1227" s="48" t="s">
        <v>833</v>
      </c>
      <c r="G1227" s="48" t="s">
        <v>15</v>
      </c>
      <c r="H1227" s="48" t="s">
        <v>16</v>
      </c>
      <c r="I1227" s="48" t="s">
        <v>17</v>
      </c>
      <c r="J1227" s="48" t="s">
        <v>671</v>
      </c>
      <c r="K1227" s="41">
        <v>1</v>
      </c>
      <c r="L1227" s="49">
        <v>225.89</v>
      </c>
      <c r="M1227" s="49">
        <v>217.71</v>
      </c>
      <c r="N1227" s="49">
        <v>8.18</v>
      </c>
    </row>
    <row r="1228" spans="1:14">
      <c r="A1228" s="41">
        <v>4513417</v>
      </c>
      <c r="B1228" s="48" t="s">
        <v>14</v>
      </c>
      <c r="C1228" s="48" t="s">
        <v>11</v>
      </c>
      <c r="D1228" s="48" t="s">
        <v>13</v>
      </c>
      <c r="E1228" s="48" t="s">
        <v>12</v>
      </c>
      <c r="F1228" s="48" t="s">
        <v>833</v>
      </c>
      <c r="G1228" s="48" t="s">
        <v>15</v>
      </c>
      <c r="H1228" s="48" t="s">
        <v>16</v>
      </c>
      <c r="I1228" s="48" t="s">
        <v>17</v>
      </c>
      <c r="J1228" s="48" t="s">
        <v>671</v>
      </c>
      <c r="K1228" s="41">
        <v>1</v>
      </c>
      <c r="L1228" s="49">
        <v>226.09</v>
      </c>
      <c r="M1228" s="49">
        <v>224.7</v>
      </c>
      <c r="N1228" s="49">
        <v>1.39</v>
      </c>
    </row>
    <row r="1229" spans="1:14">
      <c r="A1229" s="41">
        <v>4514107</v>
      </c>
      <c r="B1229" s="48" t="s">
        <v>14</v>
      </c>
      <c r="C1229" s="48" t="s">
        <v>11</v>
      </c>
      <c r="D1229" s="48" t="s">
        <v>13</v>
      </c>
      <c r="E1229" s="48" t="s">
        <v>12</v>
      </c>
      <c r="F1229" s="48" t="s">
        <v>829</v>
      </c>
      <c r="G1229" s="48" t="s">
        <v>15</v>
      </c>
      <c r="H1229" s="48" t="s">
        <v>16</v>
      </c>
      <c r="I1229" s="48" t="s">
        <v>17</v>
      </c>
      <c r="J1229" s="48" t="s">
        <v>671</v>
      </c>
      <c r="K1229" s="41">
        <v>1</v>
      </c>
      <c r="L1229" s="49">
        <v>227.26</v>
      </c>
      <c r="M1229" s="49">
        <v>223.74</v>
      </c>
      <c r="N1229" s="49">
        <v>3.52</v>
      </c>
    </row>
    <row r="1230" spans="1:14">
      <c r="A1230" s="41">
        <v>4514110</v>
      </c>
      <c r="B1230" s="48" t="s">
        <v>14</v>
      </c>
      <c r="C1230" s="48" t="s">
        <v>11</v>
      </c>
      <c r="D1230" s="48" t="s">
        <v>13</v>
      </c>
      <c r="E1230" s="48" t="s">
        <v>12</v>
      </c>
      <c r="F1230" s="48" t="s">
        <v>829</v>
      </c>
      <c r="G1230" s="48" t="s">
        <v>15</v>
      </c>
      <c r="H1230" s="48" t="s">
        <v>16</v>
      </c>
      <c r="I1230" s="48" t="s">
        <v>17</v>
      </c>
      <c r="J1230" s="48" t="s">
        <v>671</v>
      </c>
      <c r="K1230" s="41">
        <v>1</v>
      </c>
      <c r="L1230" s="49">
        <v>227.27</v>
      </c>
      <c r="M1230" s="49">
        <v>223.75</v>
      </c>
      <c r="N1230" s="49">
        <v>3.52</v>
      </c>
    </row>
    <row r="1231" spans="1:14">
      <c r="A1231" s="41">
        <v>4514111</v>
      </c>
      <c r="B1231" s="48" t="s">
        <v>14</v>
      </c>
      <c r="C1231" s="48" t="s">
        <v>11</v>
      </c>
      <c r="D1231" s="48" t="s">
        <v>13</v>
      </c>
      <c r="E1231" s="48" t="s">
        <v>12</v>
      </c>
      <c r="F1231" s="48" t="s">
        <v>829</v>
      </c>
      <c r="G1231" s="48" t="s">
        <v>15</v>
      </c>
      <c r="H1231" s="48" t="s">
        <v>16</v>
      </c>
      <c r="I1231" s="48" t="s">
        <v>17</v>
      </c>
      <c r="J1231" s="48" t="s">
        <v>671</v>
      </c>
      <c r="K1231" s="41">
        <v>1</v>
      </c>
      <c r="L1231" s="49">
        <v>227.27</v>
      </c>
      <c r="M1231" s="49">
        <v>223.75</v>
      </c>
      <c r="N1231" s="49">
        <v>3.52</v>
      </c>
    </row>
    <row r="1232" spans="1:14">
      <c r="A1232" s="41">
        <v>4515989</v>
      </c>
      <c r="B1232" s="48" t="s">
        <v>14</v>
      </c>
      <c r="C1232" s="48" t="s">
        <v>11</v>
      </c>
      <c r="D1232" s="48" t="s">
        <v>13</v>
      </c>
      <c r="E1232" s="48" t="s">
        <v>12</v>
      </c>
      <c r="F1232" s="48" t="s">
        <v>830</v>
      </c>
      <c r="G1232" s="48" t="s">
        <v>15</v>
      </c>
      <c r="H1232" s="48" t="s">
        <v>16</v>
      </c>
      <c r="I1232" s="48" t="s">
        <v>17</v>
      </c>
      <c r="J1232" s="48" t="s">
        <v>671</v>
      </c>
      <c r="K1232" s="41">
        <v>1</v>
      </c>
      <c r="L1232" s="49">
        <v>228.8</v>
      </c>
      <c r="M1232" s="49">
        <v>219.06</v>
      </c>
      <c r="N1232" s="49">
        <v>9.74</v>
      </c>
    </row>
    <row r="1233" spans="1:14">
      <c r="A1233" s="41">
        <v>4509395</v>
      </c>
      <c r="B1233" s="48" t="s">
        <v>14</v>
      </c>
      <c r="C1233" s="48" t="s">
        <v>11</v>
      </c>
      <c r="D1233" s="48" t="s">
        <v>13</v>
      </c>
      <c r="E1233" s="48" t="s">
        <v>12</v>
      </c>
      <c r="F1233" s="48" t="s">
        <v>832</v>
      </c>
      <c r="G1233" s="48" t="s">
        <v>15</v>
      </c>
      <c r="H1233" s="48" t="s">
        <v>16</v>
      </c>
      <c r="I1233" s="48" t="s">
        <v>17</v>
      </c>
      <c r="J1233" s="48" t="s">
        <v>671</v>
      </c>
      <c r="K1233" s="41">
        <v>1</v>
      </c>
      <c r="L1233" s="49">
        <v>229.13</v>
      </c>
      <c r="M1233" s="49">
        <v>208.01</v>
      </c>
      <c r="N1233" s="49">
        <v>21.12</v>
      </c>
    </row>
    <row r="1234" spans="1:14">
      <c r="A1234" s="41">
        <v>4510698</v>
      </c>
      <c r="B1234" s="48" t="s">
        <v>14</v>
      </c>
      <c r="C1234" s="48" t="s">
        <v>11</v>
      </c>
      <c r="D1234" s="48" t="s">
        <v>13</v>
      </c>
      <c r="E1234" s="48" t="s">
        <v>12</v>
      </c>
      <c r="F1234" s="48" t="s">
        <v>838</v>
      </c>
      <c r="G1234" s="48" t="s">
        <v>15</v>
      </c>
      <c r="H1234" s="48" t="s">
        <v>278</v>
      </c>
      <c r="I1234" s="48" t="s">
        <v>134</v>
      </c>
      <c r="J1234" s="48" t="s">
        <v>671</v>
      </c>
      <c r="K1234" s="41">
        <v>1</v>
      </c>
      <c r="L1234" s="49">
        <v>229.18</v>
      </c>
      <c r="M1234" s="49">
        <v>229.18</v>
      </c>
      <c r="N1234" s="49">
        <v>0</v>
      </c>
    </row>
    <row r="1235" spans="1:14">
      <c r="A1235" s="41">
        <v>4514127</v>
      </c>
      <c r="B1235" s="48" t="s">
        <v>14</v>
      </c>
      <c r="C1235" s="48" t="s">
        <v>11</v>
      </c>
      <c r="D1235" s="48" t="s">
        <v>13</v>
      </c>
      <c r="E1235" s="48" t="s">
        <v>12</v>
      </c>
      <c r="F1235" s="48" t="s">
        <v>826</v>
      </c>
      <c r="G1235" s="48" t="s">
        <v>15</v>
      </c>
      <c r="H1235" s="48" t="s">
        <v>16</v>
      </c>
      <c r="I1235" s="48" t="s">
        <v>17</v>
      </c>
      <c r="J1235" s="48" t="s">
        <v>671</v>
      </c>
      <c r="K1235" s="41">
        <v>1</v>
      </c>
      <c r="L1235" s="49">
        <v>229.81</v>
      </c>
      <c r="M1235" s="49">
        <v>226.25</v>
      </c>
      <c r="N1235" s="49">
        <v>3.56</v>
      </c>
    </row>
    <row r="1236" spans="1:14">
      <c r="A1236" s="41">
        <v>4509287</v>
      </c>
      <c r="B1236" s="48" t="s">
        <v>14</v>
      </c>
      <c r="C1236" s="48" t="s">
        <v>11</v>
      </c>
      <c r="D1236" s="48" t="s">
        <v>13</v>
      </c>
      <c r="E1236" s="48" t="s">
        <v>12</v>
      </c>
      <c r="F1236" s="48" t="s">
        <v>831</v>
      </c>
      <c r="G1236" s="48" t="s">
        <v>15</v>
      </c>
      <c r="H1236" s="48" t="s">
        <v>16</v>
      </c>
      <c r="I1236" s="48" t="s">
        <v>17</v>
      </c>
      <c r="J1236" s="48" t="s">
        <v>671</v>
      </c>
      <c r="K1236" s="41">
        <v>1</v>
      </c>
      <c r="L1236" s="49">
        <v>229.93</v>
      </c>
      <c r="M1236" s="49">
        <v>211.68</v>
      </c>
      <c r="N1236" s="49">
        <v>18.25</v>
      </c>
    </row>
    <row r="1237" spans="1:14">
      <c r="A1237" s="41">
        <v>4513678</v>
      </c>
      <c r="B1237" s="48" t="s">
        <v>14</v>
      </c>
      <c r="C1237" s="48" t="s">
        <v>11</v>
      </c>
      <c r="D1237" s="48" t="s">
        <v>13</v>
      </c>
      <c r="E1237" s="48" t="s">
        <v>12</v>
      </c>
      <c r="F1237" s="48" t="s">
        <v>829</v>
      </c>
      <c r="G1237" s="48" t="s">
        <v>15</v>
      </c>
      <c r="H1237" s="48" t="s">
        <v>16</v>
      </c>
      <c r="I1237" s="48" t="s">
        <v>17</v>
      </c>
      <c r="J1237" s="48" t="s">
        <v>671</v>
      </c>
      <c r="K1237" s="41">
        <v>1</v>
      </c>
      <c r="L1237" s="49">
        <v>230.23</v>
      </c>
      <c r="M1237" s="49">
        <v>228.16</v>
      </c>
      <c r="N1237" s="49">
        <v>2.0699999999999998</v>
      </c>
    </row>
    <row r="1238" spans="1:14">
      <c r="A1238" s="41">
        <v>4513257</v>
      </c>
      <c r="B1238" s="48" t="s">
        <v>14</v>
      </c>
      <c r="C1238" s="48" t="s">
        <v>11</v>
      </c>
      <c r="D1238" s="48" t="s">
        <v>13</v>
      </c>
      <c r="E1238" s="48" t="s">
        <v>12</v>
      </c>
      <c r="F1238" s="48" t="s">
        <v>833</v>
      </c>
      <c r="G1238" s="48" t="s">
        <v>15</v>
      </c>
      <c r="H1238" s="48" t="s">
        <v>16</v>
      </c>
      <c r="I1238" s="48" t="s">
        <v>17</v>
      </c>
      <c r="J1238" s="48" t="s">
        <v>671</v>
      </c>
      <c r="K1238" s="41">
        <v>1</v>
      </c>
      <c r="L1238" s="49">
        <v>230.25</v>
      </c>
      <c r="M1238" s="49">
        <v>229.83</v>
      </c>
      <c r="N1238" s="49">
        <v>0.42</v>
      </c>
    </row>
    <row r="1239" spans="1:14">
      <c r="A1239" s="41">
        <v>4513253</v>
      </c>
      <c r="B1239" s="48" t="s">
        <v>14</v>
      </c>
      <c r="C1239" s="48" t="s">
        <v>11</v>
      </c>
      <c r="D1239" s="48" t="s">
        <v>13</v>
      </c>
      <c r="E1239" s="48" t="s">
        <v>12</v>
      </c>
      <c r="F1239" s="48" t="s">
        <v>833</v>
      </c>
      <c r="G1239" s="48" t="s">
        <v>15</v>
      </c>
      <c r="H1239" s="48" t="s">
        <v>16</v>
      </c>
      <c r="I1239" s="48" t="s">
        <v>17</v>
      </c>
      <c r="J1239" s="48" t="s">
        <v>671</v>
      </c>
      <c r="K1239" s="41">
        <v>1</v>
      </c>
      <c r="L1239" s="49">
        <v>231.19</v>
      </c>
      <c r="M1239" s="49">
        <v>230.77</v>
      </c>
      <c r="N1239" s="49">
        <v>0.42</v>
      </c>
    </row>
    <row r="1240" spans="1:14">
      <c r="A1240" s="41">
        <v>4514152</v>
      </c>
      <c r="B1240" s="48" t="s">
        <v>14</v>
      </c>
      <c r="C1240" s="48" t="s">
        <v>11</v>
      </c>
      <c r="D1240" s="48" t="s">
        <v>13</v>
      </c>
      <c r="E1240" s="48" t="s">
        <v>12</v>
      </c>
      <c r="F1240" s="48" t="s">
        <v>837</v>
      </c>
      <c r="G1240" s="48" t="s">
        <v>15</v>
      </c>
      <c r="H1240" s="48" t="s">
        <v>16</v>
      </c>
      <c r="I1240" s="48" t="s">
        <v>17</v>
      </c>
      <c r="J1240" s="48" t="s">
        <v>671</v>
      </c>
      <c r="K1240" s="41">
        <v>1</v>
      </c>
      <c r="L1240" s="49">
        <v>232.25</v>
      </c>
      <c r="M1240" s="49">
        <v>228.65</v>
      </c>
      <c r="N1240" s="49">
        <v>3.6</v>
      </c>
    </row>
    <row r="1241" spans="1:14">
      <c r="A1241" s="41">
        <v>4514153</v>
      </c>
      <c r="B1241" s="48" t="s">
        <v>14</v>
      </c>
      <c r="C1241" s="48" t="s">
        <v>11</v>
      </c>
      <c r="D1241" s="48" t="s">
        <v>13</v>
      </c>
      <c r="E1241" s="48" t="s">
        <v>12</v>
      </c>
      <c r="F1241" s="48" t="s">
        <v>837</v>
      </c>
      <c r="G1241" s="48" t="s">
        <v>15</v>
      </c>
      <c r="H1241" s="48" t="s">
        <v>16</v>
      </c>
      <c r="I1241" s="48" t="s">
        <v>17</v>
      </c>
      <c r="J1241" s="48" t="s">
        <v>671</v>
      </c>
      <c r="K1241" s="41">
        <v>1</v>
      </c>
      <c r="L1241" s="49">
        <v>232.26</v>
      </c>
      <c r="M1241" s="49">
        <v>228.66</v>
      </c>
      <c r="N1241" s="49">
        <v>3.6</v>
      </c>
    </row>
    <row r="1242" spans="1:14">
      <c r="A1242" s="41">
        <v>4514154</v>
      </c>
      <c r="B1242" s="48" t="s">
        <v>14</v>
      </c>
      <c r="C1242" s="48" t="s">
        <v>11</v>
      </c>
      <c r="D1242" s="48" t="s">
        <v>13</v>
      </c>
      <c r="E1242" s="48" t="s">
        <v>12</v>
      </c>
      <c r="F1242" s="48" t="s">
        <v>837</v>
      </c>
      <c r="G1242" s="48" t="s">
        <v>15</v>
      </c>
      <c r="H1242" s="48" t="s">
        <v>16</v>
      </c>
      <c r="I1242" s="48" t="s">
        <v>17</v>
      </c>
      <c r="J1242" s="48" t="s">
        <v>671</v>
      </c>
      <c r="K1242" s="41">
        <v>1</v>
      </c>
      <c r="L1242" s="49">
        <v>232.26</v>
      </c>
      <c r="M1242" s="49">
        <v>228.66</v>
      </c>
      <c r="N1242" s="49">
        <v>3.6</v>
      </c>
    </row>
    <row r="1243" spans="1:14">
      <c r="A1243" s="41">
        <v>4514022</v>
      </c>
      <c r="B1243" s="48" t="s">
        <v>14</v>
      </c>
      <c r="C1243" s="48" t="s">
        <v>11</v>
      </c>
      <c r="D1243" s="48" t="s">
        <v>13</v>
      </c>
      <c r="E1243" s="48" t="s">
        <v>12</v>
      </c>
      <c r="F1243" s="48" t="s">
        <v>832</v>
      </c>
      <c r="G1243" s="48" t="s">
        <v>15</v>
      </c>
      <c r="H1243" s="48" t="s">
        <v>16</v>
      </c>
      <c r="I1243" s="48" t="s">
        <v>17</v>
      </c>
      <c r="J1243" s="48" t="s">
        <v>671</v>
      </c>
      <c r="K1243" s="41">
        <v>1</v>
      </c>
      <c r="L1243" s="49">
        <v>232.35</v>
      </c>
      <c r="M1243" s="49">
        <v>228.75</v>
      </c>
      <c r="N1243" s="49">
        <v>3.6</v>
      </c>
    </row>
    <row r="1244" spans="1:14">
      <c r="A1244" s="41">
        <v>4514173</v>
      </c>
      <c r="B1244" s="48" t="s">
        <v>14</v>
      </c>
      <c r="C1244" s="48" t="s">
        <v>11</v>
      </c>
      <c r="D1244" s="48" t="s">
        <v>13</v>
      </c>
      <c r="E1244" s="48" t="s">
        <v>12</v>
      </c>
      <c r="F1244" s="48" t="s">
        <v>832</v>
      </c>
      <c r="G1244" s="48" t="s">
        <v>15</v>
      </c>
      <c r="H1244" s="48" t="s">
        <v>16</v>
      </c>
      <c r="I1244" s="48" t="s">
        <v>17</v>
      </c>
      <c r="J1244" s="48" t="s">
        <v>671</v>
      </c>
      <c r="K1244" s="41">
        <v>1</v>
      </c>
      <c r="L1244" s="49">
        <v>232.35</v>
      </c>
      <c r="M1244" s="49">
        <v>228.75</v>
      </c>
      <c r="N1244" s="49">
        <v>3.6</v>
      </c>
    </row>
    <row r="1245" spans="1:14">
      <c r="A1245" s="41">
        <v>4513840</v>
      </c>
      <c r="B1245" s="48" t="s">
        <v>14</v>
      </c>
      <c r="C1245" s="48" t="s">
        <v>11</v>
      </c>
      <c r="D1245" s="48" t="s">
        <v>13</v>
      </c>
      <c r="E1245" s="48" t="s">
        <v>12</v>
      </c>
      <c r="F1245" s="48" t="s">
        <v>833</v>
      </c>
      <c r="G1245" s="48" t="s">
        <v>15</v>
      </c>
      <c r="H1245" s="48" t="s">
        <v>16</v>
      </c>
      <c r="I1245" s="48" t="s">
        <v>17</v>
      </c>
      <c r="J1245" s="48" t="s">
        <v>671</v>
      </c>
      <c r="K1245" s="41">
        <v>1</v>
      </c>
      <c r="L1245" s="49">
        <v>232.82</v>
      </c>
      <c r="M1245" s="49">
        <v>230.3</v>
      </c>
      <c r="N1245" s="49">
        <v>2.52</v>
      </c>
    </row>
    <row r="1246" spans="1:14">
      <c r="A1246" s="41">
        <v>4513316</v>
      </c>
      <c r="B1246" s="48" t="s">
        <v>14</v>
      </c>
      <c r="C1246" s="48" t="s">
        <v>11</v>
      </c>
      <c r="D1246" s="48" t="s">
        <v>13</v>
      </c>
      <c r="E1246" s="48" t="s">
        <v>12</v>
      </c>
      <c r="F1246" s="48" t="s">
        <v>826</v>
      </c>
      <c r="G1246" s="48" t="s">
        <v>15</v>
      </c>
      <c r="H1246" s="48" t="s">
        <v>16</v>
      </c>
      <c r="I1246" s="48" t="s">
        <v>17</v>
      </c>
      <c r="J1246" s="48" t="s">
        <v>671</v>
      </c>
      <c r="K1246" s="41">
        <v>1</v>
      </c>
      <c r="L1246" s="49">
        <v>232.92</v>
      </c>
      <c r="M1246" s="49">
        <v>232.13</v>
      </c>
      <c r="N1246" s="49">
        <v>0.79</v>
      </c>
    </row>
    <row r="1247" spans="1:14">
      <c r="A1247" s="41">
        <v>4514694</v>
      </c>
      <c r="B1247" s="48" t="s">
        <v>14</v>
      </c>
      <c r="C1247" s="48" t="s">
        <v>11</v>
      </c>
      <c r="D1247" s="48" t="s">
        <v>18</v>
      </c>
      <c r="E1247" s="48" t="s">
        <v>12</v>
      </c>
      <c r="F1247" s="48" t="s">
        <v>866</v>
      </c>
      <c r="G1247" s="48" t="s">
        <v>15</v>
      </c>
      <c r="H1247" s="48" t="s">
        <v>16</v>
      </c>
      <c r="I1247" s="48" t="s">
        <v>17</v>
      </c>
      <c r="J1247" s="48" t="s">
        <v>671</v>
      </c>
      <c r="K1247" s="41">
        <v>1</v>
      </c>
      <c r="L1247" s="49">
        <v>233.41</v>
      </c>
      <c r="M1247" s="49">
        <v>228.29</v>
      </c>
      <c r="N1247" s="49">
        <v>5.12</v>
      </c>
    </row>
    <row r="1248" spans="1:14">
      <c r="A1248" s="41">
        <v>4513144</v>
      </c>
      <c r="B1248" s="48" t="s">
        <v>14</v>
      </c>
      <c r="C1248" s="48" t="s">
        <v>11</v>
      </c>
      <c r="D1248" s="48" t="s">
        <v>18</v>
      </c>
      <c r="E1248" s="48" t="s">
        <v>12</v>
      </c>
      <c r="F1248" s="48" t="s">
        <v>845</v>
      </c>
      <c r="G1248" s="48" t="s">
        <v>15</v>
      </c>
      <c r="H1248" s="48" t="s">
        <v>16</v>
      </c>
      <c r="I1248" s="48" t="s">
        <v>17</v>
      </c>
      <c r="J1248" s="48" t="s">
        <v>671</v>
      </c>
      <c r="K1248" s="41">
        <v>1</v>
      </c>
      <c r="L1248" s="49">
        <v>234.33</v>
      </c>
      <c r="M1248" s="49">
        <v>234.19</v>
      </c>
      <c r="N1248" s="49">
        <v>0.14000000000000001</v>
      </c>
    </row>
    <row r="1249" spans="1:14">
      <c r="A1249" s="41">
        <v>4514795</v>
      </c>
      <c r="B1249" s="48" t="s">
        <v>14</v>
      </c>
      <c r="C1249" s="48" t="s">
        <v>11</v>
      </c>
      <c r="D1249" s="48" t="s">
        <v>13</v>
      </c>
      <c r="E1249" s="48" t="s">
        <v>12</v>
      </c>
      <c r="F1249" s="48" t="s">
        <v>829</v>
      </c>
      <c r="G1249" s="48" t="s">
        <v>15</v>
      </c>
      <c r="H1249" s="48" t="s">
        <v>16</v>
      </c>
      <c r="I1249" s="48" t="s">
        <v>17</v>
      </c>
      <c r="J1249" s="48" t="s">
        <v>671</v>
      </c>
      <c r="K1249" s="41">
        <v>1</v>
      </c>
      <c r="L1249" s="49">
        <v>236.82</v>
      </c>
      <c r="M1249" s="49">
        <v>231.63</v>
      </c>
      <c r="N1249" s="49">
        <v>5.19</v>
      </c>
    </row>
    <row r="1250" spans="1:14">
      <c r="A1250" s="41">
        <v>4513405</v>
      </c>
      <c r="B1250" s="48" t="s">
        <v>14</v>
      </c>
      <c r="C1250" s="48" t="s">
        <v>11</v>
      </c>
      <c r="D1250" s="48" t="s">
        <v>13</v>
      </c>
      <c r="E1250" s="48" t="s">
        <v>12</v>
      </c>
      <c r="F1250" s="48" t="s">
        <v>829</v>
      </c>
      <c r="G1250" s="48" t="s">
        <v>15</v>
      </c>
      <c r="H1250" s="48" t="s">
        <v>16</v>
      </c>
      <c r="I1250" s="48" t="s">
        <v>17</v>
      </c>
      <c r="J1250" s="48" t="s">
        <v>671</v>
      </c>
      <c r="K1250" s="41">
        <v>1</v>
      </c>
      <c r="L1250" s="49">
        <v>237.1</v>
      </c>
      <c r="M1250" s="49">
        <v>235.9</v>
      </c>
      <c r="N1250" s="49">
        <v>1.2</v>
      </c>
    </row>
    <row r="1251" spans="1:14">
      <c r="A1251" s="41">
        <v>4514163</v>
      </c>
      <c r="B1251" s="48" t="s">
        <v>14</v>
      </c>
      <c r="C1251" s="48" t="s">
        <v>11</v>
      </c>
      <c r="D1251" s="48" t="s">
        <v>13</v>
      </c>
      <c r="E1251" s="48" t="s">
        <v>12</v>
      </c>
      <c r="F1251" s="48" t="s">
        <v>831</v>
      </c>
      <c r="G1251" s="48" t="s">
        <v>15</v>
      </c>
      <c r="H1251" s="48" t="s">
        <v>16</v>
      </c>
      <c r="I1251" s="48" t="s">
        <v>17</v>
      </c>
      <c r="J1251" s="48" t="s">
        <v>671</v>
      </c>
      <c r="K1251" s="41">
        <v>1</v>
      </c>
      <c r="L1251" s="49">
        <v>237.17</v>
      </c>
      <c r="M1251" s="49">
        <v>233.5</v>
      </c>
      <c r="N1251" s="49">
        <v>3.67</v>
      </c>
    </row>
    <row r="1252" spans="1:14">
      <c r="A1252" s="41">
        <v>4514164</v>
      </c>
      <c r="B1252" s="48" t="s">
        <v>14</v>
      </c>
      <c r="C1252" s="48" t="s">
        <v>11</v>
      </c>
      <c r="D1252" s="48" t="s">
        <v>13</v>
      </c>
      <c r="E1252" s="48" t="s">
        <v>12</v>
      </c>
      <c r="F1252" s="48" t="s">
        <v>831</v>
      </c>
      <c r="G1252" s="48" t="s">
        <v>15</v>
      </c>
      <c r="H1252" s="48" t="s">
        <v>16</v>
      </c>
      <c r="I1252" s="48" t="s">
        <v>17</v>
      </c>
      <c r="J1252" s="48" t="s">
        <v>671</v>
      </c>
      <c r="K1252" s="41">
        <v>1</v>
      </c>
      <c r="L1252" s="49">
        <v>237.18</v>
      </c>
      <c r="M1252" s="49">
        <v>233.51</v>
      </c>
      <c r="N1252" s="49">
        <v>3.67</v>
      </c>
    </row>
    <row r="1253" spans="1:14">
      <c r="A1253" s="41">
        <v>4511846</v>
      </c>
      <c r="B1253" s="48" t="s">
        <v>14</v>
      </c>
      <c r="C1253" s="48" t="s">
        <v>11</v>
      </c>
      <c r="D1253" s="48" t="s">
        <v>18</v>
      </c>
      <c r="E1253" s="48" t="s">
        <v>12</v>
      </c>
      <c r="F1253" s="48" t="s">
        <v>850</v>
      </c>
      <c r="G1253" s="48" t="s">
        <v>15</v>
      </c>
      <c r="H1253" s="48" t="s">
        <v>23</v>
      </c>
      <c r="I1253" s="48" t="s">
        <v>24</v>
      </c>
      <c r="J1253" s="48" t="s">
        <v>671</v>
      </c>
      <c r="K1253" s="41">
        <v>1</v>
      </c>
      <c r="L1253" s="49">
        <v>238.16</v>
      </c>
      <c r="M1253" s="49">
        <v>208.81</v>
      </c>
      <c r="N1253" s="49">
        <v>29.35</v>
      </c>
    </row>
    <row r="1254" spans="1:14">
      <c r="A1254" s="41">
        <v>4514183</v>
      </c>
      <c r="B1254" s="48" t="s">
        <v>14</v>
      </c>
      <c r="C1254" s="48" t="s">
        <v>11</v>
      </c>
      <c r="D1254" s="48" t="s">
        <v>13</v>
      </c>
      <c r="E1254" s="48" t="s">
        <v>12</v>
      </c>
      <c r="F1254" s="48" t="s">
        <v>829</v>
      </c>
      <c r="G1254" s="48" t="s">
        <v>15</v>
      </c>
      <c r="H1254" s="48" t="s">
        <v>16</v>
      </c>
      <c r="I1254" s="48" t="s">
        <v>17</v>
      </c>
      <c r="J1254" s="48" t="s">
        <v>671</v>
      </c>
      <c r="K1254" s="41">
        <v>1</v>
      </c>
      <c r="L1254" s="49">
        <v>238.19</v>
      </c>
      <c r="M1254" s="49">
        <v>234.5</v>
      </c>
      <c r="N1254" s="49">
        <v>3.69</v>
      </c>
    </row>
    <row r="1255" spans="1:14">
      <c r="A1255" s="41">
        <v>4513819</v>
      </c>
      <c r="B1255" s="48" t="s">
        <v>14</v>
      </c>
      <c r="C1255" s="48" t="s">
        <v>11</v>
      </c>
      <c r="D1255" s="48" t="s">
        <v>13</v>
      </c>
      <c r="E1255" s="48" t="s">
        <v>12</v>
      </c>
      <c r="F1255" s="48" t="s">
        <v>829</v>
      </c>
      <c r="G1255" s="48" t="s">
        <v>15</v>
      </c>
      <c r="H1255" s="48" t="s">
        <v>16</v>
      </c>
      <c r="I1255" s="48" t="s">
        <v>17</v>
      </c>
      <c r="J1255" s="48" t="s">
        <v>671</v>
      </c>
      <c r="K1255" s="41">
        <v>1</v>
      </c>
      <c r="L1255" s="49">
        <v>238.26</v>
      </c>
      <c r="M1255" s="49">
        <v>235.69</v>
      </c>
      <c r="N1255" s="49">
        <v>2.57</v>
      </c>
    </row>
    <row r="1256" spans="1:14">
      <c r="A1256" s="41">
        <v>4513828</v>
      </c>
      <c r="B1256" s="48" t="s">
        <v>14</v>
      </c>
      <c r="C1256" s="48" t="s">
        <v>11</v>
      </c>
      <c r="D1256" s="48" t="s">
        <v>13</v>
      </c>
      <c r="E1256" s="48" t="s">
        <v>12</v>
      </c>
      <c r="F1256" s="48" t="s">
        <v>829</v>
      </c>
      <c r="G1256" s="48" t="s">
        <v>15</v>
      </c>
      <c r="H1256" s="48" t="s">
        <v>16</v>
      </c>
      <c r="I1256" s="48" t="s">
        <v>17</v>
      </c>
      <c r="J1256" s="48" t="s">
        <v>671</v>
      </c>
      <c r="K1256" s="41">
        <v>1</v>
      </c>
      <c r="L1256" s="49">
        <v>238.26</v>
      </c>
      <c r="M1256" s="49">
        <v>235.69</v>
      </c>
      <c r="N1256" s="49">
        <v>2.57</v>
      </c>
    </row>
    <row r="1257" spans="1:14">
      <c r="A1257" s="41">
        <v>4513824</v>
      </c>
      <c r="B1257" s="48" t="s">
        <v>14</v>
      </c>
      <c r="C1257" s="48" t="s">
        <v>11</v>
      </c>
      <c r="D1257" s="48" t="s">
        <v>13</v>
      </c>
      <c r="E1257" s="48" t="s">
        <v>12</v>
      </c>
      <c r="F1257" s="48" t="s">
        <v>829</v>
      </c>
      <c r="G1257" s="48" t="s">
        <v>15</v>
      </c>
      <c r="H1257" s="48" t="s">
        <v>16</v>
      </c>
      <c r="I1257" s="48" t="s">
        <v>17</v>
      </c>
      <c r="J1257" s="48" t="s">
        <v>671</v>
      </c>
      <c r="K1257" s="41">
        <v>1</v>
      </c>
      <c r="L1257" s="49">
        <v>238.26</v>
      </c>
      <c r="M1257" s="49">
        <v>235.69</v>
      </c>
      <c r="N1257" s="49">
        <v>2.57</v>
      </c>
    </row>
    <row r="1258" spans="1:14">
      <c r="A1258" s="41">
        <v>4513821</v>
      </c>
      <c r="B1258" s="48" t="s">
        <v>14</v>
      </c>
      <c r="C1258" s="48" t="s">
        <v>11</v>
      </c>
      <c r="D1258" s="48" t="s">
        <v>13</v>
      </c>
      <c r="E1258" s="48" t="s">
        <v>12</v>
      </c>
      <c r="F1258" s="48" t="s">
        <v>829</v>
      </c>
      <c r="G1258" s="48" t="s">
        <v>15</v>
      </c>
      <c r="H1258" s="48" t="s">
        <v>16</v>
      </c>
      <c r="I1258" s="48" t="s">
        <v>17</v>
      </c>
      <c r="J1258" s="48" t="s">
        <v>671</v>
      </c>
      <c r="K1258" s="41">
        <v>1</v>
      </c>
      <c r="L1258" s="49">
        <v>238.26</v>
      </c>
      <c r="M1258" s="49">
        <v>235.69</v>
      </c>
      <c r="N1258" s="49">
        <v>2.57</v>
      </c>
    </row>
    <row r="1259" spans="1:14">
      <c r="A1259" s="41">
        <v>4513826</v>
      </c>
      <c r="B1259" s="48" t="s">
        <v>14</v>
      </c>
      <c r="C1259" s="48" t="s">
        <v>11</v>
      </c>
      <c r="D1259" s="48" t="s">
        <v>13</v>
      </c>
      <c r="E1259" s="48" t="s">
        <v>12</v>
      </c>
      <c r="F1259" s="48" t="s">
        <v>829</v>
      </c>
      <c r="G1259" s="48" t="s">
        <v>15</v>
      </c>
      <c r="H1259" s="48" t="s">
        <v>16</v>
      </c>
      <c r="I1259" s="48" t="s">
        <v>17</v>
      </c>
      <c r="J1259" s="48" t="s">
        <v>671</v>
      </c>
      <c r="K1259" s="41">
        <v>1</v>
      </c>
      <c r="L1259" s="49">
        <v>238.26</v>
      </c>
      <c r="M1259" s="49">
        <v>235.69</v>
      </c>
      <c r="N1259" s="49">
        <v>2.57</v>
      </c>
    </row>
    <row r="1260" spans="1:14">
      <c r="A1260" s="41">
        <v>4513825</v>
      </c>
      <c r="B1260" s="48" t="s">
        <v>14</v>
      </c>
      <c r="C1260" s="48" t="s">
        <v>11</v>
      </c>
      <c r="D1260" s="48" t="s">
        <v>13</v>
      </c>
      <c r="E1260" s="48" t="s">
        <v>12</v>
      </c>
      <c r="F1260" s="48" t="s">
        <v>829</v>
      </c>
      <c r="G1260" s="48" t="s">
        <v>15</v>
      </c>
      <c r="H1260" s="48" t="s">
        <v>16</v>
      </c>
      <c r="I1260" s="48" t="s">
        <v>17</v>
      </c>
      <c r="J1260" s="48" t="s">
        <v>671</v>
      </c>
      <c r="K1260" s="41">
        <v>1</v>
      </c>
      <c r="L1260" s="49">
        <v>238.26</v>
      </c>
      <c r="M1260" s="49">
        <v>235.69</v>
      </c>
      <c r="N1260" s="49">
        <v>2.57</v>
      </c>
    </row>
    <row r="1261" spans="1:14">
      <c r="A1261" s="41">
        <v>4513829</v>
      </c>
      <c r="B1261" s="48" t="s">
        <v>14</v>
      </c>
      <c r="C1261" s="48" t="s">
        <v>11</v>
      </c>
      <c r="D1261" s="48" t="s">
        <v>13</v>
      </c>
      <c r="E1261" s="48" t="s">
        <v>12</v>
      </c>
      <c r="F1261" s="48" t="s">
        <v>829</v>
      </c>
      <c r="G1261" s="48" t="s">
        <v>15</v>
      </c>
      <c r="H1261" s="48" t="s">
        <v>16</v>
      </c>
      <c r="I1261" s="48" t="s">
        <v>17</v>
      </c>
      <c r="J1261" s="48" t="s">
        <v>671</v>
      </c>
      <c r="K1261" s="41">
        <v>1</v>
      </c>
      <c r="L1261" s="49">
        <v>238.26</v>
      </c>
      <c r="M1261" s="49">
        <v>235.69</v>
      </c>
      <c r="N1261" s="49">
        <v>2.57</v>
      </c>
    </row>
    <row r="1262" spans="1:14">
      <c r="A1262" s="41">
        <v>4513835</v>
      </c>
      <c r="B1262" s="48" t="s">
        <v>14</v>
      </c>
      <c r="C1262" s="48" t="s">
        <v>11</v>
      </c>
      <c r="D1262" s="48" t="s">
        <v>13</v>
      </c>
      <c r="E1262" s="48" t="s">
        <v>12</v>
      </c>
      <c r="F1262" s="48" t="s">
        <v>829</v>
      </c>
      <c r="G1262" s="48" t="s">
        <v>15</v>
      </c>
      <c r="H1262" s="48" t="s">
        <v>16</v>
      </c>
      <c r="I1262" s="48" t="s">
        <v>17</v>
      </c>
      <c r="J1262" s="48" t="s">
        <v>671</v>
      </c>
      <c r="K1262" s="41">
        <v>1</v>
      </c>
      <c r="L1262" s="49">
        <v>238.26</v>
      </c>
      <c r="M1262" s="49">
        <v>235.69</v>
      </c>
      <c r="N1262" s="49">
        <v>2.57</v>
      </c>
    </row>
    <row r="1263" spans="1:14">
      <c r="A1263" s="41">
        <v>4513830</v>
      </c>
      <c r="B1263" s="48" t="s">
        <v>14</v>
      </c>
      <c r="C1263" s="48" t="s">
        <v>11</v>
      </c>
      <c r="D1263" s="48" t="s">
        <v>13</v>
      </c>
      <c r="E1263" s="48" t="s">
        <v>12</v>
      </c>
      <c r="F1263" s="48" t="s">
        <v>829</v>
      </c>
      <c r="G1263" s="48" t="s">
        <v>15</v>
      </c>
      <c r="H1263" s="48" t="s">
        <v>16</v>
      </c>
      <c r="I1263" s="48" t="s">
        <v>17</v>
      </c>
      <c r="J1263" s="48" t="s">
        <v>671</v>
      </c>
      <c r="K1263" s="41">
        <v>1</v>
      </c>
      <c r="L1263" s="49">
        <v>238.26</v>
      </c>
      <c r="M1263" s="49">
        <v>235.69</v>
      </c>
      <c r="N1263" s="49">
        <v>2.57</v>
      </c>
    </row>
    <row r="1264" spans="1:14">
      <c r="A1264" s="41">
        <v>4516425</v>
      </c>
      <c r="B1264" s="48" t="s">
        <v>14</v>
      </c>
      <c r="C1264" s="48" t="s">
        <v>11</v>
      </c>
      <c r="D1264" s="48" t="s">
        <v>13</v>
      </c>
      <c r="E1264" s="48" t="s">
        <v>12</v>
      </c>
      <c r="F1264" s="48" t="s">
        <v>833</v>
      </c>
      <c r="G1264" s="48" t="s">
        <v>15</v>
      </c>
      <c r="H1264" s="48" t="s">
        <v>16</v>
      </c>
      <c r="I1264" s="48" t="s">
        <v>17</v>
      </c>
      <c r="J1264" s="48" t="s">
        <v>671</v>
      </c>
      <c r="K1264" s="41">
        <v>1</v>
      </c>
      <c r="L1264" s="49">
        <v>238.61</v>
      </c>
      <c r="M1264" s="49">
        <v>224.66</v>
      </c>
      <c r="N1264" s="49">
        <v>13.95</v>
      </c>
    </row>
    <row r="1265" spans="1:14">
      <c r="A1265" s="41">
        <v>4516426</v>
      </c>
      <c r="B1265" s="48" t="s">
        <v>14</v>
      </c>
      <c r="C1265" s="48" t="s">
        <v>11</v>
      </c>
      <c r="D1265" s="48" t="s">
        <v>13</v>
      </c>
      <c r="E1265" s="48" t="s">
        <v>12</v>
      </c>
      <c r="F1265" s="48" t="s">
        <v>833</v>
      </c>
      <c r="G1265" s="48" t="s">
        <v>15</v>
      </c>
      <c r="H1265" s="48" t="s">
        <v>16</v>
      </c>
      <c r="I1265" s="48" t="s">
        <v>17</v>
      </c>
      <c r="J1265" s="48" t="s">
        <v>671</v>
      </c>
      <c r="K1265" s="41">
        <v>1</v>
      </c>
      <c r="L1265" s="49">
        <v>238.63</v>
      </c>
      <c r="M1265" s="49">
        <v>224.68</v>
      </c>
      <c r="N1265" s="49">
        <v>13.95</v>
      </c>
    </row>
    <row r="1266" spans="1:14">
      <c r="A1266" s="41">
        <v>4513478</v>
      </c>
      <c r="B1266" s="48" t="s">
        <v>14</v>
      </c>
      <c r="C1266" s="48" t="s">
        <v>11</v>
      </c>
      <c r="D1266" s="48" t="s">
        <v>13</v>
      </c>
      <c r="E1266" s="48" t="s">
        <v>12</v>
      </c>
      <c r="F1266" s="48" t="s">
        <v>833</v>
      </c>
      <c r="G1266" s="48" t="s">
        <v>15</v>
      </c>
      <c r="H1266" s="48" t="s">
        <v>16</v>
      </c>
      <c r="I1266" s="48" t="s">
        <v>17</v>
      </c>
      <c r="J1266" s="48" t="s">
        <v>671</v>
      </c>
      <c r="K1266" s="41">
        <v>1</v>
      </c>
      <c r="L1266" s="49">
        <v>239.28</v>
      </c>
      <c r="M1266" s="49">
        <v>237.81</v>
      </c>
      <c r="N1266" s="49">
        <v>1.47</v>
      </c>
    </row>
    <row r="1267" spans="1:14">
      <c r="A1267" s="41">
        <v>4515938</v>
      </c>
      <c r="B1267" s="48" t="s">
        <v>14</v>
      </c>
      <c r="C1267" s="48" t="s">
        <v>11</v>
      </c>
      <c r="D1267" s="48" t="s">
        <v>13</v>
      </c>
      <c r="E1267" s="48" t="s">
        <v>12</v>
      </c>
      <c r="F1267" s="48" t="s">
        <v>832</v>
      </c>
      <c r="G1267" s="48" t="s">
        <v>15</v>
      </c>
      <c r="H1267" s="48" t="s">
        <v>16</v>
      </c>
      <c r="I1267" s="48" t="s">
        <v>17</v>
      </c>
      <c r="J1267" s="48" t="s">
        <v>671</v>
      </c>
      <c r="K1267" s="41">
        <v>1</v>
      </c>
      <c r="L1267" s="49">
        <v>239.42</v>
      </c>
      <c r="M1267" s="49">
        <v>229.22</v>
      </c>
      <c r="N1267" s="49">
        <v>10.199999999999999</v>
      </c>
    </row>
    <row r="1268" spans="1:14">
      <c r="A1268" s="41">
        <v>4516020</v>
      </c>
      <c r="B1268" s="48" t="s">
        <v>14</v>
      </c>
      <c r="C1268" s="48" t="s">
        <v>11</v>
      </c>
      <c r="D1268" s="48" t="s">
        <v>13</v>
      </c>
      <c r="E1268" s="48" t="s">
        <v>12</v>
      </c>
      <c r="F1268" s="48" t="s">
        <v>831</v>
      </c>
      <c r="G1268" s="48" t="s">
        <v>15</v>
      </c>
      <c r="H1268" s="48" t="s">
        <v>16</v>
      </c>
      <c r="I1268" s="48" t="s">
        <v>17</v>
      </c>
      <c r="J1268" s="48" t="s">
        <v>671</v>
      </c>
      <c r="K1268" s="41">
        <v>1</v>
      </c>
      <c r="L1268" s="49">
        <v>239.9</v>
      </c>
      <c r="M1268" s="49">
        <v>229.68</v>
      </c>
      <c r="N1268" s="49">
        <v>10.220000000000001</v>
      </c>
    </row>
    <row r="1269" spans="1:14">
      <c r="A1269" s="41">
        <v>4515993</v>
      </c>
      <c r="B1269" s="48" t="s">
        <v>14</v>
      </c>
      <c r="C1269" s="48" t="s">
        <v>11</v>
      </c>
      <c r="D1269" s="48" t="s">
        <v>13</v>
      </c>
      <c r="E1269" s="48" t="s">
        <v>12</v>
      </c>
      <c r="F1269" s="48" t="s">
        <v>829</v>
      </c>
      <c r="G1269" s="48" t="s">
        <v>15</v>
      </c>
      <c r="H1269" s="48" t="s">
        <v>16</v>
      </c>
      <c r="I1269" s="48" t="s">
        <v>17</v>
      </c>
      <c r="J1269" s="48" t="s">
        <v>671</v>
      </c>
      <c r="K1269" s="41">
        <v>1</v>
      </c>
      <c r="L1269" s="49">
        <v>240.16</v>
      </c>
      <c r="M1269" s="49">
        <v>229.93</v>
      </c>
      <c r="N1269" s="49">
        <v>10.23</v>
      </c>
    </row>
    <row r="1270" spans="1:14">
      <c r="A1270" s="41">
        <v>4515994</v>
      </c>
      <c r="B1270" s="48" t="s">
        <v>14</v>
      </c>
      <c r="C1270" s="48" t="s">
        <v>11</v>
      </c>
      <c r="D1270" s="48" t="s">
        <v>13</v>
      </c>
      <c r="E1270" s="48" t="s">
        <v>12</v>
      </c>
      <c r="F1270" s="48" t="s">
        <v>829</v>
      </c>
      <c r="G1270" s="48" t="s">
        <v>15</v>
      </c>
      <c r="H1270" s="48" t="s">
        <v>16</v>
      </c>
      <c r="I1270" s="48" t="s">
        <v>17</v>
      </c>
      <c r="J1270" s="48" t="s">
        <v>671</v>
      </c>
      <c r="K1270" s="41">
        <v>1</v>
      </c>
      <c r="L1270" s="49">
        <v>240.17</v>
      </c>
      <c r="M1270" s="49">
        <v>229.94</v>
      </c>
      <c r="N1270" s="49">
        <v>10.23</v>
      </c>
    </row>
    <row r="1271" spans="1:14">
      <c r="A1271" s="41">
        <v>4513843</v>
      </c>
      <c r="B1271" s="48" t="s">
        <v>14</v>
      </c>
      <c r="C1271" s="48" t="s">
        <v>11</v>
      </c>
      <c r="D1271" s="48" t="s">
        <v>13</v>
      </c>
      <c r="E1271" s="48" t="s">
        <v>12</v>
      </c>
      <c r="F1271" s="48" t="s">
        <v>834</v>
      </c>
      <c r="G1271" s="48" t="s">
        <v>15</v>
      </c>
      <c r="H1271" s="48" t="s">
        <v>16</v>
      </c>
      <c r="I1271" s="48" t="s">
        <v>17</v>
      </c>
      <c r="J1271" s="48" t="s">
        <v>671</v>
      </c>
      <c r="K1271" s="41">
        <v>1</v>
      </c>
      <c r="L1271" s="49">
        <v>240.34</v>
      </c>
      <c r="M1271" s="49">
        <v>237.74</v>
      </c>
      <c r="N1271" s="49">
        <v>2.6</v>
      </c>
    </row>
    <row r="1272" spans="1:14">
      <c r="A1272" s="41">
        <v>4516018</v>
      </c>
      <c r="B1272" s="48" t="s">
        <v>14</v>
      </c>
      <c r="C1272" s="48" t="s">
        <v>11</v>
      </c>
      <c r="D1272" s="48" t="s">
        <v>13</v>
      </c>
      <c r="E1272" s="48" t="s">
        <v>12</v>
      </c>
      <c r="F1272" s="48" t="s">
        <v>831</v>
      </c>
      <c r="G1272" s="48" t="s">
        <v>15</v>
      </c>
      <c r="H1272" s="48" t="s">
        <v>16</v>
      </c>
      <c r="I1272" s="48" t="s">
        <v>17</v>
      </c>
      <c r="J1272" s="48" t="s">
        <v>671</v>
      </c>
      <c r="K1272" s="41">
        <v>1</v>
      </c>
      <c r="L1272" s="49">
        <v>240.41</v>
      </c>
      <c r="M1272" s="49">
        <v>230.17</v>
      </c>
      <c r="N1272" s="49">
        <v>10.24</v>
      </c>
    </row>
    <row r="1273" spans="1:14">
      <c r="A1273" s="41">
        <v>4516019</v>
      </c>
      <c r="B1273" s="48" t="s">
        <v>14</v>
      </c>
      <c r="C1273" s="48" t="s">
        <v>11</v>
      </c>
      <c r="D1273" s="48" t="s">
        <v>13</v>
      </c>
      <c r="E1273" s="48" t="s">
        <v>12</v>
      </c>
      <c r="F1273" s="48" t="s">
        <v>831</v>
      </c>
      <c r="G1273" s="48" t="s">
        <v>15</v>
      </c>
      <c r="H1273" s="48" t="s">
        <v>16</v>
      </c>
      <c r="I1273" s="48" t="s">
        <v>17</v>
      </c>
      <c r="J1273" s="48" t="s">
        <v>671</v>
      </c>
      <c r="K1273" s="41">
        <v>1</v>
      </c>
      <c r="L1273" s="49">
        <v>240.42</v>
      </c>
      <c r="M1273" s="49">
        <v>230.18</v>
      </c>
      <c r="N1273" s="49">
        <v>10.24</v>
      </c>
    </row>
    <row r="1274" spans="1:14">
      <c r="A1274" s="41">
        <v>4514559</v>
      </c>
      <c r="B1274" s="48" t="s">
        <v>14</v>
      </c>
      <c r="C1274" s="48" t="s">
        <v>11</v>
      </c>
      <c r="D1274" s="48" t="s">
        <v>13</v>
      </c>
      <c r="E1274" s="48" t="s">
        <v>12</v>
      </c>
      <c r="F1274" s="48" t="s">
        <v>832</v>
      </c>
      <c r="G1274" s="48" t="s">
        <v>15</v>
      </c>
      <c r="H1274" s="48" t="s">
        <v>16</v>
      </c>
      <c r="I1274" s="48" t="s">
        <v>17</v>
      </c>
      <c r="J1274" s="48" t="s">
        <v>671</v>
      </c>
      <c r="K1274" s="41">
        <v>1</v>
      </c>
      <c r="L1274" s="49">
        <v>241.06</v>
      </c>
      <c r="M1274" s="49">
        <v>235.77</v>
      </c>
      <c r="N1274" s="49">
        <v>5.29</v>
      </c>
    </row>
    <row r="1275" spans="1:14">
      <c r="A1275" s="41">
        <v>4516511</v>
      </c>
      <c r="B1275" s="48" t="s">
        <v>14</v>
      </c>
      <c r="C1275" s="48" t="s">
        <v>11</v>
      </c>
      <c r="D1275" s="48" t="s">
        <v>13</v>
      </c>
      <c r="E1275" s="48" t="s">
        <v>12</v>
      </c>
      <c r="F1275" s="48" t="s">
        <v>831</v>
      </c>
      <c r="G1275" s="48" t="s">
        <v>15</v>
      </c>
      <c r="H1275" s="48" t="s">
        <v>16</v>
      </c>
      <c r="I1275" s="48" t="s">
        <v>17</v>
      </c>
      <c r="J1275" s="48" t="s">
        <v>671</v>
      </c>
      <c r="K1275" s="41">
        <v>1</v>
      </c>
      <c r="L1275" s="49">
        <v>241.58</v>
      </c>
      <c r="M1275" s="49">
        <v>227.46</v>
      </c>
      <c r="N1275" s="49">
        <v>14.12</v>
      </c>
    </row>
    <row r="1276" spans="1:14">
      <c r="A1276" s="41">
        <v>4514980</v>
      </c>
      <c r="B1276" s="48" t="s">
        <v>14</v>
      </c>
      <c r="C1276" s="48" t="s">
        <v>11</v>
      </c>
      <c r="D1276" s="48" t="s">
        <v>13</v>
      </c>
      <c r="E1276" s="48" t="s">
        <v>12</v>
      </c>
      <c r="F1276" s="48" t="s">
        <v>832</v>
      </c>
      <c r="G1276" s="48" t="s">
        <v>15</v>
      </c>
      <c r="H1276" s="48" t="s">
        <v>16</v>
      </c>
      <c r="I1276" s="48" t="s">
        <v>17</v>
      </c>
      <c r="J1276" s="48" t="s">
        <v>671</v>
      </c>
      <c r="K1276" s="41">
        <v>1</v>
      </c>
      <c r="L1276" s="49">
        <v>242.2</v>
      </c>
      <c r="M1276" s="49">
        <v>234.76</v>
      </c>
      <c r="N1276" s="49">
        <v>7.44</v>
      </c>
    </row>
    <row r="1277" spans="1:14">
      <c r="A1277" s="41">
        <v>4509924</v>
      </c>
      <c r="B1277" s="48" t="s">
        <v>14</v>
      </c>
      <c r="C1277" s="48" t="s">
        <v>11</v>
      </c>
      <c r="D1277" s="48" t="s">
        <v>13</v>
      </c>
      <c r="E1277" s="48" t="s">
        <v>12</v>
      </c>
      <c r="F1277" s="48" t="s">
        <v>826</v>
      </c>
      <c r="G1277" s="48" t="s">
        <v>15</v>
      </c>
      <c r="H1277" s="48" t="s">
        <v>16</v>
      </c>
      <c r="I1277" s="48" t="s">
        <v>17</v>
      </c>
      <c r="J1277" s="48" t="s">
        <v>671</v>
      </c>
      <c r="K1277" s="41">
        <v>1</v>
      </c>
      <c r="L1277" s="49">
        <v>242.92</v>
      </c>
      <c r="M1277" s="49">
        <v>212.98</v>
      </c>
      <c r="N1277" s="49">
        <v>29.94</v>
      </c>
    </row>
    <row r="1278" spans="1:14">
      <c r="A1278" s="41">
        <v>4510048</v>
      </c>
      <c r="B1278" s="48" t="s">
        <v>14</v>
      </c>
      <c r="C1278" s="48" t="s">
        <v>11</v>
      </c>
      <c r="D1278" s="48" t="s">
        <v>13</v>
      </c>
      <c r="E1278" s="48" t="s">
        <v>12</v>
      </c>
      <c r="F1278" s="48" t="s">
        <v>831</v>
      </c>
      <c r="G1278" s="48" t="s">
        <v>15</v>
      </c>
      <c r="H1278" s="48" t="s">
        <v>16</v>
      </c>
      <c r="I1278" s="48" t="s">
        <v>17</v>
      </c>
      <c r="J1278" s="48" t="s">
        <v>671</v>
      </c>
      <c r="K1278" s="41">
        <v>1</v>
      </c>
      <c r="L1278" s="49">
        <v>242.97</v>
      </c>
      <c r="M1278" s="49">
        <v>213.02</v>
      </c>
      <c r="N1278" s="49">
        <v>29.95</v>
      </c>
    </row>
    <row r="1279" spans="1:14">
      <c r="A1279" s="41">
        <v>4509964</v>
      </c>
      <c r="B1279" s="48" t="s">
        <v>14</v>
      </c>
      <c r="C1279" s="48" t="s">
        <v>11</v>
      </c>
      <c r="D1279" s="48" t="s">
        <v>13</v>
      </c>
      <c r="E1279" s="48" t="s">
        <v>12</v>
      </c>
      <c r="F1279" s="48" t="s">
        <v>831</v>
      </c>
      <c r="G1279" s="48" t="s">
        <v>15</v>
      </c>
      <c r="H1279" s="48" t="s">
        <v>16</v>
      </c>
      <c r="I1279" s="48" t="s">
        <v>17</v>
      </c>
      <c r="J1279" s="48" t="s">
        <v>671</v>
      </c>
      <c r="K1279" s="41">
        <v>1</v>
      </c>
      <c r="L1279" s="49">
        <v>242.97</v>
      </c>
      <c r="M1279" s="49">
        <v>213.02</v>
      </c>
      <c r="N1279" s="49">
        <v>29.95</v>
      </c>
    </row>
    <row r="1280" spans="1:14">
      <c r="A1280" s="41">
        <v>4515176</v>
      </c>
      <c r="B1280" s="48" t="s">
        <v>14</v>
      </c>
      <c r="C1280" s="48" t="s">
        <v>11</v>
      </c>
      <c r="D1280" s="48" t="s">
        <v>13</v>
      </c>
      <c r="E1280" s="48" t="s">
        <v>12</v>
      </c>
      <c r="F1280" s="48" t="s">
        <v>829</v>
      </c>
      <c r="G1280" s="48" t="s">
        <v>15</v>
      </c>
      <c r="H1280" s="48" t="s">
        <v>16</v>
      </c>
      <c r="I1280" s="48" t="s">
        <v>17</v>
      </c>
      <c r="J1280" s="48" t="s">
        <v>671</v>
      </c>
      <c r="K1280" s="41">
        <v>1</v>
      </c>
      <c r="L1280" s="49">
        <v>243.12</v>
      </c>
      <c r="M1280" s="49">
        <v>235.65</v>
      </c>
      <c r="N1280" s="49">
        <v>7.47</v>
      </c>
    </row>
    <row r="1281" spans="1:14">
      <c r="A1281" s="41">
        <v>4515177</v>
      </c>
      <c r="B1281" s="48" t="s">
        <v>14</v>
      </c>
      <c r="C1281" s="48" t="s">
        <v>11</v>
      </c>
      <c r="D1281" s="48" t="s">
        <v>13</v>
      </c>
      <c r="E1281" s="48" t="s">
        <v>12</v>
      </c>
      <c r="F1281" s="48" t="s">
        <v>829</v>
      </c>
      <c r="G1281" s="48" t="s">
        <v>15</v>
      </c>
      <c r="H1281" s="48" t="s">
        <v>16</v>
      </c>
      <c r="I1281" s="48" t="s">
        <v>17</v>
      </c>
      <c r="J1281" s="48" t="s">
        <v>671</v>
      </c>
      <c r="K1281" s="41">
        <v>1</v>
      </c>
      <c r="L1281" s="49">
        <v>243.13</v>
      </c>
      <c r="M1281" s="49">
        <v>235.66</v>
      </c>
      <c r="N1281" s="49">
        <v>7.47</v>
      </c>
    </row>
    <row r="1282" spans="1:14">
      <c r="A1282" s="41">
        <v>4510047</v>
      </c>
      <c r="B1282" s="48" t="s">
        <v>14</v>
      </c>
      <c r="C1282" s="48" t="s">
        <v>11</v>
      </c>
      <c r="D1282" s="48" t="s">
        <v>13</v>
      </c>
      <c r="E1282" s="48" t="s">
        <v>12</v>
      </c>
      <c r="F1282" s="48" t="s">
        <v>832</v>
      </c>
      <c r="G1282" s="48" t="s">
        <v>15</v>
      </c>
      <c r="H1282" s="48" t="s">
        <v>16</v>
      </c>
      <c r="I1282" s="48" t="s">
        <v>17</v>
      </c>
      <c r="J1282" s="48" t="s">
        <v>671</v>
      </c>
      <c r="K1282" s="41">
        <v>1</v>
      </c>
      <c r="L1282" s="49">
        <v>243.19</v>
      </c>
      <c r="M1282" s="49">
        <v>208.68</v>
      </c>
      <c r="N1282" s="49">
        <v>34.51</v>
      </c>
    </row>
    <row r="1283" spans="1:14">
      <c r="A1283" s="41">
        <v>4509544</v>
      </c>
      <c r="B1283" s="48" t="s">
        <v>14</v>
      </c>
      <c r="C1283" s="48" t="s">
        <v>11</v>
      </c>
      <c r="D1283" s="48" t="s">
        <v>13</v>
      </c>
      <c r="E1283" s="48" t="s">
        <v>12</v>
      </c>
      <c r="F1283" s="48" t="s">
        <v>829</v>
      </c>
      <c r="G1283" s="48" t="s">
        <v>15</v>
      </c>
      <c r="H1283" s="48" t="s">
        <v>31</v>
      </c>
      <c r="I1283" s="48" t="s">
        <v>32</v>
      </c>
      <c r="J1283" s="48" t="s">
        <v>671</v>
      </c>
      <c r="K1283" s="41">
        <v>1</v>
      </c>
      <c r="L1283" s="49">
        <v>243.56</v>
      </c>
      <c r="M1283" s="49">
        <v>221.11</v>
      </c>
      <c r="N1283" s="49">
        <v>22.45</v>
      </c>
    </row>
    <row r="1284" spans="1:14">
      <c r="A1284" s="41">
        <v>4509541</v>
      </c>
      <c r="B1284" s="48" t="s">
        <v>14</v>
      </c>
      <c r="C1284" s="48" t="s">
        <v>11</v>
      </c>
      <c r="D1284" s="48" t="s">
        <v>13</v>
      </c>
      <c r="E1284" s="48" t="s">
        <v>12</v>
      </c>
      <c r="F1284" s="48" t="s">
        <v>829</v>
      </c>
      <c r="G1284" s="48" t="s">
        <v>15</v>
      </c>
      <c r="H1284" s="48" t="s">
        <v>31</v>
      </c>
      <c r="I1284" s="48" t="s">
        <v>32</v>
      </c>
      <c r="J1284" s="48" t="s">
        <v>671</v>
      </c>
      <c r="K1284" s="41">
        <v>1</v>
      </c>
      <c r="L1284" s="49">
        <v>243.56</v>
      </c>
      <c r="M1284" s="49">
        <v>221.11</v>
      </c>
      <c r="N1284" s="49">
        <v>22.45</v>
      </c>
    </row>
    <row r="1285" spans="1:14">
      <c r="A1285" s="41">
        <v>4509540</v>
      </c>
      <c r="B1285" s="48" t="s">
        <v>14</v>
      </c>
      <c r="C1285" s="48" t="s">
        <v>11</v>
      </c>
      <c r="D1285" s="48" t="s">
        <v>13</v>
      </c>
      <c r="E1285" s="48" t="s">
        <v>12</v>
      </c>
      <c r="F1285" s="48" t="s">
        <v>829</v>
      </c>
      <c r="G1285" s="48" t="s">
        <v>15</v>
      </c>
      <c r="H1285" s="48" t="s">
        <v>31</v>
      </c>
      <c r="I1285" s="48" t="s">
        <v>32</v>
      </c>
      <c r="J1285" s="48" t="s">
        <v>671</v>
      </c>
      <c r="K1285" s="41">
        <v>1</v>
      </c>
      <c r="L1285" s="49">
        <v>243.56</v>
      </c>
      <c r="M1285" s="49">
        <v>221.11</v>
      </c>
      <c r="N1285" s="49">
        <v>22.45</v>
      </c>
    </row>
    <row r="1286" spans="1:14">
      <c r="A1286" s="41">
        <v>4513448</v>
      </c>
      <c r="B1286" s="48" t="s">
        <v>14</v>
      </c>
      <c r="C1286" s="48" t="s">
        <v>11</v>
      </c>
      <c r="D1286" s="48" t="s">
        <v>13</v>
      </c>
      <c r="E1286" s="48" t="s">
        <v>12</v>
      </c>
      <c r="F1286" s="48" t="s">
        <v>829</v>
      </c>
      <c r="G1286" s="48" t="s">
        <v>15</v>
      </c>
      <c r="H1286" s="48" t="s">
        <v>16</v>
      </c>
      <c r="I1286" s="48" t="s">
        <v>17</v>
      </c>
      <c r="J1286" s="48" t="s">
        <v>671</v>
      </c>
      <c r="K1286" s="41">
        <v>1</v>
      </c>
      <c r="L1286" s="49">
        <v>245.83</v>
      </c>
      <c r="M1286" s="49">
        <v>244.32</v>
      </c>
      <c r="N1286" s="49">
        <v>1.51</v>
      </c>
    </row>
    <row r="1287" spans="1:14">
      <c r="A1287" s="41">
        <v>4513289</v>
      </c>
      <c r="B1287" s="48" t="s">
        <v>14</v>
      </c>
      <c r="C1287" s="48" t="s">
        <v>11</v>
      </c>
      <c r="D1287" s="48" t="s">
        <v>13</v>
      </c>
      <c r="E1287" s="48" t="s">
        <v>12</v>
      </c>
      <c r="F1287" s="48" t="s">
        <v>837</v>
      </c>
      <c r="G1287" s="48" t="s">
        <v>15</v>
      </c>
      <c r="H1287" s="48" t="s">
        <v>16</v>
      </c>
      <c r="I1287" s="48" t="s">
        <v>17</v>
      </c>
      <c r="J1287" s="48" t="s">
        <v>671</v>
      </c>
      <c r="K1287" s="41">
        <v>1</v>
      </c>
      <c r="L1287" s="49">
        <v>246.41</v>
      </c>
      <c r="M1287" s="49">
        <v>245.73</v>
      </c>
      <c r="N1287" s="49">
        <v>0.68</v>
      </c>
    </row>
    <row r="1288" spans="1:14">
      <c r="A1288" s="41">
        <v>4516678</v>
      </c>
      <c r="B1288" s="48" t="s">
        <v>14</v>
      </c>
      <c r="C1288" s="48" t="s">
        <v>11</v>
      </c>
      <c r="D1288" s="48" t="s">
        <v>13</v>
      </c>
      <c r="E1288" s="48" t="s">
        <v>12</v>
      </c>
      <c r="F1288" s="48" t="s">
        <v>829</v>
      </c>
      <c r="G1288" s="48" t="s">
        <v>15</v>
      </c>
      <c r="H1288" s="48" t="s">
        <v>16</v>
      </c>
      <c r="I1288" s="48" t="s">
        <v>17</v>
      </c>
      <c r="J1288" s="48" t="s">
        <v>671</v>
      </c>
      <c r="K1288" s="41">
        <v>1</v>
      </c>
      <c r="L1288" s="49">
        <v>246.91</v>
      </c>
      <c r="M1288" s="49">
        <v>151.38999999999999</v>
      </c>
      <c r="N1288" s="49">
        <v>95.52</v>
      </c>
    </row>
    <row r="1289" spans="1:14">
      <c r="A1289" s="41">
        <v>4514677</v>
      </c>
      <c r="B1289" s="48" t="s">
        <v>14</v>
      </c>
      <c r="C1289" s="48" t="s">
        <v>11</v>
      </c>
      <c r="D1289" s="48" t="s">
        <v>13</v>
      </c>
      <c r="E1289" s="48" t="s">
        <v>12</v>
      </c>
      <c r="F1289" s="48" t="s">
        <v>832</v>
      </c>
      <c r="G1289" s="48" t="s">
        <v>15</v>
      </c>
      <c r="H1289" s="48" t="s">
        <v>16</v>
      </c>
      <c r="I1289" s="48" t="s">
        <v>17</v>
      </c>
      <c r="J1289" s="48" t="s">
        <v>671</v>
      </c>
      <c r="K1289" s="41">
        <v>1</v>
      </c>
      <c r="L1289" s="49">
        <v>247.32</v>
      </c>
      <c r="M1289" s="49">
        <v>241.9</v>
      </c>
      <c r="N1289" s="49">
        <v>5.42</v>
      </c>
    </row>
    <row r="1290" spans="1:14">
      <c r="A1290" s="41">
        <v>4514277</v>
      </c>
      <c r="B1290" s="48" t="s">
        <v>14</v>
      </c>
      <c r="C1290" s="48" t="s">
        <v>11</v>
      </c>
      <c r="D1290" s="48" t="s">
        <v>13</v>
      </c>
      <c r="E1290" s="48" t="s">
        <v>12</v>
      </c>
      <c r="F1290" s="48" t="s">
        <v>837</v>
      </c>
      <c r="G1290" s="48" t="s">
        <v>15</v>
      </c>
      <c r="H1290" s="48" t="s">
        <v>16</v>
      </c>
      <c r="I1290" s="48" t="s">
        <v>17</v>
      </c>
      <c r="J1290" s="48" t="s">
        <v>671</v>
      </c>
      <c r="K1290" s="41">
        <v>1</v>
      </c>
      <c r="L1290" s="49">
        <v>248.28</v>
      </c>
      <c r="M1290" s="49">
        <v>244.44</v>
      </c>
      <c r="N1290" s="49">
        <v>3.84</v>
      </c>
    </row>
    <row r="1291" spans="1:14">
      <c r="A1291" s="41">
        <v>4513101</v>
      </c>
      <c r="B1291" s="48" t="s">
        <v>14</v>
      </c>
      <c r="C1291" s="48" t="s">
        <v>11</v>
      </c>
      <c r="D1291" s="48" t="s">
        <v>18</v>
      </c>
      <c r="E1291" s="48" t="s">
        <v>12</v>
      </c>
      <c r="F1291" s="48" t="s">
        <v>854</v>
      </c>
      <c r="G1291" s="48" t="s">
        <v>15</v>
      </c>
      <c r="H1291" s="48" t="s">
        <v>16</v>
      </c>
      <c r="I1291" s="48" t="s">
        <v>17</v>
      </c>
      <c r="J1291" s="48" t="s">
        <v>671</v>
      </c>
      <c r="K1291" s="41">
        <v>1</v>
      </c>
      <c r="L1291" s="49">
        <v>248.62</v>
      </c>
      <c r="M1291" s="49">
        <v>248.51</v>
      </c>
      <c r="N1291" s="49">
        <v>0.11</v>
      </c>
    </row>
    <row r="1292" spans="1:14">
      <c r="A1292" s="41">
        <v>4515861</v>
      </c>
      <c r="B1292" s="48" t="s">
        <v>14</v>
      </c>
      <c r="C1292" s="48" t="s">
        <v>11</v>
      </c>
      <c r="D1292" s="48" t="s">
        <v>13</v>
      </c>
      <c r="E1292" s="48" t="s">
        <v>12</v>
      </c>
      <c r="F1292" s="48" t="s">
        <v>831</v>
      </c>
      <c r="G1292" s="48" t="s">
        <v>15</v>
      </c>
      <c r="H1292" s="48" t="s">
        <v>16</v>
      </c>
      <c r="I1292" s="48" t="s">
        <v>17</v>
      </c>
      <c r="J1292" s="48" t="s">
        <v>671</v>
      </c>
      <c r="K1292" s="41">
        <v>1</v>
      </c>
      <c r="L1292" s="49">
        <v>248.66</v>
      </c>
      <c r="M1292" s="49">
        <v>239.65</v>
      </c>
      <c r="N1292" s="49">
        <v>9.01</v>
      </c>
    </row>
    <row r="1293" spans="1:14">
      <c r="A1293" s="41">
        <v>4515872</v>
      </c>
      <c r="B1293" s="48" t="s">
        <v>14</v>
      </c>
      <c r="C1293" s="48" t="s">
        <v>11</v>
      </c>
      <c r="D1293" s="48" t="s">
        <v>13</v>
      </c>
      <c r="E1293" s="48" t="s">
        <v>12</v>
      </c>
      <c r="F1293" s="48" t="s">
        <v>867</v>
      </c>
      <c r="G1293" s="48" t="s">
        <v>15</v>
      </c>
      <c r="H1293" s="48" t="s">
        <v>16</v>
      </c>
      <c r="I1293" s="48" t="s">
        <v>17</v>
      </c>
      <c r="J1293" s="48" t="s">
        <v>671</v>
      </c>
      <c r="K1293" s="41">
        <v>1</v>
      </c>
      <c r="L1293" s="49">
        <v>249.1</v>
      </c>
      <c r="M1293" s="49">
        <v>240.08</v>
      </c>
      <c r="N1293" s="49">
        <v>9.02</v>
      </c>
    </row>
    <row r="1294" spans="1:14">
      <c r="A1294" s="41">
        <v>4516703</v>
      </c>
      <c r="B1294" s="48" t="s">
        <v>14</v>
      </c>
      <c r="C1294" s="48" t="s">
        <v>11</v>
      </c>
      <c r="D1294" s="48" t="s">
        <v>13</v>
      </c>
      <c r="E1294" s="48" t="s">
        <v>12</v>
      </c>
      <c r="F1294" s="48" t="s">
        <v>833</v>
      </c>
      <c r="G1294" s="48" t="s">
        <v>15</v>
      </c>
      <c r="H1294" s="48" t="s">
        <v>16</v>
      </c>
      <c r="I1294" s="48" t="s">
        <v>17</v>
      </c>
      <c r="J1294" s="48" t="s">
        <v>671</v>
      </c>
      <c r="K1294" s="41">
        <v>1</v>
      </c>
      <c r="L1294" s="49">
        <v>249.52</v>
      </c>
      <c r="M1294" s="49">
        <v>142.22999999999999</v>
      </c>
      <c r="N1294" s="49">
        <v>107.29</v>
      </c>
    </row>
    <row r="1295" spans="1:14">
      <c r="A1295" s="41">
        <v>4510426</v>
      </c>
      <c r="B1295" s="48" t="s">
        <v>14</v>
      </c>
      <c r="C1295" s="48" t="s">
        <v>11</v>
      </c>
      <c r="D1295" s="48" t="s">
        <v>13</v>
      </c>
      <c r="E1295" s="48" t="s">
        <v>12</v>
      </c>
      <c r="F1295" s="48" t="s">
        <v>868</v>
      </c>
      <c r="G1295" s="48" t="s">
        <v>15</v>
      </c>
      <c r="H1295" s="48" t="s">
        <v>16</v>
      </c>
      <c r="I1295" s="48" t="s">
        <v>17</v>
      </c>
      <c r="J1295" s="48" t="s">
        <v>671</v>
      </c>
      <c r="K1295" s="41">
        <v>1</v>
      </c>
      <c r="L1295" s="49">
        <v>250.74</v>
      </c>
      <c r="M1295" s="49">
        <v>173.38</v>
      </c>
      <c r="N1295" s="49">
        <v>77.36</v>
      </c>
    </row>
    <row r="1296" spans="1:14">
      <c r="A1296" s="41">
        <v>4513376</v>
      </c>
      <c r="B1296" s="48" t="s">
        <v>14</v>
      </c>
      <c r="C1296" s="48" t="s">
        <v>11</v>
      </c>
      <c r="D1296" s="48" t="s">
        <v>13</v>
      </c>
      <c r="E1296" s="48" t="s">
        <v>12</v>
      </c>
      <c r="F1296" s="48" t="s">
        <v>831</v>
      </c>
      <c r="G1296" s="48" t="s">
        <v>15</v>
      </c>
      <c r="H1296" s="48" t="s">
        <v>16</v>
      </c>
      <c r="I1296" s="48" t="s">
        <v>17</v>
      </c>
      <c r="J1296" s="48" t="s">
        <v>671</v>
      </c>
      <c r="K1296" s="41">
        <v>1</v>
      </c>
      <c r="L1296" s="49">
        <v>252.08</v>
      </c>
      <c r="M1296" s="49">
        <v>250.8</v>
      </c>
      <c r="N1296" s="49">
        <v>1.28</v>
      </c>
    </row>
    <row r="1297" spans="1:14">
      <c r="A1297" s="41">
        <v>4514064</v>
      </c>
      <c r="B1297" s="48" t="s">
        <v>14</v>
      </c>
      <c r="C1297" s="48" t="s">
        <v>11</v>
      </c>
      <c r="D1297" s="48" t="s">
        <v>13</v>
      </c>
      <c r="E1297" s="48" t="s">
        <v>12</v>
      </c>
      <c r="F1297" s="48" t="s">
        <v>829</v>
      </c>
      <c r="G1297" s="48" t="s">
        <v>15</v>
      </c>
      <c r="H1297" s="48" t="s">
        <v>16</v>
      </c>
      <c r="I1297" s="48" t="s">
        <v>17</v>
      </c>
      <c r="J1297" s="48" t="s">
        <v>671</v>
      </c>
      <c r="K1297" s="41">
        <v>1</v>
      </c>
      <c r="L1297" s="49">
        <v>252.28</v>
      </c>
      <c r="M1297" s="49">
        <v>248.37</v>
      </c>
      <c r="N1297" s="49">
        <v>3.91</v>
      </c>
    </row>
    <row r="1298" spans="1:14">
      <c r="A1298" s="41">
        <v>4514067</v>
      </c>
      <c r="B1298" s="48" t="s">
        <v>14</v>
      </c>
      <c r="C1298" s="48" t="s">
        <v>11</v>
      </c>
      <c r="D1298" s="48" t="s">
        <v>13</v>
      </c>
      <c r="E1298" s="48" t="s">
        <v>12</v>
      </c>
      <c r="F1298" s="48" t="s">
        <v>829</v>
      </c>
      <c r="G1298" s="48" t="s">
        <v>15</v>
      </c>
      <c r="H1298" s="48" t="s">
        <v>16</v>
      </c>
      <c r="I1298" s="48" t="s">
        <v>17</v>
      </c>
      <c r="J1298" s="48" t="s">
        <v>671</v>
      </c>
      <c r="K1298" s="41">
        <v>1</v>
      </c>
      <c r="L1298" s="49">
        <v>252.28</v>
      </c>
      <c r="M1298" s="49">
        <v>248.37</v>
      </c>
      <c r="N1298" s="49">
        <v>3.91</v>
      </c>
    </row>
    <row r="1299" spans="1:14">
      <c r="A1299" s="41">
        <v>4514063</v>
      </c>
      <c r="B1299" s="48" t="s">
        <v>14</v>
      </c>
      <c r="C1299" s="48" t="s">
        <v>11</v>
      </c>
      <c r="D1299" s="48" t="s">
        <v>13</v>
      </c>
      <c r="E1299" s="48" t="s">
        <v>12</v>
      </c>
      <c r="F1299" s="48" t="s">
        <v>829</v>
      </c>
      <c r="G1299" s="48" t="s">
        <v>15</v>
      </c>
      <c r="H1299" s="48" t="s">
        <v>16</v>
      </c>
      <c r="I1299" s="48" t="s">
        <v>17</v>
      </c>
      <c r="J1299" s="48" t="s">
        <v>671</v>
      </c>
      <c r="K1299" s="41">
        <v>1</v>
      </c>
      <c r="L1299" s="49">
        <v>252.28</v>
      </c>
      <c r="M1299" s="49">
        <v>248.37</v>
      </c>
      <c r="N1299" s="49">
        <v>3.91</v>
      </c>
    </row>
    <row r="1300" spans="1:14">
      <c r="A1300" s="41">
        <v>4516483</v>
      </c>
      <c r="B1300" s="48" t="s">
        <v>14</v>
      </c>
      <c r="C1300" s="48" t="s">
        <v>11</v>
      </c>
      <c r="D1300" s="48" t="s">
        <v>13</v>
      </c>
      <c r="E1300" s="48" t="s">
        <v>12</v>
      </c>
      <c r="F1300" s="48" t="s">
        <v>831</v>
      </c>
      <c r="G1300" s="48" t="s">
        <v>15</v>
      </c>
      <c r="H1300" s="48" t="s">
        <v>16</v>
      </c>
      <c r="I1300" s="48" t="s">
        <v>17</v>
      </c>
      <c r="J1300" s="48" t="s">
        <v>671</v>
      </c>
      <c r="K1300" s="41">
        <v>1</v>
      </c>
      <c r="L1300" s="49">
        <v>252.37</v>
      </c>
      <c r="M1300" s="49">
        <v>237.62</v>
      </c>
      <c r="N1300" s="49">
        <v>14.75</v>
      </c>
    </row>
    <row r="1301" spans="1:14">
      <c r="A1301" s="41">
        <v>4513863</v>
      </c>
      <c r="B1301" s="48" t="s">
        <v>14</v>
      </c>
      <c r="C1301" s="48" t="s">
        <v>11</v>
      </c>
      <c r="D1301" s="48" t="s">
        <v>13</v>
      </c>
      <c r="E1301" s="48" t="s">
        <v>12</v>
      </c>
      <c r="F1301" s="48" t="s">
        <v>858</v>
      </c>
      <c r="G1301" s="48" t="s">
        <v>15</v>
      </c>
      <c r="H1301" s="48" t="s">
        <v>16</v>
      </c>
      <c r="I1301" s="48" t="s">
        <v>17</v>
      </c>
      <c r="J1301" s="48" t="s">
        <v>671</v>
      </c>
      <c r="K1301" s="41">
        <v>1</v>
      </c>
      <c r="L1301" s="49">
        <v>252.44</v>
      </c>
      <c r="M1301" s="49">
        <v>249.71</v>
      </c>
      <c r="N1301" s="49">
        <v>2.73</v>
      </c>
    </row>
    <row r="1302" spans="1:14">
      <c r="A1302" s="41">
        <v>4513364</v>
      </c>
      <c r="B1302" s="48" t="s">
        <v>14</v>
      </c>
      <c r="C1302" s="48" t="s">
        <v>11</v>
      </c>
      <c r="D1302" s="48" t="s">
        <v>13</v>
      </c>
      <c r="E1302" s="48" t="s">
        <v>12</v>
      </c>
      <c r="F1302" s="48" t="s">
        <v>826</v>
      </c>
      <c r="G1302" s="48" t="s">
        <v>15</v>
      </c>
      <c r="H1302" s="48" t="s">
        <v>16</v>
      </c>
      <c r="I1302" s="48" t="s">
        <v>17</v>
      </c>
      <c r="J1302" s="48" t="s">
        <v>671</v>
      </c>
      <c r="K1302" s="41">
        <v>1</v>
      </c>
      <c r="L1302" s="49">
        <v>252.91</v>
      </c>
      <c r="M1302" s="49">
        <v>251.63</v>
      </c>
      <c r="N1302" s="49">
        <v>1.28</v>
      </c>
    </row>
    <row r="1303" spans="1:14">
      <c r="A1303" s="41">
        <v>4509179</v>
      </c>
      <c r="B1303" s="48" t="s">
        <v>14</v>
      </c>
      <c r="C1303" s="48" t="s">
        <v>11</v>
      </c>
      <c r="D1303" s="48" t="s">
        <v>13</v>
      </c>
      <c r="E1303" s="48" t="s">
        <v>12</v>
      </c>
      <c r="F1303" s="48" t="s">
        <v>862</v>
      </c>
      <c r="G1303" s="48" t="s">
        <v>15</v>
      </c>
      <c r="H1303" s="48" t="s">
        <v>16</v>
      </c>
      <c r="I1303" s="48" t="s">
        <v>17</v>
      </c>
      <c r="J1303" s="48" t="s">
        <v>671</v>
      </c>
      <c r="K1303" s="41">
        <v>1</v>
      </c>
      <c r="L1303" s="49">
        <v>253.44</v>
      </c>
      <c r="M1303" s="49">
        <v>236.16</v>
      </c>
      <c r="N1303" s="49">
        <v>17.28</v>
      </c>
    </row>
    <row r="1304" spans="1:14">
      <c r="A1304" s="41">
        <v>4515216</v>
      </c>
      <c r="B1304" s="48" t="s">
        <v>14</v>
      </c>
      <c r="C1304" s="48" t="s">
        <v>11</v>
      </c>
      <c r="D1304" s="48" t="s">
        <v>18</v>
      </c>
      <c r="E1304" s="48" t="s">
        <v>12</v>
      </c>
      <c r="F1304" s="48" t="s">
        <v>869</v>
      </c>
      <c r="G1304" s="48" t="s">
        <v>15</v>
      </c>
      <c r="H1304" s="48" t="s">
        <v>16</v>
      </c>
      <c r="I1304" s="48" t="s">
        <v>17</v>
      </c>
      <c r="J1304" s="48" t="s">
        <v>671</v>
      </c>
      <c r="K1304" s="41">
        <v>1</v>
      </c>
      <c r="L1304" s="49">
        <v>253.44</v>
      </c>
      <c r="M1304" s="49">
        <v>245.65</v>
      </c>
      <c r="N1304" s="49">
        <v>7.79</v>
      </c>
    </row>
    <row r="1305" spans="1:14">
      <c r="A1305" s="41">
        <v>4515217</v>
      </c>
      <c r="B1305" s="48" t="s">
        <v>14</v>
      </c>
      <c r="C1305" s="48" t="s">
        <v>11</v>
      </c>
      <c r="D1305" s="48" t="s">
        <v>18</v>
      </c>
      <c r="E1305" s="48" t="s">
        <v>12</v>
      </c>
      <c r="F1305" s="48" t="s">
        <v>869</v>
      </c>
      <c r="G1305" s="48" t="s">
        <v>15</v>
      </c>
      <c r="H1305" s="48" t="s">
        <v>16</v>
      </c>
      <c r="I1305" s="48" t="s">
        <v>17</v>
      </c>
      <c r="J1305" s="48" t="s">
        <v>671</v>
      </c>
      <c r="K1305" s="41">
        <v>1</v>
      </c>
      <c r="L1305" s="49">
        <v>253.44</v>
      </c>
      <c r="M1305" s="49">
        <v>245.65</v>
      </c>
      <c r="N1305" s="49">
        <v>7.79</v>
      </c>
    </row>
    <row r="1306" spans="1:14">
      <c r="A1306" s="41">
        <v>4515178</v>
      </c>
      <c r="B1306" s="48" t="s">
        <v>14</v>
      </c>
      <c r="C1306" s="48" t="s">
        <v>11</v>
      </c>
      <c r="D1306" s="48" t="s">
        <v>13</v>
      </c>
      <c r="E1306" s="48" t="s">
        <v>12</v>
      </c>
      <c r="F1306" s="48" t="s">
        <v>829</v>
      </c>
      <c r="G1306" s="48" t="s">
        <v>15</v>
      </c>
      <c r="H1306" s="48" t="s">
        <v>16</v>
      </c>
      <c r="I1306" s="48" t="s">
        <v>17</v>
      </c>
      <c r="J1306" s="48" t="s">
        <v>671</v>
      </c>
      <c r="K1306" s="41">
        <v>1</v>
      </c>
      <c r="L1306" s="49">
        <v>253.84</v>
      </c>
      <c r="M1306" s="49">
        <v>246.04</v>
      </c>
      <c r="N1306" s="49">
        <v>7.8</v>
      </c>
    </row>
    <row r="1307" spans="1:14">
      <c r="A1307" s="41">
        <v>4516485</v>
      </c>
      <c r="B1307" s="48" t="s">
        <v>14</v>
      </c>
      <c r="C1307" s="48" t="s">
        <v>11</v>
      </c>
      <c r="D1307" s="48" t="s">
        <v>13</v>
      </c>
      <c r="E1307" s="48" t="s">
        <v>12</v>
      </c>
      <c r="F1307" s="48" t="s">
        <v>833</v>
      </c>
      <c r="G1307" s="48" t="s">
        <v>15</v>
      </c>
      <c r="H1307" s="48" t="s">
        <v>16</v>
      </c>
      <c r="I1307" s="48" t="s">
        <v>17</v>
      </c>
      <c r="J1307" s="48" t="s">
        <v>671</v>
      </c>
      <c r="K1307" s="41">
        <v>1</v>
      </c>
      <c r="L1307" s="49">
        <v>253.86</v>
      </c>
      <c r="M1307" s="49">
        <v>239.02</v>
      </c>
      <c r="N1307" s="49">
        <v>14.84</v>
      </c>
    </row>
    <row r="1308" spans="1:14">
      <c r="A1308" s="41">
        <v>4513583</v>
      </c>
      <c r="B1308" s="48" t="s">
        <v>14</v>
      </c>
      <c r="C1308" s="48" t="s">
        <v>11</v>
      </c>
      <c r="D1308" s="48" t="s">
        <v>18</v>
      </c>
      <c r="E1308" s="48" t="s">
        <v>12</v>
      </c>
      <c r="F1308" s="48" t="s">
        <v>836</v>
      </c>
      <c r="G1308" s="48" t="s">
        <v>15</v>
      </c>
      <c r="H1308" s="48" t="s">
        <v>16</v>
      </c>
      <c r="I1308" s="48" t="s">
        <v>17</v>
      </c>
      <c r="J1308" s="48" t="s">
        <v>671</v>
      </c>
      <c r="K1308" s="41">
        <v>1</v>
      </c>
      <c r="L1308" s="49">
        <v>254.58</v>
      </c>
      <c r="M1308" s="49">
        <v>252.68</v>
      </c>
      <c r="N1308" s="49">
        <v>1.9</v>
      </c>
    </row>
    <row r="1309" spans="1:14">
      <c r="A1309" s="41">
        <v>4509903</v>
      </c>
      <c r="B1309" s="48" t="s">
        <v>14</v>
      </c>
      <c r="C1309" s="48" t="s">
        <v>11</v>
      </c>
      <c r="D1309" s="48" t="s">
        <v>13</v>
      </c>
      <c r="E1309" s="48" t="s">
        <v>12</v>
      </c>
      <c r="F1309" s="48" t="s">
        <v>837</v>
      </c>
      <c r="G1309" s="48" t="s">
        <v>15</v>
      </c>
      <c r="H1309" s="48" t="s">
        <v>16</v>
      </c>
      <c r="I1309" s="48" t="s">
        <v>17</v>
      </c>
      <c r="J1309" s="48" t="s">
        <v>671</v>
      </c>
      <c r="K1309" s="41">
        <v>0</v>
      </c>
      <c r="L1309" s="49">
        <v>255.31</v>
      </c>
      <c r="M1309" s="49">
        <v>223.84</v>
      </c>
      <c r="N1309" s="49">
        <v>31.47</v>
      </c>
    </row>
    <row r="1310" spans="1:14">
      <c r="A1310" s="41">
        <v>4516201</v>
      </c>
      <c r="B1310" s="48" t="s">
        <v>14</v>
      </c>
      <c r="C1310" s="48" t="s">
        <v>11</v>
      </c>
      <c r="D1310" s="48" t="s">
        <v>13</v>
      </c>
      <c r="E1310" s="48" t="s">
        <v>12</v>
      </c>
      <c r="F1310" s="48" t="s">
        <v>831</v>
      </c>
      <c r="G1310" s="48" t="s">
        <v>15</v>
      </c>
      <c r="H1310" s="48" t="s">
        <v>16</v>
      </c>
      <c r="I1310" s="48" t="s">
        <v>17</v>
      </c>
      <c r="J1310" s="48" t="s">
        <v>671</v>
      </c>
      <c r="K1310" s="41">
        <v>1</v>
      </c>
      <c r="L1310" s="49">
        <v>255.71</v>
      </c>
      <c r="M1310" s="49">
        <v>242.94</v>
      </c>
      <c r="N1310" s="49">
        <v>12.77</v>
      </c>
    </row>
    <row r="1311" spans="1:14">
      <c r="A1311" s="41">
        <v>4516203</v>
      </c>
      <c r="B1311" s="48" t="s">
        <v>14</v>
      </c>
      <c r="C1311" s="48" t="s">
        <v>11</v>
      </c>
      <c r="D1311" s="48" t="s">
        <v>13</v>
      </c>
      <c r="E1311" s="48" t="s">
        <v>12</v>
      </c>
      <c r="F1311" s="48" t="s">
        <v>831</v>
      </c>
      <c r="G1311" s="48" t="s">
        <v>15</v>
      </c>
      <c r="H1311" s="48" t="s">
        <v>16</v>
      </c>
      <c r="I1311" s="48" t="s">
        <v>17</v>
      </c>
      <c r="J1311" s="48" t="s">
        <v>671</v>
      </c>
      <c r="K1311" s="41">
        <v>1</v>
      </c>
      <c r="L1311" s="49">
        <v>255.72</v>
      </c>
      <c r="M1311" s="49">
        <v>242.95</v>
      </c>
      <c r="N1311" s="49">
        <v>12.77</v>
      </c>
    </row>
    <row r="1312" spans="1:14">
      <c r="A1312" s="41">
        <v>4516202</v>
      </c>
      <c r="B1312" s="48" t="s">
        <v>14</v>
      </c>
      <c r="C1312" s="48" t="s">
        <v>11</v>
      </c>
      <c r="D1312" s="48" t="s">
        <v>13</v>
      </c>
      <c r="E1312" s="48" t="s">
        <v>12</v>
      </c>
      <c r="F1312" s="48" t="s">
        <v>831</v>
      </c>
      <c r="G1312" s="48" t="s">
        <v>15</v>
      </c>
      <c r="H1312" s="48" t="s">
        <v>16</v>
      </c>
      <c r="I1312" s="48" t="s">
        <v>17</v>
      </c>
      <c r="J1312" s="48" t="s">
        <v>671</v>
      </c>
      <c r="K1312" s="41">
        <v>1</v>
      </c>
      <c r="L1312" s="49">
        <v>255.72</v>
      </c>
      <c r="M1312" s="49">
        <v>242.95</v>
      </c>
      <c r="N1312" s="49">
        <v>12.77</v>
      </c>
    </row>
    <row r="1313" spans="1:14">
      <c r="A1313" s="41">
        <v>4515095</v>
      </c>
      <c r="B1313" s="48" t="s">
        <v>14</v>
      </c>
      <c r="C1313" s="48" t="s">
        <v>11</v>
      </c>
      <c r="D1313" s="48" t="s">
        <v>13</v>
      </c>
      <c r="E1313" s="48" t="s">
        <v>12</v>
      </c>
      <c r="F1313" s="48" t="s">
        <v>832</v>
      </c>
      <c r="G1313" s="48" t="s">
        <v>15</v>
      </c>
      <c r="H1313" s="48" t="s">
        <v>16</v>
      </c>
      <c r="I1313" s="48" t="s">
        <v>17</v>
      </c>
      <c r="J1313" s="48" t="s">
        <v>671</v>
      </c>
      <c r="K1313" s="41">
        <v>1</v>
      </c>
      <c r="L1313" s="49">
        <v>255.85</v>
      </c>
      <c r="M1313" s="49">
        <v>247.99</v>
      </c>
      <c r="N1313" s="49">
        <v>7.86</v>
      </c>
    </row>
    <row r="1314" spans="1:14">
      <c r="A1314" s="41">
        <v>4512982</v>
      </c>
      <c r="B1314" s="48" t="s">
        <v>14</v>
      </c>
      <c r="C1314" s="48" t="s">
        <v>11</v>
      </c>
      <c r="D1314" s="48" t="s">
        <v>18</v>
      </c>
      <c r="E1314" s="48" t="s">
        <v>12</v>
      </c>
      <c r="F1314" s="48" t="s">
        <v>849</v>
      </c>
      <c r="G1314" s="48" t="s">
        <v>15</v>
      </c>
      <c r="H1314" s="48" t="s">
        <v>16</v>
      </c>
      <c r="I1314" s="48" t="s">
        <v>17</v>
      </c>
      <c r="J1314" s="48" t="s">
        <v>671</v>
      </c>
      <c r="K1314" s="41">
        <v>1</v>
      </c>
      <c r="L1314" s="49">
        <v>256.47000000000003</v>
      </c>
      <c r="M1314" s="49">
        <v>256.39999999999998</v>
      </c>
      <c r="N1314" s="49">
        <v>7.0000000000000007E-2</v>
      </c>
    </row>
    <row r="1315" spans="1:14">
      <c r="A1315" s="41">
        <v>4513177</v>
      </c>
      <c r="B1315" s="48" t="s">
        <v>14</v>
      </c>
      <c r="C1315" s="48" t="s">
        <v>11</v>
      </c>
      <c r="D1315" s="48" t="s">
        <v>13</v>
      </c>
      <c r="E1315" s="48" t="s">
        <v>12</v>
      </c>
      <c r="F1315" s="48" t="s">
        <v>831</v>
      </c>
      <c r="G1315" s="48" t="s">
        <v>15</v>
      </c>
      <c r="H1315" s="48" t="s">
        <v>16</v>
      </c>
      <c r="I1315" s="48" t="s">
        <v>17</v>
      </c>
      <c r="J1315" s="48" t="s">
        <v>671</v>
      </c>
      <c r="K1315" s="41">
        <v>1</v>
      </c>
      <c r="L1315" s="49">
        <v>256.52</v>
      </c>
      <c r="M1315" s="49">
        <v>256.33</v>
      </c>
      <c r="N1315" s="49">
        <v>0.19</v>
      </c>
    </row>
    <row r="1316" spans="1:14">
      <c r="A1316" s="41">
        <v>4513566</v>
      </c>
      <c r="B1316" s="48" t="s">
        <v>14</v>
      </c>
      <c r="C1316" s="48" t="s">
        <v>11</v>
      </c>
      <c r="D1316" s="48" t="s">
        <v>13</v>
      </c>
      <c r="E1316" s="48" t="s">
        <v>12</v>
      </c>
      <c r="F1316" s="48" t="s">
        <v>826</v>
      </c>
      <c r="G1316" s="48" t="s">
        <v>15</v>
      </c>
      <c r="H1316" s="48" t="s">
        <v>16</v>
      </c>
      <c r="I1316" s="48" t="s">
        <v>17</v>
      </c>
      <c r="J1316" s="48" t="s">
        <v>671</v>
      </c>
      <c r="K1316" s="41">
        <v>1</v>
      </c>
      <c r="L1316" s="49">
        <v>257.39999999999998</v>
      </c>
      <c r="M1316" s="49">
        <v>255.09</v>
      </c>
      <c r="N1316" s="49">
        <v>2.31</v>
      </c>
    </row>
    <row r="1317" spans="1:14">
      <c r="A1317" s="41">
        <v>4513711</v>
      </c>
      <c r="B1317" s="48" t="s">
        <v>14</v>
      </c>
      <c r="C1317" s="48" t="s">
        <v>11</v>
      </c>
      <c r="D1317" s="48" t="s">
        <v>13</v>
      </c>
      <c r="E1317" s="48" t="s">
        <v>12</v>
      </c>
      <c r="F1317" s="48" t="s">
        <v>826</v>
      </c>
      <c r="G1317" s="48" t="s">
        <v>15</v>
      </c>
      <c r="H1317" s="48" t="s">
        <v>16</v>
      </c>
      <c r="I1317" s="48" t="s">
        <v>17</v>
      </c>
      <c r="J1317" s="48" t="s">
        <v>671</v>
      </c>
      <c r="K1317" s="41">
        <v>1</v>
      </c>
      <c r="L1317" s="49">
        <v>258.32</v>
      </c>
      <c r="M1317" s="49">
        <v>256</v>
      </c>
      <c r="N1317" s="49">
        <v>2.3199999999999998</v>
      </c>
    </row>
    <row r="1318" spans="1:14">
      <c r="A1318" s="41">
        <v>4514469</v>
      </c>
      <c r="B1318" s="48" t="s">
        <v>14</v>
      </c>
      <c r="C1318" s="48" t="s">
        <v>11</v>
      </c>
      <c r="D1318" s="48" t="s">
        <v>13</v>
      </c>
      <c r="E1318" s="48" t="s">
        <v>12</v>
      </c>
      <c r="F1318" s="48" t="s">
        <v>829</v>
      </c>
      <c r="G1318" s="48" t="s">
        <v>15</v>
      </c>
      <c r="H1318" s="48" t="s">
        <v>16</v>
      </c>
      <c r="I1318" s="48" t="s">
        <v>17</v>
      </c>
      <c r="J1318" s="48" t="s">
        <v>671</v>
      </c>
      <c r="K1318" s="41">
        <v>1</v>
      </c>
      <c r="L1318" s="49">
        <v>258.64</v>
      </c>
      <c r="M1318" s="49">
        <v>253.87</v>
      </c>
      <c r="N1318" s="49">
        <v>4.7699999999999996</v>
      </c>
    </row>
    <row r="1319" spans="1:14">
      <c r="A1319" s="41">
        <v>4514474</v>
      </c>
      <c r="B1319" s="48" t="s">
        <v>14</v>
      </c>
      <c r="C1319" s="48" t="s">
        <v>11</v>
      </c>
      <c r="D1319" s="48" t="s">
        <v>13</v>
      </c>
      <c r="E1319" s="48" t="s">
        <v>12</v>
      </c>
      <c r="F1319" s="48" t="s">
        <v>829</v>
      </c>
      <c r="G1319" s="48" t="s">
        <v>15</v>
      </c>
      <c r="H1319" s="48" t="s">
        <v>16</v>
      </c>
      <c r="I1319" s="48" t="s">
        <v>17</v>
      </c>
      <c r="J1319" s="48" t="s">
        <v>671</v>
      </c>
      <c r="K1319" s="41">
        <v>1</v>
      </c>
      <c r="L1319" s="49">
        <v>258.64</v>
      </c>
      <c r="M1319" s="49">
        <v>253.87</v>
      </c>
      <c r="N1319" s="49">
        <v>4.7699999999999996</v>
      </c>
    </row>
    <row r="1320" spans="1:14">
      <c r="A1320" s="41">
        <v>4514465</v>
      </c>
      <c r="B1320" s="48" t="s">
        <v>14</v>
      </c>
      <c r="C1320" s="48" t="s">
        <v>11</v>
      </c>
      <c r="D1320" s="48" t="s">
        <v>13</v>
      </c>
      <c r="E1320" s="48" t="s">
        <v>12</v>
      </c>
      <c r="F1320" s="48" t="s">
        <v>829</v>
      </c>
      <c r="G1320" s="48" t="s">
        <v>15</v>
      </c>
      <c r="H1320" s="48" t="s">
        <v>16</v>
      </c>
      <c r="I1320" s="48" t="s">
        <v>17</v>
      </c>
      <c r="J1320" s="48" t="s">
        <v>671</v>
      </c>
      <c r="K1320" s="41">
        <v>1</v>
      </c>
      <c r="L1320" s="49">
        <v>258.64</v>
      </c>
      <c r="M1320" s="49">
        <v>253.87</v>
      </c>
      <c r="N1320" s="49">
        <v>4.7699999999999996</v>
      </c>
    </row>
    <row r="1321" spans="1:14">
      <c r="A1321" s="41">
        <v>4514508</v>
      </c>
      <c r="B1321" s="48" t="s">
        <v>14</v>
      </c>
      <c r="C1321" s="48" t="s">
        <v>11</v>
      </c>
      <c r="D1321" s="48" t="s">
        <v>13</v>
      </c>
      <c r="E1321" s="48" t="s">
        <v>12</v>
      </c>
      <c r="F1321" s="48" t="s">
        <v>829</v>
      </c>
      <c r="G1321" s="48" t="s">
        <v>15</v>
      </c>
      <c r="H1321" s="48" t="s">
        <v>16</v>
      </c>
      <c r="I1321" s="48" t="s">
        <v>17</v>
      </c>
      <c r="J1321" s="48" t="s">
        <v>671</v>
      </c>
      <c r="K1321" s="41">
        <v>1</v>
      </c>
      <c r="L1321" s="49">
        <v>258.88</v>
      </c>
      <c r="M1321" s="49">
        <v>254.1</v>
      </c>
      <c r="N1321" s="49">
        <v>4.78</v>
      </c>
    </row>
    <row r="1322" spans="1:14">
      <c r="A1322" s="41">
        <v>4513842</v>
      </c>
      <c r="B1322" s="48" t="s">
        <v>14</v>
      </c>
      <c r="C1322" s="48" t="s">
        <v>11</v>
      </c>
      <c r="D1322" s="48" t="s">
        <v>18</v>
      </c>
      <c r="E1322" s="48" t="s">
        <v>12</v>
      </c>
      <c r="F1322" s="48" t="s">
        <v>843</v>
      </c>
      <c r="G1322" s="48" t="s">
        <v>15</v>
      </c>
      <c r="H1322" s="48" t="s">
        <v>16</v>
      </c>
      <c r="I1322" s="48" t="s">
        <v>17</v>
      </c>
      <c r="J1322" s="48" t="s">
        <v>671</v>
      </c>
      <c r="K1322" s="41">
        <v>1</v>
      </c>
      <c r="L1322" s="49">
        <v>259.16000000000003</v>
      </c>
      <c r="M1322" s="49">
        <v>256.36</v>
      </c>
      <c r="N1322" s="49">
        <v>2.8</v>
      </c>
    </row>
    <row r="1323" spans="1:14">
      <c r="A1323" s="41">
        <v>4516046</v>
      </c>
      <c r="B1323" s="48" t="s">
        <v>14</v>
      </c>
      <c r="C1323" s="48" t="s">
        <v>11</v>
      </c>
      <c r="D1323" s="48" t="s">
        <v>13</v>
      </c>
      <c r="E1323" s="48" t="s">
        <v>12</v>
      </c>
      <c r="F1323" s="48" t="s">
        <v>831</v>
      </c>
      <c r="G1323" s="48" t="s">
        <v>15</v>
      </c>
      <c r="H1323" s="48" t="s">
        <v>16</v>
      </c>
      <c r="I1323" s="48" t="s">
        <v>17</v>
      </c>
      <c r="J1323" s="48" t="s">
        <v>671</v>
      </c>
      <c r="K1323" s="41">
        <v>1</v>
      </c>
      <c r="L1323" s="49">
        <v>260.07</v>
      </c>
      <c r="M1323" s="49">
        <v>248.99</v>
      </c>
      <c r="N1323" s="49">
        <v>11.08</v>
      </c>
    </row>
    <row r="1324" spans="1:14">
      <c r="A1324" s="41">
        <v>4513763</v>
      </c>
      <c r="B1324" s="48" t="s">
        <v>14</v>
      </c>
      <c r="C1324" s="48" t="s">
        <v>11</v>
      </c>
      <c r="D1324" s="48" t="s">
        <v>13</v>
      </c>
      <c r="E1324" s="48" t="s">
        <v>12</v>
      </c>
      <c r="F1324" s="48" t="s">
        <v>833</v>
      </c>
      <c r="G1324" s="48" t="s">
        <v>15</v>
      </c>
      <c r="H1324" s="48" t="s">
        <v>16</v>
      </c>
      <c r="I1324" s="48" t="s">
        <v>17</v>
      </c>
      <c r="J1324" s="48" t="s">
        <v>671</v>
      </c>
      <c r="K1324" s="41">
        <v>1</v>
      </c>
      <c r="L1324" s="49">
        <v>260.52</v>
      </c>
      <c r="M1324" s="49">
        <v>258.18</v>
      </c>
      <c r="N1324" s="49">
        <v>2.34</v>
      </c>
    </row>
    <row r="1325" spans="1:14">
      <c r="A1325" s="41">
        <v>4513297</v>
      </c>
      <c r="B1325" s="48" t="s">
        <v>14</v>
      </c>
      <c r="C1325" s="48" t="s">
        <v>11</v>
      </c>
      <c r="D1325" s="48" t="s">
        <v>13</v>
      </c>
      <c r="E1325" s="48" t="s">
        <v>12</v>
      </c>
      <c r="F1325" s="48" t="s">
        <v>826</v>
      </c>
      <c r="G1325" s="48" t="s">
        <v>15</v>
      </c>
      <c r="H1325" s="48" t="s">
        <v>16</v>
      </c>
      <c r="I1325" s="48" t="s">
        <v>17</v>
      </c>
      <c r="J1325" s="48" t="s">
        <v>671</v>
      </c>
      <c r="K1325" s="41">
        <v>1</v>
      </c>
      <c r="L1325" s="49">
        <v>260.81</v>
      </c>
      <c r="M1325" s="49">
        <v>260.08999999999997</v>
      </c>
      <c r="N1325" s="49">
        <v>0.72</v>
      </c>
    </row>
    <row r="1326" spans="1:14">
      <c r="A1326" s="41">
        <v>4513473</v>
      </c>
      <c r="B1326" s="48" t="s">
        <v>14</v>
      </c>
      <c r="C1326" s="48" t="s">
        <v>11</v>
      </c>
      <c r="D1326" s="48" t="s">
        <v>13</v>
      </c>
      <c r="E1326" s="48" t="s">
        <v>12</v>
      </c>
      <c r="F1326" s="48" t="s">
        <v>829</v>
      </c>
      <c r="G1326" s="48" t="s">
        <v>15</v>
      </c>
      <c r="H1326" s="48" t="s">
        <v>16</v>
      </c>
      <c r="I1326" s="48" t="s">
        <v>17</v>
      </c>
      <c r="J1326" s="48" t="s">
        <v>671</v>
      </c>
      <c r="K1326" s="41">
        <v>1</v>
      </c>
      <c r="L1326" s="49">
        <v>261.19</v>
      </c>
      <c r="M1326" s="49">
        <v>259.58</v>
      </c>
      <c r="N1326" s="49">
        <v>1.61</v>
      </c>
    </row>
    <row r="1327" spans="1:14">
      <c r="A1327" s="41">
        <v>4516562</v>
      </c>
      <c r="B1327" s="48" t="s">
        <v>14</v>
      </c>
      <c r="C1327" s="48" t="s">
        <v>11</v>
      </c>
      <c r="D1327" s="48" t="s">
        <v>13</v>
      </c>
      <c r="E1327" s="48" t="s">
        <v>12</v>
      </c>
      <c r="F1327" s="48" t="s">
        <v>832</v>
      </c>
      <c r="G1327" s="48" t="s">
        <v>15</v>
      </c>
      <c r="H1327" s="48" t="s">
        <v>16</v>
      </c>
      <c r="I1327" s="48" t="s">
        <v>17</v>
      </c>
      <c r="J1327" s="48" t="s">
        <v>671</v>
      </c>
      <c r="K1327" s="41">
        <v>1</v>
      </c>
      <c r="L1327" s="49">
        <v>261.3</v>
      </c>
      <c r="M1327" s="49">
        <v>246.03</v>
      </c>
      <c r="N1327" s="49">
        <v>15.27</v>
      </c>
    </row>
    <row r="1328" spans="1:14">
      <c r="A1328" s="41">
        <v>4513435</v>
      </c>
      <c r="B1328" s="48" t="s">
        <v>14</v>
      </c>
      <c r="C1328" s="48" t="s">
        <v>11</v>
      </c>
      <c r="D1328" s="48" t="s">
        <v>13</v>
      </c>
      <c r="E1328" s="48" t="s">
        <v>12</v>
      </c>
      <c r="F1328" s="48" t="s">
        <v>829</v>
      </c>
      <c r="G1328" s="48" t="s">
        <v>15</v>
      </c>
      <c r="H1328" s="48" t="s">
        <v>16</v>
      </c>
      <c r="I1328" s="48" t="s">
        <v>17</v>
      </c>
      <c r="J1328" s="48" t="s">
        <v>671</v>
      </c>
      <c r="K1328" s="41">
        <v>1</v>
      </c>
      <c r="L1328" s="49">
        <v>261.3</v>
      </c>
      <c r="M1328" s="49">
        <v>259.69</v>
      </c>
      <c r="N1328" s="49">
        <v>1.61</v>
      </c>
    </row>
    <row r="1329" spans="1:14">
      <c r="A1329" s="41">
        <v>4513175</v>
      </c>
      <c r="B1329" s="48" t="s">
        <v>14</v>
      </c>
      <c r="C1329" s="48" t="s">
        <v>11</v>
      </c>
      <c r="D1329" s="48" t="s">
        <v>18</v>
      </c>
      <c r="E1329" s="48" t="s">
        <v>12</v>
      </c>
      <c r="F1329" s="48" t="s">
        <v>693</v>
      </c>
      <c r="G1329" s="48" t="s">
        <v>15</v>
      </c>
      <c r="H1329" s="48" t="s">
        <v>16</v>
      </c>
      <c r="I1329" s="48" t="s">
        <v>17</v>
      </c>
      <c r="J1329" s="48" t="s">
        <v>671</v>
      </c>
      <c r="K1329" s="41">
        <v>1</v>
      </c>
      <c r="L1329" s="49">
        <v>261.43</v>
      </c>
      <c r="M1329" s="49">
        <v>261.24</v>
      </c>
      <c r="N1329" s="49">
        <v>0.19</v>
      </c>
    </row>
    <row r="1330" spans="1:14">
      <c r="A1330" s="41">
        <v>4515615</v>
      </c>
      <c r="B1330" s="48" t="s">
        <v>14</v>
      </c>
      <c r="C1330" s="48" t="s">
        <v>11</v>
      </c>
      <c r="D1330" s="48" t="s">
        <v>13</v>
      </c>
      <c r="E1330" s="48" t="s">
        <v>12</v>
      </c>
      <c r="F1330" s="48" t="s">
        <v>826</v>
      </c>
      <c r="G1330" s="48" t="s">
        <v>15</v>
      </c>
      <c r="H1330" s="48" t="s">
        <v>50</v>
      </c>
      <c r="I1330" s="48" t="s">
        <v>51</v>
      </c>
      <c r="J1330" s="48" t="s">
        <v>671</v>
      </c>
      <c r="K1330" s="41">
        <v>1</v>
      </c>
      <c r="L1330" s="49">
        <v>262.66000000000003</v>
      </c>
      <c r="M1330" s="49">
        <v>255.83</v>
      </c>
      <c r="N1330" s="49">
        <v>6.83</v>
      </c>
    </row>
    <row r="1331" spans="1:14">
      <c r="A1331" s="41">
        <v>4515616</v>
      </c>
      <c r="B1331" s="48" t="s">
        <v>14</v>
      </c>
      <c r="C1331" s="48" t="s">
        <v>11</v>
      </c>
      <c r="D1331" s="48" t="s">
        <v>13</v>
      </c>
      <c r="E1331" s="48" t="s">
        <v>12</v>
      </c>
      <c r="F1331" s="48" t="s">
        <v>826</v>
      </c>
      <c r="G1331" s="48" t="s">
        <v>15</v>
      </c>
      <c r="H1331" s="48" t="s">
        <v>50</v>
      </c>
      <c r="I1331" s="48" t="s">
        <v>51</v>
      </c>
      <c r="J1331" s="48" t="s">
        <v>671</v>
      </c>
      <c r="K1331" s="41">
        <v>1</v>
      </c>
      <c r="L1331" s="49">
        <v>262.67</v>
      </c>
      <c r="M1331" s="49">
        <v>255.84</v>
      </c>
      <c r="N1331" s="49">
        <v>6.83</v>
      </c>
    </row>
    <row r="1332" spans="1:14">
      <c r="A1332" s="41">
        <v>4516572</v>
      </c>
      <c r="B1332" s="48" t="s">
        <v>14</v>
      </c>
      <c r="C1332" s="48" t="s">
        <v>11</v>
      </c>
      <c r="D1332" s="48" t="s">
        <v>13</v>
      </c>
      <c r="E1332" s="48" t="s">
        <v>12</v>
      </c>
      <c r="F1332" s="48" t="s">
        <v>831</v>
      </c>
      <c r="G1332" s="48" t="s">
        <v>15</v>
      </c>
      <c r="H1332" s="48" t="s">
        <v>16</v>
      </c>
      <c r="I1332" s="48" t="s">
        <v>17</v>
      </c>
      <c r="J1332" s="48" t="s">
        <v>671</v>
      </c>
      <c r="K1332" s="41">
        <v>1</v>
      </c>
      <c r="L1332" s="49">
        <v>262.72000000000003</v>
      </c>
      <c r="M1332" s="49">
        <v>247.37</v>
      </c>
      <c r="N1332" s="49">
        <v>15.35</v>
      </c>
    </row>
    <row r="1333" spans="1:14">
      <c r="A1333" s="41">
        <v>4516571</v>
      </c>
      <c r="B1333" s="48" t="s">
        <v>14</v>
      </c>
      <c r="C1333" s="48" t="s">
        <v>11</v>
      </c>
      <c r="D1333" s="48" t="s">
        <v>13</v>
      </c>
      <c r="E1333" s="48" t="s">
        <v>12</v>
      </c>
      <c r="F1333" s="48" t="s">
        <v>831</v>
      </c>
      <c r="G1333" s="48" t="s">
        <v>15</v>
      </c>
      <c r="H1333" s="48" t="s">
        <v>16</v>
      </c>
      <c r="I1333" s="48" t="s">
        <v>17</v>
      </c>
      <c r="J1333" s="48" t="s">
        <v>671</v>
      </c>
      <c r="K1333" s="41">
        <v>1</v>
      </c>
      <c r="L1333" s="49">
        <v>262.72000000000003</v>
      </c>
      <c r="M1333" s="49">
        <v>247.37</v>
      </c>
      <c r="N1333" s="49">
        <v>15.35</v>
      </c>
    </row>
    <row r="1334" spans="1:14">
      <c r="A1334" s="41">
        <v>4513493</v>
      </c>
      <c r="B1334" s="48" t="s">
        <v>14</v>
      </c>
      <c r="C1334" s="48" t="s">
        <v>11</v>
      </c>
      <c r="D1334" s="48" t="s">
        <v>13</v>
      </c>
      <c r="E1334" s="48" t="s">
        <v>12</v>
      </c>
      <c r="F1334" s="48" t="s">
        <v>829</v>
      </c>
      <c r="G1334" s="48" t="s">
        <v>15</v>
      </c>
      <c r="H1334" s="48" t="s">
        <v>16</v>
      </c>
      <c r="I1334" s="48" t="s">
        <v>17</v>
      </c>
      <c r="J1334" s="48" t="s">
        <v>671</v>
      </c>
      <c r="K1334" s="41">
        <v>1</v>
      </c>
      <c r="L1334" s="49">
        <v>264.07</v>
      </c>
      <c r="M1334" s="49">
        <v>262.10000000000002</v>
      </c>
      <c r="N1334" s="49">
        <v>1.97</v>
      </c>
    </row>
    <row r="1335" spans="1:14">
      <c r="A1335" s="41">
        <v>4516000</v>
      </c>
      <c r="B1335" s="48" t="s">
        <v>14</v>
      </c>
      <c r="C1335" s="48" t="s">
        <v>11</v>
      </c>
      <c r="D1335" s="48" t="s">
        <v>13</v>
      </c>
      <c r="E1335" s="48" t="s">
        <v>12</v>
      </c>
      <c r="F1335" s="48" t="s">
        <v>829</v>
      </c>
      <c r="G1335" s="48" t="s">
        <v>15</v>
      </c>
      <c r="H1335" s="48" t="s">
        <v>16</v>
      </c>
      <c r="I1335" s="48" t="s">
        <v>17</v>
      </c>
      <c r="J1335" s="48" t="s">
        <v>671</v>
      </c>
      <c r="K1335" s="41">
        <v>1</v>
      </c>
      <c r="L1335" s="49">
        <v>264.77</v>
      </c>
      <c r="M1335" s="49">
        <v>253.49</v>
      </c>
      <c r="N1335" s="49">
        <v>11.28</v>
      </c>
    </row>
    <row r="1336" spans="1:14">
      <c r="A1336" s="41">
        <v>4516006</v>
      </c>
      <c r="B1336" s="48" t="s">
        <v>14</v>
      </c>
      <c r="C1336" s="48" t="s">
        <v>11</v>
      </c>
      <c r="D1336" s="48" t="s">
        <v>13</v>
      </c>
      <c r="E1336" s="48" t="s">
        <v>12</v>
      </c>
      <c r="F1336" s="48" t="s">
        <v>829</v>
      </c>
      <c r="G1336" s="48" t="s">
        <v>15</v>
      </c>
      <c r="H1336" s="48" t="s">
        <v>16</v>
      </c>
      <c r="I1336" s="48" t="s">
        <v>17</v>
      </c>
      <c r="J1336" s="48" t="s">
        <v>671</v>
      </c>
      <c r="K1336" s="41">
        <v>1</v>
      </c>
      <c r="L1336" s="49">
        <v>264.77999999999997</v>
      </c>
      <c r="M1336" s="49">
        <v>253.5</v>
      </c>
      <c r="N1336" s="49">
        <v>11.28</v>
      </c>
    </row>
    <row r="1337" spans="1:14">
      <c r="A1337" s="41">
        <v>4516002</v>
      </c>
      <c r="B1337" s="48" t="s">
        <v>14</v>
      </c>
      <c r="C1337" s="48" t="s">
        <v>11</v>
      </c>
      <c r="D1337" s="48" t="s">
        <v>13</v>
      </c>
      <c r="E1337" s="48" t="s">
        <v>12</v>
      </c>
      <c r="F1337" s="48" t="s">
        <v>829</v>
      </c>
      <c r="G1337" s="48" t="s">
        <v>15</v>
      </c>
      <c r="H1337" s="48" t="s">
        <v>16</v>
      </c>
      <c r="I1337" s="48" t="s">
        <v>17</v>
      </c>
      <c r="J1337" s="48" t="s">
        <v>671</v>
      </c>
      <c r="K1337" s="41">
        <v>1</v>
      </c>
      <c r="L1337" s="49">
        <v>264.77999999999997</v>
      </c>
      <c r="M1337" s="49">
        <v>253.5</v>
      </c>
      <c r="N1337" s="49">
        <v>11.28</v>
      </c>
    </row>
    <row r="1338" spans="1:14">
      <c r="A1338" s="41">
        <v>4516004</v>
      </c>
      <c r="B1338" s="48" t="s">
        <v>14</v>
      </c>
      <c r="C1338" s="48" t="s">
        <v>11</v>
      </c>
      <c r="D1338" s="48" t="s">
        <v>13</v>
      </c>
      <c r="E1338" s="48" t="s">
        <v>12</v>
      </c>
      <c r="F1338" s="48" t="s">
        <v>829</v>
      </c>
      <c r="G1338" s="48" t="s">
        <v>15</v>
      </c>
      <c r="H1338" s="48" t="s">
        <v>16</v>
      </c>
      <c r="I1338" s="48" t="s">
        <v>17</v>
      </c>
      <c r="J1338" s="48" t="s">
        <v>671</v>
      </c>
      <c r="K1338" s="41">
        <v>1</v>
      </c>
      <c r="L1338" s="49">
        <v>264.77999999999997</v>
      </c>
      <c r="M1338" s="49">
        <v>253.5</v>
      </c>
      <c r="N1338" s="49">
        <v>11.28</v>
      </c>
    </row>
    <row r="1339" spans="1:14">
      <c r="A1339" s="41">
        <v>4516005</v>
      </c>
      <c r="B1339" s="48" t="s">
        <v>14</v>
      </c>
      <c r="C1339" s="48" t="s">
        <v>11</v>
      </c>
      <c r="D1339" s="48" t="s">
        <v>13</v>
      </c>
      <c r="E1339" s="48" t="s">
        <v>12</v>
      </c>
      <c r="F1339" s="48" t="s">
        <v>829</v>
      </c>
      <c r="G1339" s="48" t="s">
        <v>15</v>
      </c>
      <c r="H1339" s="48" t="s">
        <v>16</v>
      </c>
      <c r="I1339" s="48" t="s">
        <v>17</v>
      </c>
      <c r="J1339" s="48" t="s">
        <v>671</v>
      </c>
      <c r="K1339" s="41">
        <v>1</v>
      </c>
      <c r="L1339" s="49">
        <v>264.77999999999997</v>
      </c>
      <c r="M1339" s="49">
        <v>253.5</v>
      </c>
      <c r="N1339" s="49">
        <v>11.28</v>
      </c>
    </row>
    <row r="1340" spans="1:14">
      <c r="A1340" s="41">
        <v>4516007</v>
      </c>
      <c r="B1340" s="48" t="s">
        <v>14</v>
      </c>
      <c r="C1340" s="48" t="s">
        <v>11</v>
      </c>
      <c r="D1340" s="48" t="s">
        <v>13</v>
      </c>
      <c r="E1340" s="48" t="s">
        <v>12</v>
      </c>
      <c r="F1340" s="48" t="s">
        <v>829</v>
      </c>
      <c r="G1340" s="48" t="s">
        <v>15</v>
      </c>
      <c r="H1340" s="48" t="s">
        <v>16</v>
      </c>
      <c r="I1340" s="48" t="s">
        <v>17</v>
      </c>
      <c r="J1340" s="48" t="s">
        <v>671</v>
      </c>
      <c r="K1340" s="41">
        <v>1</v>
      </c>
      <c r="L1340" s="49">
        <v>264.77999999999997</v>
      </c>
      <c r="M1340" s="49">
        <v>253.5</v>
      </c>
      <c r="N1340" s="49">
        <v>11.28</v>
      </c>
    </row>
    <row r="1341" spans="1:14">
      <c r="A1341" s="41">
        <v>4513879</v>
      </c>
      <c r="B1341" s="48" t="s">
        <v>14</v>
      </c>
      <c r="C1341" s="48" t="s">
        <v>11</v>
      </c>
      <c r="D1341" s="48" t="s">
        <v>13</v>
      </c>
      <c r="E1341" s="48" t="s">
        <v>12</v>
      </c>
      <c r="F1341" s="48" t="s">
        <v>832</v>
      </c>
      <c r="G1341" s="48" t="s">
        <v>15</v>
      </c>
      <c r="H1341" s="48" t="s">
        <v>16</v>
      </c>
      <c r="I1341" s="48" t="s">
        <v>17</v>
      </c>
      <c r="J1341" s="48" t="s">
        <v>671</v>
      </c>
      <c r="K1341" s="41">
        <v>1</v>
      </c>
      <c r="L1341" s="49">
        <v>265.02</v>
      </c>
      <c r="M1341" s="49">
        <v>261.58999999999997</v>
      </c>
      <c r="N1341" s="49">
        <v>3.43</v>
      </c>
    </row>
    <row r="1342" spans="1:14">
      <c r="A1342" s="41">
        <v>4514132</v>
      </c>
      <c r="B1342" s="48" t="s">
        <v>14</v>
      </c>
      <c r="C1342" s="48" t="s">
        <v>11</v>
      </c>
      <c r="D1342" s="48" t="s">
        <v>13</v>
      </c>
      <c r="E1342" s="48" t="s">
        <v>12</v>
      </c>
      <c r="F1342" s="48" t="s">
        <v>829</v>
      </c>
      <c r="G1342" s="48" t="s">
        <v>15</v>
      </c>
      <c r="H1342" s="48" t="s">
        <v>16</v>
      </c>
      <c r="I1342" s="48" t="s">
        <v>17</v>
      </c>
      <c r="J1342" s="48" t="s">
        <v>671</v>
      </c>
      <c r="K1342" s="41">
        <v>1</v>
      </c>
      <c r="L1342" s="49">
        <v>265.42</v>
      </c>
      <c r="M1342" s="49">
        <v>261.31</v>
      </c>
      <c r="N1342" s="49">
        <v>4.1100000000000003</v>
      </c>
    </row>
    <row r="1343" spans="1:14">
      <c r="A1343" s="41">
        <v>4514130</v>
      </c>
      <c r="B1343" s="48" t="s">
        <v>14</v>
      </c>
      <c r="C1343" s="48" t="s">
        <v>11</v>
      </c>
      <c r="D1343" s="48" t="s">
        <v>13</v>
      </c>
      <c r="E1343" s="48" t="s">
        <v>12</v>
      </c>
      <c r="F1343" s="48" t="s">
        <v>829</v>
      </c>
      <c r="G1343" s="48" t="s">
        <v>15</v>
      </c>
      <c r="H1343" s="48" t="s">
        <v>16</v>
      </c>
      <c r="I1343" s="48" t="s">
        <v>17</v>
      </c>
      <c r="J1343" s="48" t="s">
        <v>671</v>
      </c>
      <c r="K1343" s="41">
        <v>1</v>
      </c>
      <c r="L1343" s="49">
        <v>265.42</v>
      </c>
      <c r="M1343" s="49">
        <v>261.31</v>
      </c>
      <c r="N1343" s="49">
        <v>4.1100000000000003</v>
      </c>
    </row>
    <row r="1344" spans="1:14">
      <c r="A1344" s="41">
        <v>4514133</v>
      </c>
      <c r="B1344" s="48" t="s">
        <v>14</v>
      </c>
      <c r="C1344" s="48" t="s">
        <v>11</v>
      </c>
      <c r="D1344" s="48" t="s">
        <v>13</v>
      </c>
      <c r="E1344" s="48" t="s">
        <v>12</v>
      </c>
      <c r="F1344" s="48" t="s">
        <v>829</v>
      </c>
      <c r="G1344" s="48" t="s">
        <v>15</v>
      </c>
      <c r="H1344" s="48" t="s">
        <v>16</v>
      </c>
      <c r="I1344" s="48" t="s">
        <v>17</v>
      </c>
      <c r="J1344" s="48" t="s">
        <v>671</v>
      </c>
      <c r="K1344" s="41">
        <v>1</v>
      </c>
      <c r="L1344" s="49">
        <v>265.43</v>
      </c>
      <c r="M1344" s="49">
        <v>261.32</v>
      </c>
      <c r="N1344" s="49">
        <v>4.1100000000000003</v>
      </c>
    </row>
    <row r="1345" spans="1:14">
      <c r="A1345" s="41">
        <v>4514134</v>
      </c>
      <c r="B1345" s="48" t="s">
        <v>14</v>
      </c>
      <c r="C1345" s="48" t="s">
        <v>11</v>
      </c>
      <c r="D1345" s="48" t="s">
        <v>13</v>
      </c>
      <c r="E1345" s="48" t="s">
        <v>12</v>
      </c>
      <c r="F1345" s="48" t="s">
        <v>829</v>
      </c>
      <c r="G1345" s="48" t="s">
        <v>15</v>
      </c>
      <c r="H1345" s="48" t="s">
        <v>16</v>
      </c>
      <c r="I1345" s="48" t="s">
        <v>17</v>
      </c>
      <c r="J1345" s="48" t="s">
        <v>671</v>
      </c>
      <c r="K1345" s="41">
        <v>1</v>
      </c>
      <c r="L1345" s="49">
        <v>265.43</v>
      </c>
      <c r="M1345" s="49">
        <v>261.32</v>
      </c>
      <c r="N1345" s="49">
        <v>4.1100000000000003</v>
      </c>
    </row>
    <row r="1346" spans="1:14">
      <c r="A1346" s="41">
        <v>4515823</v>
      </c>
      <c r="B1346" s="48" t="s">
        <v>14</v>
      </c>
      <c r="C1346" s="48" t="s">
        <v>11</v>
      </c>
      <c r="D1346" s="48" t="s">
        <v>18</v>
      </c>
      <c r="E1346" s="48" t="s">
        <v>12</v>
      </c>
      <c r="F1346" s="48" t="s">
        <v>850</v>
      </c>
      <c r="G1346" s="48" t="s">
        <v>15</v>
      </c>
      <c r="H1346" s="48" t="s">
        <v>16</v>
      </c>
      <c r="I1346" s="48" t="s">
        <v>17</v>
      </c>
      <c r="J1346" s="48" t="s">
        <v>671</v>
      </c>
      <c r="K1346" s="41">
        <v>1</v>
      </c>
      <c r="L1346" s="49">
        <v>265.86</v>
      </c>
      <c r="M1346" s="49">
        <v>256.23</v>
      </c>
      <c r="N1346" s="49">
        <v>9.6300000000000008</v>
      </c>
    </row>
    <row r="1347" spans="1:14">
      <c r="A1347" s="41">
        <v>4514051</v>
      </c>
      <c r="B1347" s="48" t="s">
        <v>14</v>
      </c>
      <c r="C1347" s="48" t="s">
        <v>11</v>
      </c>
      <c r="D1347" s="48" t="s">
        <v>13</v>
      </c>
      <c r="E1347" s="48" t="s">
        <v>12</v>
      </c>
      <c r="F1347" s="48" t="s">
        <v>831</v>
      </c>
      <c r="G1347" s="48" t="s">
        <v>15</v>
      </c>
      <c r="H1347" s="48" t="s">
        <v>16</v>
      </c>
      <c r="I1347" s="48" t="s">
        <v>17</v>
      </c>
      <c r="J1347" s="48" t="s">
        <v>671</v>
      </c>
      <c r="K1347" s="41">
        <v>1</v>
      </c>
      <c r="L1347" s="49">
        <v>266.27</v>
      </c>
      <c r="M1347" s="49">
        <v>262.14999999999998</v>
      </c>
      <c r="N1347" s="49">
        <v>4.12</v>
      </c>
    </row>
    <row r="1348" spans="1:14">
      <c r="A1348" s="41">
        <v>4514683</v>
      </c>
      <c r="B1348" s="48" t="s">
        <v>14</v>
      </c>
      <c r="C1348" s="48" t="s">
        <v>11</v>
      </c>
      <c r="D1348" s="48" t="s">
        <v>13</v>
      </c>
      <c r="E1348" s="48" t="s">
        <v>12</v>
      </c>
      <c r="F1348" s="48" t="s">
        <v>829</v>
      </c>
      <c r="G1348" s="48" t="s">
        <v>15</v>
      </c>
      <c r="H1348" s="48" t="s">
        <v>16</v>
      </c>
      <c r="I1348" s="48" t="s">
        <v>17</v>
      </c>
      <c r="J1348" s="48" t="s">
        <v>671</v>
      </c>
      <c r="K1348" s="41">
        <v>1</v>
      </c>
      <c r="L1348" s="49">
        <v>266.63</v>
      </c>
      <c r="M1348" s="49">
        <v>260.77999999999997</v>
      </c>
      <c r="N1348" s="49">
        <v>5.85</v>
      </c>
    </row>
    <row r="1349" spans="1:14">
      <c r="A1349" s="41">
        <v>4514680</v>
      </c>
      <c r="B1349" s="48" t="s">
        <v>14</v>
      </c>
      <c r="C1349" s="48" t="s">
        <v>11</v>
      </c>
      <c r="D1349" s="48" t="s">
        <v>13</v>
      </c>
      <c r="E1349" s="48" t="s">
        <v>12</v>
      </c>
      <c r="F1349" s="48" t="s">
        <v>829</v>
      </c>
      <c r="G1349" s="48" t="s">
        <v>15</v>
      </c>
      <c r="H1349" s="48" t="s">
        <v>16</v>
      </c>
      <c r="I1349" s="48" t="s">
        <v>17</v>
      </c>
      <c r="J1349" s="48" t="s">
        <v>671</v>
      </c>
      <c r="K1349" s="41">
        <v>1</v>
      </c>
      <c r="L1349" s="49">
        <v>266.63</v>
      </c>
      <c r="M1349" s="49">
        <v>260.77999999999997</v>
      </c>
      <c r="N1349" s="49">
        <v>5.85</v>
      </c>
    </row>
    <row r="1350" spans="1:14">
      <c r="A1350" s="41">
        <v>4514673</v>
      </c>
      <c r="B1350" s="48" t="s">
        <v>14</v>
      </c>
      <c r="C1350" s="48" t="s">
        <v>11</v>
      </c>
      <c r="D1350" s="48" t="s">
        <v>13</v>
      </c>
      <c r="E1350" s="48" t="s">
        <v>12</v>
      </c>
      <c r="F1350" s="48" t="s">
        <v>829</v>
      </c>
      <c r="G1350" s="48" t="s">
        <v>15</v>
      </c>
      <c r="H1350" s="48" t="s">
        <v>16</v>
      </c>
      <c r="I1350" s="48" t="s">
        <v>17</v>
      </c>
      <c r="J1350" s="48" t="s">
        <v>671</v>
      </c>
      <c r="K1350" s="41">
        <v>1</v>
      </c>
      <c r="L1350" s="49">
        <v>267.37</v>
      </c>
      <c r="M1350" s="49">
        <v>261.51</v>
      </c>
      <c r="N1350" s="49">
        <v>5.86</v>
      </c>
    </row>
    <row r="1351" spans="1:14">
      <c r="A1351" s="41">
        <v>4514438</v>
      </c>
      <c r="B1351" s="48" t="s">
        <v>14</v>
      </c>
      <c r="C1351" s="48" t="s">
        <v>11</v>
      </c>
      <c r="D1351" s="48" t="s">
        <v>13</v>
      </c>
      <c r="E1351" s="48" t="s">
        <v>12</v>
      </c>
      <c r="F1351" s="48" t="s">
        <v>829</v>
      </c>
      <c r="G1351" s="48" t="s">
        <v>15</v>
      </c>
      <c r="H1351" s="48" t="s">
        <v>16</v>
      </c>
      <c r="I1351" s="48" t="s">
        <v>17</v>
      </c>
      <c r="J1351" s="48" t="s">
        <v>671</v>
      </c>
      <c r="K1351" s="41">
        <v>1</v>
      </c>
      <c r="L1351" s="49">
        <v>267.37</v>
      </c>
      <c r="M1351" s="49">
        <v>262.44</v>
      </c>
      <c r="N1351" s="49">
        <v>4.93</v>
      </c>
    </row>
    <row r="1352" spans="1:14">
      <c r="A1352" s="41">
        <v>4514437</v>
      </c>
      <c r="B1352" s="48" t="s">
        <v>14</v>
      </c>
      <c r="C1352" s="48" t="s">
        <v>11</v>
      </c>
      <c r="D1352" s="48" t="s">
        <v>13</v>
      </c>
      <c r="E1352" s="48" t="s">
        <v>12</v>
      </c>
      <c r="F1352" s="48" t="s">
        <v>829</v>
      </c>
      <c r="G1352" s="48" t="s">
        <v>15</v>
      </c>
      <c r="H1352" s="48" t="s">
        <v>16</v>
      </c>
      <c r="I1352" s="48" t="s">
        <v>17</v>
      </c>
      <c r="J1352" s="48" t="s">
        <v>671</v>
      </c>
      <c r="K1352" s="41">
        <v>1</v>
      </c>
      <c r="L1352" s="49">
        <v>267.37</v>
      </c>
      <c r="M1352" s="49">
        <v>262.44</v>
      </c>
      <c r="N1352" s="49">
        <v>4.93</v>
      </c>
    </row>
    <row r="1353" spans="1:14">
      <c r="A1353" s="41">
        <v>4510181</v>
      </c>
      <c r="B1353" s="48" t="s">
        <v>14</v>
      </c>
      <c r="C1353" s="48" t="s">
        <v>11</v>
      </c>
      <c r="D1353" s="48" t="s">
        <v>13</v>
      </c>
      <c r="E1353" s="48" t="s">
        <v>12</v>
      </c>
      <c r="F1353" s="48" t="s">
        <v>826</v>
      </c>
      <c r="G1353" s="48" t="s">
        <v>15</v>
      </c>
      <c r="H1353" s="48" t="s">
        <v>16</v>
      </c>
      <c r="I1353" s="48" t="s">
        <v>17</v>
      </c>
      <c r="J1353" s="48" t="s">
        <v>671</v>
      </c>
      <c r="K1353" s="41">
        <v>1</v>
      </c>
      <c r="L1353" s="49">
        <v>267.51</v>
      </c>
      <c r="M1353" s="49">
        <v>217.63</v>
      </c>
      <c r="N1353" s="49">
        <v>49.88</v>
      </c>
    </row>
    <row r="1354" spans="1:14">
      <c r="A1354" s="41">
        <v>4510081</v>
      </c>
      <c r="B1354" s="48" t="s">
        <v>14</v>
      </c>
      <c r="C1354" s="48" t="s">
        <v>11</v>
      </c>
      <c r="D1354" s="48" t="s">
        <v>13</v>
      </c>
      <c r="E1354" s="48" t="s">
        <v>12</v>
      </c>
      <c r="F1354" s="48" t="s">
        <v>826</v>
      </c>
      <c r="G1354" s="48" t="s">
        <v>15</v>
      </c>
      <c r="H1354" s="48" t="s">
        <v>16</v>
      </c>
      <c r="I1354" s="48" t="s">
        <v>17</v>
      </c>
      <c r="J1354" s="48" t="s">
        <v>671</v>
      </c>
      <c r="K1354" s="41">
        <v>1</v>
      </c>
      <c r="L1354" s="49">
        <v>267.51</v>
      </c>
      <c r="M1354" s="49">
        <v>223.92</v>
      </c>
      <c r="N1354" s="49">
        <v>43.59</v>
      </c>
    </row>
    <row r="1355" spans="1:14">
      <c r="A1355" s="41">
        <v>4510080</v>
      </c>
      <c r="B1355" s="48" t="s">
        <v>14</v>
      </c>
      <c r="C1355" s="48" t="s">
        <v>11</v>
      </c>
      <c r="D1355" s="48" t="s">
        <v>13</v>
      </c>
      <c r="E1355" s="48" t="s">
        <v>12</v>
      </c>
      <c r="F1355" s="48" t="s">
        <v>826</v>
      </c>
      <c r="G1355" s="48" t="s">
        <v>15</v>
      </c>
      <c r="H1355" s="48" t="s">
        <v>16</v>
      </c>
      <c r="I1355" s="48" t="s">
        <v>17</v>
      </c>
      <c r="J1355" s="48" t="s">
        <v>671</v>
      </c>
      <c r="K1355" s="41">
        <v>1</v>
      </c>
      <c r="L1355" s="49">
        <v>267.51</v>
      </c>
      <c r="M1355" s="49">
        <v>223.92</v>
      </c>
      <c r="N1355" s="49">
        <v>43.59</v>
      </c>
    </row>
    <row r="1356" spans="1:14">
      <c r="A1356" s="41">
        <v>4510057</v>
      </c>
      <c r="B1356" s="48" t="s">
        <v>14</v>
      </c>
      <c r="C1356" s="48" t="s">
        <v>11</v>
      </c>
      <c r="D1356" s="48" t="s">
        <v>18</v>
      </c>
      <c r="E1356" s="48" t="s">
        <v>12</v>
      </c>
      <c r="F1356" s="48" t="s">
        <v>849</v>
      </c>
      <c r="G1356" s="48" t="s">
        <v>15</v>
      </c>
      <c r="H1356" s="48" t="s">
        <v>16</v>
      </c>
      <c r="I1356" s="48" t="s">
        <v>17</v>
      </c>
      <c r="J1356" s="48" t="s">
        <v>671</v>
      </c>
      <c r="K1356" s="41">
        <v>1</v>
      </c>
      <c r="L1356" s="49">
        <v>267.94</v>
      </c>
      <c r="M1356" s="49">
        <v>229.91</v>
      </c>
      <c r="N1356" s="49">
        <v>38.03</v>
      </c>
    </row>
    <row r="1357" spans="1:14">
      <c r="A1357" s="41">
        <v>4514449</v>
      </c>
      <c r="B1357" s="48" t="s">
        <v>14</v>
      </c>
      <c r="C1357" s="48" t="s">
        <v>11</v>
      </c>
      <c r="D1357" s="48" t="s">
        <v>13</v>
      </c>
      <c r="E1357" s="48" t="s">
        <v>12</v>
      </c>
      <c r="F1357" s="48" t="s">
        <v>829</v>
      </c>
      <c r="G1357" s="48" t="s">
        <v>15</v>
      </c>
      <c r="H1357" s="48" t="s">
        <v>16</v>
      </c>
      <c r="I1357" s="48" t="s">
        <v>17</v>
      </c>
      <c r="J1357" s="48" t="s">
        <v>671</v>
      </c>
      <c r="K1357" s="41">
        <v>1</v>
      </c>
      <c r="L1357" s="49">
        <v>268.2</v>
      </c>
      <c r="M1357" s="49">
        <v>263.25</v>
      </c>
      <c r="N1357" s="49">
        <v>4.95</v>
      </c>
    </row>
    <row r="1358" spans="1:14">
      <c r="A1358" s="41">
        <v>4514448</v>
      </c>
      <c r="B1358" s="48" t="s">
        <v>14</v>
      </c>
      <c r="C1358" s="48" t="s">
        <v>11</v>
      </c>
      <c r="D1358" s="48" t="s">
        <v>13</v>
      </c>
      <c r="E1358" s="48" t="s">
        <v>12</v>
      </c>
      <c r="F1358" s="48" t="s">
        <v>829</v>
      </c>
      <c r="G1358" s="48" t="s">
        <v>15</v>
      </c>
      <c r="H1358" s="48" t="s">
        <v>16</v>
      </c>
      <c r="I1358" s="48" t="s">
        <v>17</v>
      </c>
      <c r="J1358" s="48" t="s">
        <v>671</v>
      </c>
      <c r="K1358" s="41">
        <v>1</v>
      </c>
      <c r="L1358" s="49">
        <v>268.2</v>
      </c>
      <c r="M1358" s="49">
        <v>263.25</v>
      </c>
      <c r="N1358" s="49">
        <v>4.95</v>
      </c>
    </row>
    <row r="1359" spans="1:14">
      <c r="A1359" s="41">
        <v>4513587</v>
      </c>
      <c r="B1359" s="48" t="s">
        <v>14</v>
      </c>
      <c r="C1359" s="48" t="s">
        <v>11</v>
      </c>
      <c r="D1359" s="48" t="s">
        <v>13</v>
      </c>
      <c r="E1359" s="48" t="s">
        <v>12</v>
      </c>
      <c r="F1359" s="48" t="s">
        <v>826</v>
      </c>
      <c r="G1359" s="48" t="s">
        <v>15</v>
      </c>
      <c r="H1359" s="48" t="s">
        <v>16</v>
      </c>
      <c r="I1359" s="48" t="s">
        <v>17</v>
      </c>
      <c r="J1359" s="48" t="s">
        <v>671</v>
      </c>
      <c r="K1359" s="41">
        <v>1</v>
      </c>
      <c r="L1359" s="49">
        <v>268.36</v>
      </c>
      <c r="M1359" s="49">
        <v>265.95</v>
      </c>
      <c r="N1359" s="49">
        <v>2.41</v>
      </c>
    </row>
    <row r="1360" spans="1:14">
      <c r="A1360" s="41">
        <v>4516110</v>
      </c>
      <c r="B1360" s="48" t="s">
        <v>14</v>
      </c>
      <c r="C1360" s="48" t="s">
        <v>11</v>
      </c>
      <c r="D1360" s="48" t="s">
        <v>13</v>
      </c>
      <c r="E1360" s="48" t="s">
        <v>12</v>
      </c>
      <c r="F1360" s="48" t="s">
        <v>831</v>
      </c>
      <c r="G1360" s="48" t="s">
        <v>15</v>
      </c>
      <c r="H1360" s="48" t="s">
        <v>16</v>
      </c>
      <c r="I1360" s="48" t="s">
        <v>17</v>
      </c>
      <c r="J1360" s="48" t="s">
        <v>671</v>
      </c>
      <c r="K1360" s="41">
        <v>1</v>
      </c>
      <c r="L1360" s="49">
        <v>270.33</v>
      </c>
      <c r="M1360" s="49">
        <v>258.82</v>
      </c>
      <c r="N1360" s="49">
        <v>11.51</v>
      </c>
    </row>
    <row r="1361" spans="1:14">
      <c r="A1361" s="41">
        <v>4513008</v>
      </c>
      <c r="B1361" s="48" t="s">
        <v>14</v>
      </c>
      <c r="C1361" s="48" t="s">
        <v>11</v>
      </c>
      <c r="D1361" s="48" t="s">
        <v>13</v>
      </c>
      <c r="E1361" s="48" t="s">
        <v>12</v>
      </c>
      <c r="F1361" s="48" t="s">
        <v>833</v>
      </c>
      <c r="G1361" s="48" t="s">
        <v>15</v>
      </c>
      <c r="H1361" s="48" t="s">
        <v>16</v>
      </c>
      <c r="I1361" s="48" t="s">
        <v>17</v>
      </c>
      <c r="J1361" s="48" t="s">
        <v>671</v>
      </c>
      <c r="K1361" s="41">
        <v>1</v>
      </c>
      <c r="L1361" s="49">
        <v>270.7</v>
      </c>
      <c r="M1361" s="49">
        <v>270.62</v>
      </c>
      <c r="N1361" s="49">
        <v>0.08</v>
      </c>
    </row>
    <row r="1362" spans="1:14">
      <c r="A1362" s="41">
        <v>4515274</v>
      </c>
      <c r="B1362" s="48" t="s">
        <v>14</v>
      </c>
      <c r="C1362" s="48" t="s">
        <v>11</v>
      </c>
      <c r="D1362" s="48" t="s">
        <v>13</v>
      </c>
      <c r="E1362" s="48" t="s">
        <v>12</v>
      </c>
      <c r="F1362" s="48" t="s">
        <v>829</v>
      </c>
      <c r="G1362" s="48" t="s">
        <v>15</v>
      </c>
      <c r="H1362" s="48" t="s">
        <v>16</v>
      </c>
      <c r="I1362" s="48" t="s">
        <v>17</v>
      </c>
      <c r="J1362" s="48" t="s">
        <v>671</v>
      </c>
      <c r="K1362" s="41">
        <v>1</v>
      </c>
      <c r="L1362" s="49">
        <v>271.60000000000002</v>
      </c>
      <c r="M1362" s="49">
        <v>263.26</v>
      </c>
      <c r="N1362" s="49">
        <v>8.34</v>
      </c>
    </row>
    <row r="1363" spans="1:14">
      <c r="A1363" s="41">
        <v>4515328</v>
      </c>
      <c r="B1363" s="48" t="s">
        <v>14</v>
      </c>
      <c r="C1363" s="48" t="s">
        <v>11</v>
      </c>
      <c r="D1363" s="48" t="s">
        <v>13</v>
      </c>
      <c r="E1363" s="48" t="s">
        <v>12</v>
      </c>
      <c r="F1363" s="48" t="s">
        <v>829</v>
      </c>
      <c r="G1363" s="48" t="s">
        <v>15</v>
      </c>
      <c r="H1363" s="48" t="s">
        <v>16</v>
      </c>
      <c r="I1363" s="48" t="s">
        <v>17</v>
      </c>
      <c r="J1363" s="48" t="s">
        <v>671</v>
      </c>
      <c r="K1363" s="41">
        <v>1</v>
      </c>
      <c r="L1363" s="49">
        <v>271.60000000000002</v>
      </c>
      <c r="M1363" s="49">
        <v>263.26</v>
      </c>
      <c r="N1363" s="49">
        <v>8.34</v>
      </c>
    </row>
    <row r="1364" spans="1:14">
      <c r="A1364" s="41">
        <v>4515295</v>
      </c>
      <c r="B1364" s="48" t="s">
        <v>14</v>
      </c>
      <c r="C1364" s="48" t="s">
        <v>11</v>
      </c>
      <c r="D1364" s="48" t="s">
        <v>13</v>
      </c>
      <c r="E1364" s="48" t="s">
        <v>12</v>
      </c>
      <c r="F1364" s="48" t="s">
        <v>829</v>
      </c>
      <c r="G1364" s="48" t="s">
        <v>15</v>
      </c>
      <c r="H1364" s="48" t="s">
        <v>16</v>
      </c>
      <c r="I1364" s="48" t="s">
        <v>17</v>
      </c>
      <c r="J1364" s="48" t="s">
        <v>671</v>
      </c>
      <c r="K1364" s="41">
        <v>1</v>
      </c>
      <c r="L1364" s="49">
        <v>271.61</v>
      </c>
      <c r="M1364" s="49">
        <v>263.27</v>
      </c>
      <c r="N1364" s="49">
        <v>8.34</v>
      </c>
    </row>
    <row r="1365" spans="1:14">
      <c r="A1365" s="41">
        <v>4515277</v>
      </c>
      <c r="B1365" s="48" t="s">
        <v>14</v>
      </c>
      <c r="C1365" s="48" t="s">
        <v>11</v>
      </c>
      <c r="D1365" s="48" t="s">
        <v>13</v>
      </c>
      <c r="E1365" s="48" t="s">
        <v>12</v>
      </c>
      <c r="F1365" s="48" t="s">
        <v>829</v>
      </c>
      <c r="G1365" s="48" t="s">
        <v>15</v>
      </c>
      <c r="H1365" s="48" t="s">
        <v>16</v>
      </c>
      <c r="I1365" s="48" t="s">
        <v>17</v>
      </c>
      <c r="J1365" s="48" t="s">
        <v>671</v>
      </c>
      <c r="K1365" s="41">
        <v>1</v>
      </c>
      <c r="L1365" s="49">
        <v>271.61</v>
      </c>
      <c r="M1365" s="49">
        <v>263.27</v>
      </c>
      <c r="N1365" s="49">
        <v>8.34</v>
      </c>
    </row>
    <row r="1366" spans="1:14">
      <c r="A1366" s="41">
        <v>4515333</v>
      </c>
      <c r="B1366" s="48" t="s">
        <v>14</v>
      </c>
      <c r="C1366" s="48" t="s">
        <v>11</v>
      </c>
      <c r="D1366" s="48" t="s">
        <v>13</v>
      </c>
      <c r="E1366" s="48" t="s">
        <v>12</v>
      </c>
      <c r="F1366" s="48" t="s">
        <v>829</v>
      </c>
      <c r="G1366" s="48" t="s">
        <v>15</v>
      </c>
      <c r="H1366" s="48" t="s">
        <v>16</v>
      </c>
      <c r="I1366" s="48" t="s">
        <v>17</v>
      </c>
      <c r="J1366" s="48" t="s">
        <v>671</v>
      </c>
      <c r="K1366" s="41">
        <v>1</v>
      </c>
      <c r="L1366" s="49">
        <v>271.61</v>
      </c>
      <c r="M1366" s="49">
        <v>263.27</v>
      </c>
      <c r="N1366" s="49">
        <v>8.34</v>
      </c>
    </row>
    <row r="1367" spans="1:14">
      <c r="A1367" s="41">
        <v>4515335</v>
      </c>
      <c r="B1367" s="48" t="s">
        <v>14</v>
      </c>
      <c r="C1367" s="48" t="s">
        <v>11</v>
      </c>
      <c r="D1367" s="48" t="s">
        <v>13</v>
      </c>
      <c r="E1367" s="48" t="s">
        <v>12</v>
      </c>
      <c r="F1367" s="48" t="s">
        <v>829</v>
      </c>
      <c r="G1367" s="48" t="s">
        <v>15</v>
      </c>
      <c r="H1367" s="48" t="s">
        <v>16</v>
      </c>
      <c r="I1367" s="48" t="s">
        <v>17</v>
      </c>
      <c r="J1367" s="48" t="s">
        <v>671</v>
      </c>
      <c r="K1367" s="41">
        <v>1</v>
      </c>
      <c r="L1367" s="49">
        <v>271.61</v>
      </c>
      <c r="M1367" s="49">
        <v>263.27</v>
      </c>
      <c r="N1367" s="49">
        <v>8.34</v>
      </c>
    </row>
    <row r="1368" spans="1:14">
      <c r="A1368" s="41">
        <v>4515336</v>
      </c>
      <c r="B1368" s="48" t="s">
        <v>14</v>
      </c>
      <c r="C1368" s="48" t="s">
        <v>11</v>
      </c>
      <c r="D1368" s="48" t="s">
        <v>13</v>
      </c>
      <c r="E1368" s="48" t="s">
        <v>12</v>
      </c>
      <c r="F1368" s="48" t="s">
        <v>829</v>
      </c>
      <c r="G1368" s="48" t="s">
        <v>15</v>
      </c>
      <c r="H1368" s="48" t="s">
        <v>16</v>
      </c>
      <c r="I1368" s="48" t="s">
        <v>17</v>
      </c>
      <c r="J1368" s="48" t="s">
        <v>671</v>
      </c>
      <c r="K1368" s="41">
        <v>1</v>
      </c>
      <c r="L1368" s="49">
        <v>271.61</v>
      </c>
      <c r="M1368" s="49">
        <v>263.27</v>
      </c>
      <c r="N1368" s="49">
        <v>8.34</v>
      </c>
    </row>
    <row r="1369" spans="1:14">
      <c r="A1369" s="41">
        <v>4515238</v>
      </c>
      <c r="B1369" s="48" t="s">
        <v>14</v>
      </c>
      <c r="C1369" s="48" t="s">
        <v>11</v>
      </c>
      <c r="D1369" s="48" t="s">
        <v>13</v>
      </c>
      <c r="E1369" s="48" t="s">
        <v>12</v>
      </c>
      <c r="F1369" s="48" t="s">
        <v>829</v>
      </c>
      <c r="G1369" s="48" t="s">
        <v>15</v>
      </c>
      <c r="H1369" s="48" t="s">
        <v>16</v>
      </c>
      <c r="I1369" s="48" t="s">
        <v>17</v>
      </c>
      <c r="J1369" s="48" t="s">
        <v>671</v>
      </c>
      <c r="K1369" s="41">
        <v>1</v>
      </c>
      <c r="L1369" s="49">
        <v>271.61</v>
      </c>
      <c r="M1369" s="49">
        <v>263.27</v>
      </c>
      <c r="N1369" s="49">
        <v>8.34</v>
      </c>
    </row>
    <row r="1370" spans="1:14">
      <c r="A1370" s="41">
        <v>4515279</v>
      </c>
      <c r="B1370" s="48" t="s">
        <v>14</v>
      </c>
      <c r="C1370" s="48" t="s">
        <v>11</v>
      </c>
      <c r="D1370" s="48" t="s">
        <v>13</v>
      </c>
      <c r="E1370" s="48" t="s">
        <v>12</v>
      </c>
      <c r="F1370" s="48" t="s">
        <v>829</v>
      </c>
      <c r="G1370" s="48" t="s">
        <v>15</v>
      </c>
      <c r="H1370" s="48" t="s">
        <v>16</v>
      </c>
      <c r="I1370" s="48" t="s">
        <v>17</v>
      </c>
      <c r="J1370" s="48" t="s">
        <v>671</v>
      </c>
      <c r="K1370" s="41">
        <v>1</v>
      </c>
      <c r="L1370" s="49">
        <v>271.61</v>
      </c>
      <c r="M1370" s="49">
        <v>263.27</v>
      </c>
      <c r="N1370" s="49">
        <v>8.34</v>
      </c>
    </row>
    <row r="1371" spans="1:14">
      <c r="A1371" s="41">
        <v>4511080</v>
      </c>
      <c r="B1371" s="48" t="s">
        <v>14</v>
      </c>
      <c r="C1371" s="48" t="s">
        <v>11</v>
      </c>
      <c r="D1371" s="48" t="s">
        <v>18</v>
      </c>
      <c r="E1371" s="48" t="s">
        <v>12</v>
      </c>
      <c r="F1371" s="48" t="s">
        <v>870</v>
      </c>
      <c r="G1371" s="48" t="s">
        <v>15</v>
      </c>
      <c r="H1371" s="48" t="s">
        <v>16</v>
      </c>
      <c r="I1371" s="48" t="s">
        <v>17</v>
      </c>
      <c r="J1371" s="48" t="s">
        <v>671</v>
      </c>
      <c r="K1371" s="41">
        <v>1</v>
      </c>
      <c r="L1371" s="49">
        <v>271.95999999999998</v>
      </c>
      <c r="M1371" s="49">
        <v>271.94</v>
      </c>
      <c r="N1371" s="49">
        <v>0.02</v>
      </c>
    </row>
    <row r="1372" spans="1:14">
      <c r="A1372" s="41">
        <v>4514390</v>
      </c>
      <c r="B1372" s="48" t="s">
        <v>14</v>
      </c>
      <c r="C1372" s="48" t="s">
        <v>11</v>
      </c>
      <c r="D1372" s="48" t="s">
        <v>13</v>
      </c>
      <c r="E1372" s="48" t="s">
        <v>12</v>
      </c>
      <c r="F1372" s="48" t="s">
        <v>829</v>
      </c>
      <c r="G1372" s="48" t="s">
        <v>15</v>
      </c>
      <c r="H1372" s="48" t="s">
        <v>16</v>
      </c>
      <c r="I1372" s="48" t="s">
        <v>17</v>
      </c>
      <c r="J1372" s="48" t="s">
        <v>671</v>
      </c>
      <c r="K1372" s="41">
        <v>1</v>
      </c>
      <c r="L1372" s="49">
        <v>272.31</v>
      </c>
      <c r="M1372" s="49">
        <v>267.29000000000002</v>
      </c>
      <c r="N1372" s="49">
        <v>5.0199999999999996</v>
      </c>
    </row>
    <row r="1373" spans="1:14">
      <c r="A1373" s="41">
        <v>4514391</v>
      </c>
      <c r="B1373" s="48" t="s">
        <v>14</v>
      </c>
      <c r="C1373" s="48" t="s">
        <v>11</v>
      </c>
      <c r="D1373" s="48" t="s">
        <v>13</v>
      </c>
      <c r="E1373" s="48" t="s">
        <v>12</v>
      </c>
      <c r="F1373" s="48" t="s">
        <v>829</v>
      </c>
      <c r="G1373" s="48" t="s">
        <v>15</v>
      </c>
      <c r="H1373" s="48" t="s">
        <v>16</v>
      </c>
      <c r="I1373" s="48" t="s">
        <v>17</v>
      </c>
      <c r="J1373" s="48" t="s">
        <v>671</v>
      </c>
      <c r="K1373" s="41">
        <v>1</v>
      </c>
      <c r="L1373" s="49">
        <v>272.31</v>
      </c>
      <c r="M1373" s="49">
        <v>267.29000000000002</v>
      </c>
      <c r="N1373" s="49">
        <v>5.0199999999999996</v>
      </c>
    </row>
    <row r="1374" spans="1:14">
      <c r="A1374" s="41">
        <v>4514393</v>
      </c>
      <c r="B1374" s="48" t="s">
        <v>14</v>
      </c>
      <c r="C1374" s="48" t="s">
        <v>11</v>
      </c>
      <c r="D1374" s="48" t="s">
        <v>13</v>
      </c>
      <c r="E1374" s="48" t="s">
        <v>12</v>
      </c>
      <c r="F1374" s="48" t="s">
        <v>829</v>
      </c>
      <c r="G1374" s="48" t="s">
        <v>15</v>
      </c>
      <c r="H1374" s="48" t="s">
        <v>16</v>
      </c>
      <c r="I1374" s="48" t="s">
        <v>17</v>
      </c>
      <c r="J1374" s="48" t="s">
        <v>671</v>
      </c>
      <c r="K1374" s="41">
        <v>1</v>
      </c>
      <c r="L1374" s="49">
        <v>272.32</v>
      </c>
      <c r="M1374" s="49">
        <v>267.3</v>
      </c>
      <c r="N1374" s="49">
        <v>5.0199999999999996</v>
      </c>
    </row>
    <row r="1375" spans="1:14">
      <c r="A1375" s="41">
        <v>4513861</v>
      </c>
      <c r="B1375" s="48" t="s">
        <v>14</v>
      </c>
      <c r="C1375" s="48" t="s">
        <v>11</v>
      </c>
      <c r="D1375" s="48" t="s">
        <v>13</v>
      </c>
      <c r="E1375" s="48" t="s">
        <v>12</v>
      </c>
      <c r="F1375" s="48" t="s">
        <v>858</v>
      </c>
      <c r="G1375" s="48" t="s">
        <v>15</v>
      </c>
      <c r="H1375" s="48" t="s">
        <v>16</v>
      </c>
      <c r="I1375" s="48" t="s">
        <v>17</v>
      </c>
      <c r="J1375" s="48" t="s">
        <v>671</v>
      </c>
      <c r="K1375" s="41">
        <v>1</v>
      </c>
      <c r="L1375" s="49">
        <v>272.45</v>
      </c>
      <c r="M1375" s="49">
        <v>269.51</v>
      </c>
      <c r="N1375" s="49">
        <v>2.94</v>
      </c>
    </row>
    <row r="1376" spans="1:14">
      <c r="A1376" s="41">
        <v>4513860</v>
      </c>
      <c r="B1376" s="48" t="s">
        <v>14</v>
      </c>
      <c r="C1376" s="48" t="s">
        <v>11</v>
      </c>
      <c r="D1376" s="48" t="s">
        <v>13</v>
      </c>
      <c r="E1376" s="48" t="s">
        <v>12</v>
      </c>
      <c r="F1376" s="48" t="s">
        <v>858</v>
      </c>
      <c r="G1376" s="48" t="s">
        <v>15</v>
      </c>
      <c r="H1376" s="48" t="s">
        <v>16</v>
      </c>
      <c r="I1376" s="48" t="s">
        <v>17</v>
      </c>
      <c r="J1376" s="48" t="s">
        <v>671</v>
      </c>
      <c r="K1376" s="41">
        <v>1</v>
      </c>
      <c r="L1376" s="49">
        <v>272.45</v>
      </c>
      <c r="M1376" s="49">
        <v>269.51</v>
      </c>
      <c r="N1376" s="49">
        <v>2.94</v>
      </c>
    </row>
    <row r="1377" spans="1:14">
      <c r="A1377" s="41">
        <v>4511079</v>
      </c>
      <c r="B1377" s="48" t="s">
        <v>14</v>
      </c>
      <c r="C1377" s="48" t="s">
        <v>11</v>
      </c>
      <c r="D1377" s="48" t="s">
        <v>13</v>
      </c>
      <c r="E1377" s="48" t="s">
        <v>12</v>
      </c>
      <c r="F1377" s="48" t="s">
        <v>871</v>
      </c>
      <c r="G1377" s="48" t="s">
        <v>15</v>
      </c>
      <c r="H1377" s="48" t="s">
        <v>16</v>
      </c>
      <c r="I1377" s="48" t="s">
        <v>17</v>
      </c>
      <c r="J1377" s="48" t="s">
        <v>671</v>
      </c>
      <c r="K1377" s="41">
        <v>1</v>
      </c>
      <c r="L1377" s="49">
        <v>273.7</v>
      </c>
      <c r="M1377" s="49">
        <v>273.68</v>
      </c>
      <c r="N1377" s="49">
        <v>0.02</v>
      </c>
    </row>
    <row r="1378" spans="1:14">
      <c r="A1378" s="41">
        <v>4513295</v>
      </c>
      <c r="B1378" s="48" t="s">
        <v>14</v>
      </c>
      <c r="C1378" s="48" t="s">
        <v>11</v>
      </c>
      <c r="D1378" s="48" t="s">
        <v>13</v>
      </c>
      <c r="E1378" s="48" t="s">
        <v>12</v>
      </c>
      <c r="F1378" s="48" t="s">
        <v>826</v>
      </c>
      <c r="G1378" s="48" t="s">
        <v>15</v>
      </c>
      <c r="H1378" s="48" t="s">
        <v>16</v>
      </c>
      <c r="I1378" s="48" t="s">
        <v>17</v>
      </c>
      <c r="J1378" s="48" t="s">
        <v>671</v>
      </c>
      <c r="K1378" s="41">
        <v>1</v>
      </c>
      <c r="L1378" s="49">
        <v>274.14999999999998</v>
      </c>
      <c r="M1378" s="49">
        <v>273.39</v>
      </c>
      <c r="N1378" s="49">
        <v>0.76</v>
      </c>
    </row>
    <row r="1379" spans="1:14">
      <c r="A1379" s="41">
        <v>4513605</v>
      </c>
      <c r="B1379" s="48" t="s">
        <v>14</v>
      </c>
      <c r="C1379" s="48" t="s">
        <v>11</v>
      </c>
      <c r="D1379" s="48" t="s">
        <v>13</v>
      </c>
      <c r="E1379" s="48" t="s">
        <v>12</v>
      </c>
      <c r="F1379" s="48" t="s">
        <v>829</v>
      </c>
      <c r="G1379" s="48" t="s">
        <v>15</v>
      </c>
      <c r="H1379" s="48" t="s">
        <v>16</v>
      </c>
      <c r="I1379" s="48" t="s">
        <v>17</v>
      </c>
      <c r="J1379" s="48" t="s">
        <v>671</v>
      </c>
      <c r="K1379" s="41">
        <v>1</v>
      </c>
      <c r="L1379" s="49">
        <v>274.89</v>
      </c>
      <c r="M1379" s="49">
        <v>272.42</v>
      </c>
      <c r="N1379" s="49">
        <v>2.4700000000000002</v>
      </c>
    </row>
    <row r="1380" spans="1:14">
      <c r="A1380" s="41">
        <v>4513603</v>
      </c>
      <c r="B1380" s="48" t="s">
        <v>14</v>
      </c>
      <c r="C1380" s="48" t="s">
        <v>11</v>
      </c>
      <c r="D1380" s="48" t="s">
        <v>13</v>
      </c>
      <c r="E1380" s="48" t="s">
        <v>12</v>
      </c>
      <c r="F1380" s="48" t="s">
        <v>829</v>
      </c>
      <c r="G1380" s="48" t="s">
        <v>15</v>
      </c>
      <c r="H1380" s="48" t="s">
        <v>16</v>
      </c>
      <c r="I1380" s="48" t="s">
        <v>17</v>
      </c>
      <c r="J1380" s="48" t="s">
        <v>671</v>
      </c>
      <c r="K1380" s="41">
        <v>1</v>
      </c>
      <c r="L1380" s="49">
        <v>274.89</v>
      </c>
      <c r="M1380" s="49">
        <v>272.42</v>
      </c>
      <c r="N1380" s="49">
        <v>2.4700000000000002</v>
      </c>
    </row>
    <row r="1381" spans="1:14">
      <c r="A1381" s="41">
        <v>4513607</v>
      </c>
      <c r="B1381" s="48" t="s">
        <v>14</v>
      </c>
      <c r="C1381" s="48" t="s">
        <v>11</v>
      </c>
      <c r="D1381" s="48" t="s">
        <v>13</v>
      </c>
      <c r="E1381" s="48" t="s">
        <v>12</v>
      </c>
      <c r="F1381" s="48" t="s">
        <v>829</v>
      </c>
      <c r="G1381" s="48" t="s">
        <v>15</v>
      </c>
      <c r="H1381" s="48" t="s">
        <v>16</v>
      </c>
      <c r="I1381" s="48" t="s">
        <v>17</v>
      </c>
      <c r="J1381" s="48" t="s">
        <v>671</v>
      </c>
      <c r="K1381" s="41">
        <v>1</v>
      </c>
      <c r="L1381" s="49">
        <v>274.89</v>
      </c>
      <c r="M1381" s="49">
        <v>272.42</v>
      </c>
      <c r="N1381" s="49">
        <v>2.4700000000000002</v>
      </c>
    </row>
    <row r="1382" spans="1:14">
      <c r="A1382" s="41">
        <v>4513808</v>
      </c>
      <c r="B1382" s="48" t="s">
        <v>14</v>
      </c>
      <c r="C1382" s="48" t="s">
        <v>11</v>
      </c>
      <c r="D1382" s="48" t="s">
        <v>13</v>
      </c>
      <c r="E1382" s="48" t="s">
        <v>12</v>
      </c>
      <c r="F1382" s="48" t="s">
        <v>837</v>
      </c>
      <c r="G1382" s="48" t="s">
        <v>15</v>
      </c>
      <c r="H1382" s="48" t="s">
        <v>16</v>
      </c>
      <c r="I1382" s="48" t="s">
        <v>17</v>
      </c>
      <c r="J1382" s="48" t="s">
        <v>671</v>
      </c>
      <c r="K1382" s="41">
        <v>1</v>
      </c>
      <c r="L1382" s="49">
        <v>275.88</v>
      </c>
      <c r="M1382" s="49">
        <v>272.89999999999998</v>
      </c>
      <c r="N1382" s="49">
        <v>2.98</v>
      </c>
    </row>
    <row r="1383" spans="1:14">
      <c r="A1383" s="41">
        <v>4513740</v>
      </c>
      <c r="B1383" s="48" t="s">
        <v>14</v>
      </c>
      <c r="C1383" s="48" t="s">
        <v>11</v>
      </c>
      <c r="D1383" s="48" t="s">
        <v>13</v>
      </c>
      <c r="E1383" s="48" t="s">
        <v>12</v>
      </c>
      <c r="F1383" s="48" t="s">
        <v>829</v>
      </c>
      <c r="G1383" s="48" t="s">
        <v>15</v>
      </c>
      <c r="H1383" s="48" t="s">
        <v>16</v>
      </c>
      <c r="I1383" s="48" t="s">
        <v>17</v>
      </c>
      <c r="J1383" s="48" t="s">
        <v>671</v>
      </c>
      <c r="K1383" s="41">
        <v>1</v>
      </c>
      <c r="L1383" s="49">
        <v>275.88</v>
      </c>
      <c r="M1383" s="49">
        <v>272.89999999999998</v>
      </c>
      <c r="N1383" s="49">
        <v>2.98</v>
      </c>
    </row>
    <row r="1384" spans="1:14">
      <c r="A1384" s="41">
        <v>4513620</v>
      </c>
      <c r="B1384" s="48" t="s">
        <v>14</v>
      </c>
      <c r="C1384" s="48" t="s">
        <v>11</v>
      </c>
      <c r="D1384" s="48" t="s">
        <v>13</v>
      </c>
      <c r="E1384" s="48" t="s">
        <v>12</v>
      </c>
      <c r="F1384" s="48" t="s">
        <v>829</v>
      </c>
      <c r="G1384" s="48" t="s">
        <v>15</v>
      </c>
      <c r="H1384" s="48" t="s">
        <v>16</v>
      </c>
      <c r="I1384" s="48" t="s">
        <v>17</v>
      </c>
      <c r="J1384" s="48" t="s">
        <v>671</v>
      </c>
      <c r="K1384" s="41">
        <v>1</v>
      </c>
      <c r="L1384" s="49">
        <v>275.88</v>
      </c>
      <c r="M1384" s="49">
        <v>273.39999999999998</v>
      </c>
      <c r="N1384" s="49">
        <v>2.48</v>
      </c>
    </row>
    <row r="1385" spans="1:14">
      <c r="A1385" s="41">
        <v>4513777</v>
      </c>
      <c r="B1385" s="48" t="s">
        <v>14</v>
      </c>
      <c r="C1385" s="48" t="s">
        <v>11</v>
      </c>
      <c r="D1385" s="48" t="s">
        <v>13</v>
      </c>
      <c r="E1385" s="48" t="s">
        <v>12</v>
      </c>
      <c r="F1385" s="48" t="s">
        <v>837</v>
      </c>
      <c r="G1385" s="48" t="s">
        <v>15</v>
      </c>
      <c r="H1385" s="48" t="s">
        <v>16</v>
      </c>
      <c r="I1385" s="48" t="s">
        <v>17</v>
      </c>
      <c r="J1385" s="48" t="s">
        <v>671</v>
      </c>
      <c r="K1385" s="41">
        <v>1</v>
      </c>
      <c r="L1385" s="49">
        <v>275.88</v>
      </c>
      <c r="M1385" s="49">
        <v>272.89999999999998</v>
      </c>
      <c r="N1385" s="49">
        <v>2.98</v>
      </c>
    </row>
    <row r="1386" spans="1:14">
      <c r="A1386" s="41">
        <v>4515796</v>
      </c>
      <c r="B1386" s="48" t="s">
        <v>14</v>
      </c>
      <c r="C1386" s="48" t="s">
        <v>11</v>
      </c>
      <c r="D1386" s="48" t="s">
        <v>13</v>
      </c>
      <c r="E1386" s="48" t="s">
        <v>12</v>
      </c>
      <c r="F1386" s="48" t="s">
        <v>826</v>
      </c>
      <c r="G1386" s="48" t="s">
        <v>15</v>
      </c>
      <c r="H1386" s="48" t="s">
        <v>50</v>
      </c>
      <c r="I1386" s="48" t="s">
        <v>51</v>
      </c>
      <c r="J1386" s="48" t="s">
        <v>671</v>
      </c>
      <c r="K1386" s="41">
        <v>1</v>
      </c>
      <c r="L1386" s="49">
        <v>276.27</v>
      </c>
      <c r="M1386" s="49">
        <v>269.08999999999997</v>
      </c>
      <c r="N1386" s="49">
        <v>7.18</v>
      </c>
    </row>
    <row r="1387" spans="1:14">
      <c r="A1387" s="41">
        <v>4515797</v>
      </c>
      <c r="B1387" s="48" t="s">
        <v>14</v>
      </c>
      <c r="C1387" s="48" t="s">
        <v>11</v>
      </c>
      <c r="D1387" s="48" t="s">
        <v>13</v>
      </c>
      <c r="E1387" s="48" t="s">
        <v>12</v>
      </c>
      <c r="F1387" s="48" t="s">
        <v>826</v>
      </c>
      <c r="G1387" s="48" t="s">
        <v>15</v>
      </c>
      <c r="H1387" s="48" t="s">
        <v>50</v>
      </c>
      <c r="I1387" s="48" t="s">
        <v>51</v>
      </c>
      <c r="J1387" s="48" t="s">
        <v>671</v>
      </c>
      <c r="K1387" s="41">
        <v>1</v>
      </c>
      <c r="L1387" s="49">
        <v>276.27</v>
      </c>
      <c r="M1387" s="49">
        <v>269.08999999999997</v>
      </c>
      <c r="N1387" s="49">
        <v>7.18</v>
      </c>
    </row>
    <row r="1388" spans="1:14">
      <c r="A1388" s="41">
        <v>4514790</v>
      </c>
      <c r="B1388" s="48" t="s">
        <v>14</v>
      </c>
      <c r="C1388" s="48" t="s">
        <v>11</v>
      </c>
      <c r="D1388" s="48" t="s">
        <v>13</v>
      </c>
      <c r="E1388" s="48" t="s">
        <v>12</v>
      </c>
      <c r="F1388" s="48" t="s">
        <v>829</v>
      </c>
      <c r="G1388" s="48" t="s">
        <v>15</v>
      </c>
      <c r="H1388" s="48" t="s">
        <v>16</v>
      </c>
      <c r="I1388" s="48" t="s">
        <v>17</v>
      </c>
      <c r="J1388" s="48" t="s">
        <v>671</v>
      </c>
      <c r="K1388" s="41">
        <v>1</v>
      </c>
      <c r="L1388" s="49">
        <v>276.7</v>
      </c>
      <c r="M1388" s="49">
        <v>270.63</v>
      </c>
      <c r="N1388" s="49">
        <v>6.07</v>
      </c>
    </row>
    <row r="1389" spans="1:14">
      <c r="A1389" s="41">
        <v>4514041</v>
      </c>
      <c r="B1389" s="48" t="s">
        <v>14</v>
      </c>
      <c r="C1389" s="48" t="s">
        <v>11</v>
      </c>
      <c r="D1389" s="48" t="s">
        <v>13</v>
      </c>
      <c r="E1389" s="48" t="s">
        <v>12</v>
      </c>
      <c r="F1389" s="48" t="s">
        <v>833</v>
      </c>
      <c r="G1389" s="48" t="s">
        <v>15</v>
      </c>
      <c r="H1389" s="48" t="s">
        <v>16</v>
      </c>
      <c r="I1389" s="48" t="s">
        <v>17</v>
      </c>
      <c r="J1389" s="48" t="s">
        <v>671</v>
      </c>
      <c r="K1389" s="41">
        <v>1</v>
      </c>
      <c r="L1389" s="49">
        <v>276.7</v>
      </c>
      <c r="M1389" s="49">
        <v>272.42</v>
      </c>
      <c r="N1389" s="49">
        <v>4.28</v>
      </c>
    </row>
    <row r="1390" spans="1:14">
      <c r="A1390" s="41">
        <v>4514791</v>
      </c>
      <c r="B1390" s="48" t="s">
        <v>14</v>
      </c>
      <c r="C1390" s="48" t="s">
        <v>11</v>
      </c>
      <c r="D1390" s="48" t="s">
        <v>13</v>
      </c>
      <c r="E1390" s="48" t="s">
        <v>12</v>
      </c>
      <c r="F1390" s="48" t="s">
        <v>829</v>
      </c>
      <c r="G1390" s="48" t="s">
        <v>15</v>
      </c>
      <c r="H1390" s="48" t="s">
        <v>16</v>
      </c>
      <c r="I1390" s="48" t="s">
        <v>17</v>
      </c>
      <c r="J1390" s="48" t="s">
        <v>671</v>
      </c>
      <c r="K1390" s="41">
        <v>1</v>
      </c>
      <c r="L1390" s="49">
        <v>276.70999999999998</v>
      </c>
      <c r="M1390" s="49">
        <v>270.64</v>
      </c>
      <c r="N1390" s="49">
        <v>6.07</v>
      </c>
    </row>
    <row r="1391" spans="1:14">
      <c r="A1391" s="41">
        <v>4514302</v>
      </c>
      <c r="B1391" s="48" t="s">
        <v>14</v>
      </c>
      <c r="C1391" s="48" t="s">
        <v>11</v>
      </c>
      <c r="D1391" s="48" t="s">
        <v>13</v>
      </c>
      <c r="E1391" s="48" t="s">
        <v>12</v>
      </c>
      <c r="F1391" s="48" t="s">
        <v>829</v>
      </c>
      <c r="G1391" s="48" t="s">
        <v>15</v>
      </c>
      <c r="H1391" s="48" t="s">
        <v>16</v>
      </c>
      <c r="I1391" s="48" t="s">
        <v>17</v>
      </c>
      <c r="J1391" s="48" t="s">
        <v>671</v>
      </c>
      <c r="K1391" s="41">
        <v>1</v>
      </c>
      <c r="L1391" s="49">
        <v>276.76</v>
      </c>
      <c r="M1391" s="49">
        <v>271.64999999999998</v>
      </c>
      <c r="N1391" s="49">
        <v>5.1100000000000003</v>
      </c>
    </row>
    <row r="1392" spans="1:14">
      <c r="A1392" s="41">
        <v>4514308</v>
      </c>
      <c r="B1392" s="48" t="s">
        <v>14</v>
      </c>
      <c r="C1392" s="48" t="s">
        <v>11</v>
      </c>
      <c r="D1392" s="48" t="s">
        <v>13</v>
      </c>
      <c r="E1392" s="48" t="s">
        <v>12</v>
      </c>
      <c r="F1392" s="48" t="s">
        <v>829</v>
      </c>
      <c r="G1392" s="48" t="s">
        <v>15</v>
      </c>
      <c r="H1392" s="48" t="s">
        <v>16</v>
      </c>
      <c r="I1392" s="48" t="s">
        <v>17</v>
      </c>
      <c r="J1392" s="48" t="s">
        <v>671</v>
      </c>
      <c r="K1392" s="41">
        <v>1</v>
      </c>
      <c r="L1392" s="49">
        <v>276.76</v>
      </c>
      <c r="M1392" s="49">
        <v>271.64999999999998</v>
      </c>
      <c r="N1392" s="49">
        <v>5.1100000000000003</v>
      </c>
    </row>
    <row r="1393" spans="1:14">
      <c r="A1393" s="41">
        <v>4514307</v>
      </c>
      <c r="B1393" s="48" t="s">
        <v>14</v>
      </c>
      <c r="C1393" s="48" t="s">
        <v>11</v>
      </c>
      <c r="D1393" s="48" t="s">
        <v>13</v>
      </c>
      <c r="E1393" s="48" t="s">
        <v>12</v>
      </c>
      <c r="F1393" s="48" t="s">
        <v>829</v>
      </c>
      <c r="G1393" s="48" t="s">
        <v>15</v>
      </c>
      <c r="H1393" s="48" t="s">
        <v>16</v>
      </c>
      <c r="I1393" s="48" t="s">
        <v>17</v>
      </c>
      <c r="J1393" s="48" t="s">
        <v>671</v>
      </c>
      <c r="K1393" s="41">
        <v>1</v>
      </c>
      <c r="L1393" s="49">
        <v>276.76</v>
      </c>
      <c r="M1393" s="49">
        <v>271.64999999999998</v>
      </c>
      <c r="N1393" s="49">
        <v>5.1100000000000003</v>
      </c>
    </row>
    <row r="1394" spans="1:14">
      <c r="A1394" s="41">
        <v>4514303</v>
      </c>
      <c r="B1394" s="48" t="s">
        <v>14</v>
      </c>
      <c r="C1394" s="48" t="s">
        <v>11</v>
      </c>
      <c r="D1394" s="48" t="s">
        <v>13</v>
      </c>
      <c r="E1394" s="48" t="s">
        <v>12</v>
      </c>
      <c r="F1394" s="48" t="s">
        <v>829</v>
      </c>
      <c r="G1394" s="48" t="s">
        <v>15</v>
      </c>
      <c r="H1394" s="48" t="s">
        <v>16</v>
      </c>
      <c r="I1394" s="48" t="s">
        <v>17</v>
      </c>
      <c r="J1394" s="48" t="s">
        <v>671</v>
      </c>
      <c r="K1394" s="41">
        <v>1</v>
      </c>
      <c r="L1394" s="49">
        <v>276.77</v>
      </c>
      <c r="M1394" s="49">
        <v>271.66000000000003</v>
      </c>
      <c r="N1394" s="49">
        <v>5.1100000000000003</v>
      </c>
    </row>
    <row r="1395" spans="1:14">
      <c r="A1395" s="41">
        <v>4514309</v>
      </c>
      <c r="B1395" s="48" t="s">
        <v>14</v>
      </c>
      <c r="C1395" s="48" t="s">
        <v>11</v>
      </c>
      <c r="D1395" s="48" t="s">
        <v>13</v>
      </c>
      <c r="E1395" s="48" t="s">
        <v>12</v>
      </c>
      <c r="F1395" s="48" t="s">
        <v>829</v>
      </c>
      <c r="G1395" s="48" t="s">
        <v>15</v>
      </c>
      <c r="H1395" s="48" t="s">
        <v>16</v>
      </c>
      <c r="I1395" s="48" t="s">
        <v>17</v>
      </c>
      <c r="J1395" s="48" t="s">
        <v>671</v>
      </c>
      <c r="K1395" s="41">
        <v>1</v>
      </c>
      <c r="L1395" s="49">
        <v>276.77</v>
      </c>
      <c r="M1395" s="49">
        <v>271.66000000000003</v>
      </c>
      <c r="N1395" s="49">
        <v>5.1100000000000003</v>
      </c>
    </row>
    <row r="1396" spans="1:14">
      <c r="A1396" s="41">
        <v>4513302</v>
      </c>
      <c r="B1396" s="48" t="s">
        <v>14</v>
      </c>
      <c r="C1396" s="48" t="s">
        <v>11</v>
      </c>
      <c r="D1396" s="48" t="s">
        <v>13</v>
      </c>
      <c r="E1396" s="48" t="s">
        <v>12</v>
      </c>
      <c r="F1396" s="48" t="s">
        <v>829</v>
      </c>
      <c r="G1396" s="48" t="s">
        <v>15</v>
      </c>
      <c r="H1396" s="48" t="s">
        <v>16</v>
      </c>
      <c r="I1396" s="48" t="s">
        <v>17</v>
      </c>
      <c r="J1396" s="48" t="s">
        <v>671</v>
      </c>
      <c r="K1396" s="41">
        <v>1</v>
      </c>
      <c r="L1396" s="49">
        <v>277.02</v>
      </c>
      <c r="M1396" s="49">
        <v>276.08</v>
      </c>
      <c r="N1396" s="49">
        <v>0.94</v>
      </c>
    </row>
    <row r="1397" spans="1:14">
      <c r="A1397" s="41">
        <v>4515883</v>
      </c>
      <c r="B1397" s="48" t="s">
        <v>14</v>
      </c>
      <c r="C1397" s="48" t="s">
        <v>11</v>
      </c>
      <c r="D1397" s="48" t="s">
        <v>13</v>
      </c>
      <c r="E1397" s="48" t="s">
        <v>12</v>
      </c>
      <c r="F1397" s="48" t="s">
        <v>829</v>
      </c>
      <c r="G1397" s="48" t="s">
        <v>15</v>
      </c>
      <c r="H1397" s="48" t="s">
        <v>16</v>
      </c>
      <c r="I1397" s="48" t="s">
        <v>17</v>
      </c>
      <c r="J1397" s="48" t="s">
        <v>671</v>
      </c>
      <c r="K1397" s="41">
        <v>1</v>
      </c>
      <c r="L1397" s="49">
        <v>277.22000000000003</v>
      </c>
      <c r="M1397" s="49">
        <v>267.18</v>
      </c>
      <c r="N1397" s="49">
        <v>10.039999999999999</v>
      </c>
    </row>
    <row r="1398" spans="1:14">
      <c r="A1398" s="41">
        <v>4515884</v>
      </c>
      <c r="B1398" s="48" t="s">
        <v>14</v>
      </c>
      <c r="C1398" s="48" t="s">
        <v>11</v>
      </c>
      <c r="D1398" s="48" t="s">
        <v>13</v>
      </c>
      <c r="E1398" s="48" t="s">
        <v>12</v>
      </c>
      <c r="F1398" s="48" t="s">
        <v>829</v>
      </c>
      <c r="G1398" s="48" t="s">
        <v>15</v>
      </c>
      <c r="H1398" s="48" t="s">
        <v>16</v>
      </c>
      <c r="I1398" s="48" t="s">
        <v>17</v>
      </c>
      <c r="J1398" s="48" t="s">
        <v>671</v>
      </c>
      <c r="K1398" s="41">
        <v>1</v>
      </c>
      <c r="L1398" s="49">
        <v>277.22000000000003</v>
      </c>
      <c r="M1398" s="49">
        <v>267.18</v>
      </c>
      <c r="N1398" s="49">
        <v>10.039999999999999</v>
      </c>
    </row>
    <row r="1399" spans="1:14">
      <c r="A1399" s="41">
        <v>4515864</v>
      </c>
      <c r="B1399" s="48" t="s">
        <v>14</v>
      </c>
      <c r="C1399" s="48" t="s">
        <v>11</v>
      </c>
      <c r="D1399" s="48" t="s">
        <v>13</v>
      </c>
      <c r="E1399" s="48" t="s">
        <v>12</v>
      </c>
      <c r="F1399" s="48" t="s">
        <v>829</v>
      </c>
      <c r="G1399" s="48" t="s">
        <v>15</v>
      </c>
      <c r="H1399" s="48" t="s">
        <v>16</v>
      </c>
      <c r="I1399" s="48" t="s">
        <v>17</v>
      </c>
      <c r="J1399" s="48" t="s">
        <v>671</v>
      </c>
      <c r="K1399" s="41">
        <v>1</v>
      </c>
      <c r="L1399" s="49">
        <v>277.22000000000003</v>
      </c>
      <c r="M1399" s="49">
        <v>267.18</v>
      </c>
      <c r="N1399" s="49">
        <v>10.039999999999999</v>
      </c>
    </row>
    <row r="1400" spans="1:14">
      <c r="A1400" s="41">
        <v>4514205</v>
      </c>
      <c r="B1400" s="48" t="s">
        <v>14</v>
      </c>
      <c r="C1400" s="48" t="s">
        <v>11</v>
      </c>
      <c r="D1400" s="48" t="s">
        <v>13</v>
      </c>
      <c r="E1400" s="48" t="s">
        <v>12</v>
      </c>
      <c r="F1400" s="48" t="s">
        <v>826</v>
      </c>
      <c r="G1400" s="48" t="s">
        <v>15</v>
      </c>
      <c r="H1400" s="48" t="s">
        <v>16</v>
      </c>
      <c r="I1400" s="48" t="s">
        <v>17</v>
      </c>
      <c r="J1400" s="48" t="s">
        <v>671</v>
      </c>
      <c r="K1400" s="41">
        <v>1</v>
      </c>
      <c r="L1400" s="49">
        <v>277.29000000000002</v>
      </c>
      <c r="M1400" s="49">
        <v>273</v>
      </c>
      <c r="N1400" s="49">
        <v>4.29</v>
      </c>
    </row>
    <row r="1401" spans="1:14">
      <c r="A1401" s="41">
        <v>4514212</v>
      </c>
      <c r="B1401" s="48" t="s">
        <v>14</v>
      </c>
      <c r="C1401" s="48" t="s">
        <v>11</v>
      </c>
      <c r="D1401" s="48" t="s">
        <v>13</v>
      </c>
      <c r="E1401" s="48" t="s">
        <v>12</v>
      </c>
      <c r="F1401" s="48" t="s">
        <v>826</v>
      </c>
      <c r="G1401" s="48" t="s">
        <v>15</v>
      </c>
      <c r="H1401" s="48" t="s">
        <v>16</v>
      </c>
      <c r="I1401" s="48" t="s">
        <v>17</v>
      </c>
      <c r="J1401" s="48" t="s">
        <v>671</v>
      </c>
      <c r="K1401" s="41">
        <v>1</v>
      </c>
      <c r="L1401" s="49">
        <v>277.3</v>
      </c>
      <c r="M1401" s="49">
        <v>273.01</v>
      </c>
      <c r="N1401" s="49">
        <v>4.29</v>
      </c>
    </row>
    <row r="1402" spans="1:14">
      <c r="A1402" s="41">
        <v>4513586</v>
      </c>
      <c r="B1402" s="48" t="s">
        <v>14</v>
      </c>
      <c r="C1402" s="48" t="s">
        <v>11</v>
      </c>
      <c r="D1402" s="48" t="s">
        <v>13</v>
      </c>
      <c r="E1402" s="48" t="s">
        <v>12</v>
      </c>
      <c r="F1402" s="48" t="s">
        <v>826</v>
      </c>
      <c r="G1402" s="48" t="s">
        <v>15</v>
      </c>
      <c r="H1402" s="48" t="s">
        <v>16</v>
      </c>
      <c r="I1402" s="48" t="s">
        <v>17</v>
      </c>
      <c r="J1402" s="48" t="s">
        <v>671</v>
      </c>
      <c r="K1402" s="41">
        <v>1</v>
      </c>
      <c r="L1402" s="49">
        <v>277.49</v>
      </c>
      <c r="M1402" s="49">
        <v>275.42</v>
      </c>
      <c r="N1402" s="49">
        <v>2.0699999999999998</v>
      </c>
    </row>
    <row r="1403" spans="1:14">
      <c r="A1403" s="41">
        <v>4516600</v>
      </c>
      <c r="B1403" s="48" t="s">
        <v>14</v>
      </c>
      <c r="C1403" s="48" t="s">
        <v>11</v>
      </c>
      <c r="D1403" s="48" t="s">
        <v>13</v>
      </c>
      <c r="E1403" s="48" t="s">
        <v>12</v>
      </c>
      <c r="F1403" s="48" t="s">
        <v>827</v>
      </c>
      <c r="G1403" s="48" t="s">
        <v>15</v>
      </c>
      <c r="H1403" s="48" t="s">
        <v>16</v>
      </c>
      <c r="I1403" s="48" t="s">
        <v>17</v>
      </c>
      <c r="J1403" s="48" t="s">
        <v>671</v>
      </c>
      <c r="K1403" s="41">
        <v>1</v>
      </c>
      <c r="L1403" s="49">
        <v>278.45999999999998</v>
      </c>
      <c r="M1403" s="49">
        <v>170.73</v>
      </c>
      <c r="N1403" s="49">
        <v>107.73</v>
      </c>
    </row>
    <row r="1404" spans="1:14">
      <c r="A1404" s="41">
        <v>4514890</v>
      </c>
      <c r="B1404" s="48" t="s">
        <v>14</v>
      </c>
      <c r="C1404" s="48" t="s">
        <v>11</v>
      </c>
      <c r="D1404" s="48" t="s">
        <v>13</v>
      </c>
      <c r="E1404" s="48" t="s">
        <v>12</v>
      </c>
      <c r="F1404" s="48" t="s">
        <v>829</v>
      </c>
      <c r="G1404" s="48" t="s">
        <v>15</v>
      </c>
      <c r="H1404" s="48" t="s">
        <v>16</v>
      </c>
      <c r="I1404" s="48" t="s">
        <v>17</v>
      </c>
      <c r="J1404" s="48" t="s">
        <v>671</v>
      </c>
      <c r="K1404" s="41">
        <v>1</v>
      </c>
      <c r="L1404" s="49">
        <v>281.61</v>
      </c>
      <c r="M1404" s="49">
        <v>272.95999999999998</v>
      </c>
      <c r="N1404" s="49">
        <v>8.65</v>
      </c>
    </row>
    <row r="1405" spans="1:14">
      <c r="A1405" s="41">
        <v>4513862</v>
      </c>
      <c r="B1405" s="48" t="s">
        <v>14</v>
      </c>
      <c r="C1405" s="48" t="s">
        <v>11</v>
      </c>
      <c r="D1405" s="48" t="s">
        <v>13</v>
      </c>
      <c r="E1405" s="48" t="s">
        <v>12</v>
      </c>
      <c r="F1405" s="48" t="s">
        <v>858</v>
      </c>
      <c r="G1405" s="48" t="s">
        <v>15</v>
      </c>
      <c r="H1405" s="48" t="s">
        <v>16</v>
      </c>
      <c r="I1405" s="48" t="s">
        <v>17</v>
      </c>
      <c r="J1405" s="48" t="s">
        <v>671</v>
      </c>
      <c r="K1405" s="41">
        <v>1</v>
      </c>
      <c r="L1405" s="49">
        <v>282.45</v>
      </c>
      <c r="M1405" s="49">
        <v>279.39999999999998</v>
      </c>
      <c r="N1405" s="49">
        <v>3.05</v>
      </c>
    </row>
    <row r="1406" spans="1:14">
      <c r="A1406" s="41">
        <v>4516213</v>
      </c>
      <c r="B1406" s="48" t="s">
        <v>14</v>
      </c>
      <c r="C1406" s="48" t="s">
        <v>11</v>
      </c>
      <c r="D1406" s="48" t="s">
        <v>13</v>
      </c>
      <c r="E1406" s="48" t="s">
        <v>12</v>
      </c>
      <c r="F1406" s="48" t="s">
        <v>829</v>
      </c>
      <c r="G1406" s="48" t="s">
        <v>15</v>
      </c>
      <c r="H1406" s="48" t="s">
        <v>16</v>
      </c>
      <c r="I1406" s="48" t="s">
        <v>17</v>
      </c>
      <c r="J1406" s="48" t="s">
        <v>671</v>
      </c>
      <c r="K1406" s="41">
        <v>1</v>
      </c>
      <c r="L1406" s="49">
        <v>283.63</v>
      </c>
      <c r="M1406" s="49">
        <v>269.45999999999998</v>
      </c>
      <c r="N1406" s="49">
        <v>14.17</v>
      </c>
    </row>
    <row r="1407" spans="1:14">
      <c r="A1407" s="41">
        <v>4516214</v>
      </c>
      <c r="B1407" s="48" t="s">
        <v>14</v>
      </c>
      <c r="C1407" s="48" t="s">
        <v>11</v>
      </c>
      <c r="D1407" s="48" t="s">
        <v>13</v>
      </c>
      <c r="E1407" s="48" t="s">
        <v>12</v>
      </c>
      <c r="F1407" s="48" t="s">
        <v>829</v>
      </c>
      <c r="G1407" s="48" t="s">
        <v>15</v>
      </c>
      <c r="H1407" s="48" t="s">
        <v>16</v>
      </c>
      <c r="I1407" s="48" t="s">
        <v>17</v>
      </c>
      <c r="J1407" s="48" t="s">
        <v>671</v>
      </c>
      <c r="K1407" s="41">
        <v>1</v>
      </c>
      <c r="L1407" s="49">
        <v>283.63</v>
      </c>
      <c r="M1407" s="49">
        <v>269.45999999999998</v>
      </c>
      <c r="N1407" s="49">
        <v>14.17</v>
      </c>
    </row>
    <row r="1408" spans="1:14">
      <c r="A1408" s="41">
        <v>4516559</v>
      </c>
      <c r="B1408" s="48" t="s">
        <v>14</v>
      </c>
      <c r="C1408" s="48" t="s">
        <v>11</v>
      </c>
      <c r="D1408" s="48" t="s">
        <v>13</v>
      </c>
      <c r="E1408" s="48" t="s">
        <v>12</v>
      </c>
      <c r="F1408" s="48" t="s">
        <v>829</v>
      </c>
      <c r="G1408" s="48" t="s">
        <v>15</v>
      </c>
      <c r="H1408" s="48" t="s">
        <v>16</v>
      </c>
      <c r="I1408" s="48" t="s">
        <v>17</v>
      </c>
      <c r="J1408" s="48" t="s">
        <v>671</v>
      </c>
      <c r="K1408" s="41">
        <v>1</v>
      </c>
      <c r="L1408" s="49">
        <v>283.63</v>
      </c>
      <c r="M1408" s="49">
        <v>267.05</v>
      </c>
      <c r="N1408" s="49">
        <v>16.579999999999998</v>
      </c>
    </row>
    <row r="1409" spans="1:14">
      <c r="A1409" s="41">
        <v>4516215</v>
      </c>
      <c r="B1409" s="48" t="s">
        <v>14</v>
      </c>
      <c r="C1409" s="48" t="s">
        <v>11</v>
      </c>
      <c r="D1409" s="48" t="s">
        <v>13</v>
      </c>
      <c r="E1409" s="48" t="s">
        <v>12</v>
      </c>
      <c r="F1409" s="48" t="s">
        <v>829</v>
      </c>
      <c r="G1409" s="48" t="s">
        <v>15</v>
      </c>
      <c r="H1409" s="48" t="s">
        <v>16</v>
      </c>
      <c r="I1409" s="48" t="s">
        <v>17</v>
      </c>
      <c r="J1409" s="48" t="s">
        <v>671</v>
      </c>
      <c r="K1409" s="41">
        <v>1</v>
      </c>
      <c r="L1409" s="49">
        <v>283.64</v>
      </c>
      <c r="M1409" s="49">
        <v>269.47000000000003</v>
      </c>
      <c r="N1409" s="49">
        <v>14.17</v>
      </c>
    </row>
    <row r="1410" spans="1:14">
      <c r="A1410" s="41">
        <v>4516395</v>
      </c>
      <c r="B1410" s="48" t="s">
        <v>14</v>
      </c>
      <c r="C1410" s="48" t="s">
        <v>11</v>
      </c>
      <c r="D1410" s="48" t="s">
        <v>13</v>
      </c>
      <c r="E1410" s="48" t="s">
        <v>12</v>
      </c>
      <c r="F1410" s="48" t="s">
        <v>829</v>
      </c>
      <c r="G1410" s="48" t="s">
        <v>15</v>
      </c>
      <c r="H1410" s="48" t="s">
        <v>16</v>
      </c>
      <c r="I1410" s="48" t="s">
        <v>17</v>
      </c>
      <c r="J1410" s="48" t="s">
        <v>671</v>
      </c>
      <c r="K1410" s="41">
        <v>1</v>
      </c>
      <c r="L1410" s="49">
        <v>283.64</v>
      </c>
      <c r="M1410" s="49">
        <v>269.47000000000003</v>
      </c>
      <c r="N1410" s="49">
        <v>14.17</v>
      </c>
    </row>
    <row r="1411" spans="1:14">
      <c r="A1411" s="41">
        <v>4516560</v>
      </c>
      <c r="B1411" s="48" t="s">
        <v>14</v>
      </c>
      <c r="C1411" s="48" t="s">
        <v>11</v>
      </c>
      <c r="D1411" s="48" t="s">
        <v>13</v>
      </c>
      <c r="E1411" s="48" t="s">
        <v>12</v>
      </c>
      <c r="F1411" s="48" t="s">
        <v>829</v>
      </c>
      <c r="G1411" s="48" t="s">
        <v>15</v>
      </c>
      <c r="H1411" s="48" t="s">
        <v>16</v>
      </c>
      <c r="I1411" s="48" t="s">
        <v>17</v>
      </c>
      <c r="J1411" s="48" t="s">
        <v>671</v>
      </c>
      <c r="K1411" s="41">
        <v>1</v>
      </c>
      <c r="L1411" s="49">
        <v>283.64</v>
      </c>
      <c r="M1411" s="49">
        <v>267.06</v>
      </c>
      <c r="N1411" s="49">
        <v>16.579999999999998</v>
      </c>
    </row>
    <row r="1412" spans="1:14">
      <c r="A1412" s="41">
        <v>4516216</v>
      </c>
      <c r="B1412" s="48" t="s">
        <v>14</v>
      </c>
      <c r="C1412" s="48" t="s">
        <v>11</v>
      </c>
      <c r="D1412" s="48" t="s">
        <v>13</v>
      </c>
      <c r="E1412" s="48" t="s">
        <v>12</v>
      </c>
      <c r="F1412" s="48" t="s">
        <v>829</v>
      </c>
      <c r="G1412" s="48" t="s">
        <v>15</v>
      </c>
      <c r="H1412" s="48" t="s">
        <v>16</v>
      </c>
      <c r="I1412" s="48" t="s">
        <v>17</v>
      </c>
      <c r="J1412" s="48" t="s">
        <v>671</v>
      </c>
      <c r="K1412" s="41">
        <v>1</v>
      </c>
      <c r="L1412" s="49">
        <v>283.64</v>
      </c>
      <c r="M1412" s="49">
        <v>269.47000000000003</v>
      </c>
      <c r="N1412" s="49">
        <v>14.17</v>
      </c>
    </row>
    <row r="1413" spans="1:14">
      <c r="A1413" s="41">
        <v>4516217</v>
      </c>
      <c r="B1413" s="48" t="s">
        <v>14</v>
      </c>
      <c r="C1413" s="48" t="s">
        <v>11</v>
      </c>
      <c r="D1413" s="48" t="s">
        <v>13</v>
      </c>
      <c r="E1413" s="48" t="s">
        <v>12</v>
      </c>
      <c r="F1413" s="48" t="s">
        <v>829</v>
      </c>
      <c r="G1413" s="48" t="s">
        <v>15</v>
      </c>
      <c r="H1413" s="48" t="s">
        <v>16</v>
      </c>
      <c r="I1413" s="48" t="s">
        <v>17</v>
      </c>
      <c r="J1413" s="48" t="s">
        <v>671</v>
      </c>
      <c r="K1413" s="41">
        <v>1</v>
      </c>
      <c r="L1413" s="49">
        <v>283.64</v>
      </c>
      <c r="M1413" s="49">
        <v>269.47000000000003</v>
      </c>
      <c r="N1413" s="49">
        <v>14.17</v>
      </c>
    </row>
    <row r="1414" spans="1:14">
      <c r="A1414" s="41">
        <v>4514214</v>
      </c>
      <c r="B1414" s="48" t="s">
        <v>14</v>
      </c>
      <c r="C1414" s="48" t="s">
        <v>11</v>
      </c>
      <c r="D1414" s="48" t="s">
        <v>13</v>
      </c>
      <c r="E1414" s="48" t="s">
        <v>12</v>
      </c>
      <c r="F1414" s="48" t="s">
        <v>829</v>
      </c>
      <c r="G1414" s="48" t="s">
        <v>15</v>
      </c>
      <c r="H1414" s="48" t="s">
        <v>16</v>
      </c>
      <c r="I1414" s="48" t="s">
        <v>17</v>
      </c>
      <c r="J1414" s="48" t="s">
        <v>671</v>
      </c>
      <c r="K1414" s="41">
        <v>1</v>
      </c>
      <c r="L1414" s="49">
        <v>284.08</v>
      </c>
      <c r="M1414" s="49">
        <v>279.68</v>
      </c>
      <c r="N1414" s="49">
        <v>4.4000000000000004</v>
      </c>
    </row>
    <row r="1415" spans="1:14">
      <c r="A1415" s="41">
        <v>4515403</v>
      </c>
      <c r="B1415" s="48" t="s">
        <v>14</v>
      </c>
      <c r="C1415" s="48" t="s">
        <v>11</v>
      </c>
      <c r="D1415" s="48" t="s">
        <v>13</v>
      </c>
      <c r="E1415" s="48" t="s">
        <v>12</v>
      </c>
      <c r="F1415" s="48" t="s">
        <v>832</v>
      </c>
      <c r="G1415" s="48" t="s">
        <v>15</v>
      </c>
      <c r="H1415" s="48" t="s">
        <v>16</v>
      </c>
      <c r="I1415" s="48" t="s">
        <v>17</v>
      </c>
      <c r="J1415" s="48" t="s">
        <v>671</v>
      </c>
      <c r="K1415" s="41">
        <v>1</v>
      </c>
      <c r="L1415" s="49">
        <v>284.77999999999997</v>
      </c>
      <c r="M1415" s="49">
        <v>274.45999999999998</v>
      </c>
      <c r="N1415" s="49">
        <v>10.32</v>
      </c>
    </row>
    <row r="1416" spans="1:14">
      <c r="A1416" s="41">
        <v>4513271</v>
      </c>
      <c r="B1416" s="48" t="s">
        <v>14</v>
      </c>
      <c r="C1416" s="48" t="s">
        <v>11</v>
      </c>
      <c r="D1416" s="48" t="s">
        <v>18</v>
      </c>
      <c r="E1416" s="48" t="s">
        <v>12</v>
      </c>
      <c r="F1416" s="48" t="s">
        <v>872</v>
      </c>
      <c r="G1416" s="48" t="s">
        <v>15</v>
      </c>
      <c r="H1416" s="48" t="s">
        <v>16</v>
      </c>
      <c r="I1416" s="48" t="s">
        <v>17</v>
      </c>
      <c r="J1416" s="48" t="s">
        <v>671</v>
      </c>
      <c r="K1416" s="41">
        <v>1</v>
      </c>
      <c r="L1416" s="49">
        <v>284.97000000000003</v>
      </c>
      <c r="M1416" s="49">
        <v>284.33</v>
      </c>
      <c r="N1416" s="49">
        <v>0.64</v>
      </c>
    </row>
    <row r="1417" spans="1:14">
      <c r="A1417" s="41">
        <v>4509804</v>
      </c>
      <c r="B1417" s="48" t="s">
        <v>14</v>
      </c>
      <c r="C1417" s="48" t="s">
        <v>11</v>
      </c>
      <c r="D1417" s="48" t="s">
        <v>13</v>
      </c>
      <c r="E1417" s="48" t="s">
        <v>12</v>
      </c>
      <c r="F1417" s="48" t="s">
        <v>832</v>
      </c>
      <c r="G1417" s="48" t="s">
        <v>15</v>
      </c>
      <c r="H1417" s="48" t="s">
        <v>16</v>
      </c>
      <c r="I1417" s="48" t="s">
        <v>17</v>
      </c>
      <c r="J1417" s="48" t="s">
        <v>671</v>
      </c>
      <c r="K1417" s="41">
        <v>1</v>
      </c>
      <c r="L1417" s="49">
        <v>285.39</v>
      </c>
      <c r="M1417" s="49">
        <v>254.93</v>
      </c>
      <c r="N1417" s="49">
        <v>30.46</v>
      </c>
    </row>
    <row r="1418" spans="1:14">
      <c r="A1418" s="41">
        <v>4509803</v>
      </c>
      <c r="B1418" s="48" t="s">
        <v>14</v>
      </c>
      <c r="C1418" s="48" t="s">
        <v>11</v>
      </c>
      <c r="D1418" s="48" t="s">
        <v>13</v>
      </c>
      <c r="E1418" s="48" t="s">
        <v>12</v>
      </c>
      <c r="F1418" s="48" t="s">
        <v>832</v>
      </c>
      <c r="G1418" s="48" t="s">
        <v>15</v>
      </c>
      <c r="H1418" s="48" t="s">
        <v>16</v>
      </c>
      <c r="I1418" s="48" t="s">
        <v>17</v>
      </c>
      <c r="J1418" s="48" t="s">
        <v>671</v>
      </c>
      <c r="K1418" s="41">
        <v>1</v>
      </c>
      <c r="L1418" s="49">
        <v>285.39</v>
      </c>
      <c r="M1418" s="49">
        <v>254.93</v>
      </c>
      <c r="N1418" s="49">
        <v>30.46</v>
      </c>
    </row>
    <row r="1419" spans="1:14">
      <c r="A1419" s="41">
        <v>4509557</v>
      </c>
      <c r="B1419" s="48" t="s">
        <v>14</v>
      </c>
      <c r="C1419" s="48" t="s">
        <v>11</v>
      </c>
      <c r="D1419" s="48" t="s">
        <v>13</v>
      </c>
      <c r="E1419" s="48" t="s">
        <v>12</v>
      </c>
      <c r="F1419" s="48" t="s">
        <v>832</v>
      </c>
      <c r="G1419" s="48" t="s">
        <v>15</v>
      </c>
      <c r="H1419" s="48" t="s">
        <v>16</v>
      </c>
      <c r="I1419" s="48" t="s">
        <v>17</v>
      </c>
      <c r="J1419" s="48" t="s">
        <v>671</v>
      </c>
      <c r="K1419" s="41">
        <v>1</v>
      </c>
      <c r="L1419" s="49">
        <v>285.39999999999998</v>
      </c>
      <c r="M1419" s="49">
        <v>259.08999999999997</v>
      </c>
      <c r="N1419" s="49">
        <v>26.31</v>
      </c>
    </row>
    <row r="1420" spans="1:14">
      <c r="A1420" s="41">
        <v>4510880</v>
      </c>
      <c r="B1420" s="48" t="s">
        <v>14</v>
      </c>
      <c r="C1420" s="48" t="s">
        <v>11</v>
      </c>
      <c r="D1420" s="48" t="s">
        <v>13</v>
      </c>
      <c r="E1420" s="48" t="s">
        <v>12</v>
      </c>
      <c r="F1420" s="48" t="s">
        <v>826</v>
      </c>
      <c r="G1420" s="48" t="s">
        <v>15</v>
      </c>
      <c r="H1420" s="48" t="s">
        <v>16</v>
      </c>
      <c r="I1420" s="48" t="s">
        <v>17</v>
      </c>
      <c r="J1420" s="48" t="s">
        <v>671</v>
      </c>
      <c r="K1420" s="41">
        <v>1</v>
      </c>
      <c r="L1420" s="49">
        <v>285.99</v>
      </c>
      <c r="M1420" s="49">
        <v>285.99</v>
      </c>
      <c r="N1420" s="49">
        <v>0</v>
      </c>
    </row>
    <row r="1421" spans="1:14">
      <c r="A1421" s="41">
        <v>4510881</v>
      </c>
      <c r="B1421" s="48" t="s">
        <v>14</v>
      </c>
      <c r="C1421" s="48" t="s">
        <v>11</v>
      </c>
      <c r="D1421" s="48" t="s">
        <v>13</v>
      </c>
      <c r="E1421" s="48" t="s">
        <v>12</v>
      </c>
      <c r="F1421" s="48" t="s">
        <v>826</v>
      </c>
      <c r="G1421" s="48" t="s">
        <v>15</v>
      </c>
      <c r="H1421" s="48" t="s">
        <v>16</v>
      </c>
      <c r="I1421" s="48" t="s">
        <v>17</v>
      </c>
      <c r="J1421" s="48" t="s">
        <v>671</v>
      </c>
      <c r="K1421" s="41">
        <v>1</v>
      </c>
      <c r="L1421" s="49">
        <v>285.99</v>
      </c>
      <c r="M1421" s="49">
        <v>285.99</v>
      </c>
      <c r="N1421" s="49">
        <v>0</v>
      </c>
    </row>
    <row r="1422" spans="1:14">
      <c r="A1422" s="41">
        <v>4513410</v>
      </c>
      <c r="B1422" s="48" t="s">
        <v>14</v>
      </c>
      <c r="C1422" s="48" t="s">
        <v>11</v>
      </c>
      <c r="D1422" s="48" t="s">
        <v>13</v>
      </c>
      <c r="E1422" s="48" t="s">
        <v>12</v>
      </c>
      <c r="F1422" s="48" t="s">
        <v>826</v>
      </c>
      <c r="G1422" s="48" t="s">
        <v>15</v>
      </c>
      <c r="H1422" s="48" t="s">
        <v>16</v>
      </c>
      <c r="I1422" s="48" t="s">
        <v>17</v>
      </c>
      <c r="J1422" s="48" t="s">
        <v>671</v>
      </c>
      <c r="K1422" s="41">
        <v>1</v>
      </c>
      <c r="L1422" s="49">
        <v>286.62</v>
      </c>
      <c r="M1422" s="49">
        <v>285.17</v>
      </c>
      <c r="N1422" s="49">
        <v>1.45</v>
      </c>
    </row>
    <row r="1423" spans="1:14">
      <c r="A1423" s="41">
        <v>4513409</v>
      </c>
      <c r="B1423" s="48" t="s">
        <v>14</v>
      </c>
      <c r="C1423" s="48" t="s">
        <v>11</v>
      </c>
      <c r="D1423" s="48" t="s">
        <v>13</v>
      </c>
      <c r="E1423" s="48" t="s">
        <v>12</v>
      </c>
      <c r="F1423" s="48" t="s">
        <v>826</v>
      </c>
      <c r="G1423" s="48" t="s">
        <v>15</v>
      </c>
      <c r="H1423" s="48" t="s">
        <v>16</v>
      </c>
      <c r="I1423" s="48" t="s">
        <v>17</v>
      </c>
      <c r="J1423" s="48" t="s">
        <v>671</v>
      </c>
      <c r="K1423" s="41">
        <v>1</v>
      </c>
      <c r="L1423" s="49">
        <v>286.63</v>
      </c>
      <c r="M1423" s="49">
        <v>285.18</v>
      </c>
      <c r="N1423" s="49">
        <v>1.45</v>
      </c>
    </row>
    <row r="1424" spans="1:14">
      <c r="A1424" s="41">
        <v>4513329</v>
      </c>
      <c r="B1424" s="48" t="s">
        <v>14</v>
      </c>
      <c r="C1424" s="48" t="s">
        <v>11</v>
      </c>
      <c r="D1424" s="48" t="s">
        <v>13</v>
      </c>
      <c r="E1424" s="48" t="s">
        <v>12</v>
      </c>
      <c r="F1424" s="48" t="s">
        <v>826</v>
      </c>
      <c r="G1424" s="48" t="s">
        <v>15</v>
      </c>
      <c r="H1424" s="48" t="s">
        <v>16</v>
      </c>
      <c r="I1424" s="48" t="s">
        <v>17</v>
      </c>
      <c r="J1424" s="48" t="s">
        <v>671</v>
      </c>
      <c r="K1424" s="41">
        <v>1</v>
      </c>
      <c r="L1424" s="49">
        <v>286.73</v>
      </c>
      <c r="M1424" s="49">
        <v>285.76</v>
      </c>
      <c r="N1424" s="49">
        <v>0.97</v>
      </c>
    </row>
    <row r="1425" spans="1:14">
      <c r="A1425" s="41">
        <v>4513330</v>
      </c>
      <c r="B1425" s="48" t="s">
        <v>14</v>
      </c>
      <c r="C1425" s="48" t="s">
        <v>11</v>
      </c>
      <c r="D1425" s="48" t="s">
        <v>13</v>
      </c>
      <c r="E1425" s="48" t="s">
        <v>12</v>
      </c>
      <c r="F1425" s="48" t="s">
        <v>826</v>
      </c>
      <c r="G1425" s="48" t="s">
        <v>15</v>
      </c>
      <c r="H1425" s="48" t="s">
        <v>16</v>
      </c>
      <c r="I1425" s="48" t="s">
        <v>17</v>
      </c>
      <c r="J1425" s="48" t="s">
        <v>671</v>
      </c>
      <c r="K1425" s="41">
        <v>1</v>
      </c>
      <c r="L1425" s="49">
        <v>286.75</v>
      </c>
      <c r="M1425" s="49">
        <v>285.77999999999997</v>
      </c>
      <c r="N1425" s="49">
        <v>0.97</v>
      </c>
    </row>
    <row r="1426" spans="1:14">
      <c r="A1426" s="41">
        <v>4512084</v>
      </c>
      <c r="B1426" s="48" t="s">
        <v>14</v>
      </c>
      <c r="C1426" s="48" t="s">
        <v>11</v>
      </c>
      <c r="D1426" s="48" t="s">
        <v>13</v>
      </c>
      <c r="E1426" s="48" t="s">
        <v>12</v>
      </c>
      <c r="F1426" s="48" t="s">
        <v>837</v>
      </c>
      <c r="G1426" s="48" t="s">
        <v>15</v>
      </c>
      <c r="H1426" s="48" t="s">
        <v>16</v>
      </c>
      <c r="I1426" s="48" t="s">
        <v>17</v>
      </c>
      <c r="J1426" s="48" t="s">
        <v>671</v>
      </c>
      <c r="K1426" s="41">
        <v>1</v>
      </c>
      <c r="L1426" s="49">
        <v>287.3</v>
      </c>
      <c r="M1426" s="49">
        <v>287.25</v>
      </c>
      <c r="N1426" s="49">
        <v>0.05</v>
      </c>
    </row>
    <row r="1427" spans="1:14">
      <c r="A1427" s="41">
        <v>4513269</v>
      </c>
      <c r="B1427" s="48" t="s">
        <v>14</v>
      </c>
      <c r="C1427" s="48" t="s">
        <v>11</v>
      </c>
      <c r="D1427" s="48" t="s">
        <v>18</v>
      </c>
      <c r="E1427" s="48" t="s">
        <v>12</v>
      </c>
      <c r="F1427" s="48" t="s">
        <v>872</v>
      </c>
      <c r="G1427" s="48" t="s">
        <v>15</v>
      </c>
      <c r="H1427" s="48" t="s">
        <v>16</v>
      </c>
      <c r="I1427" s="48" t="s">
        <v>17</v>
      </c>
      <c r="J1427" s="48" t="s">
        <v>671</v>
      </c>
      <c r="K1427" s="41">
        <v>1</v>
      </c>
      <c r="L1427" s="49">
        <v>287.73</v>
      </c>
      <c r="M1427" s="49">
        <v>287.08</v>
      </c>
      <c r="N1427" s="49">
        <v>0.65</v>
      </c>
    </row>
    <row r="1428" spans="1:14">
      <c r="A1428" s="41">
        <v>4515840</v>
      </c>
      <c r="B1428" s="48" t="s">
        <v>14</v>
      </c>
      <c r="C1428" s="48" t="s">
        <v>11</v>
      </c>
      <c r="D1428" s="48" t="s">
        <v>13</v>
      </c>
      <c r="E1428" s="48" t="s">
        <v>12</v>
      </c>
      <c r="F1428" s="48" t="s">
        <v>832</v>
      </c>
      <c r="G1428" s="48" t="s">
        <v>15</v>
      </c>
      <c r="H1428" s="48" t="s">
        <v>16</v>
      </c>
      <c r="I1428" s="48" t="s">
        <v>17</v>
      </c>
      <c r="J1428" s="48" t="s">
        <v>671</v>
      </c>
      <c r="K1428" s="41">
        <v>1</v>
      </c>
      <c r="L1428" s="49">
        <v>287.88</v>
      </c>
      <c r="M1428" s="49">
        <v>277.45</v>
      </c>
      <c r="N1428" s="49">
        <v>10.43</v>
      </c>
    </row>
    <row r="1429" spans="1:14">
      <c r="A1429" s="41">
        <v>4515880</v>
      </c>
      <c r="B1429" s="48" t="s">
        <v>14</v>
      </c>
      <c r="C1429" s="48" t="s">
        <v>11</v>
      </c>
      <c r="D1429" s="48" t="s">
        <v>13</v>
      </c>
      <c r="E1429" s="48" t="s">
        <v>12</v>
      </c>
      <c r="F1429" s="48" t="s">
        <v>831</v>
      </c>
      <c r="G1429" s="48" t="s">
        <v>15</v>
      </c>
      <c r="H1429" s="48" t="s">
        <v>16</v>
      </c>
      <c r="I1429" s="48" t="s">
        <v>17</v>
      </c>
      <c r="J1429" s="48" t="s">
        <v>671</v>
      </c>
      <c r="K1429" s="41">
        <v>1</v>
      </c>
      <c r="L1429" s="49">
        <v>289.11</v>
      </c>
      <c r="M1429" s="49">
        <v>278.64</v>
      </c>
      <c r="N1429" s="49">
        <v>10.47</v>
      </c>
    </row>
    <row r="1430" spans="1:14">
      <c r="A1430" s="41">
        <v>4515885</v>
      </c>
      <c r="B1430" s="48" t="s">
        <v>14</v>
      </c>
      <c r="C1430" s="48" t="s">
        <v>11</v>
      </c>
      <c r="D1430" s="48" t="s">
        <v>13</v>
      </c>
      <c r="E1430" s="48" t="s">
        <v>12</v>
      </c>
      <c r="F1430" s="48" t="s">
        <v>826</v>
      </c>
      <c r="G1430" s="48" t="s">
        <v>15</v>
      </c>
      <c r="H1430" s="48" t="s">
        <v>16</v>
      </c>
      <c r="I1430" s="48" t="s">
        <v>17</v>
      </c>
      <c r="J1430" s="48" t="s">
        <v>671</v>
      </c>
      <c r="K1430" s="41">
        <v>1</v>
      </c>
      <c r="L1430" s="49">
        <v>289.11</v>
      </c>
      <c r="M1430" s="49">
        <v>278.64</v>
      </c>
      <c r="N1430" s="49">
        <v>10.47</v>
      </c>
    </row>
    <row r="1431" spans="1:14">
      <c r="A1431" s="41">
        <v>4515902</v>
      </c>
      <c r="B1431" s="48" t="s">
        <v>14</v>
      </c>
      <c r="C1431" s="48" t="s">
        <v>11</v>
      </c>
      <c r="D1431" s="48" t="s">
        <v>13</v>
      </c>
      <c r="E1431" s="48" t="s">
        <v>12</v>
      </c>
      <c r="F1431" s="48" t="s">
        <v>832</v>
      </c>
      <c r="G1431" s="48" t="s">
        <v>15</v>
      </c>
      <c r="H1431" s="48" t="s">
        <v>16</v>
      </c>
      <c r="I1431" s="48" t="s">
        <v>17</v>
      </c>
      <c r="J1431" s="48" t="s">
        <v>671</v>
      </c>
      <c r="K1431" s="41">
        <v>1</v>
      </c>
      <c r="L1431" s="49">
        <v>289.11</v>
      </c>
      <c r="M1431" s="49">
        <v>278.64</v>
      </c>
      <c r="N1431" s="49">
        <v>10.47</v>
      </c>
    </row>
    <row r="1432" spans="1:14">
      <c r="A1432" s="41">
        <v>4510259</v>
      </c>
      <c r="B1432" s="48" t="s">
        <v>14</v>
      </c>
      <c r="C1432" s="48" t="s">
        <v>11</v>
      </c>
      <c r="D1432" s="48" t="s">
        <v>13</v>
      </c>
      <c r="E1432" s="48" t="s">
        <v>12</v>
      </c>
      <c r="F1432" s="48" t="s">
        <v>831</v>
      </c>
      <c r="G1432" s="48" t="s">
        <v>15</v>
      </c>
      <c r="H1432" s="48" t="s">
        <v>16</v>
      </c>
      <c r="I1432" s="48" t="s">
        <v>17</v>
      </c>
      <c r="J1432" s="48" t="s">
        <v>671</v>
      </c>
      <c r="K1432" s="41">
        <v>1</v>
      </c>
      <c r="L1432" s="49">
        <v>289.2</v>
      </c>
      <c r="M1432" s="49">
        <v>227.69</v>
      </c>
      <c r="N1432" s="49">
        <v>61.51</v>
      </c>
    </row>
    <row r="1433" spans="1:14">
      <c r="A1433" s="41">
        <v>4515186</v>
      </c>
      <c r="B1433" s="48" t="s">
        <v>14</v>
      </c>
      <c r="C1433" s="48" t="s">
        <v>11</v>
      </c>
      <c r="D1433" s="48" t="s">
        <v>13</v>
      </c>
      <c r="E1433" s="48" t="s">
        <v>12</v>
      </c>
      <c r="F1433" s="48" t="s">
        <v>829</v>
      </c>
      <c r="G1433" s="48" t="s">
        <v>15</v>
      </c>
      <c r="H1433" s="48" t="s">
        <v>16</v>
      </c>
      <c r="I1433" s="48" t="s">
        <v>17</v>
      </c>
      <c r="J1433" s="48" t="s">
        <v>671</v>
      </c>
      <c r="K1433" s="41">
        <v>1</v>
      </c>
      <c r="L1433" s="49">
        <v>289.22000000000003</v>
      </c>
      <c r="M1433" s="49">
        <v>280.33</v>
      </c>
      <c r="N1433" s="49">
        <v>8.89</v>
      </c>
    </row>
    <row r="1434" spans="1:14">
      <c r="A1434" s="41">
        <v>4515187</v>
      </c>
      <c r="B1434" s="48" t="s">
        <v>14</v>
      </c>
      <c r="C1434" s="48" t="s">
        <v>11</v>
      </c>
      <c r="D1434" s="48" t="s">
        <v>13</v>
      </c>
      <c r="E1434" s="48" t="s">
        <v>12</v>
      </c>
      <c r="F1434" s="48" t="s">
        <v>829</v>
      </c>
      <c r="G1434" s="48" t="s">
        <v>15</v>
      </c>
      <c r="H1434" s="48" t="s">
        <v>16</v>
      </c>
      <c r="I1434" s="48" t="s">
        <v>17</v>
      </c>
      <c r="J1434" s="48" t="s">
        <v>671</v>
      </c>
      <c r="K1434" s="41">
        <v>1</v>
      </c>
      <c r="L1434" s="49">
        <v>289.22000000000003</v>
      </c>
      <c r="M1434" s="49">
        <v>280.33</v>
      </c>
      <c r="N1434" s="49">
        <v>8.89</v>
      </c>
    </row>
    <row r="1435" spans="1:14">
      <c r="A1435" s="41">
        <v>4515188</v>
      </c>
      <c r="B1435" s="48" t="s">
        <v>14</v>
      </c>
      <c r="C1435" s="48" t="s">
        <v>11</v>
      </c>
      <c r="D1435" s="48" t="s">
        <v>13</v>
      </c>
      <c r="E1435" s="48" t="s">
        <v>12</v>
      </c>
      <c r="F1435" s="48" t="s">
        <v>829</v>
      </c>
      <c r="G1435" s="48" t="s">
        <v>15</v>
      </c>
      <c r="H1435" s="48" t="s">
        <v>16</v>
      </c>
      <c r="I1435" s="48" t="s">
        <v>17</v>
      </c>
      <c r="J1435" s="48" t="s">
        <v>671</v>
      </c>
      <c r="K1435" s="41">
        <v>1</v>
      </c>
      <c r="L1435" s="49">
        <v>289.23</v>
      </c>
      <c r="M1435" s="49">
        <v>280.33999999999997</v>
      </c>
      <c r="N1435" s="49">
        <v>8.89</v>
      </c>
    </row>
    <row r="1436" spans="1:14">
      <c r="A1436" s="41">
        <v>4513706</v>
      </c>
      <c r="B1436" s="48" t="s">
        <v>14</v>
      </c>
      <c r="C1436" s="48" t="s">
        <v>11</v>
      </c>
      <c r="D1436" s="48" t="s">
        <v>13</v>
      </c>
      <c r="E1436" s="48" t="s">
        <v>12</v>
      </c>
      <c r="F1436" s="48" t="s">
        <v>826</v>
      </c>
      <c r="G1436" s="48" t="s">
        <v>15</v>
      </c>
      <c r="H1436" s="48" t="s">
        <v>16</v>
      </c>
      <c r="I1436" s="48" t="s">
        <v>17</v>
      </c>
      <c r="J1436" s="48" t="s">
        <v>671</v>
      </c>
      <c r="K1436" s="41">
        <v>1</v>
      </c>
      <c r="L1436" s="49">
        <v>289.25</v>
      </c>
      <c r="M1436" s="49">
        <v>286.64999999999998</v>
      </c>
      <c r="N1436" s="49">
        <v>2.6</v>
      </c>
    </row>
    <row r="1437" spans="1:14">
      <c r="A1437" s="41">
        <v>4513670</v>
      </c>
      <c r="B1437" s="48" t="s">
        <v>14</v>
      </c>
      <c r="C1437" s="48" t="s">
        <v>11</v>
      </c>
      <c r="D1437" s="48" t="s">
        <v>13</v>
      </c>
      <c r="E1437" s="48" t="s">
        <v>12</v>
      </c>
      <c r="F1437" s="48" t="s">
        <v>831</v>
      </c>
      <c r="G1437" s="48" t="s">
        <v>15</v>
      </c>
      <c r="H1437" s="48" t="s">
        <v>16</v>
      </c>
      <c r="I1437" s="48" t="s">
        <v>17</v>
      </c>
      <c r="J1437" s="48" t="s">
        <v>671</v>
      </c>
      <c r="K1437" s="41">
        <v>1</v>
      </c>
      <c r="L1437" s="49">
        <v>289.26</v>
      </c>
      <c r="M1437" s="49">
        <v>286.66000000000003</v>
      </c>
      <c r="N1437" s="49">
        <v>2.6</v>
      </c>
    </row>
    <row r="1438" spans="1:14">
      <c r="A1438" s="41">
        <v>4513705</v>
      </c>
      <c r="B1438" s="48" t="s">
        <v>14</v>
      </c>
      <c r="C1438" s="48" t="s">
        <v>11</v>
      </c>
      <c r="D1438" s="48" t="s">
        <v>13</v>
      </c>
      <c r="E1438" s="48" t="s">
        <v>12</v>
      </c>
      <c r="F1438" s="48" t="s">
        <v>826</v>
      </c>
      <c r="G1438" s="48" t="s">
        <v>15</v>
      </c>
      <c r="H1438" s="48" t="s">
        <v>16</v>
      </c>
      <c r="I1438" s="48" t="s">
        <v>17</v>
      </c>
      <c r="J1438" s="48" t="s">
        <v>671</v>
      </c>
      <c r="K1438" s="41">
        <v>1</v>
      </c>
      <c r="L1438" s="49">
        <v>289.26</v>
      </c>
      <c r="M1438" s="49">
        <v>286.66000000000003</v>
      </c>
      <c r="N1438" s="49">
        <v>2.6</v>
      </c>
    </row>
    <row r="1439" spans="1:14">
      <c r="A1439" s="41">
        <v>4513635</v>
      </c>
      <c r="B1439" s="48" t="s">
        <v>14</v>
      </c>
      <c r="C1439" s="48" t="s">
        <v>11</v>
      </c>
      <c r="D1439" s="48" t="s">
        <v>13</v>
      </c>
      <c r="E1439" s="48" t="s">
        <v>12</v>
      </c>
      <c r="F1439" s="48" t="s">
        <v>829</v>
      </c>
      <c r="G1439" s="48" t="s">
        <v>15</v>
      </c>
      <c r="H1439" s="48" t="s">
        <v>16</v>
      </c>
      <c r="I1439" s="48" t="s">
        <v>17</v>
      </c>
      <c r="J1439" s="48" t="s">
        <v>671</v>
      </c>
      <c r="K1439" s="41">
        <v>1</v>
      </c>
      <c r="L1439" s="49">
        <v>289.83</v>
      </c>
      <c r="M1439" s="49">
        <v>287.23</v>
      </c>
      <c r="N1439" s="49">
        <v>2.6</v>
      </c>
    </row>
    <row r="1440" spans="1:14">
      <c r="A1440" s="41">
        <v>4512944</v>
      </c>
      <c r="B1440" s="48" t="s">
        <v>14</v>
      </c>
      <c r="C1440" s="48" t="s">
        <v>11</v>
      </c>
      <c r="D1440" s="48" t="s">
        <v>18</v>
      </c>
      <c r="E1440" s="48" t="s">
        <v>12</v>
      </c>
      <c r="F1440" s="48" t="s">
        <v>873</v>
      </c>
      <c r="G1440" s="48" t="s">
        <v>15</v>
      </c>
      <c r="H1440" s="48" t="s">
        <v>23</v>
      </c>
      <c r="I1440" s="48" t="s">
        <v>24</v>
      </c>
      <c r="J1440" s="48" t="s">
        <v>671</v>
      </c>
      <c r="K1440" s="41">
        <v>1</v>
      </c>
      <c r="L1440" s="49">
        <v>289.98</v>
      </c>
      <c r="M1440" s="49">
        <v>228.3</v>
      </c>
      <c r="N1440" s="49">
        <v>61.68</v>
      </c>
    </row>
    <row r="1441" spans="1:14">
      <c r="A1441" s="41">
        <v>4513424</v>
      </c>
      <c r="B1441" s="48" t="s">
        <v>14</v>
      </c>
      <c r="C1441" s="48" t="s">
        <v>11</v>
      </c>
      <c r="D1441" s="48" t="s">
        <v>13</v>
      </c>
      <c r="E1441" s="48" t="s">
        <v>12</v>
      </c>
      <c r="F1441" s="48" t="s">
        <v>833</v>
      </c>
      <c r="G1441" s="48" t="s">
        <v>15</v>
      </c>
      <c r="H1441" s="48" t="s">
        <v>16</v>
      </c>
      <c r="I1441" s="48" t="s">
        <v>17</v>
      </c>
      <c r="J1441" s="48" t="s">
        <v>671</v>
      </c>
      <c r="K1441" s="41">
        <v>1</v>
      </c>
      <c r="L1441" s="49">
        <v>289.98</v>
      </c>
      <c r="M1441" s="49">
        <v>288.2</v>
      </c>
      <c r="N1441" s="49">
        <v>1.78</v>
      </c>
    </row>
    <row r="1442" spans="1:14">
      <c r="A1442" s="41">
        <v>4513910</v>
      </c>
      <c r="B1442" s="48" t="s">
        <v>14</v>
      </c>
      <c r="C1442" s="48" t="s">
        <v>11</v>
      </c>
      <c r="D1442" s="48" t="s">
        <v>13</v>
      </c>
      <c r="E1442" s="48" t="s">
        <v>12</v>
      </c>
      <c r="F1442" s="48" t="s">
        <v>826</v>
      </c>
      <c r="G1442" s="48" t="s">
        <v>15</v>
      </c>
      <c r="H1442" s="48" t="s">
        <v>16</v>
      </c>
      <c r="I1442" s="48" t="s">
        <v>17</v>
      </c>
      <c r="J1442" s="48" t="s">
        <v>671</v>
      </c>
      <c r="K1442" s="41">
        <v>1</v>
      </c>
      <c r="L1442" s="49">
        <v>290.33999999999997</v>
      </c>
      <c r="M1442" s="49">
        <v>286.58</v>
      </c>
      <c r="N1442" s="49">
        <v>3.76</v>
      </c>
    </row>
    <row r="1443" spans="1:14">
      <c r="A1443" s="41">
        <v>4513912</v>
      </c>
      <c r="B1443" s="48" t="s">
        <v>14</v>
      </c>
      <c r="C1443" s="48" t="s">
        <v>11</v>
      </c>
      <c r="D1443" s="48" t="s">
        <v>13</v>
      </c>
      <c r="E1443" s="48" t="s">
        <v>12</v>
      </c>
      <c r="F1443" s="48" t="s">
        <v>826</v>
      </c>
      <c r="G1443" s="48" t="s">
        <v>15</v>
      </c>
      <c r="H1443" s="48" t="s">
        <v>16</v>
      </c>
      <c r="I1443" s="48" t="s">
        <v>17</v>
      </c>
      <c r="J1443" s="48" t="s">
        <v>671</v>
      </c>
      <c r="K1443" s="41">
        <v>1</v>
      </c>
      <c r="L1443" s="49">
        <v>290.33999999999997</v>
      </c>
      <c r="M1443" s="49">
        <v>286.58</v>
      </c>
      <c r="N1443" s="49">
        <v>3.76</v>
      </c>
    </row>
    <row r="1444" spans="1:14">
      <c r="A1444" s="41">
        <v>4514048</v>
      </c>
      <c r="B1444" s="48" t="s">
        <v>14</v>
      </c>
      <c r="C1444" s="48" t="s">
        <v>11</v>
      </c>
      <c r="D1444" s="48" t="s">
        <v>13</v>
      </c>
      <c r="E1444" s="48" t="s">
        <v>12</v>
      </c>
      <c r="F1444" s="48" t="s">
        <v>833</v>
      </c>
      <c r="G1444" s="48" t="s">
        <v>15</v>
      </c>
      <c r="H1444" s="48" t="s">
        <v>16</v>
      </c>
      <c r="I1444" s="48" t="s">
        <v>17</v>
      </c>
      <c r="J1444" s="48" t="s">
        <v>671</v>
      </c>
      <c r="K1444" s="41">
        <v>1</v>
      </c>
      <c r="L1444" s="49">
        <v>290.86</v>
      </c>
      <c r="M1444" s="49">
        <v>286.36</v>
      </c>
      <c r="N1444" s="49">
        <v>4.5</v>
      </c>
    </row>
    <row r="1445" spans="1:14">
      <c r="A1445" s="41">
        <v>4514049</v>
      </c>
      <c r="B1445" s="48" t="s">
        <v>14</v>
      </c>
      <c r="C1445" s="48" t="s">
        <v>11</v>
      </c>
      <c r="D1445" s="48" t="s">
        <v>13</v>
      </c>
      <c r="E1445" s="48" t="s">
        <v>12</v>
      </c>
      <c r="F1445" s="48" t="s">
        <v>833</v>
      </c>
      <c r="G1445" s="48" t="s">
        <v>15</v>
      </c>
      <c r="H1445" s="48" t="s">
        <v>16</v>
      </c>
      <c r="I1445" s="48" t="s">
        <v>17</v>
      </c>
      <c r="J1445" s="48" t="s">
        <v>671</v>
      </c>
      <c r="K1445" s="41">
        <v>1</v>
      </c>
      <c r="L1445" s="49">
        <v>290.87</v>
      </c>
      <c r="M1445" s="49">
        <v>286.37</v>
      </c>
      <c r="N1445" s="49">
        <v>4.5</v>
      </c>
    </row>
    <row r="1446" spans="1:14">
      <c r="A1446" s="41">
        <v>4509225</v>
      </c>
      <c r="B1446" s="48" t="s">
        <v>14</v>
      </c>
      <c r="C1446" s="48" t="s">
        <v>11</v>
      </c>
      <c r="D1446" s="48" t="s">
        <v>13</v>
      </c>
      <c r="E1446" s="48" t="s">
        <v>12</v>
      </c>
      <c r="F1446" s="48" t="s">
        <v>826</v>
      </c>
      <c r="G1446" s="48" t="s">
        <v>15</v>
      </c>
      <c r="H1446" s="48" t="s">
        <v>16</v>
      </c>
      <c r="I1446" s="48" t="s">
        <v>17</v>
      </c>
      <c r="J1446" s="48" t="s">
        <v>671</v>
      </c>
      <c r="K1446" s="41">
        <v>1</v>
      </c>
      <c r="L1446" s="49">
        <v>291.08</v>
      </c>
      <c r="M1446" s="49">
        <v>267.97000000000003</v>
      </c>
      <c r="N1446" s="49">
        <v>23.11</v>
      </c>
    </row>
    <row r="1447" spans="1:14">
      <c r="A1447" s="41">
        <v>4514030</v>
      </c>
      <c r="B1447" s="48" t="s">
        <v>14</v>
      </c>
      <c r="C1447" s="48" t="s">
        <v>11</v>
      </c>
      <c r="D1447" s="48" t="s">
        <v>13</v>
      </c>
      <c r="E1447" s="48" t="s">
        <v>12</v>
      </c>
      <c r="F1447" s="48" t="s">
        <v>826</v>
      </c>
      <c r="G1447" s="48" t="s">
        <v>15</v>
      </c>
      <c r="H1447" s="48" t="s">
        <v>16</v>
      </c>
      <c r="I1447" s="48" t="s">
        <v>17</v>
      </c>
      <c r="J1447" s="48" t="s">
        <v>671</v>
      </c>
      <c r="K1447" s="41">
        <v>1</v>
      </c>
      <c r="L1447" s="49">
        <v>291.70999999999998</v>
      </c>
      <c r="M1447" s="49">
        <v>287.93</v>
      </c>
      <c r="N1447" s="49">
        <v>3.78</v>
      </c>
    </row>
    <row r="1448" spans="1:14">
      <c r="A1448" s="41">
        <v>4514325</v>
      </c>
      <c r="B1448" s="48" t="s">
        <v>14</v>
      </c>
      <c r="C1448" s="48" t="s">
        <v>11</v>
      </c>
      <c r="D1448" s="48" t="s">
        <v>13</v>
      </c>
      <c r="E1448" s="48" t="s">
        <v>12</v>
      </c>
      <c r="F1448" s="48" t="s">
        <v>826</v>
      </c>
      <c r="G1448" s="48" t="s">
        <v>15</v>
      </c>
      <c r="H1448" s="48" t="s">
        <v>16</v>
      </c>
      <c r="I1448" s="48" t="s">
        <v>17</v>
      </c>
      <c r="J1448" s="48" t="s">
        <v>671</v>
      </c>
      <c r="K1448" s="41">
        <v>1</v>
      </c>
      <c r="L1448" s="49">
        <v>291.70999999999998</v>
      </c>
      <c r="M1448" s="49">
        <v>286.33</v>
      </c>
      <c r="N1448" s="49">
        <v>5.38</v>
      </c>
    </row>
    <row r="1449" spans="1:14">
      <c r="A1449" s="41">
        <v>4514166</v>
      </c>
      <c r="B1449" s="48" t="s">
        <v>14</v>
      </c>
      <c r="C1449" s="48" t="s">
        <v>11</v>
      </c>
      <c r="D1449" s="48" t="s">
        <v>13</v>
      </c>
      <c r="E1449" s="48" t="s">
        <v>12</v>
      </c>
      <c r="F1449" s="48" t="s">
        <v>826</v>
      </c>
      <c r="G1449" s="48" t="s">
        <v>15</v>
      </c>
      <c r="H1449" s="48" t="s">
        <v>16</v>
      </c>
      <c r="I1449" s="48" t="s">
        <v>17</v>
      </c>
      <c r="J1449" s="48" t="s">
        <v>671</v>
      </c>
      <c r="K1449" s="41">
        <v>1</v>
      </c>
      <c r="L1449" s="49">
        <v>291.70999999999998</v>
      </c>
      <c r="M1449" s="49">
        <v>287.19</v>
      </c>
      <c r="N1449" s="49">
        <v>4.5199999999999996</v>
      </c>
    </row>
    <row r="1450" spans="1:14">
      <c r="A1450" s="41">
        <v>4514000</v>
      </c>
      <c r="B1450" s="48" t="s">
        <v>14</v>
      </c>
      <c r="C1450" s="48" t="s">
        <v>11</v>
      </c>
      <c r="D1450" s="48" t="s">
        <v>13</v>
      </c>
      <c r="E1450" s="48" t="s">
        <v>12</v>
      </c>
      <c r="F1450" s="48" t="s">
        <v>826</v>
      </c>
      <c r="G1450" s="48" t="s">
        <v>15</v>
      </c>
      <c r="H1450" s="48" t="s">
        <v>16</v>
      </c>
      <c r="I1450" s="48" t="s">
        <v>17</v>
      </c>
      <c r="J1450" s="48" t="s">
        <v>671</v>
      </c>
      <c r="K1450" s="41">
        <v>1</v>
      </c>
      <c r="L1450" s="49">
        <v>291.70999999999998</v>
      </c>
      <c r="M1450" s="49">
        <v>287.93</v>
      </c>
      <c r="N1450" s="49">
        <v>3.78</v>
      </c>
    </row>
    <row r="1451" spans="1:14">
      <c r="A1451" s="41">
        <v>4514031</v>
      </c>
      <c r="B1451" s="48" t="s">
        <v>14</v>
      </c>
      <c r="C1451" s="48" t="s">
        <v>11</v>
      </c>
      <c r="D1451" s="48" t="s">
        <v>13</v>
      </c>
      <c r="E1451" s="48" t="s">
        <v>12</v>
      </c>
      <c r="F1451" s="48" t="s">
        <v>826</v>
      </c>
      <c r="G1451" s="48" t="s">
        <v>15</v>
      </c>
      <c r="H1451" s="48" t="s">
        <v>16</v>
      </c>
      <c r="I1451" s="48" t="s">
        <v>17</v>
      </c>
      <c r="J1451" s="48" t="s">
        <v>671</v>
      </c>
      <c r="K1451" s="41">
        <v>1</v>
      </c>
      <c r="L1451" s="49">
        <v>291.70999999999998</v>
      </c>
      <c r="M1451" s="49">
        <v>287.93</v>
      </c>
      <c r="N1451" s="49">
        <v>3.78</v>
      </c>
    </row>
    <row r="1452" spans="1:14">
      <c r="A1452" s="41">
        <v>4513968</v>
      </c>
      <c r="B1452" s="48" t="s">
        <v>14</v>
      </c>
      <c r="C1452" s="48" t="s">
        <v>11</v>
      </c>
      <c r="D1452" s="48" t="s">
        <v>13</v>
      </c>
      <c r="E1452" s="48" t="s">
        <v>12</v>
      </c>
      <c r="F1452" s="48" t="s">
        <v>826</v>
      </c>
      <c r="G1452" s="48" t="s">
        <v>15</v>
      </c>
      <c r="H1452" s="48" t="s">
        <v>16</v>
      </c>
      <c r="I1452" s="48" t="s">
        <v>17</v>
      </c>
      <c r="J1452" s="48" t="s">
        <v>671</v>
      </c>
      <c r="K1452" s="41">
        <v>1</v>
      </c>
      <c r="L1452" s="49">
        <v>291.70999999999998</v>
      </c>
      <c r="M1452" s="49">
        <v>287.93</v>
      </c>
      <c r="N1452" s="49">
        <v>3.78</v>
      </c>
    </row>
    <row r="1453" spans="1:14">
      <c r="A1453" s="41">
        <v>4513925</v>
      </c>
      <c r="B1453" s="48" t="s">
        <v>14</v>
      </c>
      <c r="C1453" s="48" t="s">
        <v>11</v>
      </c>
      <c r="D1453" s="48" t="s">
        <v>13</v>
      </c>
      <c r="E1453" s="48" t="s">
        <v>12</v>
      </c>
      <c r="F1453" s="48" t="s">
        <v>826</v>
      </c>
      <c r="G1453" s="48" t="s">
        <v>15</v>
      </c>
      <c r="H1453" s="48" t="s">
        <v>16</v>
      </c>
      <c r="I1453" s="48" t="s">
        <v>17</v>
      </c>
      <c r="J1453" s="48" t="s">
        <v>671</v>
      </c>
      <c r="K1453" s="41">
        <v>1</v>
      </c>
      <c r="L1453" s="49">
        <v>291.70999999999998</v>
      </c>
      <c r="M1453" s="49">
        <v>287.93</v>
      </c>
      <c r="N1453" s="49">
        <v>3.78</v>
      </c>
    </row>
    <row r="1454" spans="1:14">
      <c r="A1454" s="41">
        <v>4514112</v>
      </c>
      <c r="B1454" s="48" t="s">
        <v>14</v>
      </c>
      <c r="C1454" s="48" t="s">
        <v>11</v>
      </c>
      <c r="D1454" s="48" t="s">
        <v>13</v>
      </c>
      <c r="E1454" s="48" t="s">
        <v>12</v>
      </c>
      <c r="F1454" s="48" t="s">
        <v>826</v>
      </c>
      <c r="G1454" s="48" t="s">
        <v>15</v>
      </c>
      <c r="H1454" s="48" t="s">
        <v>16</v>
      </c>
      <c r="I1454" s="48" t="s">
        <v>17</v>
      </c>
      <c r="J1454" s="48" t="s">
        <v>671</v>
      </c>
      <c r="K1454" s="41">
        <v>1</v>
      </c>
      <c r="L1454" s="49">
        <v>291.70999999999998</v>
      </c>
      <c r="M1454" s="49">
        <v>287.19</v>
      </c>
      <c r="N1454" s="49">
        <v>4.5199999999999996</v>
      </c>
    </row>
    <row r="1455" spans="1:14">
      <c r="A1455" s="41">
        <v>4514371</v>
      </c>
      <c r="B1455" s="48" t="s">
        <v>14</v>
      </c>
      <c r="C1455" s="48" t="s">
        <v>11</v>
      </c>
      <c r="D1455" s="48" t="s">
        <v>13</v>
      </c>
      <c r="E1455" s="48" t="s">
        <v>12</v>
      </c>
      <c r="F1455" s="48" t="s">
        <v>826</v>
      </c>
      <c r="G1455" s="48" t="s">
        <v>15</v>
      </c>
      <c r="H1455" s="48" t="s">
        <v>16</v>
      </c>
      <c r="I1455" s="48" t="s">
        <v>17</v>
      </c>
      <c r="J1455" s="48" t="s">
        <v>671</v>
      </c>
      <c r="K1455" s="41">
        <v>1</v>
      </c>
      <c r="L1455" s="49">
        <v>291.70999999999998</v>
      </c>
      <c r="M1455" s="49">
        <v>285.31</v>
      </c>
      <c r="N1455" s="49">
        <v>6.4</v>
      </c>
    </row>
    <row r="1456" spans="1:14">
      <c r="A1456" s="41">
        <v>4513971</v>
      </c>
      <c r="B1456" s="48" t="s">
        <v>14</v>
      </c>
      <c r="C1456" s="48" t="s">
        <v>11</v>
      </c>
      <c r="D1456" s="48" t="s">
        <v>13</v>
      </c>
      <c r="E1456" s="48" t="s">
        <v>12</v>
      </c>
      <c r="F1456" s="48" t="s">
        <v>826</v>
      </c>
      <c r="G1456" s="48" t="s">
        <v>15</v>
      </c>
      <c r="H1456" s="48" t="s">
        <v>16</v>
      </c>
      <c r="I1456" s="48" t="s">
        <v>17</v>
      </c>
      <c r="J1456" s="48" t="s">
        <v>671</v>
      </c>
      <c r="K1456" s="41">
        <v>1</v>
      </c>
      <c r="L1456" s="49">
        <v>291.70999999999998</v>
      </c>
      <c r="M1456" s="49">
        <v>287.93</v>
      </c>
      <c r="N1456" s="49">
        <v>3.78</v>
      </c>
    </row>
    <row r="1457" spans="1:14">
      <c r="A1457" s="41">
        <v>4513924</v>
      </c>
      <c r="B1457" s="48" t="s">
        <v>14</v>
      </c>
      <c r="C1457" s="48" t="s">
        <v>11</v>
      </c>
      <c r="D1457" s="48" t="s">
        <v>13</v>
      </c>
      <c r="E1457" s="48" t="s">
        <v>12</v>
      </c>
      <c r="F1457" s="48" t="s">
        <v>874</v>
      </c>
      <c r="G1457" s="48" t="s">
        <v>15</v>
      </c>
      <c r="H1457" s="48" t="s">
        <v>16</v>
      </c>
      <c r="I1457" s="48" t="s">
        <v>17</v>
      </c>
      <c r="J1457" s="48" t="s">
        <v>671</v>
      </c>
      <c r="K1457" s="41">
        <v>1</v>
      </c>
      <c r="L1457" s="49">
        <v>291.70999999999998</v>
      </c>
      <c r="M1457" s="49">
        <v>287.93</v>
      </c>
      <c r="N1457" s="49">
        <v>3.78</v>
      </c>
    </row>
    <row r="1458" spans="1:14">
      <c r="A1458" s="41">
        <v>4513969</v>
      </c>
      <c r="B1458" s="48" t="s">
        <v>14</v>
      </c>
      <c r="C1458" s="48" t="s">
        <v>11</v>
      </c>
      <c r="D1458" s="48" t="s">
        <v>13</v>
      </c>
      <c r="E1458" s="48" t="s">
        <v>12</v>
      </c>
      <c r="F1458" s="48" t="s">
        <v>826</v>
      </c>
      <c r="G1458" s="48" t="s">
        <v>15</v>
      </c>
      <c r="H1458" s="48" t="s">
        <v>16</v>
      </c>
      <c r="I1458" s="48" t="s">
        <v>17</v>
      </c>
      <c r="J1458" s="48" t="s">
        <v>671</v>
      </c>
      <c r="K1458" s="41">
        <v>1</v>
      </c>
      <c r="L1458" s="49">
        <v>291.70999999999998</v>
      </c>
      <c r="M1458" s="49">
        <v>287.93</v>
      </c>
      <c r="N1458" s="49">
        <v>3.78</v>
      </c>
    </row>
    <row r="1459" spans="1:14">
      <c r="A1459" s="41">
        <v>4514327</v>
      </c>
      <c r="B1459" s="48" t="s">
        <v>14</v>
      </c>
      <c r="C1459" s="48" t="s">
        <v>11</v>
      </c>
      <c r="D1459" s="48" t="s">
        <v>13</v>
      </c>
      <c r="E1459" s="48" t="s">
        <v>12</v>
      </c>
      <c r="F1459" s="48" t="s">
        <v>826</v>
      </c>
      <c r="G1459" s="48" t="s">
        <v>15</v>
      </c>
      <c r="H1459" s="48" t="s">
        <v>16</v>
      </c>
      <c r="I1459" s="48" t="s">
        <v>17</v>
      </c>
      <c r="J1459" s="48" t="s">
        <v>671</v>
      </c>
      <c r="K1459" s="41">
        <v>1</v>
      </c>
      <c r="L1459" s="49">
        <v>291.72000000000003</v>
      </c>
      <c r="M1459" s="49">
        <v>286.33999999999997</v>
      </c>
      <c r="N1459" s="49">
        <v>5.38</v>
      </c>
    </row>
    <row r="1460" spans="1:14">
      <c r="A1460" s="41">
        <v>4513972</v>
      </c>
      <c r="B1460" s="48" t="s">
        <v>14</v>
      </c>
      <c r="C1460" s="48" t="s">
        <v>11</v>
      </c>
      <c r="D1460" s="48" t="s">
        <v>13</v>
      </c>
      <c r="E1460" s="48" t="s">
        <v>12</v>
      </c>
      <c r="F1460" s="48" t="s">
        <v>826</v>
      </c>
      <c r="G1460" s="48" t="s">
        <v>15</v>
      </c>
      <c r="H1460" s="48" t="s">
        <v>16</v>
      </c>
      <c r="I1460" s="48" t="s">
        <v>17</v>
      </c>
      <c r="J1460" s="48" t="s">
        <v>671</v>
      </c>
      <c r="K1460" s="41">
        <v>1</v>
      </c>
      <c r="L1460" s="49">
        <v>291.72000000000003</v>
      </c>
      <c r="M1460" s="49">
        <v>287.94</v>
      </c>
      <c r="N1460" s="49">
        <v>3.78</v>
      </c>
    </row>
    <row r="1461" spans="1:14">
      <c r="A1461" s="41">
        <v>4510216</v>
      </c>
      <c r="B1461" s="48" t="s">
        <v>14</v>
      </c>
      <c r="C1461" s="48" t="s">
        <v>11</v>
      </c>
      <c r="D1461" s="48" t="s">
        <v>18</v>
      </c>
      <c r="E1461" s="48" t="s">
        <v>12</v>
      </c>
      <c r="F1461" s="48" t="s">
        <v>875</v>
      </c>
      <c r="G1461" s="48" t="s">
        <v>15</v>
      </c>
      <c r="H1461" s="48" t="s">
        <v>16</v>
      </c>
      <c r="I1461" s="48" t="s">
        <v>17</v>
      </c>
      <c r="J1461" s="48" t="s">
        <v>671</v>
      </c>
      <c r="K1461" s="41">
        <v>1</v>
      </c>
      <c r="L1461" s="49">
        <v>291.82</v>
      </c>
      <c r="M1461" s="49">
        <v>250.4</v>
      </c>
      <c r="N1461" s="49">
        <v>41.42</v>
      </c>
    </row>
    <row r="1462" spans="1:14">
      <c r="A1462" s="41">
        <v>4513280</v>
      </c>
      <c r="B1462" s="48" t="s">
        <v>14</v>
      </c>
      <c r="C1462" s="48" t="s">
        <v>11</v>
      </c>
      <c r="D1462" s="48" t="s">
        <v>13</v>
      </c>
      <c r="E1462" s="48" t="s">
        <v>12</v>
      </c>
      <c r="F1462" s="48" t="s">
        <v>826</v>
      </c>
      <c r="G1462" s="48" t="s">
        <v>15</v>
      </c>
      <c r="H1462" s="48" t="s">
        <v>16</v>
      </c>
      <c r="I1462" s="48" t="s">
        <v>17</v>
      </c>
      <c r="J1462" s="48" t="s">
        <v>671</v>
      </c>
      <c r="K1462" s="41">
        <v>1</v>
      </c>
      <c r="L1462" s="49">
        <v>292.64999999999998</v>
      </c>
      <c r="M1462" s="49">
        <v>291.83999999999997</v>
      </c>
      <c r="N1462" s="49">
        <v>0.81</v>
      </c>
    </row>
    <row r="1463" spans="1:14">
      <c r="A1463" s="41">
        <v>4509856</v>
      </c>
      <c r="B1463" s="48" t="s">
        <v>14</v>
      </c>
      <c r="C1463" s="48" t="s">
        <v>11</v>
      </c>
      <c r="D1463" s="48" t="s">
        <v>13</v>
      </c>
      <c r="E1463" s="48" t="s">
        <v>12</v>
      </c>
      <c r="F1463" s="48" t="s">
        <v>832</v>
      </c>
      <c r="G1463" s="48" t="s">
        <v>15</v>
      </c>
      <c r="H1463" s="48" t="s">
        <v>16</v>
      </c>
      <c r="I1463" s="48" t="s">
        <v>17</v>
      </c>
      <c r="J1463" s="48" t="s">
        <v>671</v>
      </c>
      <c r="K1463" s="41">
        <v>1</v>
      </c>
      <c r="L1463" s="49">
        <v>292.85000000000002</v>
      </c>
      <c r="M1463" s="49">
        <v>256.76</v>
      </c>
      <c r="N1463" s="49">
        <v>36.090000000000003</v>
      </c>
    </row>
    <row r="1464" spans="1:14">
      <c r="A1464" s="41">
        <v>4513298</v>
      </c>
      <c r="B1464" s="48" t="s">
        <v>14</v>
      </c>
      <c r="C1464" s="48" t="s">
        <v>11</v>
      </c>
      <c r="D1464" s="48" t="s">
        <v>13</v>
      </c>
      <c r="E1464" s="48" t="s">
        <v>12</v>
      </c>
      <c r="F1464" s="48" t="s">
        <v>826</v>
      </c>
      <c r="G1464" s="48" t="s">
        <v>15</v>
      </c>
      <c r="H1464" s="48" t="s">
        <v>16</v>
      </c>
      <c r="I1464" s="48" t="s">
        <v>17</v>
      </c>
      <c r="J1464" s="48" t="s">
        <v>671</v>
      </c>
      <c r="K1464" s="41">
        <v>1</v>
      </c>
      <c r="L1464" s="49">
        <v>292.88</v>
      </c>
      <c r="M1464" s="49">
        <v>292.07</v>
      </c>
      <c r="N1464" s="49">
        <v>0.81</v>
      </c>
    </row>
    <row r="1465" spans="1:14">
      <c r="A1465" s="41">
        <v>4513299</v>
      </c>
      <c r="B1465" s="48" t="s">
        <v>14</v>
      </c>
      <c r="C1465" s="48" t="s">
        <v>11</v>
      </c>
      <c r="D1465" s="48" t="s">
        <v>13</v>
      </c>
      <c r="E1465" s="48" t="s">
        <v>12</v>
      </c>
      <c r="F1465" s="48" t="s">
        <v>826</v>
      </c>
      <c r="G1465" s="48" t="s">
        <v>15</v>
      </c>
      <c r="H1465" s="48" t="s">
        <v>16</v>
      </c>
      <c r="I1465" s="48" t="s">
        <v>17</v>
      </c>
      <c r="J1465" s="48" t="s">
        <v>671</v>
      </c>
      <c r="K1465" s="41">
        <v>1</v>
      </c>
      <c r="L1465" s="49">
        <v>292.89</v>
      </c>
      <c r="M1465" s="49">
        <v>292.08</v>
      </c>
      <c r="N1465" s="49">
        <v>0.81</v>
      </c>
    </row>
    <row r="1466" spans="1:14">
      <c r="A1466" s="41">
        <v>8468090</v>
      </c>
      <c r="B1466" s="48" t="s">
        <v>38</v>
      </c>
      <c r="C1466" s="48" t="s">
        <v>11</v>
      </c>
      <c r="D1466" s="48" t="s">
        <v>153</v>
      </c>
      <c r="E1466" s="48" t="s">
        <v>36</v>
      </c>
      <c r="F1466" s="48" t="s">
        <v>876</v>
      </c>
      <c r="G1466" s="48" t="s">
        <v>15</v>
      </c>
      <c r="H1466" s="48" t="s">
        <v>204</v>
      </c>
      <c r="I1466" s="48" t="s">
        <v>205</v>
      </c>
      <c r="J1466" s="48" t="s">
        <v>671</v>
      </c>
      <c r="K1466" s="41">
        <v>1</v>
      </c>
      <c r="L1466" s="49">
        <v>293.25</v>
      </c>
      <c r="M1466" s="49">
        <v>51.31</v>
      </c>
      <c r="N1466" s="49">
        <v>241.94</v>
      </c>
    </row>
    <row r="1467" spans="1:14">
      <c r="A1467" s="41">
        <v>4514797</v>
      </c>
      <c r="B1467" s="48" t="s">
        <v>14</v>
      </c>
      <c r="C1467" s="48" t="s">
        <v>11</v>
      </c>
      <c r="D1467" s="48" t="s">
        <v>13</v>
      </c>
      <c r="E1467" s="48" t="s">
        <v>12</v>
      </c>
      <c r="F1467" s="48" t="s">
        <v>829</v>
      </c>
      <c r="G1467" s="48" t="s">
        <v>15</v>
      </c>
      <c r="H1467" s="48" t="s">
        <v>16</v>
      </c>
      <c r="I1467" s="48" t="s">
        <v>17</v>
      </c>
      <c r="J1467" s="48" t="s">
        <v>671</v>
      </c>
      <c r="K1467" s="41">
        <v>1</v>
      </c>
      <c r="L1467" s="49">
        <v>293.68</v>
      </c>
      <c r="M1467" s="49">
        <v>287.24</v>
      </c>
      <c r="N1467" s="49">
        <v>6.44</v>
      </c>
    </row>
    <row r="1468" spans="1:14">
      <c r="A1468" s="41">
        <v>4514796</v>
      </c>
      <c r="B1468" s="48" t="s">
        <v>14</v>
      </c>
      <c r="C1468" s="48" t="s">
        <v>11</v>
      </c>
      <c r="D1468" s="48" t="s">
        <v>13</v>
      </c>
      <c r="E1468" s="48" t="s">
        <v>12</v>
      </c>
      <c r="F1468" s="48" t="s">
        <v>829</v>
      </c>
      <c r="G1468" s="48" t="s">
        <v>15</v>
      </c>
      <c r="H1468" s="48" t="s">
        <v>16</v>
      </c>
      <c r="I1468" s="48" t="s">
        <v>17</v>
      </c>
      <c r="J1468" s="48" t="s">
        <v>671</v>
      </c>
      <c r="K1468" s="41">
        <v>1</v>
      </c>
      <c r="L1468" s="49">
        <v>293.68</v>
      </c>
      <c r="M1468" s="49">
        <v>287.24</v>
      </c>
      <c r="N1468" s="49">
        <v>6.44</v>
      </c>
    </row>
    <row r="1469" spans="1:14">
      <c r="A1469" s="41">
        <v>4514798</v>
      </c>
      <c r="B1469" s="48" t="s">
        <v>14</v>
      </c>
      <c r="C1469" s="48" t="s">
        <v>11</v>
      </c>
      <c r="D1469" s="48" t="s">
        <v>13</v>
      </c>
      <c r="E1469" s="48" t="s">
        <v>12</v>
      </c>
      <c r="F1469" s="48" t="s">
        <v>829</v>
      </c>
      <c r="G1469" s="48" t="s">
        <v>15</v>
      </c>
      <c r="H1469" s="48" t="s">
        <v>16</v>
      </c>
      <c r="I1469" s="48" t="s">
        <v>17</v>
      </c>
      <c r="J1469" s="48" t="s">
        <v>671</v>
      </c>
      <c r="K1469" s="41">
        <v>1</v>
      </c>
      <c r="L1469" s="49">
        <v>293.69</v>
      </c>
      <c r="M1469" s="49">
        <v>287.25</v>
      </c>
      <c r="N1469" s="49">
        <v>6.44</v>
      </c>
    </row>
    <row r="1470" spans="1:14">
      <c r="A1470" s="41">
        <v>4515799</v>
      </c>
      <c r="B1470" s="48" t="s">
        <v>14</v>
      </c>
      <c r="C1470" s="48" t="s">
        <v>11</v>
      </c>
      <c r="D1470" s="48" t="s">
        <v>13</v>
      </c>
      <c r="E1470" s="48" t="s">
        <v>12</v>
      </c>
      <c r="F1470" s="48" t="s">
        <v>831</v>
      </c>
      <c r="G1470" s="48" t="s">
        <v>15</v>
      </c>
      <c r="H1470" s="48" t="s">
        <v>16</v>
      </c>
      <c r="I1470" s="48" t="s">
        <v>17</v>
      </c>
      <c r="J1470" s="48" t="s">
        <v>671</v>
      </c>
      <c r="K1470" s="41">
        <v>1</v>
      </c>
      <c r="L1470" s="49">
        <v>293.95999999999998</v>
      </c>
      <c r="M1470" s="49">
        <v>283.31</v>
      </c>
      <c r="N1470" s="49">
        <v>10.65</v>
      </c>
    </row>
    <row r="1471" spans="1:14">
      <c r="A1471" s="41">
        <v>4510895</v>
      </c>
      <c r="B1471" s="48" t="s">
        <v>14</v>
      </c>
      <c r="C1471" s="48" t="s">
        <v>11</v>
      </c>
      <c r="D1471" s="48" t="s">
        <v>13</v>
      </c>
      <c r="E1471" s="48" t="s">
        <v>12</v>
      </c>
      <c r="F1471" s="48" t="s">
        <v>826</v>
      </c>
      <c r="G1471" s="48" t="s">
        <v>15</v>
      </c>
      <c r="H1471" s="48" t="s">
        <v>16</v>
      </c>
      <c r="I1471" s="48" t="s">
        <v>17</v>
      </c>
      <c r="J1471" s="48" t="s">
        <v>671</v>
      </c>
      <c r="K1471" s="41">
        <v>1</v>
      </c>
      <c r="L1471" s="49">
        <v>294.25</v>
      </c>
      <c r="M1471" s="49">
        <v>294.25</v>
      </c>
      <c r="N1471" s="49">
        <v>0</v>
      </c>
    </row>
    <row r="1472" spans="1:14">
      <c r="A1472" s="41">
        <v>4514902</v>
      </c>
      <c r="B1472" s="48" t="s">
        <v>14</v>
      </c>
      <c r="C1472" s="48" t="s">
        <v>11</v>
      </c>
      <c r="D1472" s="48" t="s">
        <v>13</v>
      </c>
      <c r="E1472" s="48" t="s">
        <v>12</v>
      </c>
      <c r="F1472" s="48" t="s">
        <v>829</v>
      </c>
      <c r="G1472" s="48" t="s">
        <v>15</v>
      </c>
      <c r="H1472" s="48" t="s">
        <v>16</v>
      </c>
      <c r="I1472" s="48" t="s">
        <v>17</v>
      </c>
      <c r="J1472" s="48" t="s">
        <v>671</v>
      </c>
      <c r="K1472" s="41">
        <v>1</v>
      </c>
      <c r="L1472" s="49">
        <v>294.37</v>
      </c>
      <c r="M1472" s="49">
        <v>285.33</v>
      </c>
      <c r="N1472" s="49">
        <v>9.0399999999999991</v>
      </c>
    </row>
    <row r="1473" spans="1:14">
      <c r="A1473" s="41">
        <v>4514896</v>
      </c>
      <c r="B1473" s="48" t="s">
        <v>14</v>
      </c>
      <c r="C1473" s="48" t="s">
        <v>11</v>
      </c>
      <c r="D1473" s="48" t="s">
        <v>13</v>
      </c>
      <c r="E1473" s="48" t="s">
        <v>12</v>
      </c>
      <c r="F1473" s="48" t="s">
        <v>829</v>
      </c>
      <c r="G1473" s="48" t="s">
        <v>15</v>
      </c>
      <c r="H1473" s="48" t="s">
        <v>16</v>
      </c>
      <c r="I1473" s="48" t="s">
        <v>17</v>
      </c>
      <c r="J1473" s="48" t="s">
        <v>671</v>
      </c>
      <c r="K1473" s="41">
        <v>1</v>
      </c>
      <c r="L1473" s="49">
        <v>294.38</v>
      </c>
      <c r="M1473" s="49">
        <v>285.33999999999997</v>
      </c>
      <c r="N1473" s="49">
        <v>9.0399999999999991</v>
      </c>
    </row>
    <row r="1474" spans="1:14">
      <c r="A1474" s="41">
        <v>4514895</v>
      </c>
      <c r="B1474" s="48" t="s">
        <v>14</v>
      </c>
      <c r="C1474" s="48" t="s">
        <v>11</v>
      </c>
      <c r="D1474" s="48" t="s">
        <v>13</v>
      </c>
      <c r="E1474" s="48" t="s">
        <v>12</v>
      </c>
      <c r="F1474" s="48" t="s">
        <v>829</v>
      </c>
      <c r="G1474" s="48" t="s">
        <v>15</v>
      </c>
      <c r="H1474" s="48" t="s">
        <v>16</v>
      </c>
      <c r="I1474" s="48" t="s">
        <v>17</v>
      </c>
      <c r="J1474" s="48" t="s">
        <v>671</v>
      </c>
      <c r="K1474" s="41">
        <v>1</v>
      </c>
      <c r="L1474" s="49">
        <v>294.38</v>
      </c>
      <c r="M1474" s="49">
        <v>285.33999999999997</v>
      </c>
      <c r="N1474" s="49">
        <v>9.0399999999999991</v>
      </c>
    </row>
    <row r="1475" spans="1:14">
      <c r="A1475" s="41">
        <v>4514898</v>
      </c>
      <c r="B1475" s="48" t="s">
        <v>14</v>
      </c>
      <c r="C1475" s="48" t="s">
        <v>11</v>
      </c>
      <c r="D1475" s="48" t="s">
        <v>13</v>
      </c>
      <c r="E1475" s="48" t="s">
        <v>12</v>
      </c>
      <c r="F1475" s="48" t="s">
        <v>829</v>
      </c>
      <c r="G1475" s="48" t="s">
        <v>15</v>
      </c>
      <c r="H1475" s="48" t="s">
        <v>16</v>
      </c>
      <c r="I1475" s="48" t="s">
        <v>17</v>
      </c>
      <c r="J1475" s="48" t="s">
        <v>671</v>
      </c>
      <c r="K1475" s="41">
        <v>1</v>
      </c>
      <c r="L1475" s="49">
        <v>294.38</v>
      </c>
      <c r="M1475" s="49">
        <v>285.33999999999997</v>
      </c>
      <c r="N1475" s="49">
        <v>9.0399999999999991</v>
      </c>
    </row>
    <row r="1476" spans="1:14">
      <c r="A1476" s="41">
        <v>4514897</v>
      </c>
      <c r="B1476" s="48" t="s">
        <v>14</v>
      </c>
      <c r="C1476" s="48" t="s">
        <v>11</v>
      </c>
      <c r="D1476" s="48" t="s">
        <v>13</v>
      </c>
      <c r="E1476" s="48" t="s">
        <v>12</v>
      </c>
      <c r="F1476" s="48" t="s">
        <v>829</v>
      </c>
      <c r="G1476" s="48" t="s">
        <v>15</v>
      </c>
      <c r="H1476" s="48" t="s">
        <v>16</v>
      </c>
      <c r="I1476" s="48" t="s">
        <v>17</v>
      </c>
      <c r="J1476" s="48" t="s">
        <v>671</v>
      </c>
      <c r="K1476" s="41">
        <v>1</v>
      </c>
      <c r="L1476" s="49">
        <v>294.38</v>
      </c>
      <c r="M1476" s="49">
        <v>285.33999999999997</v>
      </c>
      <c r="N1476" s="49">
        <v>9.0399999999999991</v>
      </c>
    </row>
    <row r="1477" spans="1:14">
      <c r="A1477" s="41">
        <v>4510886</v>
      </c>
      <c r="B1477" s="48" t="s">
        <v>14</v>
      </c>
      <c r="C1477" s="48" t="s">
        <v>11</v>
      </c>
      <c r="D1477" s="48" t="s">
        <v>13</v>
      </c>
      <c r="E1477" s="48" t="s">
        <v>12</v>
      </c>
      <c r="F1477" s="48" t="s">
        <v>834</v>
      </c>
      <c r="G1477" s="48" t="s">
        <v>15</v>
      </c>
      <c r="H1477" s="48" t="s">
        <v>16</v>
      </c>
      <c r="I1477" s="48" t="s">
        <v>17</v>
      </c>
      <c r="J1477" s="48" t="s">
        <v>671</v>
      </c>
      <c r="K1477" s="41">
        <v>1</v>
      </c>
      <c r="L1477" s="49">
        <v>294.66000000000003</v>
      </c>
      <c r="M1477" s="49">
        <v>294.66000000000003</v>
      </c>
      <c r="N1477" s="49">
        <v>0</v>
      </c>
    </row>
    <row r="1478" spans="1:14">
      <c r="A1478" s="41">
        <v>4512824</v>
      </c>
      <c r="B1478" s="48" t="s">
        <v>14</v>
      </c>
      <c r="C1478" s="48" t="s">
        <v>11</v>
      </c>
      <c r="D1478" s="48" t="s">
        <v>13</v>
      </c>
      <c r="E1478" s="48" t="s">
        <v>12</v>
      </c>
      <c r="F1478" s="48" t="s">
        <v>834</v>
      </c>
      <c r="G1478" s="48" t="s">
        <v>15</v>
      </c>
      <c r="H1478" s="48" t="s">
        <v>16</v>
      </c>
      <c r="I1478" s="48" t="s">
        <v>17</v>
      </c>
      <c r="J1478" s="48" t="s">
        <v>671</v>
      </c>
      <c r="K1478" s="41">
        <v>1</v>
      </c>
      <c r="L1478" s="49">
        <v>294.99</v>
      </c>
      <c r="M1478" s="49">
        <v>294.94</v>
      </c>
      <c r="N1478" s="49">
        <v>0.05</v>
      </c>
    </row>
    <row r="1479" spans="1:14">
      <c r="A1479" s="41">
        <v>4514750</v>
      </c>
      <c r="B1479" s="48" t="s">
        <v>14</v>
      </c>
      <c r="C1479" s="48" t="s">
        <v>11</v>
      </c>
      <c r="D1479" s="48" t="s">
        <v>13</v>
      </c>
      <c r="E1479" s="48" t="s">
        <v>12</v>
      </c>
      <c r="F1479" s="48" t="s">
        <v>826</v>
      </c>
      <c r="G1479" s="48" t="s">
        <v>15</v>
      </c>
      <c r="H1479" s="48" t="s">
        <v>16</v>
      </c>
      <c r="I1479" s="48" t="s">
        <v>17</v>
      </c>
      <c r="J1479" s="48" t="s">
        <v>671</v>
      </c>
      <c r="K1479" s="41">
        <v>1</v>
      </c>
      <c r="L1479" s="49">
        <v>295.38</v>
      </c>
      <c r="M1479" s="49">
        <v>288.89999999999998</v>
      </c>
      <c r="N1479" s="49">
        <v>6.48</v>
      </c>
    </row>
    <row r="1480" spans="1:14">
      <c r="A1480" s="41">
        <v>4514788</v>
      </c>
      <c r="B1480" s="48" t="s">
        <v>14</v>
      </c>
      <c r="C1480" s="48" t="s">
        <v>11</v>
      </c>
      <c r="D1480" s="48" t="s">
        <v>13</v>
      </c>
      <c r="E1480" s="48" t="s">
        <v>12</v>
      </c>
      <c r="F1480" s="48" t="s">
        <v>826</v>
      </c>
      <c r="G1480" s="48" t="s">
        <v>15</v>
      </c>
      <c r="H1480" s="48" t="s">
        <v>16</v>
      </c>
      <c r="I1480" s="48" t="s">
        <v>17</v>
      </c>
      <c r="J1480" s="48" t="s">
        <v>671</v>
      </c>
      <c r="K1480" s="41">
        <v>1</v>
      </c>
      <c r="L1480" s="49">
        <v>295.38</v>
      </c>
      <c r="M1480" s="49">
        <v>288.89999999999998</v>
      </c>
      <c r="N1480" s="49">
        <v>6.48</v>
      </c>
    </row>
    <row r="1481" spans="1:14">
      <c r="A1481" s="41">
        <v>4513988</v>
      </c>
      <c r="B1481" s="48" t="s">
        <v>14</v>
      </c>
      <c r="C1481" s="48" t="s">
        <v>11</v>
      </c>
      <c r="D1481" s="48" t="s">
        <v>13</v>
      </c>
      <c r="E1481" s="48" t="s">
        <v>12</v>
      </c>
      <c r="F1481" s="48" t="s">
        <v>829</v>
      </c>
      <c r="G1481" s="48" t="s">
        <v>15</v>
      </c>
      <c r="H1481" s="48" t="s">
        <v>16</v>
      </c>
      <c r="I1481" s="48" t="s">
        <v>17</v>
      </c>
      <c r="J1481" s="48" t="s">
        <v>671</v>
      </c>
      <c r="K1481" s="41">
        <v>1</v>
      </c>
      <c r="L1481" s="49">
        <v>295.95</v>
      </c>
      <c r="M1481" s="49">
        <v>292.12</v>
      </c>
      <c r="N1481" s="49">
        <v>3.83</v>
      </c>
    </row>
    <row r="1482" spans="1:14">
      <c r="A1482" s="41">
        <v>4513953</v>
      </c>
      <c r="B1482" s="48" t="s">
        <v>14</v>
      </c>
      <c r="C1482" s="48" t="s">
        <v>11</v>
      </c>
      <c r="D1482" s="48" t="s">
        <v>13</v>
      </c>
      <c r="E1482" s="48" t="s">
        <v>12</v>
      </c>
      <c r="F1482" s="48" t="s">
        <v>829</v>
      </c>
      <c r="G1482" s="48" t="s">
        <v>15</v>
      </c>
      <c r="H1482" s="48" t="s">
        <v>16</v>
      </c>
      <c r="I1482" s="48" t="s">
        <v>17</v>
      </c>
      <c r="J1482" s="48" t="s">
        <v>671</v>
      </c>
      <c r="K1482" s="41">
        <v>1</v>
      </c>
      <c r="L1482" s="49">
        <v>295.95</v>
      </c>
      <c r="M1482" s="49">
        <v>292.12</v>
      </c>
      <c r="N1482" s="49">
        <v>3.83</v>
      </c>
    </row>
    <row r="1483" spans="1:14">
      <c r="A1483" s="41">
        <v>4513954</v>
      </c>
      <c r="B1483" s="48" t="s">
        <v>14</v>
      </c>
      <c r="C1483" s="48" t="s">
        <v>11</v>
      </c>
      <c r="D1483" s="48" t="s">
        <v>13</v>
      </c>
      <c r="E1483" s="48" t="s">
        <v>12</v>
      </c>
      <c r="F1483" s="48" t="s">
        <v>829</v>
      </c>
      <c r="G1483" s="48" t="s">
        <v>15</v>
      </c>
      <c r="H1483" s="48" t="s">
        <v>16</v>
      </c>
      <c r="I1483" s="48" t="s">
        <v>17</v>
      </c>
      <c r="J1483" s="48" t="s">
        <v>671</v>
      </c>
      <c r="K1483" s="41">
        <v>1</v>
      </c>
      <c r="L1483" s="49">
        <v>295.95</v>
      </c>
      <c r="M1483" s="49">
        <v>292.12</v>
      </c>
      <c r="N1483" s="49">
        <v>3.83</v>
      </c>
    </row>
    <row r="1484" spans="1:14">
      <c r="A1484" s="41">
        <v>4513989</v>
      </c>
      <c r="B1484" s="48" t="s">
        <v>14</v>
      </c>
      <c r="C1484" s="48" t="s">
        <v>11</v>
      </c>
      <c r="D1484" s="48" t="s">
        <v>13</v>
      </c>
      <c r="E1484" s="48" t="s">
        <v>12</v>
      </c>
      <c r="F1484" s="48" t="s">
        <v>829</v>
      </c>
      <c r="G1484" s="48" t="s">
        <v>15</v>
      </c>
      <c r="H1484" s="48" t="s">
        <v>16</v>
      </c>
      <c r="I1484" s="48" t="s">
        <v>17</v>
      </c>
      <c r="J1484" s="48" t="s">
        <v>671</v>
      </c>
      <c r="K1484" s="41">
        <v>1</v>
      </c>
      <c r="L1484" s="49">
        <v>295.95999999999998</v>
      </c>
      <c r="M1484" s="49">
        <v>292.13</v>
      </c>
      <c r="N1484" s="49">
        <v>3.83</v>
      </c>
    </row>
    <row r="1485" spans="1:14">
      <c r="A1485" s="41">
        <v>4515878</v>
      </c>
      <c r="B1485" s="48" t="s">
        <v>14</v>
      </c>
      <c r="C1485" s="48" t="s">
        <v>11</v>
      </c>
      <c r="D1485" s="48" t="s">
        <v>13</v>
      </c>
      <c r="E1485" s="48" t="s">
        <v>12</v>
      </c>
      <c r="F1485" s="48" t="s">
        <v>877</v>
      </c>
      <c r="G1485" s="48" t="s">
        <v>15</v>
      </c>
      <c r="H1485" s="48" t="s">
        <v>16</v>
      </c>
      <c r="I1485" s="48" t="s">
        <v>17</v>
      </c>
      <c r="J1485" s="48" t="s">
        <v>671</v>
      </c>
      <c r="K1485" s="41">
        <v>1</v>
      </c>
      <c r="L1485" s="49">
        <v>296.66000000000003</v>
      </c>
      <c r="M1485" s="49">
        <v>285.91000000000003</v>
      </c>
      <c r="N1485" s="49">
        <v>10.75</v>
      </c>
    </row>
    <row r="1486" spans="1:14">
      <c r="A1486" s="41">
        <v>4514195</v>
      </c>
      <c r="B1486" s="48" t="s">
        <v>14</v>
      </c>
      <c r="C1486" s="48" t="s">
        <v>11</v>
      </c>
      <c r="D1486" s="48" t="s">
        <v>13</v>
      </c>
      <c r="E1486" s="48" t="s">
        <v>12</v>
      </c>
      <c r="F1486" s="48" t="s">
        <v>829</v>
      </c>
      <c r="G1486" s="48" t="s">
        <v>15</v>
      </c>
      <c r="H1486" s="48" t="s">
        <v>16</v>
      </c>
      <c r="I1486" s="48" t="s">
        <v>17</v>
      </c>
      <c r="J1486" s="48" t="s">
        <v>671</v>
      </c>
      <c r="K1486" s="41">
        <v>1</v>
      </c>
      <c r="L1486" s="49">
        <v>296.75</v>
      </c>
      <c r="M1486" s="49">
        <v>292.16000000000003</v>
      </c>
      <c r="N1486" s="49">
        <v>4.59</v>
      </c>
    </row>
    <row r="1487" spans="1:14">
      <c r="A1487" s="41">
        <v>4515935</v>
      </c>
      <c r="B1487" s="48" t="s">
        <v>14</v>
      </c>
      <c r="C1487" s="48" t="s">
        <v>11</v>
      </c>
      <c r="D1487" s="48" t="s">
        <v>13</v>
      </c>
      <c r="E1487" s="48" t="s">
        <v>12</v>
      </c>
      <c r="F1487" s="48" t="s">
        <v>826</v>
      </c>
      <c r="G1487" s="48" t="s">
        <v>15</v>
      </c>
      <c r="H1487" s="48" t="s">
        <v>16</v>
      </c>
      <c r="I1487" s="48" t="s">
        <v>17</v>
      </c>
      <c r="J1487" s="48" t="s">
        <v>671</v>
      </c>
      <c r="K1487" s="41">
        <v>1</v>
      </c>
      <c r="L1487" s="49">
        <v>297.58999999999997</v>
      </c>
      <c r="M1487" s="49">
        <v>284.92</v>
      </c>
      <c r="N1487" s="49">
        <v>12.67</v>
      </c>
    </row>
    <row r="1488" spans="1:14">
      <c r="A1488" s="41">
        <v>4515936</v>
      </c>
      <c r="B1488" s="48" t="s">
        <v>14</v>
      </c>
      <c r="C1488" s="48" t="s">
        <v>11</v>
      </c>
      <c r="D1488" s="48" t="s">
        <v>13</v>
      </c>
      <c r="E1488" s="48" t="s">
        <v>12</v>
      </c>
      <c r="F1488" s="48" t="s">
        <v>826</v>
      </c>
      <c r="G1488" s="48" t="s">
        <v>15</v>
      </c>
      <c r="H1488" s="48" t="s">
        <v>16</v>
      </c>
      <c r="I1488" s="48" t="s">
        <v>17</v>
      </c>
      <c r="J1488" s="48" t="s">
        <v>671</v>
      </c>
      <c r="K1488" s="41">
        <v>1</v>
      </c>
      <c r="L1488" s="49">
        <v>297.58999999999997</v>
      </c>
      <c r="M1488" s="49">
        <v>284.92</v>
      </c>
      <c r="N1488" s="49">
        <v>12.67</v>
      </c>
    </row>
    <row r="1489" spans="1:14">
      <c r="A1489" s="41">
        <v>4515937</v>
      </c>
      <c r="B1489" s="48" t="s">
        <v>14</v>
      </c>
      <c r="C1489" s="48" t="s">
        <v>11</v>
      </c>
      <c r="D1489" s="48" t="s">
        <v>13</v>
      </c>
      <c r="E1489" s="48" t="s">
        <v>12</v>
      </c>
      <c r="F1489" s="48" t="s">
        <v>826</v>
      </c>
      <c r="G1489" s="48" t="s">
        <v>15</v>
      </c>
      <c r="H1489" s="48" t="s">
        <v>16</v>
      </c>
      <c r="I1489" s="48" t="s">
        <v>17</v>
      </c>
      <c r="J1489" s="48" t="s">
        <v>671</v>
      </c>
      <c r="K1489" s="41">
        <v>1</v>
      </c>
      <c r="L1489" s="49">
        <v>297.60000000000002</v>
      </c>
      <c r="M1489" s="49">
        <v>284.93</v>
      </c>
      <c r="N1489" s="49">
        <v>12.67</v>
      </c>
    </row>
    <row r="1490" spans="1:14">
      <c r="A1490" s="41">
        <v>4515961</v>
      </c>
      <c r="B1490" s="48" t="s">
        <v>14</v>
      </c>
      <c r="C1490" s="48" t="s">
        <v>11</v>
      </c>
      <c r="D1490" s="48" t="s">
        <v>13</v>
      </c>
      <c r="E1490" s="48" t="s">
        <v>12</v>
      </c>
      <c r="F1490" s="48" t="s">
        <v>826</v>
      </c>
      <c r="G1490" s="48" t="s">
        <v>15</v>
      </c>
      <c r="H1490" s="48" t="s">
        <v>16</v>
      </c>
      <c r="I1490" s="48" t="s">
        <v>17</v>
      </c>
      <c r="J1490" s="48" t="s">
        <v>671</v>
      </c>
      <c r="K1490" s="41">
        <v>1</v>
      </c>
      <c r="L1490" s="49">
        <v>297.60000000000002</v>
      </c>
      <c r="M1490" s="49">
        <v>284.93</v>
      </c>
      <c r="N1490" s="49">
        <v>12.67</v>
      </c>
    </row>
    <row r="1491" spans="1:14">
      <c r="A1491" s="41">
        <v>4514171</v>
      </c>
      <c r="B1491" s="48" t="s">
        <v>14</v>
      </c>
      <c r="C1491" s="48" t="s">
        <v>11</v>
      </c>
      <c r="D1491" s="48" t="s">
        <v>13</v>
      </c>
      <c r="E1491" s="48" t="s">
        <v>12</v>
      </c>
      <c r="F1491" s="48" t="s">
        <v>832</v>
      </c>
      <c r="G1491" s="48" t="s">
        <v>15</v>
      </c>
      <c r="H1491" s="48" t="s">
        <v>16</v>
      </c>
      <c r="I1491" s="48" t="s">
        <v>17</v>
      </c>
      <c r="J1491" s="48" t="s">
        <v>671</v>
      </c>
      <c r="K1491" s="41">
        <v>1</v>
      </c>
      <c r="L1491" s="49">
        <v>297.64999999999998</v>
      </c>
      <c r="M1491" s="49">
        <v>293.04000000000002</v>
      </c>
      <c r="N1491" s="49">
        <v>4.6100000000000003</v>
      </c>
    </row>
    <row r="1492" spans="1:14">
      <c r="A1492" s="41">
        <v>4516440</v>
      </c>
      <c r="B1492" s="48" t="s">
        <v>14</v>
      </c>
      <c r="C1492" s="48" t="s">
        <v>11</v>
      </c>
      <c r="D1492" s="48" t="s">
        <v>13</v>
      </c>
      <c r="E1492" s="48" t="s">
        <v>12</v>
      </c>
      <c r="F1492" s="48" t="s">
        <v>829</v>
      </c>
      <c r="G1492" s="48" t="s">
        <v>15</v>
      </c>
      <c r="H1492" s="48" t="s">
        <v>16</v>
      </c>
      <c r="I1492" s="48" t="s">
        <v>17</v>
      </c>
      <c r="J1492" s="48" t="s">
        <v>671</v>
      </c>
      <c r="K1492" s="41">
        <v>1</v>
      </c>
      <c r="L1492" s="49">
        <v>298.20999999999998</v>
      </c>
      <c r="M1492" s="49">
        <v>280.77999999999997</v>
      </c>
      <c r="N1492" s="49">
        <v>17.43</v>
      </c>
    </row>
    <row r="1493" spans="1:14">
      <c r="A1493" s="41">
        <v>4516439</v>
      </c>
      <c r="B1493" s="48" t="s">
        <v>14</v>
      </c>
      <c r="C1493" s="48" t="s">
        <v>11</v>
      </c>
      <c r="D1493" s="48" t="s">
        <v>13</v>
      </c>
      <c r="E1493" s="48" t="s">
        <v>12</v>
      </c>
      <c r="F1493" s="48" t="s">
        <v>829</v>
      </c>
      <c r="G1493" s="48" t="s">
        <v>15</v>
      </c>
      <c r="H1493" s="48" t="s">
        <v>16</v>
      </c>
      <c r="I1493" s="48" t="s">
        <v>17</v>
      </c>
      <c r="J1493" s="48" t="s">
        <v>671</v>
      </c>
      <c r="K1493" s="41">
        <v>1</v>
      </c>
      <c r="L1493" s="49">
        <v>298.20999999999998</v>
      </c>
      <c r="M1493" s="49">
        <v>280.77999999999997</v>
      </c>
      <c r="N1493" s="49">
        <v>17.43</v>
      </c>
    </row>
    <row r="1494" spans="1:14">
      <c r="A1494" s="41">
        <v>4508859</v>
      </c>
      <c r="B1494" s="48" t="s">
        <v>14</v>
      </c>
      <c r="C1494" s="48" t="s">
        <v>11</v>
      </c>
      <c r="D1494" s="48" t="s">
        <v>13</v>
      </c>
      <c r="E1494" s="48" t="s">
        <v>12</v>
      </c>
      <c r="F1494" s="48" t="s">
        <v>829</v>
      </c>
      <c r="G1494" s="48" t="s">
        <v>15</v>
      </c>
      <c r="H1494" s="48" t="s">
        <v>16</v>
      </c>
      <c r="I1494" s="48" t="s">
        <v>17</v>
      </c>
      <c r="J1494" s="48" t="s">
        <v>671</v>
      </c>
      <c r="K1494" s="41">
        <v>1</v>
      </c>
      <c r="L1494" s="49">
        <v>298.52</v>
      </c>
      <c r="M1494" s="49">
        <v>278.16000000000003</v>
      </c>
      <c r="N1494" s="49">
        <v>20.36</v>
      </c>
    </row>
    <row r="1495" spans="1:14">
      <c r="A1495" s="41">
        <v>4516509</v>
      </c>
      <c r="B1495" s="48" t="s">
        <v>14</v>
      </c>
      <c r="C1495" s="48" t="s">
        <v>11</v>
      </c>
      <c r="D1495" s="48" t="s">
        <v>13</v>
      </c>
      <c r="E1495" s="48" t="s">
        <v>12</v>
      </c>
      <c r="F1495" s="48" t="s">
        <v>829</v>
      </c>
      <c r="G1495" s="48" t="s">
        <v>15</v>
      </c>
      <c r="H1495" s="48" t="s">
        <v>16</v>
      </c>
      <c r="I1495" s="48" t="s">
        <v>17</v>
      </c>
      <c r="J1495" s="48" t="s">
        <v>671</v>
      </c>
      <c r="K1495" s="41">
        <v>1</v>
      </c>
      <c r="L1495" s="49">
        <v>298.52</v>
      </c>
      <c r="M1495" s="49">
        <v>281.07</v>
      </c>
      <c r="N1495" s="49">
        <v>17.45</v>
      </c>
    </row>
    <row r="1496" spans="1:14">
      <c r="A1496" s="41">
        <v>4516219</v>
      </c>
      <c r="B1496" s="48" t="s">
        <v>14</v>
      </c>
      <c r="C1496" s="48" t="s">
        <v>11</v>
      </c>
      <c r="D1496" s="48" t="s">
        <v>13</v>
      </c>
      <c r="E1496" s="48" t="s">
        <v>12</v>
      </c>
      <c r="F1496" s="48" t="s">
        <v>829</v>
      </c>
      <c r="G1496" s="48" t="s">
        <v>15</v>
      </c>
      <c r="H1496" s="48" t="s">
        <v>16</v>
      </c>
      <c r="I1496" s="48" t="s">
        <v>17</v>
      </c>
      <c r="J1496" s="48" t="s">
        <v>671</v>
      </c>
      <c r="K1496" s="41">
        <v>1</v>
      </c>
      <c r="L1496" s="49">
        <v>298.52999999999997</v>
      </c>
      <c r="M1496" s="49">
        <v>283.62</v>
      </c>
      <c r="N1496" s="49">
        <v>14.91</v>
      </c>
    </row>
    <row r="1497" spans="1:14">
      <c r="A1497" s="41">
        <v>4508862</v>
      </c>
      <c r="B1497" s="48" t="s">
        <v>14</v>
      </c>
      <c r="C1497" s="48" t="s">
        <v>11</v>
      </c>
      <c r="D1497" s="48" t="s">
        <v>13</v>
      </c>
      <c r="E1497" s="48" t="s">
        <v>12</v>
      </c>
      <c r="F1497" s="48" t="s">
        <v>829</v>
      </c>
      <c r="G1497" s="48" t="s">
        <v>15</v>
      </c>
      <c r="H1497" s="48" t="s">
        <v>16</v>
      </c>
      <c r="I1497" s="48" t="s">
        <v>17</v>
      </c>
      <c r="J1497" s="48" t="s">
        <v>671</v>
      </c>
      <c r="K1497" s="41">
        <v>1</v>
      </c>
      <c r="L1497" s="49">
        <v>298.52999999999997</v>
      </c>
      <c r="M1497" s="49">
        <v>278.17</v>
      </c>
      <c r="N1497" s="49">
        <v>20.36</v>
      </c>
    </row>
    <row r="1498" spans="1:14">
      <c r="A1498" s="41">
        <v>4509143</v>
      </c>
      <c r="B1498" s="48" t="s">
        <v>14</v>
      </c>
      <c r="C1498" s="48" t="s">
        <v>11</v>
      </c>
      <c r="D1498" s="48" t="s">
        <v>13</v>
      </c>
      <c r="E1498" s="48" t="s">
        <v>12</v>
      </c>
      <c r="F1498" s="48" t="s">
        <v>831</v>
      </c>
      <c r="G1498" s="48" t="s">
        <v>15</v>
      </c>
      <c r="H1498" s="48" t="s">
        <v>16</v>
      </c>
      <c r="I1498" s="48" t="s">
        <v>17</v>
      </c>
      <c r="J1498" s="48" t="s">
        <v>671</v>
      </c>
      <c r="K1498" s="41">
        <v>1</v>
      </c>
      <c r="L1498" s="49">
        <v>299.82</v>
      </c>
      <c r="M1498" s="49">
        <v>279.37</v>
      </c>
      <c r="N1498" s="49">
        <v>20.45</v>
      </c>
    </row>
    <row r="1499" spans="1:14">
      <c r="A1499" s="41">
        <v>4506576</v>
      </c>
      <c r="B1499" s="48" t="s">
        <v>14</v>
      </c>
      <c r="C1499" s="48" t="s">
        <v>11</v>
      </c>
      <c r="D1499" s="48" t="s">
        <v>30</v>
      </c>
      <c r="E1499" s="48" t="s">
        <v>12</v>
      </c>
      <c r="F1499" s="48" t="s">
        <v>878</v>
      </c>
      <c r="G1499" s="48" t="s">
        <v>15</v>
      </c>
      <c r="H1499" s="48" t="s">
        <v>465</v>
      </c>
      <c r="I1499" s="48" t="s">
        <v>466</v>
      </c>
      <c r="J1499" s="48" t="s">
        <v>671</v>
      </c>
      <c r="K1499" s="41">
        <v>1</v>
      </c>
      <c r="L1499" s="49">
        <v>300.07</v>
      </c>
      <c r="M1499" s="49">
        <v>207.49</v>
      </c>
      <c r="N1499" s="49">
        <v>92.58</v>
      </c>
    </row>
    <row r="1500" spans="1:14">
      <c r="A1500" s="41">
        <v>4509088</v>
      </c>
      <c r="B1500" s="48" t="s">
        <v>14</v>
      </c>
      <c r="C1500" s="48" t="s">
        <v>11</v>
      </c>
      <c r="D1500" s="48" t="s">
        <v>13</v>
      </c>
      <c r="E1500" s="48" t="s">
        <v>12</v>
      </c>
      <c r="F1500" s="48" t="s">
        <v>832</v>
      </c>
      <c r="G1500" s="48" t="s">
        <v>15</v>
      </c>
      <c r="H1500" s="48" t="s">
        <v>16</v>
      </c>
      <c r="I1500" s="48" t="s">
        <v>17</v>
      </c>
      <c r="J1500" s="48" t="s">
        <v>671</v>
      </c>
      <c r="K1500" s="41">
        <v>1</v>
      </c>
      <c r="L1500" s="49">
        <v>300.55</v>
      </c>
      <c r="M1500" s="49">
        <v>280.05</v>
      </c>
      <c r="N1500" s="49">
        <v>20.5</v>
      </c>
    </row>
    <row r="1501" spans="1:14">
      <c r="A1501" s="41">
        <v>4514741</v>
      </c>
      <c r="B1501" s="48" t="s">
        <v>14</v>
      </c>
      <c r="C1501" s="48" t="s">
        <v>11</v>
      </c>
      <c r="D1501" s="48" t="s">
        <v>13</v>
      </c>
      <c r="E1501" s="48" t="s">
        <v>12</v>
      </c>
      <c r="F1501" s="48" t="s">
        <v>826</v>
      </c>
      <c r="G1501" s="48" t="s">
        <v>15</v>
      </c>
      <c r="H1501" s="48" t="s">
        <v>16</v>
      </c>
      <c r="I1501" s="48" t="s">
        <v>17</v>
      </c>
      <c r="J1501" s="48" t="s">
        <v>671</v>
      </c>
      <c r="K1501" s="41">
        <v>1</v>
      </c>
      <c r="L1501" s="49">
        <v>300.73</v>
      </c>
      <c r="M1501" s="49">
        <v>294.14</v>
      </c>
      <c r="N1501" s="49">
        <v>6.59</v>
      </c>
    </row>
    <row r="1502" spans="1:14">
      <c r="A1502" s="41">
        <v>4514742</v>
      </c>
      <c r="B1502" s="48" t="s">
        <v>14</v>
      </c>
      <c r="C1502" s="48" t="s">
        <v>11</v>
      </c>
      <c r="D1502" s="48" t="s">
        <v>13</v>
      </c>
      <c r="E1502" s="48" t="s">
        <v>12</v>
      </c>
      <c r="F1502" s="48" t="s">
        <v>826</v>
      </c>
      <c r="G1502" s="48" t="s">
        <v>15</v>
      </c>
      <c r="H1502" s="48" t="s">
        <v>16</v>
      </c>
      <c r="I1502" s="48" t="s">
        <v>17</v>
      </c>
      <c r="J1502" s="48" t="s">
        <v>671</v>
      </c>
      <c r="K1502" s="41">
        <v>1</v>
      </c>
      <c r="L1502" s="49">
        <v>300.73</v>
      </c>
      <c r="M1502" s="49">
        <v>294.14</v>
      </c>
      <c r="N1502" s="49">
        <v>6.59</v>
      </c>
    </row>
    <row r="1503" spans="1:14">
      <c r="A1503" s="41">
        <v>4513621</v>
      </c>
      <c r="B1503" s="48" t="s">
        <v>14</v>
      </c>
      <c r="C1503" s="48" t="s">
        <v>11</v>
      </c>
      <c r="D1503" s="48" t="s">
        <v>18</v>
      </c>
      <c r="E1503" s="48" t="s">
        <v>12</v>
      </c>
      <c r="F1503" s="48" t="s">
        <v>855</v>
      </c>
      <c r="G1503" s="48" t="s">
        <v>15</v>
      </c>
      <c r="H1503" s="48" t="s">
        <v>16</v>
      </c>
      <c r="I1503" s="48" t="s">
        <v>17</v>
      </c>
      <c r="J1503" s="48" t="s">
        <v>671</v>
      </c>
      <c r="K1503" s="41">
        <v>1</v>
      </c>
      <c r="L1503" s="49">
        <v>301.56</v>
      </c>
      <c r="M1503" s="49">
        <v>298.85000000000002</v>
      </c>
      <c r="N1503" s="49">
        <v>2.71</v>
      </c>
    </row>
    <row r="1504" spans="1:14">
      <c r="A1504" s="41">
        <v>4513365</v>
      </c>
      <c r="B1504" s="48" t="s">
        <v>14</v>
      </c>
      <c r="C1504" s="48" t="s">
        <v>11</v>
      </c>
      <c r="D1504" s="48" t="s">
        <v>13</v>
      </c>
      <c r="E1504" s="48" t="s">
        <v>12</v>
      </c>
      <c r="F1504" s="48" t="s">
        <v>826</v>
      </c>
      <c r="G1504" s="48" t="s">
        <v>15</v>
      </c>
      <c r="H1504" s="48" t="s">
        <v>16</v>
      </c>
      <c r="I1504" s="48" t="s">
        <v>17</v>
      </c>
      <c r="J1504" s="48" t="s">
        <v>671</v>
      </c>
      <c r="K1504" s="41">
        <v>1</v>
      </c>
      <c r="L1504" s="49">
        <v>303.57</v>
      </c>
      <c r="M1504" s="49">
        <v>302.02999999999997</v>
      </c>
      <c r="N1504" s="49">
        <v>1.54</v>
      </c>
    </row>
    <row r="1505" spans="1:14">
      <c r="A1505" s="41">
        <v>4516062</v>
      </c>
      <c r="B1505" s="48" t="s">
        <v>14</v>
      </c>
      <c r="C1505" s="48" t="s">
        <v>11</v>
      </c>
      <c r="D1505" s="48" t="s">
        <v>13</v>
      </c>
      <c r="E1505" s="48" t="s">
        <v>12</v>
      </c>
      <c r="F1505" s="48" t="s">
        <v>832</v>
      </c>
      <c r="G1505" s="48" t="s">
        <v>15</v>
      </c>
      <c r="H1505" s="48" t="s">
        <v>16</v>
      </c>
      <c r="I1505" s="48" t="s">
        <v>17</v>
      </c>
      <c r="J1505" s="48" t="s">
        <v>671</v>
      </c>
      <c r="K1505" s="41">
        <v>1</v>
      </c>
      <c r="L1505" s="49">
        <v>303.74</v>
      </c>
      <c r="M1505" s="49">
        <v>290.8</v>
      </c>
      <c r="N1505" s="49">
        <v>12.94</v>
      </c>
    </row>
    <row r="1506" spans="1:14">
      <c r="A1506" s="41">
        <v>4516104</v>
      </c>
      <c r="B1506" s="48" t="s">
        <v>14</v>
      </c>
      <c r="C1506" s="48" t="s">
        <v>11</v>
      </c>
      <c r="D1506" s="48" t="s">
        <v>13</v>
      </c>
      <c r="E1506" s="48" t="s">
        <v>12</v>
      </c>
      <c r="F1506" s="48" t="s">
        <v>832</v>
      </c>
      <c r="G1506" s="48" t="s">
        <v>15</v>
      </c>
      <c r="H1506" s="48" t="s">
        <v>16</v>
      </c>
      <c r="I1506" s="48" t="s">
        <v>17</v>
      </c>
      <c r="J1506" s="48" t="s">
        <v>671</v>
      </c>
      <c r="K1506" s="41">
        <v>1</v>
      </c>
      <c r="L1506" s="49">
        <v>303.74</v>
      </c>
      <c r="M1506" s="49">
        <v>290.8</v>
      </c>
      <c r="N1506" s="49">
        <v>12.94</v>
      </c>
    </row>
    <row r="1507" spans="1:14">
      <c r="A1507" s="41">
        <v>4508975</v>
      </c>
      <c r="B1507" s="48" t="s">
        <v>14</v>
      </c>
      <c r="C1507" s="48" t="s">
        <v>11</v>
      </c>
      <c r="D1507" s="48" t="s">
        <v>18</v>
      </c>
      <c r="E1507" s="48" t="s">
        <v>12</v>
      </c>
      <c r="F1507" s="48" t="s">
        <v>879</v>
      </c>
      <c r="G1507" s="48" t="s">
        <v>15</v>
      </c>
      <c r="H1507" s="48" t="s">
        <v>16</v>
      </c>
      <c r="I1507" s="48" t="s">
        <v>17</v>
      </c>
      <c r="J1507" s="48" t="s">
        <v>671</v>
      </c>
      <c r="K1507" s="41">
        <v>1</v>
      </c>
      <c r="L1507" s="49">
        <v>304.56</v>
      </c>
      <c r="M1507" s="49">
        <v>283.79000000000002</v>
      </c>
      <c r="N1507" s="49">
        <v>20.77</v>
      </c>
    </row>
    <row r="1508" spans="1:14">
      <c r="A1508" s="41">
        <v>4510105</v>
      </c>
      <c r="B1508" s="48" t="s">
        <v>14</v>
      </c>
      <c r="C1508" s="48" t="s">
        <v>11</v>
      </c>
      <c r="D1508" s="48" t="s">
        <v>13</v>
      </c>
      <c r="E1508" s="48" t="s">
        <v>12</v>
      </c>
      <c r="F1508" s="48" t="s">
        <v>826</v>
      </c>
      <c r="G1508" s="48" t="s">
        <v>15</v>
      </c>
      <c r="H1508" s="48" t="s">
        <v>16</v>
      </c>
      <c r="I1508" s="48" t="s">
        <v>17</v>
      </c>
      <c r="J1508" s="48" t="s">
        <v>671</v>
      </c>
      <c r="K1508" s="41">
        <v>1</v>
      </c>
      <c r="L1508" s="49">
        <v>304.77</v>
      </c>
      <c r="M1508" s="49">
        <v>255.11</v>
      </c>
      <c r="N1508" s="49">
        <v>49.66</v>
      </c>
    </row>
    <row r="1509" spans="1:14">
      <c r="A1509" s="41">
        <v>4510162</v>
      </c>
      <c r="B1509" s="48" t="s">
        <v>14</v>
      </c>
      <c r="C1509" s="48" t="s">
        <v>11</v>
      </c>
      <c r="D1509" s="48" t="s">
        <v>13</v>
      </c>
      <c r="E1509" s="48" t="s">
        <v>12</v>
      </c>
      <c r="F1509" s="48" t="s">
        <v>826</v>
      </c>
      <c r="G1509" s="48" t="s">
        <v>15</v>
      </c>
      <c r="H1509" s="48" t="s">
        <v>16</v>
      </c>
      <c r="I1509" s="48" t="s">
        <v>17</v>
      </c>
      <c r="J1509" s="48" t="s">
        <v>671</v>
      </c>
      <c r="K1509" s="41">
        <v>1</v>
      </c>
      <c r="L1509" s="49">
        <v>304.77</v>
      </c>
      <c r="M1509" s="49">
        <v>247.94</v>
      </c>
      <c r="N1509" s="49">
        <v>56.83</v>
      </c>
    </row>
    <row r="1510" spans="1:14">
      <c r="A1510" s="41">
        <v>4511013</v>
      </c>
      <c r="B1510" s="48" t="s">
        <v>14</v>
      </c>
      <c r="C1510" s="48" t="s">
        <v>11</v>
      </c>
      <c r="D1510" s="48" t="s">
        <v>13</v>
      </c>
      <c r="E1510" s="48" t="s">
        <v>12</v>
      </c>
      <c r="F1510" s="48" t="s">
        <v>826</v>
      </c>
      <c r="G1510" s="48" t="s">
        <v>15</v>
      </c>
      <c r="H1510" s="48" t="s">
        <v>16</v>
      </c>
      <c r="I1510" s="48" t="s">
        <v>17</v>
      </c>
      <c r="J1510" s="48" t="s">
        <v>671</v>
      </c>
      <c r="K1510" s="41">
        <v>1</v>
      </c>
      <c r="L1510" s="49">
        <v>305.5</v>
      </c>
      <c r="M1510" s="49">
        <v>305.49</v>
      </c>
      <c r="N1510" s="49">
        <v>0.01</v>
      </c>
    </row>
    <row r="1511" spans="1:14">
      <c r="A1511" s="41">
        <v>4512108</v>
      </c>
      <c r="B1511" s="48" t="s">
        <v>14</v>
      </c>
      <c r="C1511" s="48" t="s">
        <v>11</v>
      </c>
      <c r="D1511" s="48" t="s">
        <v>13</v>
      </c>
      <c r="E1511" s="48" t="s">
        <v>12</v>
      </c>
      <c r="F1511" s="48" t="s">
        <v>837</v>
      </c>
      <c r="G1511" s="48" t="s">
        <v>15</v>
      </c>
      <c r="H1511" s="48" t="s">
        <v>16</v>
      </c>
      <c r="I1511" s="48" t="s">
        <v>17</v>
      </c>
      <c r="J1511" s="48" t="s">
        <v>671</v>
      </c>
      <c r="K1511" s="41">
        <v>1</v>
      </c>
      <c r="L1511" s="49">
        <v>306</v>
      </c>
      <c r="M1511" s="49">
        <v>305.95</v>
      </c>
      <c r="N1511" s="49">
        <v>0.05</v>
      </c>
    </row>
    <row r="1512" spans="1:14">
      <c r="A1512" s="41">
        <v>4513642</v>
      </c>
      <c r="B1512" s="48" t="s">
        <v>14</v>
      </c>
      <c r="C1512" s="48" t="s">
        <v>11</v>
      </c>
      <c r="D1512" s="48" t="s">
        <v>13</v>
      </c>
      <c r="E1512" s="48" t="s">
        <v>12</v>
      </c>
      <c r="F1512" s="48" t="s">
        <v>826</v>
      </c>
      <c r="G1512" s="48" t="s">
        <v>15</v>
      </c>
      <c r="H1512" s="48" t="s">
        <v>16</v>
      </c>
      <c r="I1512" s="48" t="s">
        <v>17</v>
      </c>
      <c r="J1512" s="48" t="s">
        <v>671</v>
      </c>
      <c r="K1512" s="41">
        <v>1</v>
      </c>
      <c r="L1512" s="49">
        <v>307.33</v>
      </c>
      <c r="M1512" s="49">
        <v>304.57</v>
      </c>
      <c r="N1512" s="49">
        <v>2.76</v>
      </c>
    </row>
    <row r="1513" spans="1:14">
      <c r="A1513" s="41">
        <v>4510063</v>
      </c>
      <c r="B1513" s="48" t="s">
        <v>14</v>
      </c>
      <c r="C1513" s="48" t="s">
        <v>11</v>
      </c>
      <c r="D1513" s="48" t="s">
        <v>13</v>
      </c>
      <c r="E1513" s="48" t="s">
        <v>12</v>
      </c>
      <c r="F1513" s="48" t="s">
        <v>829</v>
      </c>
      <c r="G1513" s="48" t="s">
        <v>15</v>
      </c>
      <c r="H1513" s="48" t="s">
        <v>16</v>
      </c>
      <c r="I1513" s="48" t="s">
        <v>17</v>
      </c>
      <c r="J1513" s="48" t="s">
        <v>671</v>
      </c>
      <c r="K1513" s="41">
        <v>1</v>
      </c>
      <c r="L1513" s="49">
        <v>308.49</v>
      </c>
      <c r="M1513" s="49">
        <v>264.70999999999998</v>
      </c>
      <c r="N1513" s="49">
        <v>43.78</v>
      </c>
    </row>
    <row r="1514" spans="1:14">
      <c r="A1514" s="41">
        <v>4510062</v>
      </c>
      <c r="B1514" s="48" t="s">
        <v>14</v>
      </c>
      <c r="C1514" s="48" t="s">
        <v>11</v>
      </c>
      <c r="D1514" s="48" t="s">
        <v>13</v>
      </c>
      <c r="E1514" s="48" t="s">
        <v>12</v>
      </c>
      <c r="F1514" s="48" t="s">
        <v>829</v>
      </c>
      <c r="G1514" s="48" t="s">
        <v>15</v>
      </c>
      <c r="H1514" s="48" t="s">
        <v>16</v>
      </c>
      <c r="I1514" s="48" t="s">
        <v>17</v>
      </c>
      <c r="J1514" s="48" t="s">
        <v>671</v>
      </c>
      <c r="K1514" s="41">
        <v>1</v>
      </c>
      <c r="L1514" s="49">
        <v>308.49</v>
      </c>
      <c r="M1514" s="49">
        <v>264.70999999999998</v>
      </c>
      <c r="N1514" s="49">
        <v>43.78</v>
      </c>
    </row>
    <row r="1515" spans="1:14">
      <c r="A1515" s="41">
        <v>4514926</v>
      </c>
      <c r="B1515" s="48" t="s">
        <v>14</v>
      </c>
      <c r="C1515" s="48" t="s">
        <v>11</v>
      </c>
      <c r="D1515" s="48" t="s">
        <v>18</v>
      </c>
      <c r="E1515" s="48" t="s">
        <v>12</v>
      </c>
      <c r="F1515" s="48" t="s">
        <v>880</v>
      </c>
      <c r="G1515" s="48" t="s">
        <v>15</v>
      </c>
      <c r="H1515" s="48" t="s">
        <v>16</v>
      </c>
      <c r="I1515" s="48" t="s">
        <v>17</v>
      </c>
      <c r="J1515" s="48" t="s">
        <v>671</v>
      </c>
      <c r="K1515" s="41">
        <v>1</v>
      </c>
      <c r="L1515" s="49">
        <v>309.38</v>
      </c>
      <c r="M1515" s="49">
        <v>301.33999999999997</v>
      </c>
      <c r="N1515" s="49">
        <v>8.0399999999999991</v>
      </c>
    </row>
    <row r="1516" spans="1:14">
      <c r="A1516" s="41">
        <v>4514923</v>
      </c>
      <c r="B1516" s="48" t="s">
        <v>14</v>
      </c>
      <c r="C1516" s="48" t="s">
        <v>11</v>
      </c>
      <c r="D1516" s="48" t="s">
        <v>18</v>
      </c>
      <c r="E1516" s="48" t="s">
        <v>12</v>
      </c>
      <c r="F1516" s="48" t="s">
        <v>880</v>
      </c>
      <c r="G1516" s="48" t="s">
        <v>15</v>
      </c>
      <c r="H1516" s="48" t="s">
        <v>16</v>
      </c>
      <c r="I1516" s="48" t="s">
        <v>17</v>
      </c>
      <c r="J1516" s="48" t="s">
        <v>671</v>
      </c>
      <c r="K1516" s="41">
        <v>1</v>
      </c>
      <c r="L1516" s="49">
        <v>309.38</v>
      </c>
      <c r="M1516" s="49">
        <v>301.33999999999997</v>
      </c>
      <c r="N1516" s="49">
        <v>8.0399999999999991</v>
      </c>
    </row>
    <row r="1517" spans="1:14">
      <c r="A1517" s="41">
        <v>4509555</v>
      </c>
      <c r="B1517" s="48" t="s">
        <v>14</v>
      </c>
      <c r="C1517" s="48" t="s">
        <v>11</v>
      </c>
      <c r="D1517" s="48" t="s">
        <v>13</v>
      </c>
      <c r="E1517" s="48" t="s">
        <v>12</v>
      </c>
      <c r="F1517" s="48" t="s">
        <v>829</v>
      </c>
      <c r="G1517" s="48" t="s">
        <v>15</v>
      </c>
      <c r="H1517" s="48" t="s">
        <v>16</v>
      </c>
      <c r="I1517" s="48" t="s">
        <v>17</v>
      </c>
      <c r="J1517" s="48" t="s">
        <v>671</v>
      </c>
      <c r="K1517" s="41">
        <v>1</v>
      </c>
      <c r="L1517" s="49">
        <v>309.98</v>
      </c>
      <c r="M1517" s="49">
        <v>281.41000000000003</v>
      </c>
      <c r="N1517" s="49">
        <v>28.57</v>
      </c>
    </row>
    <row r="1518" spans="1:14">
      <c r="A1518" s="41">
        <v>4509788</v>
      </c>
      <c r="B1518" s="48" t="s">
        <v>14</v>
      </c>
      <c r="C1518" s="48" t="s">
        <v>11</v>
      </c>
      <c r="D1518" s="48" t="s">
        <v>13</v>
      </c>
      <c r="E1518" s="48" t="s">
        <v>12</v>
      </c>
      <c r="F1518" s="48" t="s">
        <v>829</v>
      </c>
      <c r="G1518" s="48" t="s">
        <v>15</v>
      </c>
      <c r="H1518" s="48" t="s">
        <v>16</v>
      </c>
      <c r="I1518" s="48" t="s">
        <v>17</v>
      </c>
      <c r="J1518" s="48" t="s">
        <v>671</v>
      </c>
      <c r="K1518" s="41">
        <v>1</v>
      </c>
      <c r="L1518" s="49">
        <v>309.99</v>
      </c>
      <c r="M1518" s="49">
        <v>276.89999999999998</v>
      </c>
      <c r="N1518" s="49">
        <v>33.090000000000003</v>
      </c>
    </row>
    <row r="1519" spans="1:14">
      <c r="A1519" s="41">
        <v>4514676</v>
      </c>
      <c r="B1519" s="48" t="s">
        <v>14</v>
      </c>
      <c r="C1519" s="48" t="s">
        <v>11</v>
      </c>
      <c r="D1519" s="48" t="s">
        <v>13</v>
      </c>
      <c r="E1519" s="48" t="s">
        <v>12</v>
      </c>
      <c r="F1519" s="48" t="s">
        <v>826</v>
      </c>
      <c r="G1519" s="48" t="s">
        <v>15</v>
      </c>
      <c r="H1519" s="48" t="s">
        <v>16</v>
      </c>
      <c r="I1519" s="48" t="s">
        <v>17</v>
      </c>
      <c r="J1519" s="48" t="s">
        <v>671</v>
      </c>
      <c r="K1519" s="41">
        <v>1</v>
      </c>
      <c r="L1519" s="49">
        <v>311.19</v>
      </c>
      <c r="M1519" s="49">
        <v>304.37</v>
      </c>
      <c r="N1519" s="49">
        <v>6.82</v>
      </c>
    </row>
    <row r="1520" spans="1:14">
      <c r="A1520" s="41">
        <v>4513284</v>
      </c>
      <c r="B1520" s="48" t="s">
        <v>14</v>
      </c>
      <c r="C1520" s="48" t="s">
        <v>11</v>
      </c>
      <c r="D1520" s="48" t="s">
        <v>13</v>
      </c>
      <c r="E1520" s="48" t="s">
        <v>12</v>
      </c>
      <c r="F1520" s="48" t="s">
        <v>826</v>
      </c>
      <c r="G1520" s="48" t="s">
        <v>15</v>
      </c>
      <c r="H1520" s="48" t="s">
        <v>16</v>
      </c>
      <c r="I1520" s="48" t="s">
        <v>17</v>
      </c>
      <c r="J1520" s="48" t="s">
        <v>671</v>
      </c>
      <c r="K1520" s="41">
        <v>1</v>
      </c>
      <c r="L1520" s="49">
        <v>311.62</v>
      </c>
      <c r="M1520" s="49">
        <v>310.76</v>
      </c>
      <c r="N1520" s="49">
        <v>0.86</v>
      </c>
    </row>
    <row r="1521" spans="1:14">
      <c r="A1521" s="41">
        <v>4516182</v>
      </c>
      <c r="B1521" s="48" t="s">
        <v>14</v>
      </c>
      <c r="C1521" s="48" t="s">
        <v>11</v>
      </c>
      <c r="D1521" s="48" t="s">
        <v>13</v>
      </c>
      <c r="E1521" s="48" t="s">
        <v>12</v>
      </c>
      <c r="F1521" s="48" t="s">
        <v>829</v>
      </c>
      <c r="G1521" s="48" t="s">
        <v>15</v>
      </c>
      <c r="H1521" s="48" t="s">
        <v>16</v>
      </c>
      <c r="I1521" s="48" t="s">
        <v>17</v>
      </c>
      <c r="J1521" s="48" t="s">
        <v>671</v>
      </c>
      <c r="K1521" s="41">
        <v>1</v>
      </c>
      <c r="L1521" s="49">
        <v>311.92</v>
      </c>
      <c r="M1521" s="49">
        <v>296.33999999999997</v>
      </c>
      <c r="N1521" s="49">
        <v>15.58</v>
      </c>
    </row>
    <row r="1522" spans="1:14">
      <c r="A1522" s="41">
        <v>4516183</v>
      </c>
      <c r="B1522" s="48" t="s">
        <v>14</v>
      </c>
      <c r="C1522" s="48" t="s">
        <v>11</v>
      </c>
      <c r="D1522" s="48" t="s">
        <v>13</v>
      </c>
      <c r="E1522" s="48" t="s">
        <v>12</v>
      </c>
      <c r="F1522" s="48" t="s">
        <v>829</v>
      </c>
      <c r="G1522" s="48" t="s">
        <v>15</v>
      </c>
      <c r="H1522" s="48" t="s">
        <v>16</v>
      </c>
      <c r="I1522" s="48" t="s">
        <v>17</v>
      </c>
      <c r="J1522" s="48" t="s">
        <v>671</v>
      </c>
      <c r="K1522" s="41">
        <v>1</v>
      </c>
      <c r="L1522" s="49">
        <v>311.93</v>
      </c>
      <c r="M1522" s="49">
        <v>296.35000000000002</v>
      </c>
      <c r="N1522" s="49">
        <v>15.58</v>
      </c>
    </row>
    <row r="1523" spans="1:14">
      <c r="A1523" s="41">
        <v>4513004</v>
      </c>
      <c r="B1523" s="48" t="s">
        <v>14</v>
      </c>
      <c r="C1523" s="48" t="s">
        <v>11</v>
      </c>
      <c r="D1523" s="48" t="s">
        <v>13</v>
      </c>
      <c r="E1523" s="48" t="s">
        <v>12</v>
      </c>
      <c r="F1523" s="48" t="s">
        <v>837</v>
      </c>
      <c r="G1523" s="48" t="s">
        <v>15</v>
      </c>
      <c r="H1523" s="48" t="s">
        <v>16</v>
      </c>
      <c r="I1523" s="48" t="s">
        <v>17</v>
      </c>
      <c r="J1523" s="48" t="s">
        <v>671</v>
      </c>
      <c r="K1523" s="41">
        <v>1</v>
      </c>
      <c r="L1523" s="49">
        <v>311.94</v>
      </c>
      <c r="M1523" s="49">
        <v>311.85000000000002</v>
      </c>
      <c r="N1523" s="49">
        <v>0.09</v>
      </c>
    </row>
    <row r="1524" spans="1:14">
      <c r="A1524" s="41">
        <v>4514202</v>
      </c>
      <c r="B1524" s="48" t="s">
        <v>14</v>
      </c>
      <c r="C1524" s="48" t="s">
        <v>11</v>
      </c>
      <c r="D1524" s="48" t="s">
        <v>13</v>
      </c>
      <c r="E1524" s="48" t="s">
        <v>12</v>
      </c>
      <c r="F1524" s="48" t="s">
        <v>832</v>
      </c>
      <c r="G1524" s="48" t="s">
        <v>15</v>
      </c>
      <c r="H1524" s="48" t="s">
        <v>16</v>
      </c>
      <c r="I1524" s="48" t="s">
        <v>17</v>
      </c>
      <c r="J1524" s="48" t="s">
        <v>671</v>
      </c>
      <c r="K1524" s="41">
        <v>1</v>
      </c>
      <c r="L1524" s="49">
        <v>312.06</v>
      </c>
      <c r="M1524" s="49">
        <v>307.23</v>
      </c>
      <c r="N1524" s="49">
        <v>4.83</v>
      </c>
    </row>
    <row r="1525" spans="1:14">
      <c r="A1525" s="41">
        <v>4513996</v>
      </c>
      <c r="B1525" s="48" t="s">
        <v>14</v>
      </c>
      <c r="C1525" s="48" t="s">
        <v>11</v>
      </c>
      <c r="D1525" s="48" t="s">
        <v>18</v>
      </c>
      <c r="E1525" s="48" t="s">
        <v>12</v>
      </c>
      <c r="F1525" s="48" t="s">
        <v>881</v>
      </c>
      <c r="G1525" s="48" t="s">
        <v>15</v>
      </c>
      <c r="H1525" s="48" t="s">
        <v>16</v>
      </c>
      <c r="I1525" s="48" t="s">
        <v>17</v>
      </c>
      <c r="J1525" s="48" t="s">
        <v>671</v>
      </c>
      <c r="K1525" s="41">
        <v>1</v>
      </c>
      <c r="L1525" s="49">
        <v>312.38</v>
      </c>
      <c r="M1525" s="49">
        <v>308.33</v>
      </c>
      <c r="N1525" s="49">
        <v>4.05</v>
      </c>
    </row>
    <row r="1526" spans="1:14">
      <c r="A1526" s="41">
        <v>4513751</v>
      </c>
      <c r="B1526" s="48" t="s">
        <v>14</v>
      </c>
      <c r="C1526" s="48" t="s">
        <v>11</v>
      </c>
      <c r="D1526" s="48" t="s">
        <v>18</v>
      </c>
      <c r="E1526" s="48" t="s">
        <v>12</v>
      </c>
      <c r="F1526" s="48" t="s">
        <v>843</v>
      </c>
      <c r="G1526" s="48" t="s">
        <v>15</v>
      </c>
      <c r="H1526" s="48" t="s">
        <v>16</v>
      </c>
      <c r="I1526" s="48" t="s">
        <v>17</v>
      </c>
      <c r="J1526" s="48" t="s">
        <v>671</v>
      </c>
      <c r="K1526" s="41">
        <v>1</v>
      </c>
      <c r="L1526" s="49">
        <v>312.45</v>
      </c>
      <c r="M1526" s="49">
        <v>309.07</v>
      </c>
      <c r="N1526" s="49">
        <v>3.38</v>
      </c>
    </row>
    <row r="1527" spans="1:14">
      <c r="A1527" s="41">
        <v>4508925</v>
      </c>
      <c r="B1527" s="48" t="s">
        <v>14</v>
      </c>
      <c r="C1527" s="48" t="s">
        <v>11</v>
      </c>
      <c r="D1527" s="48" t="s">
        <v>18</v>
      </c>
      <c r="E1527" s="48" t="s">
        <v>12</v>
      </c>
      <c r="F1527" s="48" t="s">
        <v>845</v>
      </c>
      <c r="G1527" s="48" t="s">
        <v>15</v>
      </c>
      <c r="H1527" s="48" t="s">
        <v>16</v>
      </c>
      <c r="I1527" s="48" t="s">
        <v>17</v>
      </c>
      <c r="J1527" s="48" t="s">
        <v>671</v>
      </c>
      <c r="K1527" s="41">
        <v>1</v>
      </c>
      <c r="L1527" s="49">
        <v>312.67</v>
      </c>
      <c r="M1527" s="49">
        <v>291.35000000000002</v>
      </c>
      <c r="N1527" s="49">
        <v>21.32</v>
      </c>
    </row>
    <row r="1528" spans="1:14">
      <c r="A1528" s="41">
        <v>4514464</v>
      </c>
      <c r="B1528" s="48" t="s">
        <v>14</v>
      </c>
      <c r="C1528" s="48" t="s">
        <v>11</v>
      </c>
      <c r="D1528" s="48" t="s">
        <v>18</v>
      </c>
      <c r="E1528" s="48" t="s">
        <v>12</v>
      </c>
      <c r="F1528" s="48" t="s">
        <v>845</v>
      </c>
      <c r="G1528" s="48" t="s">
        <v>15</v>
      </c>
      <c r="H1528" s="48" t="s">
        <v>16</v>
      </c>
      <c r="I1528" s="48" t="s">
        <v>17</v>
      </c>
      <c r="J1528" s="48" t="s">
        <v>671</v>
      </c>
      <c r="K1528" s="41">
        <v>1</v>
      </c>
      <c r="L1528" s="49">
        <v>312.7</v>
      </c>
      <c r="M1528" s="49">
        <v>306.93</v>
      </c>
      <c r="N1528" s="49">
        <v>5.77</v>
      </c>
    </row>
    <row r="1529" spans="1:14">
      <c r="A1529" s="41">
        <v>4513844</v>
      </c>
      <c r="B1529" s="48" t="s">
        <v>14</v>
      </c>
      <c r="C1529" s="48" t="s">
        <v>11</v>
      </c>
      <c r="D1529" s="48" t="s">
        <v>13</v>
      </c>
      <c r="E1529" s="48" t="s">
        <v>12</v>
      </c>
      <c r="F1529" s="48" t="s">
        <v>826</v>
      </c>
      <c r="G1529" s="48" t="s">
        <v>15</v>
      </c>
      <c r="H1529" s="48" t="s">
        <v>16</v>
      </c>
      <c r="I1529" s="48" t="s">
        <v>17</v>
      </c>
      <c r="J1529" s="48" t="s">
        <v>671</v>
      </c>
      <c r="K1529" s="41">
        <v>1</v>
      </c>
      <c r="L1529" s="49">
        <v>313.5</v>
      </c>
      <c r="M1529" s="49">
        <v>310.11</v>
      </c>
      <c r="N1529" s="49">
        <v>3.39</v>
      </c>
    </row>
    <row r="1530" spans="1:14">
      <c r="A1530" s="41">
        <v>4513845</v>
      </c>
      <c r="B1530" s="48" t="s">
        <v>14</v>
      </c>
      <c r="C1530" s="48" t="s">
        <v>11</v>
      </c>
      <c r="D1530" s="48" t="s">
        <v>13</v>
      </c>
      <c r="E1530" s="48" t="s">
        <v>12</v>
      </c>
      <c r="F1530" s="48" t="s">
        <v>826</v>
      </c>
      <c r="G1530" s="48" t="s">
        <v>15</v>
      </c>
      <c r="H1530" s="48" t="s">
        <v>16</v>
      </c>
      <c r="I1530" s="48" t="s">
        <v>17</v>
      </c>
      <c r="J1530" s="48" t="s">
        <v>671</v>
      </c>
      <c r="K1530" s="41">
        <v>1</v>
      </c>
      <c r="L1530" s="49">
        <v>313.5</v>
      </c>
      <c r="M1530" s="49">
        <v>310.11</v>
      </c>
      <c r="N1530" s="49">
        <v>3.39</v>
      </c>
    </row>
    <row r="1531" spans="1:14">
      <c r="A1531" s="41">
        <v>4513308</v>
      </c>
      <c r="B1531" s="48" t="s">
        <v>14</v>
      </c>
      <c r="C1531" s="48" t="s">
        <v>11</v>
      </c>
      <c r="D1531" s="48" t="s">
        <v>13</v>
      </c>
      <c r="E1531" s="48" t="s">
        <v>12</v>
      </c>
      <c r="F1531" s="48" t="s">
        <v>826</v>
      </c>
      <c r="G1531" s="48" t="s">
        <v>15</v>
      </c>
      <c r="H1531" s="48" t="s">
        <v>16</v>
      </c>
      <c r="I1531" s="48" t="s">
        <v>17</v>
      </c>
      <c r="J1531" s="48" t="s">
        <v>671</v>
      </c>
      <c r="K1531" s="41">
        <v>1</v>
      </c>
      <c r="L1531" s="49">
        <v>313.64</v>
      </c>
      <c r="M1531" s="49">
        <v>312.57</v>
      </c>
      <c r="N1531" s="49">
        <v>1.07</v>
      </c>
    </row>
    <row r="1532" spans="1:14">
      <c r="A1532" s="41">
        <v>4513309</v>
      </c>
      <c r="B1532" s="48" t="s">
        <v>14</v>
      </c>
      <c r="C1532" s="48" t="s">
        <v>11</v>
      </c>
      <c r="D1532" s="48" t="s">
        <v>13</v>
      </c>
      <c r="E1532" s="48" t="s">
        <v>12</v>
      </c>
      <c r="F1532" s="48" t="s">
        <v>826</v>
      </c>
      <c r="G1532" s="48" t="s">
        <v>15</v>
      </c>
      <c r="H1532" s="48" t="s">
        <v>16</v>
      </c>
      <c r="I1532" s="48" t="s">
        <v>17</v>
      </c>
      <c r="J1532" s="48" t="s">
        <v>671</v>
      </c>
      <c r="K1532" s="41">
        <v>1</v>
      </c>
      <c r="L1532" s="49">
        <v>313.64999999999998</v>
      </c>
      <c r="M1532" s="49">
        <v>312.58</v>
      </c>
      <c r="N1532" s="49">
        <v>1.07</v>
      </c>
    </row>
    <row r="1533" spans="1:14">
      <c r="A1533" s="41">
        <v>4516450</v>
      </c>
      <c r="B1533" s="48" t="s">
        <v>14</v>
      </c>
      <c r="C1533" s="48" t="s">
        <v>11</v>
      </c>
      <c r="D1533" s="48" t="s">
        <v>13</v>
      </c>
      <c r="E1533" s="48" t="s">
        <v>12</v>
      </c>
      <c r="F1533" s="48" t="s">
        <v>829</v>
      </c>
      <c r="G1533" s="48" t="s">
        <v>15</v>
      </c>
      <c r="H1533" s="48" t="s">
        <v>16</v>
      </c>
      <c r="I1533" s="48" t="s">
        <v>17</v>
      </c>
      <c r="J1533" s="48" t="s">
        <v>671</v>
      </c>
      <c r="K1533" s="41">
        <v>1</v>
      </c>
      <c r="L1533" s="49">
        <v>313.87</v>
      </c>
      <c r="M1533" s="49">
        <v>295.52999999999997</v>
      </c>
      <c r="N1533" s="49">
        <v>18.34</v>
      </c>
    </row>
    <row r="1534" spans="1:14">
      <c r="A1534" s="41">
        <v>4516449</v>
      </c>
      <c r="B1534" s="48" t="s">
        <v>14</v>
      </c>
      <c r="C1534" s="48" t="s">
        <v>11</v>
      </c>
      <c r="D1534" s="48" t="s">
        <v>13</v>
      </c>
      <c r="E1534" s="48" t="s">
        <v>12</v>
      </c>
      <c r="F1534" s="48" t="s">
        <v>829</v>
      </c>
      <c r="G1534" s="48" t="s">
        <v>15</v>
      </c>
      <c r="H1534" s="48" t="s">
        <v>16</v>
      </c>
      <c r="I1534" s="48" t="s">
        <v>17</v>
      </c>
      <c r="J1534" s="48" t="s">
        <v>671</v>
      </c>
      <c r="K1534" s="41">
        <v>1</v>
      </c>
      <c r="L1534" s="49">
        <v>313.87</v>
      </c>
      <c r="M1534" s="49">
        <v>295.52999999999997</v>
      </c>
      <c r="N1534" s="49">
        <v>18.34</v>
      </c>
    </row>
    <row r="1535" spans="1:14">
      <c r="A1535" s="41">
        <v>4513710</v>
      </c>
      <c r="B1535" s="48" t="s">
        <v>14</v>
      </c>
      <c r="C1535" s="48" t="s">
        <v>11</v>
      </c>
      <c r="D1535" s="48" t="s">
        <v>13</v>
      </c>
      <c r="E1535" s="48" t="s">
        <v>12</v>
      </c>
      <c r="F1535" s="48" t="s">
        <v>833</v>
      </c>
      <c r="G1535" s="48" t="s">
        <v>15</v>
      </c>
      <c r="H1535" s="48" t="s">
        <v>16</v>
      </c>
      <c r="I1535" s="48" t="s">
        <v>17</v>
      </c>
      <c r="J1535" s="48" t="s">
        <v>671</v>
      </c>
      <c r="K1535" s="41">
        <v>1</v>
      </c>
      <c r="L1535" s="49">
        <v>314.2</v>
      </c>
      <c r="M1535" s="49">
        <v>311.38</v>
      </c>
      <c r="N1535" s="49">
        <v>2.82</v>
      </c>
    </row>
    <row r="1536" spans="1:14">
      <c r="A1536" s="41">
        <v>4513717</v>
      </c>
      <c r="B1536" s="48" t="s">
        <v>14</v>
      </c>
      <c r="C1536" s="48" t="s">
        <v>11</v>
      </c>
      <c r="D1536" s="48" t="s">
        <v>13</v>
      </c>
      <c r="E1536" s="48" t="s">
        <v>12</v>
      </c>
      <c r="F1536" s="48" t="s">
        <v>833</v>
      </c>
      <c r="G1536" s="48" t="s">
        <v>15</v>
      </c>
      <c r="H1536" s="48" t="s">
        <v>16</v>
      </c>
      <c r="I1536" s="48" t="s">
        <v>17</v>
      </c>
      <c r="J1536" s="48" t="s">
        <v>671</v>
      </c>
      <c r="K1536" s="41">
        <v>1</v>
      </c>
      <c r="L1536" s="49">
        <v>314.2</v>
      </c>
      <c r="M1536" s="49">
        <v>310.81</v>
      </c>
      <c r="N1536" s="49">
        <v>3.39</v>
      </c>
    </row>
    <row r="1537" spans="1:14">
      <c r="A1537" s="41">
        <v>4515423</v>
      </c>
      <c r="B1537" s="48" t="s">
        <v>14</v>
      </c>
      <c r="C1537" s="48" t="s">
        <v>11</v>
      </c>
      <c r="D1537" s="48" t="s">
        <v>13</v>
      </c>
      <c r="E1537" s="48" t="s">
        <v>12</v>
      </c>
      <c r="F1537" s="48" t="s">
        <v>829</v>
      </c>
      <c r="G1537" s="48" t="s">
        <v>15</v>
      </c>
      <c r="H1537" s="48" t="s">
        <v>16</v>
      </c>
      <c r="I1537" s="48" t="s">
        <v>17</v>
      </c>
      <c r="J1537" s="48" t="s">
        <v>671</v>
      </c>
      <c r="K1537" s="41">
        <v>1</v>
      </c>
      <c r="L1537" s="49">
        <v>314.52999999999997</v>
      </c>
      <c r="M1537" s="49">
        <v>303.14</v>
      </c>
      <c r="N1537" s="49">
        <v>11.39</v>
      </c>
    </row>
    <row r="1538" spans="1:14">
      <c r="A1538" s="41">
        <v>4516025</v>
      </c>
      <c r="B1538" s="48" t="s">
        <v>14</v>
      </c>
      <c r="C1538" s="48" t="s">
        <v>11</v>
      </c>
      <c r="D1538" s="48" t="s">
        <v>13</v>
      </c>
      <c r="E1538" s="48" t="s">
        <v>12</v>
      </c>
      <c r="F1538" s="48" t="s">
        <v>882</v>
      </c>
      <c r="G1538" s="48" t="s">
        <v>15</v>
      </c>
      <c r="H1538" s="48" t="s">
        <v>16</v>
      </c>
      <c r="I1538" s="48" t="s">
        <v>17</v>
      </c>
      <c r="J1538" s="48" t="s">
        <v>671</v>
      </c>
      <c r="K1538" s="41">
        <v>1</v>
      </c>
      <c r="L1538" s="49">
        <v>315.14</v>
      </c>
      <c r="M1538" s="49">
        <v>301.72000000000003</v>
      </c>
      <c r="N1538" s="49">
        <v>13.42</v>
      </c>
    </row>
    <row r="1539" spans="1:14">
      <c r="A1539" s="41">
        <v>4512319</v>
      </c>
      <c r="B1539" s="48" t="s">
        <v>14</v>
      </c>
      <c r="C1539" s="48" t="s">
        <v>11</v>
      </c>
      <c r="D1539" s="48" t="s">
        <v>13</v>
      </c>
      <c r="E1539" s="48" t="s">
        <v>12</v>
      </c>
      <c r="F1539" s="48" t="s">
        <v>837</v>
      </c>
      <c r="G1539" s="48" t="s">
        <v>15</v>
      </c>
      <c r="H1539" s="48" t="s">
        <v>16</v>
      </c>
      <c r="I1539" s="48" t="s">
        <v>17</v>
      </c>
      <c r="J1539" s="48" t="s">
        <v>671</v>
      </c>
      <c r="K1539" s="41">
        <v>1</v>
      </c>
      <c r="L1539" s="49">
        <v>316.02999999999997</v>
      </c>
      <c r="M1539" s="49">
        <v>315.98</v>
      </c>
      <c r="N1539" s="49">
        <v>0.05</v>
      </c>
    </row>
    <row r="1540" spans="1:14">
      <c r="A1540" s="41">
        <v>4512330</v>
      </c>
      <c r="B1540" s="48" t="s">
        <v>14</v>
      </c>
      <c r="C1540" s="48" t="s">
        <v>11</v>
      </c>
      <c r="D1540" s="48" t="s">
        <v>13</v>
      </c>
      <c r="E1540" s="48" t="s">
        <v>12</v>
      </c>
      <c r="F1540" s="48" t="s">
        <v>837</v>
      </c>
      <c r="G1540" s="48" t="s">
        <v>15</v>
      </c>
      <c r="H1540" s="48" t="s">
        <v>16</v>
      </c>
      <c r="I1540" s="48" t="s">
        <v>17</v>
      </c>
      <c r="J1540" s="48" t="s">
        <v>671</v>
      </c>
      <c r="K1540" s="41">
        <v>1</v>
      </c>
      <c r="L1540" s="49">
        <v>316.02999999999997</v>
      </c>
      <c r="M1540" s="49">
        <v>315.98</v>
      </c>
      <c r="N1540" s="49">
        <v>0.05</v>
      </c>
    </row>
    <row r="1541" spans="1:14">
      <c r="A1541" s="41">
        <v>4513415</v>
      </c>
      <c r="B1541" s="48" t="s">
        <v>14</v>
      </c>
      <c r="C1541" s="48" t="s">
        <v>11</v>
      </c>
      <c r="D1541" s="48" t="s">
        <v>18</v>
      </c>
      <c r="E1541" s="48" t="s">
        <v>12</v>
      </c>
      <c r="F1541" s="48" t="s">
        <v>843</v>
      </c>
      <c r="G1541" s="48" t="s">
        <v>15</v>
      </c>
      <c r="H1541" s="48" t="s">
        <v>16</v>
      </c>
      <c r="I1541" s="48" t="s">
        <v>17</v>
      </c>
      <c r="J1541" s="48" t="s">
        <v>671</v>
      </c>
      <c r="K1541" s="41">
        <v>1</v>
      </c>
      <c r="L1541" s="49">
        <v>316.08</v>
      </c>
      <c r="M1541" s="49">
        <v>314.48</v>
      </c>
      <c r="N1541" s="49">
        <v>1.6</v>
      </c>
    </row>
    <row r="1542" spans="1:14">
      <c r="A1542" s="41">
        <v>4516149</v>
      </c>
      <c r="B1542" s="48" t="s">
        <v>14</v>
      </c>
      <c r="C1542" s="48" t="s">
        <v>11</v>
      </c>
      <c r="D1542" s="48" t="s">
        <v>13</v>
      </c>
      <c r="E1542" s="48" t="s">
        <v>12</v>
      </c>
      <c r="F1542" s="48" t="s">
        <v>832</v>
      </c>
      <c r="G1542" s="48" t="s">
        <v>15</v>
      </c>
      <c r="H1542" s="48" t="s">
        <v>16</v>
      </c>
      <c r="I1542" s="48" t="s">
        <v>17</v>
      </c>
      <c r="J1542" s="48" t="s">
        <v>671</v>
      </c>
      <c r="K1542" s="41">
        <v>1</v>
      </c>
      <c r="L1542" s="49">
        <v>316.39</v>
      </c>
      <c r="M1542" s="49">
        <v>300.58</v>
      </c>
      <c r="N1542" s="49">
        <v>15.81</v>
      </c>
    </row>
    <row r="1543" spans="1:14">
      <c r="A1543" s="41">
        <v>4516589</v>
      </c>
      <c r="B1543" s="48" t="s">
        <v>14</v>
      </c>
      <c r="C1543" s="48" t="s">
        <v>11</v>
      </c>
      <c r="D1543" s="48" t="s">
        <v>13</v>
      </c>
      <c r="E1543" s="48" t="s">
        <v>12</v>
      </c>
      <c r="F1543" s="48" t="s">
        <v>832</v>
      </c>
      <c r="G1543" s="48" t="s">
        <v>15</v>
      </c>
      <c r="H1543" s="48" t="s">
        <v>16</v>
      </c>
      <c r="I1543" s="48" t="s">
        <v>17</v>
      </c>
      <c r="J1543" s="48" t="s">
        <v>671</v>
      </c>
      <c r="K1543" s="41">
        <v>1</v>
      </c>
      <c r="L1543" s="49">
        <v>316.39</v>
      </c>
      <c r="M1543" s="49">
        <v>297.89999999999998</v>
      </c>
      <c r="N1543" s="49">
        <v>18.489999999999998</v>
      </c>
    </row>
    <row r="1544" spans="1:14">
      <c r="A1544" s="41">
        <v>4509001</v>
      </c>
      <c r="B1544" s="48" t="s">
        <v>14</v>
      </c>
      <c r="C1544" s="48" t="s">
        <v>11</v>
      </c>
      <c r="D1544" s="48" t="s">
        <v>13</v>
      </c>
      <c r="E1544" s="48" t="s">
        <v>12</v>
      </c>
      <c r="F1544" s="48" t="s">
        <v>832</v>
      </c>
      <c r="G1544" s="48" t="s">
        <v>15</v>
      </c>
      <c r="H1544" s="48" t="s">
        <v>16</v>
      </c>
      <c r="I1544" s="48" t="s">
        <v>17</v>
      </c>
      <c r="J1544" s="48" t="s">
        <v>671</v>
      </c>
      <c r="K1544" s="41">
        <v>1</v>
      </c>
      <c r="L1544" s="49">
        <v>316.39</v>
      </c>
      <c r="M1544" s="49">
        <v>294.81</v>
      </c>
      <c r="N1544" s="49">
        <v>21.58</v>
      </c>
    </row>
    <row r="1545" spans="1:14">
      <c r="A1545" s="41">
        <v>4516645</v>
      </c>
      <c r="B1545" s="48" t="s">
        <v>14</v>
      </c>
      <c r="C1545" s="48" t="s">
        <v>11</v>
      </c>
      <c r="D1545" s="48" t="s">
        <v>13</v>
      </c>
      <c r="E1545" s="48" t="s">
        <v>12</v>
      </c>
      <c r="F1545" s="48" t="s">
        <v>832</v>
      </c>
      <c r="G1545" s="48" t="s">
        <v>15</v>
      </c>
      <c r="H1545" s="48" t="s">
        <v>16</v>
      </c>
      <c r="I1545" s="48" t="s">
        <v>17</v>
      </c>
      <c r="J1545" s="48" t="s">
        <v>671</v>
      </c>
      <c r="K1545" s="41">
        <v>1</v>
      </c>
      <c r="L1545" s="49">
        <v>316.39</v>
      </c>
      <c r="M1545" s="49">
        <v>297.89999999999998</v>
      </c>
      <c r="N1545" s="49">
        <v>18.489999999999998</v>
      </c>
    </row>
    <row r="1546" spans="1:14">
      <c r="A1546" s="41">
        <v>4514278</v>
      </c>
      <c r="B1546" s="48" t="s">
        <v>14</v>
      </c>
      <c r="C1546" s="48" t="s">
        <v>11</v>
      </c>
      <c r="D1546" s="48" t="s">
        <v>13</v>
      </c>
      <c r="E1546" s="48" t="s">
        <v>12</v>
      </c>
      <c r="F1546" s="48" t="s">
        <v>826</v>
      </c>
      <c r="G1546" s="48" t="s">
        <v>15</v>
      </c>
      <c r="H1546" s="48" t="s">
        <v>16</v>
      </c>
      <c r="I1546" s="48" t="s">
        <v>17</v>
      </c>
      <c r="J1546" s="48" t="s">
        <v>671</v>
      </c>
      <c r="K1546" s="41">
        <v>1</v>
      </c>
      <c r="L1546" s="49">
        <v>316.41000000000003</v>
      </c>
      <c r="M1546" s="49">
        <v>311.51</v>
      </c>
      <c r="N1546" s="49">
        <v>4.9000000000000004</v>
      </c>
    </row>
    <row r="1547" spans="1:14">
      <c r="A1547" s="41">
        <v>4509310</v>
      </c>
      <c r="B1547" s="48" t="s">
        <v>14</v>
      </c>
      <c r="C1547" s="48" t="s">
        <v>11</v>
      </c>
      <c r="D1547" s="48" t="s">
        <v>13</v>
      </c>
      <c r="E1547" s="48" t="s">
        <v>12</v>
      </c>
      <c r="F1547" s="48" t="s">
        <v>832</v>
      </c>
      <c r="G1547" s="48" t="s">
        <v>15</v>
      </c>
      <c r="H1547" s="48" t="s">
        <v>16</v>
      </c>
      <c r="I1547" s="48" t="s">
        <v>17</v>
      </c>
      <c r="J1547" s="48" t="s">
        <v>671</v>
      </c>
      <c r="K1547" s="41">
        <v>1</v>
      </c>
      <c r="L1547" s="49">
        <v>316.69</v>
      </c>
      <c r="M1547" s="49">
        <v>291.55</v>
      </c>
      <c r="N1547" s="49">
        <v>25.14</v>
      </c>
    </row>
    <row r="1548" spans="1:14">
      <c r="A1548" s="41">
        <v>4513818</v>
      </c>
      <c r="B1548" s="48" t="s">
        <v>14</v>
      </c>
      <c r="C1548" s="48" t="s">
        <v>11</v>
      </c>
      <c r="D1548" s="48" t="s">
        <v>13</v>
      </c>
      <c r="E1548" s="48" t="s">
        <v>12</v>
      </c>
      <c r="F1548" s="48" t="s">
        <v>833</v>
      </c>
      <c r="G1548" s="48" t="s">
        <v>15</v>
      </c>
      <c r="H1548" s="48" t="s">
        <v>16</v>
      </c>
      <c r="I1548" s="48" t="s">
        <v>17</v>
      </c>
      <c r="J1548" s="48" t="s">
        <v>671</v>
      </c>
      <c r="K1548" s="41">
        <v>1</v>
      </c>
      <c r="L1548" s="49">
        <v>316.83999999999997</v>
      </c>
      <c r="M1548" s="49">
        <v>313.42</v>
      </c>
      <c r="N1548" s="49">
        <v>3.42</v>
      </c>
    </row>
    <row r="1549" spans="1:14">
      <c r="A1549" s="41">
        <v>4514684</v>
      </c>
      <c r="B1549" s="48" t="s">
        <v>14</v>
      </c>
      <c r="C1549" s="48" t="s">
        <v>11</v>
      </c>
      <c r="D1549" s="48" t="s">
        <v>18</v>
      </c>
      <c r="E1549" s="48" t="s">
        <v>12</v>
      </c>
      <c r="F1549" s="48" t="s">
        <v>880</v>
      </c>
      <c r="G1549" s="48" t="s">
        <v>15</v>
      </c>
      <c r="H1549" s="48" t="s">
        <v>16</v>
      </c>
      <c r="I1549" s="48" t="s">
        <v>17</v>
      </c>
      <c r="J1549" s="48" t="s">
        <v>671</v>
      </c>
      <c r="K1549" s="41">
        <v>1</v>
      </c>
      <c r="L1549" s="49">
        <v>317.18</v>
      </c>
      <c r="M1549" s="49">
        <v>310.23</v>
      </c>
      <c r="N1549" s="49">
        <v>6.95</v>
      </c>
    </row>
    <row r="1550" spans="1:14">
      <c r="A1550" s="41">
        <v>4510312</v>
      </c>
      <c r="B1550" s="48" t="s">
        <v>14</v>
      </c>
      <c r="C1550" s="48" t="s">
        <v>11</v>
      </c>
      <c r="D1550" s="48" t="s">
        <v>13</v>
      </c>
      <c r="E1550" s="48" t="s">
        <v>12</v>
      </c>
      <c r="F1550" s="48" t="s">
        <v>832</v>
      </c>
      <c r="G1550" s="48" t="s">
        <v>15</v>
      </c>
      <c r="H1550" s="48" t="s">
        <v>16</v>
      </c>
      <c r="I1550" s="48" t="s">
        <v>17</v>
      </c>
      <c r="J1550" s="48" t="s">
        <v>671</v>
      </c>
      <c r="K1550" s="41">
        <v>1</v>
      </c>
      <c r="L1550" s="49">
        <v>317.43</v>
      </c>
      <c r="M1550" s="49">
        <v>240.7</v>
      </c>
      <c r="N1550" s="49">
        <v>76.73</v>
      </c>
    </row>
    <row r="1551" spans="1:14">
      <c r="A1551" s="41">
        <v>4509402</v>
      </c>
      <c r="B1551" s="48" t="s">
        <v>14</v>
      </c>
      <c r="C1551" s="48" t="s">
        <v>11</v>
      </c>
      <c r="D1551" s="48" t="s">
        <v>18</v>
      </c>
      <c r="E1551" s="48" t="s">
        <v>12</v>
      </c>
      <c r="F1551" s="48" t="s">
        <v>845</v>
      </c>
      <c r="G1551" s="48" t="s">
        <v>15</v>
      </c>
      <c r="H1551" s="48" t="s">
        <v>16</v>
      </c>
      <c r="I1551" s="48" t="s">
        <v>17</v>
      </c>
      <c r="J1551" s="48" t="s">
        <v>671</v>
      </c>
      <c r="K1551" s="41">
        <v>1</v>
      </c>
      <c r="L1551" s="49">
        <v>319.35000000000002</v>
      </c>
      <c r="M1551" s="49">
        <v>289.92</v>
      </c>
      <c r="N1551" s="49">
        <v>29.43</v>
      </c>
    </row>
    <row r="1552" spans="1:14">
      <c r="A1552" s="41">
        <v>4513846</v>
      </c>
      <c r="B1552" s="48" t="s">
        <v>14</v>
      </c>
      <c r="C1552" s="48" t="s">
        <v>11</v>
      </c>
      <c r="D1552" s="48" t="s">
        <v>13</v>
      </c>
      <c r="E1552" s="48" t="s">
        <v>12</v>
      </c>
      <c r="F1552" s="48" t="s">
        <v>826</v>
      </c>
      <c r="G1552" s="48" t="s">
        <v>15</v>
      </c>
      <c r="H1552" s="48" t="s">
        <v>16</v>
      </c>
      <c r="I1552" s="48" t="s">
        <v>17</v>
      </c>
      <c r="J1552" s="48" t="s">
        <v>671</v>
      </c>
      <c r="K1552" s="41">
        <v>1</v>
      </c>
      <c r="L1552" s="49">
        <v>321.86</v>
      </c>
      <c r="M1552" s="49">
        <v>318.38</v>
      </c>
      <c r="N1552" s="49">
        <v>3.48</v>
      </c>
    </row>
    <row r="1553" spans="1:14">
      <c r="A1553" s="41">
        <v>4515397</v>
      </c>
      <c r="B1553" s="48" t="s">
        <v>14</v>
      </c>
      <c r="C1553" s="48" t="s">
        <v>11</v>
      </c>
      <c r="D1553" s="48" t="s">
        <v>18</v>
      </c>
      <c r="E1553" s="48" t="s">
        <v>12</v>
      </c>
      <c r="F1553" s="48" t="s">
        <v>869</v>
      </c>
      <c r="G1553" s="48" t="s">
        <v>15</v>
      </c>
      <c r="H1553" s="48" t="s">
        <v>16</v>
      </c>
      <c r="I1553" s="48" t="s">
        <v>17</v>
      </c>
      <c r="J1553" s="48" t="s">
        <v>671</v>
      </c>
      <c r="K1553" s="41">
        <v>1</v>
      </c>
      <c r="L1553" s="49">
        <v>322.08</v>
      </c>
      <c r="M1553" s="49">
        <v>310.41000000000003</v>
      </c>
      <c r="N1553" s="49">
        <v>11.67</v>
      </c>
    </row>
    <row r="1554" spans="1:14">
      <c r="A1554" s="41">
        <v>4514793</v>
      </c>
      <c r="B1554" s="48" t="s">
        <v>14</v>
      </c>
      <c r="C1554" s="48" t="s">
        <v>11</v>
      </c>
      <c r="D1554" s="48" t="s">
        <v>13</v>
      </c>
      <c r="E1554" s="48" t="s">
        <v>12</v>
      </c>
      <c r="F1554" s="48" t="s">
        <v>829</v>
      </c>
      <c r="G1554" s="48" t="s">
        <v>15</v>
      </c>
      <c r="H1554" s="48" t="s">
        <v>16</v>
      </c>
      <c r="I1554" s="48" t="s">
        <v>17</v>
      </c>
      <c r="J1554" s="48" t="s">
        <v>671</v>
      </c>
      <c r="K1554" s="41">
        <v>1</v>
      </c>
      <c r="L1554" s="49">
        <v>323.39</v>
      </c>
      <c r="M1554" s="49">
        <v>316.3</v>
      </c>
      <c r="N1554" s="49">
        <v>7.09</v>
      </c>
    </row>
    <row r="1555" spans="1:14">
      <c r="A1555" s="41">
        <v>4516122</v>
      </c>
      <c r="B1555" s="48" t="s">
        <v>14</v>
      </c>
      <c r="C1555" s="48" t="s">
        <v>11</v>
      </c>
      <c r="D1555" s="48" t="s">
        <v>18</v>
      </c>
      <c r="E1555" s="48" t="s">
        <v>12</v>
      </c>
      <c r="F1555" s="48" t="s">
        <v>845</v>
      </c>
      <c r="G1555" s="48" t="s">
        <v>15</v>
      </c>
      <c r="H1555" s="48" t="s">
        <v>16</v>
      </c>
      <c r="I1555" s="48" t="s">
        <v>17</v>
      </c>
      <c r="J1555" s="48" t="s">
        <v>671</v>
      </c>
      <c r="K1555" s="41">
        <v>1</v>
      </c>
      <c r="L1555" s="49">
        <v>324.37</v>
      </c>
      <c r="M1555" s="49">
        <v>308.17</v>
      </c>
      <c r="N1555" s="49">
        <v>16.2</v>
      </c>
    </row>
    <row r="1556" spans="1:14">
      <c r="A1556" s="41">
        <v>4516123</v>
      </c>
      <c r="B1556" s="48" t="s">
        <v>14</v>
      </c>
      <c r="C1556" s="48" t="s">
        <v>11</v>
      </c>
      <c r="D1556" s="48" t="s">
        <v>18</v>
      </c>
      <c r="E1556" s="48" t="s">
        <v>12</v>
      </c>
      <c r="F1556" s="48" t="s">
        <v>845</v>
      </c>
      <c r="G1556" s="48" t="s">
        <v>15</v>
      </c>
      <c r="H1556" s="48" t="s">
        <v>16</v>
      </c>
      <c r="I1556" s="48" t="s">
        <v>17</v>
      </c>
      <c r="J1556" s="48" t="s">
        <v>671</v>
      </c>
      <c r="K1556" s="41">
        <v>1</v>
      </c>
      <c r="L1556" s="49">
        <v>324.37</v>
      </c>
      <c r="M1556" s="49">
        <v>308.17</v>
      </c>
      <c r="N1556" s="49">
        <v>16.2</v>
      </c>
    </row>
    <row r="1557" spans="1:14">
      <c r="A1557" s="41">
        <v>4513408</v>
      </c>
      <c r="B1557" s="48" t="s">
        <v>14</v>
      </c>
      <c r="C1557" s="48" t="s">
        <v>11</v>
      </c>
      <c r="D1557" s="48" t="s">
        <v>13</v>
      </c>
      <c r="E1557" s="48" t="s">
        <v>12</v>
      </c>
      <c r="F1557" s="48" t="s">
        <v>833</v>
      </c>
      <c r="G1557" s="48" t="s">
        <v>15</v>
      </c>
      <c r="H1557" s="48" t="s">
        <v>16</v>
      </c>
      <c r="I1557" s="48" t="s">
        <v>17</v>
      </c>
      <c r="J1557" s="48" t="s">
        <v>671</v>
      </c>
      <c r="K1557" s="41">
        <v>1</v>
      </c>
      <c r="L1557" s="49">
        <v>324.57</v>
      </c>
      <c r="M1557" s="49">
        <v>322.93</v>
      </c>
      <c r="N1557" s="49">
        <v>1.64</v>
      </c>
    </row>
    <row r="1558" spans="1:14">
      <c r="A1558" s="41">
        <v>4515981</v>
      </c>
      <c r="B1558" s="48" t="s">
        <v>14</v>
      </c>
      <c r="C1558" s="48" t="s">
        <v>11</v>
      </c>
      <c r="D1558" s="48" t="s">
        <v>18</v>
      </c>
      <c r="E1558" s="48" t="s">
        <v>12</v>
      </c>
      <c r="F1558" s="48" t="s">
        <v>845</v>
      </c>
      <c r="G1558" s="48" t="s">
        <v>15</v>
      </c>
      <c r="H1558" s="48" t="s">
        <v>16</v>
      </c>
      <c r="I1558" s="48" t="s">
        <v>17</v>
      </c>
      <c r="J1558" s="48" t="s">
        <v>671</v>
      </c>
      <c r="K1558" s="41">
        <v>1</v>
      </c>
      <c r="L1558" s="49">
        <v>324.98</v>
      </c>
      <c r="M1558" s="49">
        <v>311.14</v>
      </c>
      <c r="N1558" s="49">
        <v>13.84</v>
      </c>
    </row>
    <row r="1559" spans="1:14">
      <c r="A1559" s="41">
        <v>4515982</v>
      </c>
      <c r="B1559" s="48" t="s">
        <v>14</v>
      </c>
      <c r="C1559" s="48" t="s">
        <v>11</v>
      </c>
      <c r="D1559" s="48" t="s">
        <v>18</v>
      </c>
      <c r="E1559" s="48" t="s">
        <v>12</v>
      </c>
      <c r="F1559" s="48" t="s">
        <v>845</v>
      </c>
      <c r="G1559" s="48" t="s">
        <v>15</v>
      </c>
      <c r="H1559" s="48" t="s">
        <v>16</v>
      </c>
      <c r="I1559" s="48" t="s">
        <v>17</v>
      </c>
      <c r="J1559" s="48" t="s">
        <v>671</v>
      </c>
      <c r="K1559" s="41">
        <v>1</v>
      </c>
      <c r="L1559" s="49">
        <v>324.98</v>
      </c>
      <c r="M1559" s="49">
        <v>311.14</v>
      </c>
      <c r="N1559" s="49">
        <v>13.84</v>
      </c>
    </row>
    <row r="1560" spans="1:14">
      <c r="A1560" s="41">
        <v>4514479</v>
      </c>
      <c r="B1560" s="48" t="s">
        <v>14</v>
      </c>
      <c r="C1560" s="48" t="s">
        <v>11</v>
      </c>
      <c r="D1560" s="48" t="s">
        <v>13</v>
      </c>
      <c r="E1560" s="48" t="s">
        <v>12</v>
      </c>
      <c r="F1560" s="48" t="s">
        <v>837</v>
      </c>
      <c r="G1560" s="48" t="s">
        <v>15</v>
      </c>
      <c r="H1560" s="48" t="s">
        <v>16</v>
      </c>
      <c r="I1560" s="48" t="s">
        <v>17</v>
      </c>
      <c r="J1560" s="48" t="s">
        <v>671</v>
      </c>
      <c r="K1560" s="41">
        <v>1</v>
      </c>
      <c r="L1560" s="49">
        <v>325</v>
      </c>
      <c r="M1560" s="49">
        <v>317.87</v>
      </c>
      <c r="N1560" s="49">
        <v>7.13</v>
      </c>
    </row>
    <row r="1561" spans="1:14">
      <c r="A1561" s="41">
        <v>4514480</v>
      </c>
      <c r="B1561" s="48" t="s">
        <v>14</v>
      </c>
      <c r="C1561" s="48" t="s">
        <v>11</v>
      </c>
      <c r="D1561" s="48" t="s">
        <v>13</v>
      </c>
      <c r="E1561" s="48" t="s">
        <v>12</v>
      </c>
      <c r="F1561" s="48" t="s">
        <v>837</v>
      </c>
      <c r="G1561" s="48" t="s">
        <v>15</v>
      </c>
      <c r="H1561" s="48" t="s">
        <v>16</v>
      </c>
      <c r="I1561" s="48" t="s">
        <v>17</v>
      </c>
      <c r="J1561" s="48" t="s">
        <v>671</v>
      </c>
      <c r="K1561" s="41">
        <v>1</v>
      </c>
      <c r="L1561" s="49">
        <v>325</v>
      </c>
      <c r="M1561" s="49">
        <v>317.87</v>
      </c>
      <c r="N1561" s="49">
        <v>7.13</v>
      </c>
    </row>
    <row r="1562" spans="1:14">
      <c r="A1562" s="41">
        <v>4512980</v>
      </c>
      <c r="B1562" s="48" t="s">
        <v>14</v>
      </c>
      <c r="C1562" s="48" t="s">
        <v>11</v>
      </c>
      <c r="D1562" s="48" t="s">
        <v>18</v>
      </c>
      <c r="E1562" s="48" t="s">
        <v>12</v>
      </c>
      <c r="F1562" s="48" t="s">
        <v>883</v>
      </c>
      <c r="G1562" s="48" t="s">
        <v>15</v>
      </c>
      <c r="H1562" s="48" t="s">
        <v>16</v>
      </c>
      <c r="I1562" s="48" t="s">
        <v>17</v>
      </c>
      <c r="J1562" s="48" t="s">
        <v>671</v>
      </c>
      <c r="K1562" s="41">
        <v>1</v>
      </c>
      <c r="L1562" s="49">
        <v>325.05</v>
      </c>
      <c r="M1562" s="49">
        <v>324.98</v>
      </c>
      <c r="N1562" s="49">
        <v>7.0000000000000007E-2</v>
      </c>
    </row>
    <row r="1563" spans="1:14">
      <c r="A1563" s="41">
        <v>4513638</v>
      </c>
      <c r="B1563" s="48" t="s">
        <v>14</v>
      </c>
      <c r="C1563" s="48" t="s">
        <v>11</v>
      </c>
      <c r="D1563" s="48" t="s">
        <v>18</v>
      </c>
      <c r="E1563" s="48" t="s">
        <v>12</v>
      </c>
      <c r="F1563" s="48" t="s">
        <v>845</v>
      </c>
      <c r="G1563" s="48" t="s">
        <v>15</v>
      </c>
      <c r="H1563" s="48" t="s">
        <v>16</v>
      </c>
      <c r="I1563" s="48" t="s">
        <v>17</v>
      </c>
      <c r="J1563" s="48" t="s">
        <v>671</v>
      </c>
      <c r="K1563" s="41">
        <v>1</v>
      </c>
      <c r="L1563" s="49">
        <v>325.17</v>
      </c>
      <c r="M1563" s="49">
        <v>322.25</v>
      </c>
      <c r="N1563" s="49">
        <v>2.92</v>
      </c>
    </row>
    <row r="1564" spans="1:14">
      <c r="A1564" s="41">
        <v>4513915</v>
      </c>
      <c r="B1564" s="48" t="s">
        <v>14</v>
      </c>
      <c r="C1564" s="48" t="s">
        <v>11</v>
      </c>
      <c r="D1564" s="48" t="s">
        <v>13</v>
      </c>
      <c r="E1564" s="48" t="s">
        <v>12</v>
      </c>
      <c r="F1564" s="48" t="s">
        <v>826</v>
      </c>
      <c r="G1564" s="48" t="s">
        <v>15</v>
      </c>
      <c r="H1564" s="48" t="s">
        <v>16</v>
      </c>
      <c r="I1564" s="48" t="s">
        <v>17</v>
      </c>
      <c r="J1564" s="48" t="s">
        <v>671</v>
      </c>
      <c r="K1564" s="41">
        <v>1</v>
      </c>
      <c r="L1564" s="49">
        <v>325.77999999999997</v>
      </c>
      <c r="M1564" s="49">
        <v>321.56</v>
      </c>
      <c r="N1564" s="49">
        <v>4.22</v>
      </c>
    </row>
    <row r="1565" spans="1:14">
      <c r="A1565" s="41">
        <v>4510326</v>
      </c>
      <c r="B1565" s="48" t="s">
        <v>14</v>
      </c>
      <c r="C1565" s="48" t="s">
        <v>11</v>
      </c>
      <c r="D1565" s="48" t="s">
        <v>13</v>
      </c>
      <c r="E1565" s="48" t="s">
        <v>12</v>
      </c>
      <c r="F1565" s="48" t="s">
        <v>832</v>
      </c>
      <c r="G1565" s="48" t="s">
        <v>15</v>
      </c>
      <c r="H1565" s="48" t="s">
        <v>16</v>
      </c>
      <c r="I1565" s="48" t="s">
        <v>17</v>
      </c>
      <c r="J1565" s="48" t="s">
        <v>671</v>
      </c>
      <c r="K1565" s="41">
        <v>1</v>
      </c>
      <c r="L1565" s="49">
        <v>325.87</v>
      </c>
      <c r="M1565" s="49">
        <v>247.1</v>
      </c>
      <c r="N1565" s="49">
        <v>78.77</v>
      </c>
    </row>
    <row r="1566" spans="1:14">
      <c r="A1566" s="41">
        <v>4509087</v>
      </c>
      <c r="B1566" s="48" t="s">
        <v>14</v>
      </c>
      <c r="C1566" s="48" t="s">
        <v>11</v>
      </c>
      <c r="D1566" s="48" t="s">
        <v>13</v>
      </c>
      <c r="E1566" s="48" t="s">
        <v>12</v>
      </c>
      <c r="F1566" s="48" t="s">
        <v>829</v>
      </c>
      <c r="G1566" s="48" t="s">
        <v>15</v>
      </c>
      <c r="H1566" s="48" t="s">
        <v>16</v>
      </c>
      <c r="I1566" s="48" t="s">
        <v>17</v>
      </c>
      <c r="J1566" s="48" t="s">
        <v>671</v>
      </c>
      <c r="K1566" s="41">
        <v>1</v>
      </c>
      <c r="L1566" s="49">
        <v>326.23</v>
      </c>
      <c r="M1566" s="49">
        <v>303.98</v>
      </c>
      <c r="N1566" s="49">
        <v>22.25</v>
      </c>
    </row>
    <row r="1567" spans="1:14">
      <c r="A1567" s="41">
        <v>4509086</v>
      </c>
      <c r="B1567" s="48" t="s">
        <v>14</v>
      </c>
      <c r="C1567" s="48" t="s">
        <v>11</v>
      </c>
      <c r="D1567" s="48" t="s">
        <v>13</v>
      </c>
      <c r="E1567" s="48" t="s">
        <v>12</v>
      </c>
      <c r="F1567" s="48" t="s">
        <v>829</v>
      </c>
      <c r="G1567" s="48" t="s">
        <v>15</v>
      </c>
      <c r="H1567" s="48" t="s">
        <v>16</v>
      </c>
      <c r="I1567" s="48" t="s">
        <v>17</v>
      </c>
      <c r="J1567" s="48" t="s">
        <v>671</v>
      </c>
      <c r="K1567" s="41">
        <v>1</v>
      </c>
      <c r="L1567" s="49">
        <v>326.24</v>
      </c>
      <c r="M1567" s="49">
        <v>303.99</v>
      </c>
      <c r="N1567" s="49">
        <v>22.25</v>
      </c>
    </row>
    <row r="1568" spans="1:14">
      <c r="A1568" s="41">
        <v>4515175</v>
      </c>
      <c r="B1568" s="48" t="s">
        <v>14</v>
      </c>
      <c r="C1568" s="48" t="s">
        <v>11</v>
      </c>
      <c r="D1568" s="48" t="s">
        <v>13</v>
      </c>
      <c r="E1568" s="48" t="s">
        <v>12</v>
      </c>
      <c r="F1568" s="48" t="s">
        <v>829</v>
      </c>
      <c r="G1568" s="48" t="s">
        <v>15</v>
      </c>
      <c r="H1568" s="48" t="s">
        <v>16</v>
      </c>
      <c r="I1568" s="48" t="s">
        <v>17</v>
      </c>
      <c r="J1568" s="48" t="s">
        <v>671</v>
      </c>
      <c r="K1568" s="41">
        <v>1</v>
      </c>
      <c r="L1568" s="49">
        <v>326.42</v>
      </c>
      <c r="M1568" s="49">
        <v>316.39</v>
      </c>
      <c r="N1568" s="49">
        <v>10.029999999999999</v>
      </c>
    </row>
    <row r="1569" spans="1:14">
      <c r="A1569" s="41">
        <v>4515174</v>
      </c>
      <c r="B1569" s="48" t="s">
        <v>14</v>
      </c>
      <c r="C1569" s="48" t="s">
        <v>11</v>
      </c>
      <c r="D1569" s="48" t="s">
        <v>13</v>
      </c>
      <c r="E1569" s="48" t="s">
        <v>12</v>
      </c>
      <c r="F1569" s="48" t="s">
        <v>829</v>
      </c>
      <c r="G1569" s="48" t="s">
        <v>15</v>
      </c>
      <c r="H1569" s="48" t="s">
        <v>16</v>
      </c>
      <c r="I1569" s="48" t="s">
        <v>17</v>
      </c>
      <c r="J1569" s="48" t="s">
        <v>671</v>
      </c>
      <c r="K1569" s="41">
        <v>1</v>
      </c>
      <c r="L1569" s="49">
        <v>326.42</v>
      </c>
      <c r="M1569" s="49">
        <v>316.39</v>
      </c>
      <c r="N1569" s="49">
        <v>10.029999999999999</v>
      </c>
    </row>
    <row r="1570" spans="1:14">
      <c r="A1570" s="41">
        <v>4513745</v>
      </c>
      <c r="B1570" s="48" t="s">
        <v>14</v>
      </c>
      <c r="C1570" s="48" t="s">
        <v>11</v>
      </c>
      <c r="D1570" s="48" t="s">
        <v>13</v>
      </c>
      <c r="E1570" s="48" t="s">
        <v>12</v>
      </c>
      <c r="F1570" s="48" t="s">
        <v>829</v>
      </c>
      <c r="G1570" s="48" t="s">
        <v>15</v>
      </c>
      <c r="H1570" s="48" t="s">
        <v>16</v>
      </c>
      <c r="I1570" s="48" t="s">
        <v>17</v>
      </c>
      <c r="J1570" s="48" t="s">
        <v>671</v>
      </c>
      <c r="K1570" s="41">
        <v>1</v>
      </c>
      <c r="L1570" s="49">
        <v>326.87</v>
      </c>
      <c r="M1570" s="49">
        <v>323.33999999999997</v>
      </c>
      <c r="N1570" s="49">
        <v>3.53</v>
      </c>
    </row>
    <row r="1571" spans="1:14">
      <c r="A1571" s="41">
        <v>4515901</v>
      </c>
      <c r="B1571" s="48" t="s">
        <v>14</v>
      </c>
      <c r="C1571" s="48" t="s">
        <v>11</v>
      </c>
      <c r="D1571" s="48" t="s">
        <v>13</v>
      </c>
      <c r="E1571" s="48" t="s">
        <v>12</v>
      </c>
      <c r="F1571" s="48" t="s">
        <v>826</v>
      </c>
      <c r="G1571" s="48" t="s">
        <v>15</v>
      </c>
      <c r="H1571" s="48" t="s">
        <v>16</v>
      </c>
      <c r="I1571" s="48" t="s">
        <v>17</v>
      </c>
      <c r="J1571" s="48" t="s">
        <v>671</v>
      </c>
      <c r="K1571" s="41">
        <v>1</v>
      </c>
      <c r="L1571" s="49">
        <v>327.01</v>
      </c>
      <c r="M1571" s="49">
        <v>315.17</v>
      </c>
      <c r="N1571" s="49">
        <v>11.84</v>
      </c>
    </row>
    <row r="1572" spans="1:14">
      <c r="A1572" s="41">
        <v>4513361</v>
      </c>
      <c r="B1572" s="48" t="s">
        <v>14</v>
      </c>
      <c r="C1572" s="48" t="s">
        <v>11</v>
      </c>
      <c r="D1572" s="48" t="s">
        <v>13</v>
      </c>
      <c r="E1572" s="48" t="s">
        <v>12</v>
      </c>
      <c r="F1572" s="48" t="s">
        <v>837</v>
      </c>
      <c r="G1572" s="48" t="s">
        <v>15</v>
      </c>
      <c r="H1572" s="48" t="s">
        <v>16</v>
      </c>
      <c r="I1572" s="48" t="s">
        <v>17</v>
      </c>
      <c r="J1572" s="48" t="s">
        <v>671</v>
      </c>
      <c r="K1572" s="41">
        <v>1</v>
      </c>
      <c r="L1572" s="49">
        <v>327.08999999999997</v>
      </c>
      <c r="M1572" s="49">
        <v>325.43</v>
      </c>
      <c r="N1572" s="49">
        <v>1.66</v>
      </c>
    </row>
    <row r="1573" spans="1:14">
      <c r="A1573" s="41">
        <v>4514052</v>
      </c>
      <c r="B1573" s="48" t="s">
        <v>14</v>
      </c>
      <c r="C1573" s="48" t="s">
        <v>11</v>
      </c>
      <c r="D1573" s="48" t="s">
        <v>13</v>
      </c>
      <c r="E1573" s="48" t="s">
        <v>12</v>
      </c>
      <c r="F1573" s="48" t="s">
        <v>826</v>
      </c>
      <c r="G1573" s="48" t="s">
        <v>15</v>
      </c>
      <c r="H1573" s="48" t="s">
        <v>16</v>
      </c>
      <c r="I1573" s="48" t="s">
        <v>17</v>
      </c>
      <c r="J1573" s="48" t="s">
        <v>671</v>
      </c>
      <c r="K1573" s="41">
        <v>1</v>
      </c>
      <c r="L1573" s="49">
        <v>327.33</v>
      </c>
      <c r="M1573" s="49">
        <v>322.26</v>
      </c>
      <c r="N1573" s="49">
        <v>5.07</v>
      </c>
    </row>
    <row r="1574" spans="1:14">
      <c r="A1574" s="41">
        <v>4514172</v>
      </c>
      <c r="B1574" s="48" t="s">
        <v>14</v>
      </c>
      <c r="C1574" s="48" t="s">
        <v>11</v>
      </c>
      <c r="D1574" s="48" t="s">
        <v>13</v>
      </c>
      <c r="E1574" s="48" t="s">
        <v>12</v>
      </c>
      <c r="F1574" s="48" t="s">
        <v>826</v>
      </c>
      <c r="G1574" s="48" t="s">
        <v>15</v>
      </c>
      <c r="H1574" s="48" t="s">
        <v>16</v>
      </c>
      <c r="I1574" s="48" t="s">
        <v>17</v>
      </c>
      <c r="J1574" s="48" t="s">
        <v>671</v>
      </c>
      <c r="K1574" s="41">
        <v>1</v>
      </c>
      <c r="L1574" s="49">
        <v>327.33</v>
      </c>
      <c r="M1574" s="49">
        <v>322.26</v>
      </c>
      <c r="N1574" s="49">
        <v>5.07</v>
      </c>
    </row>
    <row r="1575" spans="1:14">
      <c r="A1575" s="41">
        <v>4514315</v>
      </c>
      <c r="B1575" s="48" t="s">
        <v>14</v>
      </c>
      <c r="C1575" s="48" t="s">
        <v>11</v>
      </c>
      <c r="D1575" s="48" t="s">
        <v>13</v>
      </c>
      <c r="E1575" s="48" t="s">
        <v>12</v>
      </c>
      <c r="F1575" s="48" t="s">
        <v>826</v>
      </c>
      <c r="G1575" s="48" t="s">
        <v>15</v>
      </c>
      <c r="H1575" s="48" t="s">
        <v>16</v>
      </c>
      <c r="I1575" s="48" t="s">
        <v>17</v>
      </c>
      <c r="J1575" s="48" t="s">
        <v>671</v>
      </c>
      <c r="K1575" s="41">
        <v>1</v>
      </c>
      <c r="L1575" s="49">
        <v>327.33</v>
      </c>
      <c r="M1575" s="49">
        <v>321.29000000000002</v>
      </c>
      <c r="N1575" s="49">
        <v>6.04</v>
      </c>
    </row>
    <row r="1576" spans="1:14">
      <c r="A1576" s="41">
        <v>4514194</v>
      </c>
      <c r="B1576" s="48" t="s">
        <v>14</v>
      </c>
      <c r="C1576" s="48" t="s">
        <v>11</v>
      </c>
      <c r="D1576" s="48" t="s">
        <v>13</v>
      </c>
      <c r="E1576" s="48" t="s">
        <v>12</v>
      </c>
      <c r="F1576" s="48" t="s">
        <v>826</v>
      </c>
      <c r="G1576" s="48" t="s">
        <v>15</v>
      </c>
      <c r="H1576" s="48" t="s">
        <v>16</v>
      </c>
      <c r="I1576" s="48" t="s">
        <v>17</v>
      </c>
      <c r="J1576" s="48" t="s">
        <v>671</v>
      </c>
      <c r="K1576" s="41">
        <v>1</v>
      </c>
      <c r="L1576" s="49">
        <v>327.33</v>
      </c>
      <c r="M1576" s="49">
        <v>322.26</v>
      </c>
      <c r="N1576" s="49">
        <v>5.07</v>
      </c>
    </row>
    <row r="1577" spans="1:14">
      <c r="A1577" s="41">
        <v>4514638</v>
      </c>
      <c r="B1577" s="48" t="s">
        <v>14</v>
      </c>
      <c r="C1577" s="48" t="s">
        <v>11</v>
      </c>
      <c r="D1577" s="48" t="s">
        <v>13</v>
      </c>
      <c r="E1577" s="48" t="s">
        <v>12</v>
      </c>
      <c r="F1577" s="48" t="s">
        <v>826</v>
      </c>
      <c r="G1577" s="48" t="s">
        <v>15</v>
      </c>
      <c r="H1577" s="48" t="s">
        <v>16</v>
      </c>
      <c r="I1577" s="48" t="s">
        <v>17</v>
      </c>
      <c r="J1577" s="48" t="s">
        <v>671</v>
      </c>
      <c r="K1577" s="41">
        <v>1</v>
      </c>
      <c r="L1577" s="49">
        <v>327.64</v>
      </c>
      <c r="M1577" s="49">
        <v>320.45999999999998</v>
      </c>
      <c r="N1577" s="49">
        <v>7.18</v>
      </c>
    </row>
    <row r="1578" spans="1:14">
      <c r="A1578" s="41">
        <v>4514903</v>
      </c>
      <c r="B1578" s="48" t="s">
        <v>14</v>
      </c>
      <c r="C1578" s="48" t="s">
        <v>11</v>
      </c>
      <c r="D1578" s="48" t="s">
        <v>13</v>
      </c>
      <c r="E1578" s="48" t="s">
        <v>12</v>
      </c>
      <c r="F1578" s="48" t="s">
        <v>829</v>
      </c>
      <c r="G1578" s="48" t="s">
        <v>15</v>
      </c>
      <c r="H1578" s="48" t="s">
        <v>16</v>
      </c>
      <c r="I1578" s="48" t="s">
        <v>17</v>
      </c>
      <c r="J1578" s="48" t="s">
        <v>671</v>
      </c>
      <c r="K1578" s="41">
        <v>1</v>
      </c>
      <c r="L1578" s="49">
        <v>328.4</v>
      </c>
      <c r="M1578" s="49">
        <v>318.31</v>
      </c>
      <c r="N1578" s="49">
        <v>10.09</v>
      </c>
    </row>
    <row r="1579" spans="1:14">
      <c r="A1579" s="41">
        <v>4514904</v>
      </c>
      <c r="B1579" s="48" t="s">
        <v>14</v>
      </c>
      <c r="C1579" s="48" t="s">
        <v>11</v>
      </c>
      <c r="D1579" s="48" t="s">
        <v>13</v>
      </c>
      <c r="E1579" s="48" t="s">
        <v>12</v>
      </c>
      <c r="F1579" s="48" t="s">
        <v>829</v>
      </c>
      <c r="G1579" s="48" t="s">
        <v>15</v>
      </c>
      <c r="H1579" s="48" t="s">
        <v>16</v>
      </c>
      <c r="I1579" s="48" t="s">
        <v>17</v>
      </c>
      <c r="J1579" s="48" t="s">
        <v>671</v>
      </c>
      <c r="K1579" s="41">
        <v>1</v>
      </c>
      <c r="L1579" s="49">
        <v>328.41</v>
      </c>
      <c r="M1579" s="49">
        <v>318.32</v>
      </c>
      <c r="N1579" s="49">
        <v>10.09</v>
      </c>
    </row>
    <row r="1580" spans="1:14">
      <c r="A1580" s="41">
        <v>4515254</v>
      </c>
      <c r="B1580" s="48" t="s">
        <v>14</v>
      </c>
      <c r="C1580" s="48" t="s">
        <v>11</v>
      </c>
      <c r="D1580" s="48" t="s">
        <v>13</v>
      </c>
      <c r="E1580" s="48" t="s">
        <v>12</v>
      </c>
      <c r="F1580" s="48" t="s">
        <v>829</v>
      </c>
      <c r="G1580" s="48" t="s">
        <v>15</v>
      </c>
      <c r="H1580" s="48" t="s">
        <v>16</v>
      </c>
      <c r="I1580" s="48" t="s">
        <v>17</v>
      </c>
      <c r="J1580" s="48" t="s">
        <v>671</v>
      </c>
      <c r="K1580" s="41">
        <v>1</v>
      </c>
      <c r="L1580" s="49">
        <v>329.29</v>
      </c>
      <c r="M1580" s="49">
        <v>319.17</v>
      </c>
      <c r="N1580" s="49">
        <v>10.119999999999999</v>
      </c>
    </row>
    <row r="1581" spans="1:14">
      <c r="A1581" s="41">
        <v>4515255</v>
      </c>
      <c r="B1581" s="48" t="s">
        <v>14</v>
      </c>
      <c r="C1581" s="48" t="s">
        <v>11</v>
      </c>
      <c r="D1581" s="48" t="s">
        <v>13</v>
      </c>
      <c r="E1581" s="48" t="s">
        <v>12</v>
      </c>
      <c r="F1581" s="48" t="s">
        <v>829</v>
      </c>
      <c r="G1581" s="48" t="s">
        <v>15</v>
      </c>
      <c r="H1581" s="48" t="s">
        <v>16</v>
      </c>
      <c r="I1581" s="48" t="s">
        <v>17</v>
      </c>
      <c r="J1581" s="48" t="s">
        <v>671</v>
      </c>
      <c r="K1581" s="41">
        <v>1</v>
      </c>
      <c r="L1581" s="49">
        <v>329.3</v>
      </c>
      <c r="M1581" s="49">
        <v>319.18</v>
      </c>
      <c r="N1581" s="49">
        <v>10.119999999999999</v>
      </c>
    </row>
    <row r="1582" spans="1:14">
      <c r="A1582" s="41">
        <v>4509775</v>
      </c>
      <c r="B1582" s="48" t="s">
        <v>14</v>
      </c>
      <c r="C1582" s="48" t="s">
        <v>11</v>
      </c>
      <c r="D1582" s="48" t="s">
        <v>18</v>
      </c>
      <c r="E1582" s="48" t="s">
        <v>12</v>
      </c>
      <c r="F1582" s="48" t="s">
        <v>845</v>
      </c>
      <c r="G1582" s="48" t="s">
        <v>15</v>
      </c>
      <c r="H1582" s="48" t="s">
        <v>16</v>
      </c>
      <c r="I1582" s="48" t="s">
        <v>17</v>
      </c>
      <c r="J1582" s="48" t="s">
        <v>671</v>
      </c>
      <c r="K1582" s="41">
        <v>1</v>
      </c>
      <c r="L1582" s="49">
        <v>329.99</v>
      </c>
      <c r="M1582" s="49">
        <v>294.77</v>
      </c>
      <c r="N1582" s="49">
        <v>35.22</v>
      </c>
    </row>
    <row r="1583" spans="1:14">
      <c r="A1583" s="41">
        <v>4509777</v>
      </c>
      <c r="B1583" s="48" t="s">
        <v>14</v>
      </c>
      <c r="C1583" s="48" t="s">
        <v>11</v>
      </c>
      <c r="D1583" s="48" t="s">
        <v>18</v>
      </c>
      <c r="E1583" s="48" t="s">
        <v>12</v>
      </c>
      <c r="F1583" s="48" t="s">
        <v>845</v>
      </c>
      <c r="G1583" s="48" t="s">
        <v>15</v>
      </c>
      <c r="H1583" s="48" t="s">
        <v>16</v>
      </c>
      <c r="I1583" s="48" t="s">
        <v>17</v>
      </c>
      <c r="J1583" s="48" t="s">
        <v>671</v>
      </c>
      <c r="K1583" s="41">
        <v>1</v>
      </c>
      <c r="L1583" s="49">
        <v>330</v>
      </c>
      <c r="M1583" s="49">
        <v>294.77999999999997</v>
      </c>
      <c r="N1583" s="49">
        <v>35.22</v>
      </c>
    </row>
    <row r="1584" spans="1:14">
      <c r="A1584" s="41">
        <v>4513412</v>
      </c>
      <c r="B1584" s="48" t="s">
        <v>14</v>
      </c>
      <c r="C1584" s="48" t="s">
        <v>11</v>
      </c>
      <c r="D1584" s="48" t="s">
        <v>13</v>
      </c>
      <c r="E1584" s="48" t="s">
        <v>12</v>
      </c>
      <c r="F1584" s="48" t="s">
        <v>829</v>
      </c>
      <c r="G1584" s="48" t="s">
        <v>15</v>
      </c>
      <c r="H1584" s="48" t="s">
        <v>16</v>
      </c>
      <c r="I1584" s="48" t="s">
        <v>17</v>
      </c>
      <c r="J1584" s="48" t="s">
        <v>671</v>
      </c>
      <c r="K1584" s="41">
        <v>1</v>
      </c>
      <c r="L1584" s="49">
        <v>330.47</v>
      </c>
      <c r="M1584" s="49">
        <v>328.8</v>
      </c>
      <c r="N1584" s="49">
        <v>1.67</v>
      </c>
    </row>
    <row r="1585" spans="1:14">
      <c r="A1585" s="41">
        <v>4513392</v>
      </c>
      <c r="B1585" s="48" t="s">
        <v>14</v>
      </c>
      <c r="C1585" s="48" t="s">
        <v>11</v>
      </c>
      <c r="D1585" s="48" t="s">
        <v>13</v>
      </c>
      <c r="E1585" s="48" t="s">
        <v>12</v>
      </c>
      <c r="F1585" s="48" t="s">
        <v>829</v>
      </c>
      <c r="G1585" s="48" t="s">
        <v>15</v>
      </c>
      <c r="H1585" s="48" t="s">
        <v>16</v>
      </c>
      <c r="I1585" s="48" t="s">
        <v>17</v>
      </c>
      <c r="J1585" s="48" t="s">
        <v>671</v>
      </c>
      <c r="K1585" s="41">
        <v>1</v>
      </c>
      <c r="L1585" s="49">
        <v>330.6</v>
      </c>
      <c r="M1585" s="49">
        <v>328.92</v>
      </c>
      <c r="N1585" s="49">
        <v>1.68</v>
      </c>
    </row>
    <row r="1586" spans="1:14">
      <c r="A1586" s="41">
        <v>4513543</v>
      </c>
      <c r="B1586" s="48" t="s">
        <v>14</v>
      </c>
      <c r="C1586" s="48" t="s">
        <v>11</v>
      </c>
      <c r="D1586" s="48" t="s">
        <v>13</v>
      </c>
      <c r="E1586" s="48" t="s">
        <v>12</v>
      </c>
      <c r="F1586" s="48" t="s">
        <v>837</v>
      </c>
      <c r="G1586" s="48" t="s">
        <v>15</v>
      </c>
      <c r="H1586" s="48" t="s">
        <v>16</v>
      </c>
      <c r="I1586" s="48" t="s">
        <v>17</v>
      </c>
      <c r="J1586" s="48" t="s">
        <v>671</v>
      </c>
      <c r="K1586" s="41">
        <v>1</v>
      </c>
      <c r="L1586" s="49">
        <v>330.7</v>
      </c>
      <c r="M1586" s="49">
        <v>327.73</v>
      </c>
      <c r="N1586" s="49">
        <v>2.97</v>
      </c>
    </row>
    <row r="1587" spans="1:14">
      <c r="A1587" s="41">
        <v>4513548</v>
      </c>
      <c r="B1587" s="48" t="s">
        <v>14</v>
      </c>
      <c r="C1587" s="48" t="s">
        <v>11</v>
      </c>
      <c r="D1587" s="48" t="s">
        <v>13</v>
      </c>
      <c r="E1587" s="48" t="s">
        <v>12</v>
      </c>
      <c r="F1587" s="48" t="s">
        <v>837</v>
      </c>
      <c r="G1587" s="48" t="s">
        <v>15</v>
      </c>
      <c r="H1587" s="48" t="s">
        <v>16</v>
      </c>
      <c r="I1587" s="48" t="s">
        <v>17</v>
      </c>
      <c r="J1587" s="48" t="s">
        <v>671</v>
      </c>
      <c r="K1587" s="41">
        <v>1</v>
      </c>
      <c r="L1587" s="49">
        <v>330.7</v>
      </c>
      <c r="M1587" s="49">
        <v>327.73</v>
      </c>
      <c r="N1587" s="49">
        <v>2.97</v>
      </c>
    </row>
    <row r="1588" spans="1:14">
      <c r="A1588" s="41">
        <v>4513542</v>
      </c>
      <c r="B1588" s="48" t="s">
        <v>14</v>
      </c>
      <c r="C1588" s="48" t="s">
        <v>11</v>
      </c>
      <c r="D1588" s="48" t="s">
        <v>13</v>
      </c>
      <c r="E1588" s="48" t="s">
        <v>12</v>
      </c>
      <c r="F1588" s="48" t="s">
        <v>837</v>
      </c>
      <c r="G1588" s="48" t="s">
        <v>15</v>
      </c>
      <c r="H1588" s="48" t="s">
        <v>16</v>
      </c>
      <c r="I1588" s="48" t="s">
        <v>17</v>
      </c>
      <c r="J1588" s="48" t="s">
        <v>671</v>
      </c>
      <c r="K1588" s="41">
        <v>1</v>
      </c>
      <c r="L1588" s="49">
        <v>330.71</v>
      </c>
      <c r="M1588" s="49">
        <v>327.74</v>
      </c>
      <c r="N1588" s="49">
        <v>2.97</v>
      </c>
    </row>
    <row r="1589" spans="1:14">
      <c r="A1589" s="41">
        <v>4514090</v>
      </c>
      <c r="B1589" s="48" t="s">
        <v>14</v>
      </c>
      <c r="C1589" s="48" t="s">
        <v>11</v>
      </c>
      <c r="D1589" s="48" t="s">
        <v>13</v>
      </c>
      <c r="E1589" s="48" t="s">
        <v>12</v>
      </c>
      <c r="F1589" s="48" t="s">
        <v>829</v>
      </c>
      <c r="G1589" s="48" t="s">
        <v>15</v>
      </c>
      <c r="H1589" s="48" t="s">
        <v>16</v>
      </c>
      <c r="I1589" s="48" t="s">
        <v>17</v>
      </c>
      <c r="J1589" s="48" t="s">
        <v>671</v>
      </c>
      <c r="K1589" s="41">
        <v>1</v>
      </c>
      <c r="L1589" s="49">
        <v>331.24</v>
      </c>
      <c r="M1589" s="49">
        <v>326.11</v>
      </c>
      <c r="N1589" s="49">
        <v>5.13</v>
      </c>
    </row>
    <row r="1590" spans="1:14">
      <c r="A1590" s="41">
        <v>4513500</v>
      </c>
      <c r="B1590" s="48" t="s">
        <v>14</v>
      </c>
      <c r="C1590" s="48" t="s">
        <v>11</v>
      </c>
      <c r="D1590" s="48" t="s">
        <v>18</v>
      </c>
      <c r="E1590" s="48" t="s">
        <v>12</v>
      </c>
      <c r="F1590" s="48" t="s">
        <v>880</v>
      </c>
      <c r="G1590" s="48" t="s">
        <v>15</v>
      </c>
      <c r="H1590" s="48" t="s">
        <v>16</v>
      </c>
      <c r="I1590" s="48" t="s">
        <v>17</v>
      </c>
      <c r="J1590" s="48" t="s">
        <v>671</v>
      </c>
      <c r="K1590" s="41">
        <v>1</v>
      </c>
      <c r="L1590" s="49">
        <v>331.41</v>
      </c>
      <c r="M1590" s="49">
        <v>328.94</v>
      </c>
      <c r="N1590" s="49">
        <v>2.4700000000000002</v>
      </c>
    </row>
    <row r="1591" spans="1:14">
      <c r="A1591" s="41">
        <v>4513505</v>
      </c>
      <c r="B1591" s="48" t="s">
        <v>14</v>
      </c>
      <c r="C1591" s="48" t="s">
        <v>11</v>
      </c>
      <c r="D1591" s="48" t="s">
        <v>18</v>
      </c>
      <c r="E1591" s="48" t="s">
        <v>12</v>
      </c>
      <c r="F1591" s="48" t="s">
        <v>880</v>
      </c>
      <c r="G1591" s="48" t="s">
        <v>15</v>
      </c>
      <c r="H1591" s="48" t="s">
        <v>16</v>
      </c>
      <c r="I1591" s="48" t="s">
        <v>17</v>
      </c>
      <c r="J1591" s="48" t="s">
        <v>671</v>
      </c>
      <c r="K1591" s="41">
        <v>1</v>
      </c>
      <c r="L1591" s="49">
        <v>331.41</v>
      </c>
      <c r="M1591" s="49">
        <v>328.94</v>
      </c>
      <c r="N1591" s="49">
        <v>2.4700000000000002</v>
      </c>
    </row>
    <row r="1592" spans="1:14">
      <c r="A1592" s="41">
        <v>4513502</v>
      </c>
      <c r="B1592" s="48" t="s">
        <v>14</v>
      </c>
      <c r="C1592" s="48" t="s">
        <v>11</v>
      </c>
      <c r="D1592" s="48" t="s">
        <v>18</v>
      </c>
      <c r="E1592" s="48" t="s">
        <v>12</v>
      </c>
      <c r="F1592" s="48" t="s">
        <v>880</v>
      </c>
      <c r="G1592" s="48" t="s">
        <v>15</v>
      </c>
      <c r="H1592" s="48" t="s">
        <v>16</v>
      </c>
      <c r="I1592" s="48" t="s">
        <v>17</v>
      </c>
      <c r="J1592" s="48" t="s">
        <v>671</v>
      </c>
      <c r="K1592" s="41">
        <v>1</v>
      </c>
      <c r="L1592" s="49">
        <v>331.41</v>
      </c>
      <c r="M1592" s="49">
        <v>328.94</v>
      </c>
      <c r="N1592" s="49">
        <v>2.4700000000000002</v>
      </c>
    </row>
    <row r="1593" spans="1:14">
      <c r="A1593" s="41">
        <v>4513501</v>
      </c>
      <c r="B1593" s="48" t="s">
        <v>14</v>
      </c>
      <c r="C1593" s="48" t="s">
        <v>11</v>
      </c>
      <c r="D1593" s="48" t="s">
        <v>18</v>
      </c>
      <c r="E1593" s="48" t="s">
        <v>12</v>
      </c>
      <c r="F1593" s="48" t="s">
        <v>880</v>
      </c>
      <c r="G1593" s="48" t="s">
        <v>15</v>
      </c>
      <c r="H1593" s="48" t="s">
        <v>16</v>
      </c>
      <c r="I1593" s="48" t="s">
        <v>17</v>
      </c>
      <c r="J1593" s="48" t="s">
        <v>671</v>
      </c>
      <c r="K1593" s="41">
        <v>1</v>
      </c>
      <c r="L1593" s="49">
        <v>331.41</v>
      </c>
      <c r="M1593" s="49">
        <v>328.94</v>
      </c>
      <c r="N1593" s="49">
        <v>2.4700000000000002</v>
      </c>
    </row>
    <row r="1594" spans="1:14">
      <c r="A1594" s="41">
        <v>4513504</v>
      </c>
      <c r="B1594" s="48" t="s">
        <v>14</v>
      </c>
      <c r="C1594" s="48" t="s">
        <v>11</v>
      </c>
      <c r="D1594" s="48" t="s">
        <v>18</v>
      </c>
      <c r="E1594" s="48" t="s">
        <v>12</v>
      </c>
      <c r="F1594" s="48" t="s">
        <v>880</v>
      </c>
      <c r="G1594" s="48" t="s">
        <v>15</v>
      </c>
      <c r="H1594" s="48" t="s">
        <v>16</v>
      </c>
      <c r="I1594" s="48" t="s">
        <v>17</v>
      </c>
      <c r="J1594" s="48" t="s">
        <v>671</v>
      </c>
      <c r="K1594" s="41">
        <v>1</v>
      </c>
      <c r="L1594" s="49">
        <v>331.41</v>
      </c>
      <c r="M1594" s="49">
        <v>328.94</v>
      </c>
      <c r="N1594" s="49">
        <v>2.4700000000000002</v>
      </c>
    </row>
    <row r="1595" spans="1:14">
      <c r="A1595" s="41">
        <v>4513508</v>
      </c>
      <c r="B1595" s="48" t="s">
        <v>14</v>
      </c>
      <c r="C1595" s="48" t="s">
        <v>11</v>
      </c>
      <c r="D1595" s="48" t="s">
        <v>18</v>
      </c>
      <c r="E1595" s="48" t="s">
        <v>12</v>
      </c>
      <c r="F1595" s="48" t="s">
        <v>880</v>
      </c>
      <c r="G1595" s="48" t="s">
        <v>15</v>
      </c>
      <c r="H1595" s="48" t="s">
        <v>16</v>
      </c>
      <c r="I1595" s="48" t="s">
        <v>17</v>
      </c>
      <c r="J1595" s="48" t="s">
        <v>671</v>
      </c>
      <c r="K1595" s="41">
        <v>1</v>
      </c>
      <c r="L1595" s="49">
        <v>331.41</v>
      </c>
      <c r="M1595" s="49">
        <v>328.94</v>
      </c>
      <c r="N1595" s="49">
        <v>2.4700000000000002</v>
      </c>
    </row>
    <row r="1596" spans="1:14">
      <c r="A1596" s="41">
        <v>4513509</v>
      </c>
      <c r="B1596" s="48" t="s">
        <v>14</v>
      </c>
      <c r="C1596" s="48" t="s">
        <v>11</v>
      </c>
      <c r="D1596" s="48" t="s">
        <v>18</v>
      </c>
      <c r="E1596" s="48" t="s">
        <v>12</v>
      </c>
      <c r="F1596" s="48" t="s">
        <v>880</v>
      </c>
      <c r="G1596" s="48" t="s">
        <v>15</v>
      </c>
      <c r="H1596" s="48" t="s">
        <v>16</v>
      </c>
      <c r="I1596" s="48" t="s">
        <v>17</v>
      </c>
      <c r="J1596" s="48" t="s">
        <v>671</v>
      </c>
      <c r="K1596" s="41">
        <v>1</v>
      </c>
      <c r="L1596" s="49">
        <v>331.41</v>
      </c>
      <c r="M1596" s="49">
        <v>328.94</v>
      </c>
      <c r="N1596" s="49">
        <v>2.4700000000000002</v>
      </c>
    </row>
    <row r="1597" spans="1:14">
      <c r="A1597" s="41">
        <v>4513518</v>
      </c>
      <c r="B1597" s="48" t="s">
        <v>14</v>
      </c>
      <c r="C1597" s="48" t="s">
        <v>11</v>
      </c>
      <c r="D1597" s="48" t="s">
        <v>18</v>
      </c>
      <c r="E1597" s="48" t="s">
        <v>12</v>
      </c>
      <c r="F1597" s="48" t="s">
        <v>880</v>
      </c>
      <c r="G1597" s="48" t="s">
        <v>15</v>
      </c>
      <c r="H1597" s="48" t="s">
        <v>16</v>
      </c>
      <c r="I1597" s="48" t="s">
        <v>17</v>
      </c>
      <c r="J1597" s="48" t="s">
        <v>671</v>
      </c>
      <c r="K1597" s="41">
        <v>1</v>
      </c>
      <c r="L1597" s="49">
        <v>331.42</v>
      </c>
      <c r="M1597" s="49">
        <v>328.95</v>
      </c>
      <c r="N1597" s="49">
        <v>2.4700000000000002</v>
      </c>
    </row>
    <row r="1598" spans="1:14">
      <c r="A1598" s="41">
        <v>4513519</v>
      </c>
      <c r="B1598" s="48" t="s">
        <v>14</v>
      </c>
      <c r="C1598" s="48" t="s">
        <v>11</v>
      </c>
      <c r="D1598" s="48" t="s">
        <v>18</v>
      </c>
      <c r="E1598" s="48" t="s">
        <v>12</v>
      </c>
      <c r="F1598" s="48" t="s">
        <v>880</v>
      </c>
      <c r="G1598" s="48" t="s">
        <v>15</v>
      </c>
      <c r="H1598" s="48" t="s">
        <v>16</v>
      </c>
      <c r="I1598" s="48" t="s">
        <v>17</v>
      </c>
      <c r="J1598" s="48" t="s">
        <v>671</v>
      </c>
      <c r="K1598" s="41">
        <v>1</v>
      </c>
      <c r="L1598" s="49">
        <v>331.42</v>
      </c>
      <c r="M1598" s="49">
        <v>328.95</v>
      </c>
      <c r="N1598" s="49">
        <v>2.4700000000000002</v>
      </c>
    </row>
    <row r="1599" spans="1:14">
      <c r="A1599" s="41">
        <v>4513513</v>
      </c>
      <c r="B1599" s="48" t="s">
        <v>14</v>
      </c>
      <c r="C1599" s="48" t="s">
        <v>11</v>
      </c>
      <c r="D1599" s="48" t="s">
        <v>18</v>
      </c>
      <c r="E1599" s="48" t="s">
        <v>12</v>
      </c>
      <c r="F1599" s="48" t="s">
        <v>880</v>
      </c>
      <c r="G1599" s="48" t="s">
        <v>15</v>
      </c>
      <c r="H1599" s="48" t="s">
        <v>16</v>
      </c>
      <c r="I1599" s="48" t="s">
        <v>17</v>
      </c>
      <c r="J1599" s="48" t="s">
        <v>671</v>
      </c>
      <c r="K1599" s="41">
        <v>1</v>
      </c>
      <c r="L1599" s="49">
        <v>331.42</v>
      </c>
      <c r="M1599" s="49">
        <v>328.95</v>
      </c>
      <c r="N1599" s="49">
        <v>2.4700000000000002</v>
      </c>
    </row>
    <row r="1600" spans="1:14">
      <c r="A1600" s="41">
        <v>4511681</v>
      </c>
      <c r="B1600" s="48" t="s">
        <v>14</v>
      </c>
      <c r="C1600" s="48" t="s">
        <v>11</v>
      </c>
      <c r="D1600" s="48" t="s">
        <v>13</v>
      </c>
      <c r="E1600" s="48" t="s">
        <v>12</v>
      </c>
      <c r="F1600" s="48" t="s">
        <v>834</v>
      </c>
      <c r="G1600" s="48" t="s">
        <v>15</v>
      </c>
      <c r="H1600" s="48" t="s">
        <v>16</v>
      </c>
      <c r="I1600" s="48" t="s">
        <v>17</v>
      </c>
      <c r="J1600" s="48" t="s">
        <v>671</v>
      </c>
      <c r="K1600" s="41">
        <v>1</v>
      </c>
      <c r="L1600" s="49">
        <v>331.61</v>
      </c>
      <c r="M1600" s="49">
        <v>331.57</v>
      </c>
      <c r="N1600" s="49">
        <v>0.04</v>
      </c>
    </row>
    <row r="1601" spans="1:14">
      <c r="A1601" s="41">
        <v>4514781</v>
      </c>
      <c r="B1601" s="48" t="s">
        <v>14</v>
      </c>
      <c r="C1601" s="48" t="s">
        <v>11</v>
      </c>
      <c r="D1601" s="48" t="s">
        <v>18</v>
      </c>
      <c r="E1601" s="48" t="s">
        <v>12</v>
      </c>
      <c r="F1601" s="48" t="s">
        <v>849</v>
      </c>
      <c r="G1601" s="48" t="s">
        <v>15</v>
      </c>
      <c r="H1601" s="48" t="s">
        <v>16</v>
      </c>
      <c r="I1601" s="48" t="s">
        <v>17</v>
      </c>
      <c r="J1601" s="48" t="s">
        <v>671</v>
      </c>
      <c r="K1601" s="41">
        <v>1</v>
      </c>
      <c r="L1601" s="49">
        <v>331.95</v>
      </c>
      <c r="M1601" s="49">
        <v>324.67</v>
      </c>
      <c r="N1601" s="49">
        <v>7.28</v>
      </c>
    </row>
    <row r="1602" spans="1:14">
      <c r="A1602" s="41">
        <v>4510204</v>
      </c>
      <c r="B1602" s="48" t="s">
        <v>14</v>
      </c>
      <c r="C1602" s="48" t="s">
        <v>11</v>
      </c>
      <c r="D1602" s="48" t="s">
        <v>13</v>
      </c>
      <c r="E1602" s="48" t="s">
        <v>12</v>
      </c>
      <c r="F1602" s="48" t="s">
        <v>830</v>
      </c>
      <c r="G1602" s="48" t="s">
        <v>15</v>
      </c>
      <c r="H1602" s="48" t="s">
        <v>31</v>
      </c>
      <c r="I1602" s="48" t="s">
        <v>32</v>
      </c>
      <c r="J1602" s="48" t="s">
        <v>671</v>
      </c>
      <c r="K1602" s="41">
        <v>1</v>
      </c>
      <c r="L1602" s="49">
        <v>333.17</v>
      </c>
      <c r="M1602" s="49">
        <v>302.45999999999998</v>
      </c>
      <c r="N1602" s="49">
        <v>30.71</v>
      </c>
    </row>
    <row r="1603" spans="1:14">
      <c r="A1603" s="41">
        <v>4509559</v>
      </c>
      <c r="B1603" s="48" t="s">
        <v>14</v>
      </c>
      <c r="C1603" s="48" t="s">
        <v>11</v>
      </c>
      <c r="D1603" s="48" t="s">
        <v>13</v>
      </c>
      <c r="E1603" s="48" t="s">
        <v>12</v>
      </c>
      <c r="F1603" s="48" t="s">
        <v>827</v>
      </c>
      <c r="G1603" s="48" t="s">
        <v>15</v>
      </c>
      <c r="H1603" s="48" t="s">
        <v>16</v>
      </c>
      <c r="I1603" s="48" t="s">
        <v>17</v>
      </c>
      <c r="J1603" s="48" t="s">
        <v>671</v>
      </c>
      <c r="K1603" s="41">
        <v>1</v>
      </c>
      <c r="L1603" s="49">
        <v>333.19</v>
      </c>
      <c r="M1603" s="49">
        <v>302.48</v>
      </c>
      <c r="N1603" s="49">
        <v>30.71</v>
      </c>
    </row>
    <row r="1604" spans="1:14">
      <c r="A1604" s="41">
        <v>4516339</v>
      </c>
      <c r="B1604" s="48" t="s">
        <v>14</v>
      </c>
      <c r="C1604" s="48" t="s">
        <v>11</v>
      </c>
      <c r="D1604" s="48" t="s">
        <v>13</v>
      </c>
      <c r="E1604" s="48" t="s">
        <v>12</v>
      </c>
      <c r="F1604" s="48" t="s">
        <v>826</v>
      </c>
      <c r="G1604" s="48" t="s">
        <v>15</v>
      </c>
      <c r="H1604" s="48" t="s">
        <v>16</v>
      </c>
      <c r="I1604" s="48" t="s">
        <v>17</v>
      </c>
      <c r="J1604" s="48" t="s">
        <v>671</v>
      </c>
      <c r="K1604" s="41">
        <v>1</v>
      </c>
      <c r="L1604" s="49">
        <v>333.51</v>
      </c>
      <c r="M1604" s="49">
        <v>316.85000000000002</v>
      </c>
      <c r="N1604" s="49">
        <v>16.66</v>
      </c>
    </row>
    <row r="1605" spans="1:14">
      <c r="A1605" s="41">
        <v>4516224</v>
      </c>
      <c r="B1605" s="48" t="s">
        <v>14</v>
      </c>
      <c r="C1605" s="48" t="s">
        <v>11</v>
      </c>
      <c r="D1605" s="48" t="s">
        <v>13</v>
      </c>
      <c r="E1605" s="48" t="s">
        <v>12</v>
      </c>
      <c r="F1605" s="48" t="s">
        <v>826</v>
      </c>
      <c r="G1605" s="48" t="s">
        <v>15</v>
      </c>
      <c r="H1605" s="48" t="s">
        <v>16</v>
      </c>
      <c r="I1605" s="48" t="s">
        <v>17</v>
      </c>
      <c r="J1605" s="48" t="s">
        <v>671</v>
      </c>
      <c r="K1605" s="41">
        <v>1</v>
      </c>
      <c r="L1605" s="49">
        <v>333.52</v>
      </c>
      <c r="M1605" s="49">
        <v>316.86</v>
      </c>
      <c r="N1605" s="49">
        <v>16.66</v>
      </c>
    </row>
    <row r="1606" spans="1:14">
      <c r="A1606" s="41">
        <v>4516342</v>
      </c>
      <c r="B1606" s="48" t="s">
        <v>14</v>
      </c>
      <c r="C1606" s="48" t="s">
        <v>11</v>
      </c>
      <c r="D1606" s="48" t="s">
        <v>13</v>
      </c>
      <c r="E1606" s="48" t="s">
        <v>12</v>
      </c>
      <c r="F1606" s="48" t="s">
        <v>826</v>
      </c>
      <c r="G1606" s="48" t="s">
        <v>15</v>
      </c>
      <c r="H1606" s="48" t="s">
        <v>16</v>
      </c>
      <c r="I1606" s="48" t="s">
        <v>17</v>
      </c>
      <c r="J1606" s="48" t="s">
        <v>671</v>
      </c>
      <c r="K1606" s="41">
        <v>1</v>
      </c>
      <c r="L1606" s="49">
        <v>333.52</v>
      </c>
      <c r="M1606" s="49">
        <v>316.86</v>
      </c>
      <c r="N1606" s="49">
        <v>16.66</v>
      </c>
    </row>
    <row r="1607" spans="1:14">
      <c r="A1607" s="41">
        <v>4510460</v>
      </c>
      <c r="B1607" s="48" t="s">
        <v>14</v>
      </c>
      <c r="C1607" s="48" t="s">
        <v>11</v>
      </c>
      <c r="D1607" s="48" t="s">
        <v>13</v>
      </c>
      <c r="E1607" s="48" t="s">
        <v>12</v>
      </c>
      <c r="F1607" s="48" t="s">
        <v>837</v>
      </c>
      <c r="G1607" s="48" t="s">
        <v>15</v>
      </c>
      <c r="H1607" s="48" t="s">
        <v>16</v>
      </c>
      <c r="I1607" s="48" t="s">
        <v>17</v>
      </c>
      <c r="J1607" s="48" t="s">
        <v>671</v>
      </c>
      <c r="K1607" s="41">
        <v>1</v>
      </c>
      <c r="L1607" s="49">
        <v>334.01</v>
      </c>
      <c r="M1607" s="49">
        <v>218.34</v>
      </c>
      <c r="N1607" s="49">
        <v>115.67</v>
      </c>
    </row>
    <row r="1608" spans="1:14">
      <c r="A1608" s="41">
        <v>4509587</v>
      </c>
      <c r="B1608" s="48" t="s">
        <v>14</v>
      </c>
      <c r="C1608" s="48" t="s">
        <v>11</v>
      </c>
      <c r="D1608" s="48" t="s">
        <v>13</v>
      </c>
      <c r="E1608" s="48" t="s">
        <v>12</v>
      </c>
      <c r="F1608" s="48" t="s">
        <v>858</v>
      </c>
      <c r="G1608" s="48" t="s">
        <v>15</v>
      </c>
      <c r="H1608" s="48" t="s">
        <v>31</v>
      </c>
      <c r="I1608" s="48" t="s">
        <v>32</v>
      </c>
      <c r="J1608" s="48" t="s">
        <v>671</v>
      </c>
      <c r="K1608" s="41">
        <v>1</v>
      </c>
      <c r="L1608" s="49">
        <v>334.24</v>
      </c>
      <c r="M1608" s="49">
        <v>303.43</v>
      </c>
      <c r="N1608" s="49">
        <v>30.81</v>
      </c>
    </row>
    <row r="1609" spans="1:14">
      <c r="A1609" s="41">
        <v>4514230</v>
      </c>
      <c r="B1609" s="48" t="s">
        <v>14</v>
      </c>
      <c r="C1609" s="48" t="s">
        <v>11</v>
      </c>
      <c r="D1609" s="48" t="s">
        <v>13</v>
      </c>
      <c r="E1609" s="48" t="s">
        <v>12</v>
      </c>
      <c r="F1609" s="48" t="s">
        <v>826</v>
      </c>
      <c r="G1609" s="48" t="s">
        <v>15</v>
      </c>
      <c r="H1609" s="48" t="s">
        <v>16</v>
      </c>
      <c r="I1609" s="48" t="s">
        <v>17</v>
      </c>
      <c r="J1609" s="48" t="s">
        <v>671</v>
      </c>
      <c r="K1609" s="41">
        <v>1</v>
      </c>
      <c r="L1609" s="49">
        <v>335.81</v>
      </c>
      <c r="M1609" s="49">
        <v>330.61</v>
      </c>
      <c r="N1609" s="49">
        <v>5.2</v>
      </c>
    </row>
    <row r="1610" spans="1:14">
      <c r="A1610" s="41">
        <v>4513973</v>
      </c>
      <c r="B1610" s="48" t="s">
        <v>14</v>
      </c>
      <c r="C1610" s="48" t="s">
        <v>11</v>
      </c>
      <c r="D1610" s="48" t="s">
        <v>13</v>
      </c>
      <c r="E1610" s="48" t="s">
        <v>12</v>
      </c>
      <c r="F1610" s="48" t="s">
        <v>826</v>
      </c>
      <c r="G1610" s="48" t="s">
        <v>15</v>
      </c>
      <c r="H1610" s="48" t="s">
        <v>16</v>
      </c>
      <c r="I1610" s="48" t="s">
        <v>17</v>
      </c>
      <c r="J1610" s="48" t="s">
        <v>671</v>
      </c>
      <c r="K1610" s="41">
        <v>1</v>
      </c>
      <c r="L1610" s="49">
        <v>335.81</v>
      </c>
      <c r="M1610" s="49">
        <v>331.46</v>
      </c>
      <c r="N1610" s="49">
        <v>4.3499999999999996</v>
      </c>
    </row>
    <row r="1611" spans="1:14">
      <c r="A1611" s="41">
        <v>6706518</v>
      </c>
      <c r="B1611" s="48" t="s">
        <v>166</v>
      </c>
      <c r="C1611" s="48" t="s">
        <v>11</v>
      </c>
      <c r="D1611" s="48" t="s">
        <v>13</v>
      </c>
      <c r="E1611" s="48" t="s">
        <v>36</v>
      </c>
      <c r="F1611" s="48" t="s">
        <v>826</v>
      </c>
      <c r="G1611" s="48" t="s">
        <v>15</v>
      </c>
      <c r="H1611" s="48" t="s">
        <v>16</v>
      </c>
      <c r="I1611" s="48" t="s">
        <v>17</v>
      </c>
      <c r="J1611" s="48" t="s">
        <v>671</v>
      </c>
      <c r="K1611" s="41">
        <v>1</v>
      </c>
      <c r="L1611" s="49">
        <v>335.81</v>
      </c>
      <c r="M1611" s="49">
        <v>330.61</v>
      </c>
      <c r="N1611" s="49">
        <v>5.2</v>
      </c>
    </row>
    <row r="1612" spans="1:14">
      <c r="A1612" s="41">
        <v>4513911</v>
      </c>
      <c r="B1612" s="48" t="s">
        <v>14</v>
      </c>
      <c r="C1612" s="48" t="s">
        <v>11</v>
      </c>
      <c r="D1612" s="48" t="s">
        <v>13</v>
      </c>
      <c r="E1612" s="48" t="s">
        <v>12</v>
      </c>
      <c r="F1612" s="48" t="s">
        <v>834</v>
      </c>
      <c r="G1612" s="48" t="s">
        <v>15</v>
      </c>
      <c r="H1612" s="48" t="s">
        <v>16</v>
      </c>
      <c r="I1612" s="48" t="s">
        <v>17</v>
      </c>
      <c r="J1612" s="48" t="s">
        <v>671</v>
      </c>
      <c r="K1612" s="41">
        <v>1</v>
      </c>
      <c r="L1612" s="49">
        <v>336.81</v>
      </c>
      <c r="M1612" s="49">
        <v>332.45</v>
      </c>
      <c r="N1612" s="49">
        <v>4.3600000000000003</v>
      </c>
    </row>
    <row r="1613" spans="1:14">
      <c r="A1613" s="41">
        <v>4513390</v>
      </c>
      <c r="B1613" s="48" t="s">
        <v>14</v>
      </c>
      <c r="C1613" s="48" t="s">
        <v>11</v>
      </c>
      <c r="D1613" s="48" t="s">
        <v>13</v>
      </c>
      <c r="E1613" s="48" t="s">
        <v>12</v>
      </c>
      <c r="F1613" s="48" t="s">
        <v>826</v>
      </c>
      <c r="G1613" s="48" t="s">
        <v>15</v>
      </c>
      <c r="H1613" s="48" t="s">
        <v>16</v>
      </c>
      <c r="I1613" s="48" t="s">
        <v>17</v>
      </c>
      <c r="J1613" s="48" t="s">
        <v>671</v>
      </c>
      <c r="K1613" s="41">
        <v>1</v>
      </c>
      <c r="L1613" s="49">
        <v>337.39</v>
      </c>
      <c r="M1613" s="49">
        <v>335.68</v>
      </c>
      <c r="N1613" s="49">
        <v>1.71</v>
      </c>
    </row>
    <row r="1614" spans="1:14">
      <c r="A1614" s="41">
        <v>4516054</v>
      </c>
      <c r="B1614" s="48" t="s">
        <v>14</v>
      </c>
      <c r="C1614" s="48" t="s">
        <v>11</v>
      </c>
      <c r="D1614" s="48" t="s">
        <v>13</v>
      </c>
      <c r="E1614" s="48" t="s">
        <v>12</v>
      </c>
      <c r="F1614" s="48" t="s">
        <v>831</v>
      </c>
      <c r="G1614" s="48" t="s">
        <v>15</v>
      </c>
      <c r="H1614" s="48" t="s">
        <v>16</v>
      </c>
      <c r="I1614" s="48" t="s">
        <v>17</v>
      </c>
      <c r="J1614" s="48" t="s">
        <v>671</v>
      </c>
      <c r="K1614" s="41">
        <v>1</v>
      </c>
      <c r="L1614" s="49">
        <v>338.61</v>
      </c>
      <c r="M1614" s="49">
        <v>324.19</v>
      </c>
      <c r="N1614" s="49">
        <v>14.42</v>
      </c>
    </row>
    <row r="1615" spans="1:14">
      <c r="A1615" s="41">
        <v>4516047</v>
      </c>
      <c r="B1615" s="48" t="s">
        <v>14</v>
      </c>
      <c r="C1615" s="48" t="s">
        <v>11</v>
      </c>
      <c r="D1615" s="48" t="s">
        <v>13</v>
      </c>
      <c r="E1615" s="48" t="s">
        <v>12</v>
      </c>
      <c r="F1615" s="48" t="s">
        <v>831</v>
      </c>
      <c r="G1615" s="48" t="s">
        <v>15</v>
      </c>
      <c r="H1615" s="48" t="s">
        <v>16</v>
      </c>
      <c r="I1615" s="48" t="s">
        <v>17</v>
      </c>
      <c r="J1615" s="48" t="s">
        <v>671</v>
      </c>
      <c r="K1615" s="41">
        <v>1</v>
      </c>
      <c r="L1615" s="49">
        <v>338.62</v>
      </c>
      <c r="M1615" s="49">
        <v>324.2</v>
      </c>
      <c r="N1615" s="49">
        <v>14.42</v>
      </c>
    </row>
    <row r="1616" spans="1:14">
      <c r="A1616" s="41">
        <v>4516055</v>
      </c>
      <c r="B1616" s="48" t="s">
        <v>14</v>
      </c>
      <c r="C1616" s="48" t="s">
        <v>11</v>
      </c>
      <c r="D1616" s="48" t="s">
        <v>13</v>
      </c>
      <c r="E1616" s="48" t="s">
        <v>12</v>
      </c>
      <c r="F1616" s="48" t="s">
        <v>831</v>
      </c>
      <c r="G1616" s="48" t="s">
        <v>15</v>
      </c>
      <c r="H1616" s="48" t="s">
        <v>16</v>
      </c>
      <c r="I1616" s="48" t="s">
        <v>17</v>
      </c>
      <c r="J1616" s="48" t="s">
        <v>671</v>
      </c>
      <c r="K1616" s="41">
        <v>1</v>
      </c>
      <c r="L1616" s="49">
        <v>338.62</v>
      </c>
      <c r="M1616" s="49">
        <v>324.2</v>
      </c>
      <c r="N1616" s="49">
        <v>14.42</v>
      </c>
    </row>
    <row r="1617" spans="1:14">
      <c r="A1617" s="41">
        <v>4516626</v>
      </c>
      <c r="B1617" s="48" t="s">
        <v>14</v>
      </c>
      <c r="C1617" s="48" t="s">
        <v>11</v>
      </c>
      <c r="D1617" s="48" t="s">
        <v>13</v>
      </c>
      <c r="E1617" s="48" t="s">
        <v>12</v>
      </c>
      <c r="F1617" s="48" t="s">
        <v>829</v>
      </c>
      <c r="G1617" s="48" t="s">
        <v>15</v>
      </c>
      <c r="H1617" s="48" t="s">
        <v>16</v>
      </c>
      <c r="I1617" s="48" t="s">
        <v>17</v>
      </c>
      <c r="J1617" s="48" t="s">
        <v>671</v>
      </c>
      <c r="K1617" s="41">
        <v>1</v>
      </c>
      <c r="L1617" s="49">
        <v>338.7</v>
      </c>
      <c r="M1617" s="49">
        <v>207.67</v>
      </c>
      <c r="N1617" s="49">
        <v>131.03</v>
      </c>
    </row>
    <row r="1618" spans="1:14">
      <c r="A1618" s="41">
        <v>4510415</v>
      </c>
      <c r="B1618" s="48" t="s">
        <v>14</v>
      </c>
      <c r="C1618" s="48" t="s">
        <v>11</v>
      </c>
      <c r="D1618" s="48" t="s">
        <v>13</v>
      </c>
      <c r="E1618" s="48" t="s">
        <v>12</v>
      </c>
      <c r="F1618" s="48" t="s">
        <v>829</v>
      </c>
      <c r="G1618" s="48" t="s">
        <v>15</v>
      </c>
      <c r="H1618" s="48" t="s">
        <v>16</v>
      </c>
      <c r="I1618" s="48" t="s">
        <v>17</v>
      </c>
      <c r="J1618" s="48" t="s">
        <v>671</v>
      </c>
      <c r="K1618" s="41">
        <v>1</v>
      </c>
      <c r="L1618" s="49">
        <v>338.86</v>
      </c>
      <c r="M1618" s="49">
        <v>246.13</v>
      </c>
      <c r="N1618" s="49">
        <v>92.73</v>
      </c>
    </row>
    <row r="1619" spans="1:14">
      <c r="A1619" s="41">
        <v>4510414</v>
      </c>
      <c r="B1619" s="48" t="s">
        <v>14</v>
      </c>
      <c r="C1619" s="48" t="s">
        <v>11</v>
      </c>
      <c r="D1619" s="48" t="s">
        <v>13</v>
      </c>
      <c r="E1619" s="48" t="s">
        <v>12</v>
      </c>
      <c r="F1619" s="48" t="s">
        <v>829</v>
      </c>
      <c r="G1619" s="48" t="s">
        <v>15</v>
      </c>
      <c r="H1619" s="48" t="s">
        <v>16</v>
      </c>
      <c r="I1619" s="48" t="s">
        <v>17</v>
      </c>
      <c r="J1619" s="48" t="s">
        <v>671</v>
      </c>
      <c r="K1619" s="41">
        <v>1</v>
      </c>
      <c r="L1619" s="49">
        <v>338.86</v>
      </c>
      <c r="M1619" s="49">
        <v>246.13</v>
      </c>
      <c r="N1619" s="49">
        <v>92.73</v>
      </c>
    </row>
    <row r="1620" spans="1:14">
      <c r="A1620" s="41">
        <v>4515643</v>
      </c>
      <c r="B1620" s="48" t="s">
        <v>14</v>
      </c>
      <c r="C1620" s="48" t="s">
        <v>11</v>
      </c>
      <c r="D1620" s="48" t="s">
        <v>13</v>
      </c>
      <c r="E1620" s="48" t="s">
        <v>12</v>
      </c>
      <c r="F1620" s="48" t="s">
        <v>829</v>
      </c>
      <c r="G1620" s="48" t="s">
        <v>15</v>
      </c>
      <c r="H1620" s="48" t="s">
        <v>50</v>
      </c>
      <c r="I1620" s="48" t="s">
        <v>51</v>
      </c>
      <c r="J1620" s="48" t="s">
        <v>671</v>
      </c>
      <c r="K1620" s="41">
        <v>1</v>
      </c>
      <c r="L1620" s="49">
        <v>339.72</v>
      </c>
      <c r="M1620" s="49">
        <v>330.89</v>
      </c>
      <c r="N1620" s="49">
        <v>8.83</v>
      </c>
    </row>
    <row r="1621" spans="1:14">
      <c r="A1621" s="41">
        <v>4513920</v>
      </c>
      <c r="B1621" s="48" t="s">
        <v>14</v>
      </c>
      <c r="C1621" s="48" t="s">
        <v>11</v>
      </c>
      <c r="D1621" s="48" t="s">
        <v>13</v>
      </c>
      <c r="E1621" s="48" t="s">
        <v>12</v>
      </c>
      <c r="F1621" s="48" t="s">
        <v>829</v>
      </c>
      <c r="G1621" s="48" t="s">
        <v>15</v>
      </c>
      <c r="H1621" s="48" t="s">
        <v>16</v>
      </c>
      <c r="I1621" s="48" t="s">
        <v>17</v>
      </c>
      <c r="J1621" s="48" t="s">
        <v>671</v>
      </c>
      <c r="K1621" s="41">
        <v>1</v>
      </c>
      <c r="L1621" s="49">
        <v>340.13</v>
      </c>
      <c r="M1621" s="49">
        <v>335.72</v>
      </c>
      <c r="N1621" s="49">
        <v>4.41</v>
      </c>
    </row>
    <row r="1622" spans="1:14">
      <c r="A1622" s="41">
        <v>4513340</v>
      </c>
      <c r="B1622" s="48" t="s">
        <v>14</v>
      </c>
      <c r="C1622" s="48" t="s">
        <v>11</v>
      </c>
      <c r="D1622" s="48" t="s">
        <v>13</v>
      </c>
      <c r="E1622" s="48" t="s">
        <v>12</v>
      </c>
      <c r="F1622" s="48" t="s">
        <v>837</v>
      </c>
      <c r="G1622" s="48" t="s">
        <v>15</v>
      </c>
      <c r="H1622" s="48" t="s">
        <v>16</v>
      </c>
      <c r="I1622" s="48" t="s">
        <v>17</v>
      </c>
      <c r="J1622" s="48" t="s">
        <v>671</v>
      </c>
      <c r="K1622" s="41">
        <v>1</v>
      </c>
      <c r="L1622" s="49">
        <v>340.51</v>
      </c>
      <c r="M1622" s="49">
        <v>339.09</v>
      </c>
      <c r="N1622" s="49">
        <v>1.42</v>
      </c>
    </row>
    <row r="1623" spans="1:14">
      <c r="A1623" s="41">
        <v>4513784</v>
      </c>
      <c r="B1623" s="48" t="s">
        <v>14</v>
      </c>
      <c r="C1623" s="48" t="s">
        <v>11</v>
      </c>
      <c r="D1623" s="48" t="s">
        <v>13</v>
      </c>
      <c r="E1623" s="48" t="s">
        <v>12</v>
      </c>
      <c r="F1623" s="48" t="s">
        <v>829</v>
      </c>
      <c r="G1623" s="48" t="s">
        <v>15</v>
      </c>
      <c r="H1623" s="48" t="s">
        <v>16</v>
      </c>
      <c r="I1623" s="48" t="s">
        <v>17</v>
      </c>
      <c r="J1623" s="48" t="s">
        <v>671</v>
      </c>
      <c r="K1623" s="41">
        <v>1</v>
      </c>
      <c r="L1623" s="49">
        <v>341.08</v>
      </c>
      <c r="M1623" s="49">
        <v>337.4</v>
      </c>
      <c r="N1623" s="49">
        <v>3.68</v>
      </c>
    </row>
    <row r="1624" spans="1:14">
      <c r="A1624" s="41">
        <v>4513837</v>
      </c>
      <c r="B1624" s="48" t="s">
        <v>14</v>
      </c>
      <c r="C1624" s="48" t="s">
        <v>11</v>
      </c>
      <c r="D1624" s="48" t="s">
        <v>13</v>
      </c>
      <c r="E1624" s="48" t="s">
        <v>12</v>
      </c>
      <c r="F1624" s="48" t="s">
        <v>829</v>
      </c>
      <c r="G1624" s="48" t="s">
        <v>15</v>
      </c>
      <c r="H1624" s="48" t="s">
        <v>16</v>
      </c>
      <c r="I1624" s="48" t="s">
        <v>17</v>
      </c>
      <c r="J1624" s="48" t="s">
        <v>671</v>
      </c>
      <c r="K1624" s="41">
        <v>1</v>
      </c>
      <c r="L1624" s="49">
        <v>341.09</v>
      </c>
      <c r="M1624" s="49">
        <v>337.41</v>
      </c>
      <c r="N1624" s="49">
        <v>3.68</v>
      </c>
    </row>
    <row r="1625" spans="1:14">
      <c r="A1625" s="41">
        <v>4513812</v>
      </c>
      <c r="B1625" s="48" t="s">
        <v>14</v>
      </c>
      <c r="C1625" s="48" t="s">
        <v>11</v>
      </c>
      <c r="D1625" s="48" t="s">
        <v>13</v>
      </c>
      <c r="E1625" s="48" t="s">
        <v>12</v>
      </c>
      <c r="F1625" s="48" t="s">
        <v>829</v>
      </c>
      <c r="G1625" s="48" t="s">
        <v>15</v>
      </c>
      <c r="H1625" s="48" t="s">
        <v>16</v>
      </c>
      <c r="I1625" s="48" t="s">
        <v>17</v>
      </c>
      <c r="J1625" s="48" t="s">
        <v>671</v>
      </c>
      <c r="K1625" s="41">
        <v>1</v>
      </c>
      <c r="L1625" s="49">
        <v>341.09</v>
      </c>
      <c r="M1625" s="49">
        <v>337.41</v>
      </c>
      <c r="N1625" s="49">
        <v>3.68</v>
      </c>
    </row>
    <row r="1626" spans="1:14">
      <c r="A1626" s="41">
        <v>4513783</v>
      </c>
      <c r="B1626" s="48" t="s">
        <v>14</v>
      </c>
      <c r="C1626" s="48" t="s">
        <v>11</v>
      </c>
      <c r="D1626" s="48" t="s">
        <v>13</v>
      </c>
      <c r="E1626" s="48" t="s">
        <v>12</v>
      </c>
      <c r="F1626" s="48" t="s">
        <v>829</v>
      </c>
      <c r="G1626" s="48" t="s">
        <v>15</v>
      </c>
      <c r="H1626" s="48" t="s">
        <v>16</v>
      </c>
      <c r="I1626" s="48" t="s">
        <v>17</v>
      </c>
      <c r="J1626" s="48" t="s">
        <v>671</v>
      </c>
      <c r="K1626" s="41">
        <v>1</v>
      </c>
      <c r="L1626" s="49">
        <v>341.09</v>
      </c>
      <c r="M1626" s="49">
        <v>337.41</v>
      </c>
      <c r="N1626" s="49">
        <v>3.68</v>
      </c>
    </row>
    <row r="1627" spans="1:14">
      <c r="A1627" s="41">
        <v>4513334</v>
      </c>
      <c r="B1627" s="48" t="s">
        <v>14</v>
      </c>
      <c r="C1627" s="48" t="s">
        <v>11</v>
      </c>
      <c r="D1627" s="48" t="s">
        <v>18</v>
      </c>
      <c r="E1627" s="48" t="s">
        <v>12</v>
      </c>
      <c r="F1627" s="48" t="s">
        <v>854</v>
      </c>
      <c r="G1627" s="48" t="s">
        <v>15</v>
      </c>
      <c r="H1627" s="48" t="s">
        <v>16</v>
      </c>
      <c r="I1627" s="48" t="s">
        <v>17</v>
      </c>
      <c r="J1627" s="48" t="s">
        <v>671</v>
      </c>
      <c r="K1627" s="41">
        <v>1</v>
      </c>
      <c r="L1627" s="49">
        <v>342.03</v>
      </c>
      <c r="M1627" s="49">
        <v>340.61</v>
      </c>
      <c r="N1627" s="49">
        <v>1.42</v>
      </c>
    </row>
    <row r="1628" spans="1:14">
      <c r="A1628" s="41">
        <v>4509894</v>
      </c>
      <c r="B1628" s="48" t="s">
        <v>14</v>
      </c>
      <c r="C1628" s="48" t="s">
        <v>11</v>
      </c>
      <c r="D1628" s="48" t="s">
        <v>13</v>
      </c>
      <c r="E1628" s="48" t="s">
        <v>12</v>
      </c>
      <c r="F1628" s="48" t="s">
        <v>826</v>
      </c>
      <c r="G1628" s="48" t="s">
        <v>15</v>
      </c>
      <c r="H1628" s="48" t="s">
        <v>16</v>
      </c>
      <c r="I1628" s="48" t="s">
        <v>17</v>
      </c>
      <c r="J1628" s="48" t="s">
        <v>671</v>
      </c>
      <c r="K1628" s="41">
        <v>1</v>
      </c>
      <c r="L1628" s="49">
        <v>342.37</v>
      </c>
      <c r="M1628" s="49">
        <v>305.83</v>
      </c>
      <c r="N1628" s="49">
        <v>36.54</v>
      </c>
    </row>
    <row r="1629" spans="1:14">
      <c r="A1629" s="41">
        <v>4513524</v>
      </c>
      <c r="B1629" s="48" t="s">
        <v>14</v>
      </c>
      <c r="C1629" s="48" t="s">
        <v>11</v>
      </c>
      <c r="D1629" s="48" t="s">
        <v>13</v>
      </c>
      <c r="E1629" s="48" t="s">
        <v>12</v>
      </c>
      <c r="F1629" s="48" t="s">
        <v>826</v>
      </c>
      <c r="G1629" s="48" t="s">
        <v>15</v>
      </c>
      <c r="H1629" s="48" t="s">
        <v>16</v>
      </c>
      <c r="I1629" s="48" t="s">
        <v>17</v>
      </c>
      <c r="J1629" s="48" t="s">
        <v>671</v>
      </c>
      <c r="K1629" s="41">
        <v>1</v>
      </c>
      <c r="L1629" s="49">
        <v>342.86</v>
      </c>
      <c r="M1629" s="49">
        <v>340.31</v>
      </c>
      <c r="N1629" s="49">
        <v>2.5499999999999998</v>
      </c>
    </row>
    <row r="1630" spans="1:14">
      <c r="A1630" s="41">
        <v>4513395</v>
      </c>
      <c r="B1630" s="48" t="s">
        <v>14</v>
      </c>
      <c r="C1630" s="48" t="s">
        <v>11</v>
      </c>
      <c r="D1630" s="48" t="s">
        <v>13</v>
      </c>
      <c r="E1630" s="48" t="s">
        <v>12</v>
      </c>
      <c r="F1630" s="48" t="s">
        <v>829</v>
      </c>
      <c r="G1630" s="48" t="s">
        <v>15</v>
      </c>
      <c r="H1630" s="48" t="s">
        <v>16</v>
      </c>
      <c r="I1630" s="48" t="s">
        <v>17</v>
      </c>
      <c r="J1630" s="48" t="s">
        <v>671</v>
      </c>
      <c r="K1630" s="41">
        <v>1</v>
      </c>
      <c r="L1630" s="49">
        <v>343.24</v>
      </c>
      <c r="M1630" s="49">
        <v>341.5</v>
      </c>
      <c r="N1630" s="49">
        <v>1.74</v>
      </c>
    </row>
    <row r="1631" spans="1:14">
      <c r="A1631" s="41">
        <v>4509090</v>
      </c>
      <c r="B1631" s="48" t="s">
        <v>14</v>
      </c>
      <c r="C1631" s="48" t="s">
        <v>11</v>
      </c>
      <c r="D1631" s="48" t="s">
        <v>13</v>
      </c>
      <c r="E1631" s="48" t="s">
        <v>12</v>
      </c>
      <c r="F1631" s="48" t="s">
        <v>829</v>
      </c>
      <c r="G1631" s="48" t="s">
        <v>15</v>
      </c>
      <c r="H1631" s="48" t="s">
        <v>16</v>
      </c>
      <c r="I1631" s="48" t="s">
        <v>17</v>
      </c>
      <c r="J1631" s="48" t="s">
        <v>671</v>
      </c>
      <c r="K1631" s="41">
        <v>1</v>
      </c>
      <c r="L1631" s="49">
        <v>343.37</v>
      </c>
      <c r="M1631" s="49">
        <v>319.95</v>
      </c>
      <c r="N1631" s="49">
        <v>23.42</v>
      </c>
    </row>
    <row r="1632" spans="1:14">
      <c r="A1632" s="41">
        <v>4514313</v>
      </c>
      <c r="B1632" s="48" t="s">
        <v>14</v>
      </c>
      <c r="C1632" s="48" t="s">
        <v>11</v>
      </c>
      <c r="D1632" s="48" t="s">
        <v>13</v>
      </c>
      <c r="E1632" s="48" t="s">
        <v>12</v>
      </c>
      <c r="F1632" s="48" t="s">
        <v>858</v>
      </c>
      <c r="G1632" s="48" t="s">
        <v>15</v>
      </c>
      <c r="H1632" s="48" t="s">
        <v>16</v>
      </c>
      <c r="I1632" s="48" t="s">
        <v>17</v>
      </c>
      <c r="J1632" s="48" t="s">
        <v>671</v>
      </c>
      <c r="K1632" s="41">
        <v>1</v>
      </c>
      <c r="L1632" s="49">
        <v>344.5</v>
      </c>
      <c r="M1632" s="49">
        <v>338.14</v>
      </c>
      <c r="N1632" s="49">
        <v>6.36</v>
      </c>
    </row>
    <row r="1633" spans="1:14">
      <c r="A1633" s="41">
        <v>4509556</v>
      </c>
      <c r="B1633" s="48" t="s">
        <v>14</v>
      </c>
      <c r="C1633" s="48" t="s">
        <v>11</v>
      </c>
      <c r="D1633" s="48" t="s">
        <v>13</v>
      </c>
      <c r="E1633" s="48" t="s">
        <v>12</v>
      </c>
      <c r="F1633" s="48" t="s">
        <v>832</v>
      </c>
      <c r="G1633" s="48" t="s">
        <v>15</v>
      </c>
      <c r="H1633" s="48" t="s">
        <v>16</v>
      </c>
      <c r="I1633" s="48" t="s">
        <v>17</v>
      </c>
      <c r="J1633" s="48" t="s">
        <v>671</v>
      </c>
      <c r="K1633" s="41">
        <v>1</v>
      </c>
      <c r="L1633" s="49">
        <v>345.01</v>
      </c>
      <c r="M1633" s="49">
        <v>313.20999999999998</v>
      </c>
      <c r="N1633" s="49">
        <v>31.8</v>
      </c>
    </row>
    <row r="1634" spans="1:14">
      <c r="A1634" s="41">
        <v>4514128</v>
      </c>
      <c r="B1634" s="48" t="s">
        <v>14</v>
      </c>
      <c r="C1634" s="48" t="s">
        <v>11</v>
      </c>
      <c r="D1634" s="48" t="s">
        <v>18</v>
      </c>
      <c r="E1634" s="48" t="s">
        <v>12</v>
      </c>
      <c r="F1634" s="48" t="s">
        <v>880</v>
      </c>
      <c r="G1634" s="48" t="s">
        <v>15</v>
      </c>
      <c r="H1634" s="48" t="s">
        <v>16</v>
      </c>
      <c r="I1634" s="48" t="s">
        <v>17</v>
      </c>
      <c r="J1634" s="48" t="s">
        <v>671</v>
      </c>
      <c r="K1634" s="41">
        <v>1</v>
      </c>
      <c r="L1634" s="49">
        <v>346.28</v>
      </c>
      <c r="M1634" s="49">
        <v>340.92</v>
      </c>
      <c r="N1634" s="49">
        <v>5.36</v>
      </c>
    </row>
    <row r="1635" spans="1:14">
      <c r="A1635" s="41">
        <v>4514743</v>
      </c>
      <c r="B1635" s="48" t="s">
        <v>14</v>
      </c>
      <c r="C1635" s="48" t="s">
        <v>11</v>
      </c>
      <c r="D1635" s="48" t="s">
        <v>13</v>
      </c>
      <c r="E1635" s="48" t="s">
        <v>12</v>
      </c>
      <c r="F1635" s="48" t="s">
        <v>826</v>
      </c>
      <c r="G1635" s="48" t="s">
        <v>15</v>
      </c>
      <c r="H1635" s="48" t="s">
        <v>16</v>
      </c>
      <c r="I1635" s="48" t="s">
        <v>17</v>
      </c>
      <c r="J1635" s="48" t="s">
        <v>671</v>
      </c>
      <c r="K1635" s="41">
        <v>1</v>
      </c>
      <c r="L1635" s="49">
        <v>346.31</v>
      </c>
      <c r="M1635" s="49">
        <v>338.72</v>
      </c>
      <c r="N1635" s="49">
        <v>7.59</v>
      </c>
    </row>
    <row r="1636" spans="1:14">
      <c r="A1636" s="41">
        <v>4515899</v>
      </c>
      <c r="B1636" s="48" t="s">
        <v>14</v>
      </c>
      <c r="C1636" s="48" t="s">
        <v>11</v>
      </c>
      <c r="D1636" s="48" t="s">
        <v>13</v>
      </c>
      <c r="E1636" s="48" t="s">
        <v>12</v>
      </c>
      <c r="F1636" s="48" t="s">
        <v>829</v>
      </c>
      <c r="G1636" s="48" t="s">
        <v>15</v>
      </c>
      <c r="H1636" s="48" t="s">
        <v>16</v>
      </c>
      <c r="I1636" s="48" t="s">
        <v>17</v>
      </c>
      <c r="J1636" s="48" t="s">
        <v>671</v>
      </c>
      <c r="K1636" s="41">
        <v>1</v>
      </c>
      <c r="L1636" s="49">
        <v>346.34</v>
      </c>
      <c r="M1636" s="49">
        <v>333.8</v>
      </c>
      <c r="N1636" s="49">
        <v>12.54</v>
      </c>
    </row>
    <row r="1637" spans="1:14">
      <c r="A1637" s="41">
        <v>4514551</v>
      </c>
      <c r="B1637" s="48" t="s">
        <v>14</v>
      </c>
      <c r="C1637" s="48" t="s">
        <v>11</v>
      </c>
      <c r="D1637" s="48" t="s">
        <v>13</v>
      </c>
      <c r="E1637" s="48" t="s">
        <v>12</v>
      </c>
      <c r="F1637" s="48" t="s">
        <v>858</v>
      </c>
      <c r="G1637" s="48" t="s">
        <v>15</v>
      </c>
      <c r="H1637" s="48" t="s">
        <v>16</v>
      </c>
      <c r="I1637" s="48" t="s">
        <v>17</v>
      </c>
      <c r="J1637" s="48" t="s">
        <v>671</v>
      </c>
      <c r="K1637" s="41">
        <v>1</v>
      </c>
      <c r="L1637" s="49">
        <v>346.47</v>
      </c>
      <c r="M1637" s="49">
        <v>340.08</v>
      </c>
      <c r="N1637" s="49">
        <v>6.39</v>
      </c>
    </row>
    <row r="1638" spans="1:14">
      <c r="A1638" s="41">
        <v>4509740</v>
      </c>
      <c r="B1638" s="48" t="s">
        <v>14</v>
      </c>
      <c r="C1638" s="48" t="s">
        <v>11</v>
      </c>
      <c r="D1638" s="48" t="s">
        <v>13</v>
      </c>
      <c r="E1638" s="48" t="s">
        <v>12</v>
      </c>
      <c r="F1638" s="48" t="s">
        <v>829</v>
      </c>
      <c r="G1638" s="48" t="s">
        <v>15</v>
      </c>
      <c r="H1638" s="48" t="s">
        <v>16</v>
      </c>
      <c r="I1638" s="48" t="s">
        <v>17</v>
      </c>
      <c r="J1638" s="48" t="s">
        <v>671</v>
      </c>
      <c r="K1638" s="41">
        <v>1</v>
      </c>
      <c r="L1638" s="49">
        <v>346.49</v>
      </c>
      <c r="M1638" s="49">
        <v>309.51</v>
      </c>
      <c r="N1638" s="49">
        <v>36.979999999999997</v>
      </c>
    </row>
    <row r="1639" spans="1:14">
      <c r="A1639" s="41">
        <v>4509983</v>
      </c>
      <c r="B1639" s="48" t="s">
        <v>14</v>
      </c>
      <c r="C1639" s="48" t="s">
        <v>11</v>
      </c>
      <c r="D1639" s="48" t="s">
        <v>13</v>
      </c>
      <c r="E1639" s="48" t="s">
        <v>12</v>
      </c>
      <c r="F1639" s="48" t="s">
        <v>832</v>
      </c>
      <c r="G1639" s="48" t="s">
        <v>15</v>
      </c>
      <c r="H1639" s="48" t="s">
        <v>16</v>
      </c>
      <c r="I1639" s="48" t="s">
        <v>17</v>
      </c>
      <c r="J1639" s="48" t="s">
        <v>671</v>
      </c>
      <c r="K1639" s="41">
        <v>1</v>
      </c>
      <c r="L1639" s="49">
        <v>346.49</v>
      </c>
      <c r="M1639" s="49">
        <v>297.31</v>
      </c>
      <c r="N1639" s="49">
        <v>49.18</v>
      </c>
    </row>
    <row r="1640" spans="1:14">
      <c r="A1640" s="41">
        <v>4510271</v>
      </c>
      <c r="B1640" s="48" t="s">
        <v>14</v>
      </c>
      <c r="C1640" s="48" t="s">
        <v>11</v>
      </c>
      <c r="D1640" s="48" t="s">
        <v>13</v>
      </c>
      <c r="E1640" s="48" t="s">
        <v>12</v>
      </c>
      <c r="F1640" s="48" t="s">
        <v>832</v>
      </c>
      <c r="G1640" s="48" t="s">
        <v>15</v>
      </c>
      <c r="H1640" s="48" t="s">
        <v>16</v>
      </c>
      <c r="I1640" s="48" t="s">
        <v>17</v>
      </c>
      <c r="J1640" s="48" t="s">
        <v>671</v>
      </c>
      <c r="K1640" s="41">
        <v>1</v>
      </c>
      <c r="L1640" s="49">
        <v>346.49</v>
      </c>
      <c r="M1640" s="49">
        <v>262.74</v>
      </c>
      <c r="N1640" s="49">
        <v>83.75</v>
      </c>
    </row>
    <row r="1641" spans="1:14">
      <c r="A1641" s="41">
        <v>4509739</v>
      </c>
      <c r="B1641" s="48" t="s">
        <v>14</v>
      </c>
      <c r="C1641" s="48" t="s">
        <v>11</v>
      </c>
      <c r="D1641" s="48" t="s">
        <v>13</v>
      </c>
      <c r="E1641" s="48" t="s">
        <v>12</v>
      </c>
      <c r="F1641" s="48" t="s">
        <v>829</v>
      </c>
      <c r="G1641" s="48" t="s">
        <v>15</v>
      </c>
      <c r="H1641" s="48" t="s">
        <v>16</v>
      </c>
      <c r="I1641" s="48" t="s">
        <v>17</v>
      </c>
      <c r="J1641" s="48" t="s">
        <v>671</v>
      </c>
      <c r="K1641" s="41">
        <v>1</v>
      </c>
      <c r="L1641" s="49">
        <v>346.49</v>
      </c>
      <c r="M1641" s="49">
        <v>309.51</v>
      </c>
      <c r="N1641" s="49">
        <v>36.979999999999997</v>
      </c>
    </row>
    <row r="1642" spans="1:14">
      <c r="A1642" s="41">
        <v>4513868</v>
      </c>
      <c r="B1642" s="48" t="s">
        <v>14</v>
      </c>
      <c r="C1642" s="48" t="s">
        <v>11</v>
      </c>
      <c r="D1642" s="48" t="s">
        <v>13</v>
      </c>
      <c r="E1642" s="48" t="s">
        <v>12</v>
      </c>
      <c r="F1642" s="48" t="s">
        <v>884</v>
      </c>
      <c r="G1642" s="48" t="s">
        <v>15</v>
      </c>
      <c r="H1642" s="48" t="s">
        <v>16</v>
      </c>
      <c r="I1642" s="48" t="s">
        <v>17</v>
      </c>
      <c r="J1642" s="48" t="s">
        <v>671</v>
      </c>
      <c r="K1642" s="41">
        <v>1</v>
      </c>
      <c r="L1642" s="49">
        <v>346.94</v>
      </c>
      <c r="M1642" s="49">
        <v>343.19</v>
      </c>
      <c r="N1642" s="49">
        <v>3.75</v>
      </c>
    </row>
    <row r="1643" spans="1:14">
      <c r="A1643" s="41">
        <v>4516059</v>
      </c>
      <c r="B1643" s="48" t="s">
        <v>14</v>
      </c>
      <c r="C1643" s="48" t="s">
        <v>11</v>
      </c>
      <c r="D1643" s="48" t="s">
        <v>13</v>
      </c>
      <c r="E1643" s="48" t="s">
        <v>12</v>
      </c>
      <c r="F1643" s="48" t="s">
        <v>829</v>
      </c>
      <c r="G1643" s="48" t="s">
        <v>15</v>
      </c>
      <c r="H1643" s="48" t="s">
        <v>16</v>
      </c>
      <c r="I1643" s="48" t="s">
        <v>17</v>
      </c>
      <c r="J1643" s="48" t="s">
        <v>671</v>
      </c>
      <c r="K1643" s="41">
        <v>1</v>
      </c>
      <c r="L1643" s="49">
        <v>347.66</v>
      </c>
      <c r="M1643" s="49">
        <v>332.85</v>
      </c>
      <c r="N1643" s="49">
        <v>14.81</v>
      </c>
    </row>
    <row r="1644" spans="1:14">
      <c r="A1644" s="41">
        <v>4516141</v>
      </c>
      <c r="B1644" s="48" t="s">
        <v>14</v>
      </c>
      <c r="C1644" s="48" t="s">
        <v>11</v>
      </c>
      <c r="D1644" s="48" t="s">
        <v>13</v>
      </c>
      <c r="E1644" s="48" t="s">
        <v>12</v>
      </c>
      <c r="F1644" s="48" t="s">
        <v>829</v>
      </c>
      <c r="G1644" s="48" t="s">
        <v>15</v>
      </c>
      <c r="H1644" s="48" t="s">
        <v>16</v>
      </c>
      <c r="I1644" s="48" t="s">
        <v>17</v>
      </c>
      <c r="J1644" s="48" t="s">
        <v>671</v>
      </c>
      <c r="K1644" s="41">
        <v>1</v>
      </c>
      <c r="L1644" s="49">
        <v>347.66</v>
      </c>
      <c r="M1644" s="49">
        <v>330.29</v>
      </c>
      <c r="N1644" s="49">
        <v>17.37</v>
      </c>
    </row>
    <row r="1645" spans="1:14">
      <c r="A1645" s="41">
        <v>4515230</v>
      </c>
      <c r="B1645" s="48" t="s">
        <v>14</v>
      </c>
      <c r="C1645" s="48" t="s">
        <v>11</v>
      </c>
      <c r="D1645" s="48" t="s">
        <v>13</v>
      </c>
      <c r="E1645" s="48" t="s">
        <v>12</v>
      </c>
      <c r="F1645" s="48" t="s">
        <v>829</v>
      </c>
      <c r="G1645" s="48" t="s">
        <v>15</v>
      </c>
      <c r="H1645" s="48" t="s">
        <v>16</v>
      </c>
      <c r="I1645" s="48" t="s">
        <v>17</v>
      </c>
      <c r="J1645" s="48" t="s">
        <v>671</v>
      </c>
      <c r="K1645" s="41">
        <v>1</v>
      </c>
      <c r="L1645" s="49">
        <v>347.83</v>
      </c>
      <c r="M1645" s="49">
        <v>337.14</v>
      </c>
      <c r="N1645" s="49">
        <v>10.69</v>
      </c>
    </row>
    <row r="1646" spans="1:14">
      <c r="A1646" s="41">
        <v>4515272</v>
      </c>
      <c r="B1646" s="48" t="s">
        <v>14</v>
      </c>
      <c r="C1646" s="48" t="s">
        <v>11</v>
      </c>
      <c r="D1646" s="48" t="s">
        <v>13</v>
      </c>
      <c r="E1646" s="48" t="s">
        <v>12</v>
      </c>
      <c r="F1646" s="48" t="s">
        <v>829</v>
      </c>
      <c r="G1646" s="48" t="s">
        <v>15</v>
      </c>
      <c r="H1646" s="48" t="s">
        <v>16</v>
      </c>
      <c r="I1646" s="48" t="s">
        <v>17</v>
      </c>
      <c r="J1646" s="48" t="s">
        <v>671</v>
      </c>
      <c r="K1646" s="41">
        <v>1</v>
      </c>
      <c r="L1646" s="49">
        <v>347.84</v>
      </c>
      <c r="M1646" s="49">
        <v>337.15</v>
      </c>
      <c r="N1646" s="49">
        <v>10.69</v>
      </c>
    </row>
    <row r="1647" spans="1:14">
      <c r="A1647" s="41">
        <v>4511078</v>
      </c>
      <c r="B1647" s="48" t="s">
        <v>14</v>
      </c>
      <c r="C1647" s="48" t="s">
        <v>11</v>
      </c>
      <c r="D1647" s="48" t="s">
        <v>13</v>
      </c>
      <c r="E1647" s="48" t="s">
        <v>12</v>
      </c>
      <c r="F1647" s="48" t="s">
        <v>826</v>
      </c>
      <c r="G1647" s="48" t="s">
        <v>15</v>
      </c>
      <c r="H1647" s="48" t="s">
        <v>16</v>
      </c>
      <c r="I1647" s="48" t="s">
        <v>17</v>
      </c>
      <c r="J1647" s="48" t="s">
        <v>671</v>
      </c>
      <c r="K1647" s="41">
        <v>1</v>
      </c>
      <c r="L1647" s="49">
        <v>347.92</v>
      </c>
      <c r="M1647" s="49">
        <v>347.9</v>
      </c>
      <c r="N1647" s="49">
        <v>0.02</v>
      </c>
    </row>
    <row r="1648" spans="1:14">
      <c r="A1648" s="41">
        <v>4513872</v>
      </c>
      <c r="B1648" s="48" t="s">
        <v>14</v>
      </c>
      <c r="C1648" s="48" t="s">
        <v>11</v>
      </c>
      <c r="D1648" s="48" t="s">
        <v>13</v>
      </c>
      <c r="E1648" s="48" t="s">
        <v>12</v>
      </c>
      <c r="F1648" s="48" t="s">
        <v>829</v>
      </c>
      <c r="G1648" s="48" t="s">
        <v>15</v>
      </c>
      <c r="H1648" s="48" t="s">
        <v>16</v>
      </c>
      <c r="I1648" s="48" t="s">
        <v>17</v>
      </c>
      <c r="J1648" s="48" t="s">
        <v>671</v>
      </c>
      <c r="K1648" s="41">
        <v>1</v>
      </c>
      <c r="L1648" s="49">
        <v>347.94</v>
      </c>
      <c r="M1648" s="49">
        <v>343.43</v>
      </c>
      <c r="N1648" s="49">
        <v>4.51</v>
      </c>
    </row>
    <row r="1649" spans="1:14">
      <c r="A1649" s="41">
        <v>4513873</v>
      </c>
      <c r="B1649" s="48" t="s">
        <v>14</v>
      </c>
      <c r="C1649" s="48" t="s">
        <v>11</v>
      </c>
      <c r="D1649" s="48" t="s">
        <v>13</v>
      </c>
      <c r="E1649" s="48" t="s">
        <v>12</v>
      </c>
      <c r="F1649" s="48" t="s">
        <v>829</v>
      </c>
      <c r="G1649" s="48" t="s">
        <v>15</v>
      </c>
      <c r="H1649" s="48" t="s">
        <v>16</v>
      </c>
      <c r="I1649" s="48" t="s">
        <v>17</v>
      </c>
      <c r="J1649" s="48" t="s">
        <v>671</v>
      </c>
      <c r="K1649" s="41">
        <v>1</v>
      </c>
      <c r="L1649" s="49">
        <v>347.94</v>
      </c>
      <c r="M1649" s="49">
        <v>343.43</v>
      </c>
      <c r="N1649" s="49">
        <v>4.51</v>
      </c>
    </row>
    <row r="1650" spans="1:14">
      <c r="A1650" s="41">
        <v>4509273</v>
      </c>
      <c r="B1650" s="48" t="s">
        <v>14</v>
      </c>
      <c r="C1650" s="48" t="s">
        <v>11</v>
      </c>
      <c r="D1650" s="48" t="s">
        <v>13</v>
      </c>
      <c r="E1650" s="48" t="s">
        <v>12</v>
      </c>
      <c r="F1650" s="48" t="s">
        <v>829</v>
      </c>
      <c r="G1650" s="48" t="s">
        <v>15</v>
      </c>
      <c r="H1650" s="48" t="s">
        <v>16</v>
      </c>
      <c r="I1650" s="48" t="s">
        <v>17</v>
      </c>
      <c r="J1650" s="48" t="s">
        <v>671</v>
      </c>
      <c r="K1650" s="41">
        <v>1</v>
      </c>
      <c r="L1650" s="49">
        <v>348.03</v>
      </c>
      <c r="M1650" s="49">
        <v>320.39999999999998</v>
      </c>
      <c r="N1650" s="49">
        <v>27.63</v>
      </c>
    </row>
    <row r="1651" spans="1:14">
      <c r="A1651" s="41">
        <v>4513622</v>
      </c>
      <c r="B1651" s="48" t="s">
        <v>14</v>
      </c>
      <c r="C1651" s="48" t="s">
        <v>11</v>
      </c>
      <c r="D1651" s="48" t="s">
        <v>18</v>
      </c>
      <c r="E1651" s="48" t="s">
        <v>12</v>
      </c>
      <c r="F1651" s="48" t="s">
        <v>880</v>
      </c>
      <c r="G1651" s="48" t="s">
        <v>15</v>
      </c>
      <c r="H1651" s="48" t="s">
        <v>16</v>
      </c>
      <c r="I1651" s="48" t="s">
        <v>17</v>
      </c>
      <c r="J1651" s="48" t="s">
        <v>671</v>
      </c>
      <c r="K1651" s="41">
        <v>1</v>
      </c>
      <c r="L1651" s="49">
        <v>348.12</v>
      </c>
      <c r="M1651" s="49">
        <v>344.99</v>
      </c>
      <c r="N1651" s="49">
        <v>3.13</v>
      </c>
    </row>
    <row r="1652" spans="1:14">
      <c r="A1652" s="41">
        <v>4513731</v>
      </c>
      <c r="B1652" s="48" t="s">
        <v>14</v>
      </c>
      <c r="C1652" s="48" t="s">
        <v>11</v>
      </c>
      <c r="D1652" s="48" t="s">
        <v>18</v>
      </c>
      <c r="E1652" s="48" t="s">
        <v>12</v>
      </c>
      <c r="F1652" s="48" t="s">
        <v>880</v>
      </c>
      <c r="G1652" s="48" t="s">
        <v>15</v>
      </c>
      <c r="H1652" s="48" t="s">
        <v>16</v>
      </c>
      <c r="I1652" s="48" t="s">
        <v>17</v>
      </c>
      <c r="J1652" s="48" t="s">
        <v>671</v>
      </c>
      <c r="K1652" s="41">
        <v>1</v>
      </c>
      <c r="L1652" s="49">
        <v>348.27</v>
      </c>
      <c r="M1652" s="49">
        <v>345.14</v>
      </c>
      <c r="N1652" s="49">
        <v>3.13</v>
      </c>
    </row>
    <row r="1653" spans="1:14">
      <c r="A1653" s="41">
        <v>4514687</v>
      </c>
      <c r="B1653" s="48" t="s">
        <v>14</v>
      </c>
      <c r="C1653" s="48" t="s">
        <v>11</v>
      </c>
      <c r="D1653" s="48" t="s">
        <v>13</v>
      </c>
      <c r="E1653" s="48" t="s">
        <v>12</v>
      </c>
      <c r="F1653" s="48" t="s">
        <v>832</v>
      </c>
      <c r="G1653" s="48" t="s">
        <v>15</v>
      </c>
      <c r="H1653" s="48" t="s">
        <v>16</v>
      </c>
      <c r="I1653" s="48" t="s">
        <v>17</v>
      </c>
      <c r="J1653" s="48" t="s">
        <v>671</v>
      </c>
      <c r="K1653" s="41">
        <v>1</v>
      </c>
      <c r="L1653" s="49">
        <v>348.32</v>
      </c>
      <c r="M1653" s="49">
        <v>340.68</v>
      </c>
      <c r="N1653" s="49">
        <v>7.64</v>
      </c>
    </row>
    <row r="1654" spans="1:14">
      <c r="A1654" s="41">
        <v>4513806</v>
      </c>
      <c r="B1654" s="48" t="s">
        <v>14</v>
      </c>
      <c r="C1654" s="48" t="s">
        <v>11</v>
      </c>
      <c r="D1654" s="48" t="s">
        <v>18</v>
      </c>
      <c r="E1654" s="48" t="s">
        <v>12</v>
      </c>
      <c r="F1654" s="48" t="s">
        <v>880</v>
      </c>
      <c r="G1654" s="48" t="s">
        <v>15</v>
      </c>
      <c r="H1654" s="48" t="s">
        <v>16</v>
      </c>
      <c r="I1654" s="48" t="s">
        <v>17</v>
      </c>
      <c r="J1654" s="48" t="s">
        <v>671</v>
      </c>
      <c r="K1654" s="41">
        <v>1</v>
      </c>
      <c r="L1654" s="49">
        <v>348.41</v>
      </c>
      <c r="M1654" s="49">
        <v>344.65</v>
      </c>
      <c r="N1654" s="49">
        <v>3.76</v>
      </c>
    </row>
    <row r="1655" spans="1:14">
      <c r="A1655" s="41">
        <v>4514167</v>
      </c>
      <c r="B1655" s="48" t="s">
        <v>14</v>
      </c>
      <c r="C1655" s="48" t="s">
        <v>11</v>
      </c>
      <c r="D1655" s="48" t="s">
        <v>13</v>
      </c>
      <c r="E1655" s="48" t="s">
        <v>12</v>
      </c>
      <c r="F1655" s="48" t="s">
        <v>826</v>
      </c>
      <c r="G1655" s="48" t="s">
        <v>15</v>
      </c>
      <c r="H1655" s="48" t="s">
        <v>16</v>
      </c>
      <c r="I1655" s="48" t="s">
        <v>17</v>
      </c>
      <c r="J1655" s="48" t="s">
        <v>671</v>
      </c>
      <c r="K1655" s="41">
        <v>1</v>
      </c>
      <c r="L1655" s="49">
        <v>348.52</v>
      </c>
      <c r="M1655" s="49">
        <v>343.12</v>
      </c>
      <c r="N1655" s="49">
        <v>5.4</v>
      </c>
    </row>
    <row r="1656" spans="1:14">
      <c r="A1656" s="41">
        <v>4514027</v>
      </c>
      <c r="B1656" s="48" t="s">
        <v>14</v>
      </c>
      <c r="C1656" s="48" t="s">
        <v>11</v>
      </c>
      <c r="D1656" s="48" t="s">
        <v>13</v>
      </c>
      <c r="E1656" s="48" t="s">
        <v>12</v>
      </c>
      <c r="F1656" s="48" t="s">
        <v>826</v>
      </c>
      <c r="G1656" s="48" t="s">
        <v>15</v>
      </c>
      <c r="H1656" s="48" t="s">
        <v>16</v>
      </c>
      <c r="I1656" s="48" t="s">
        <v>17</v>
      </c>
      <c r="J1656" s="48" t="s">
        <v>671</v>
      </c>
      <c r="K1656" s="41">
        <v>1</v>
      </c>
      <c r="L1656" s="49">
        <v>348.53</v>
      </c>
      <c r="M1656" s="49">
        <v>344.02</v>
      </c>
      <c r="N1656" s="49">
        <v>4.51</v>
      </c>
    </row>
    <row r="1657" spans="1:14">
      <c r="A1657" s="41">
        <v>4514168</v>
      </c>
      <c r="B1657" s="48" t="s">
        <v>14</v>
      </c>
      <c r="C1657" s="48" t="s">
        <v>11</v>
      </c>
      <c r="D1657" s="48" t="s">
        <v>13</v>
      </c>
      <c r="E1657" s="48" t="s">
        <v>12</v>
      </c>
      <c r="F1657" s="48" t="s">
        <v>826</v>
      </c>
      <c r="G1657" s="48" t="s">
        <v>15</v>
      </c>
      <c r="H1657" s="48" t="s">
        <v>16</v>
      </c>
      <c r="I1657" s="48" t="s">
        <v>17</v>
      </c>
      <c r="J1657" s="48" t="s">
        <v>671</v>
      </c>
      <c r="K1657" s="41">
        <v>1</v>
      </c>
      <c r="L1657" s="49">
        <v>348.53</v>
      </c>
      <c r="M1657" s="49">
        <v>343.13</v>
      </c>
      <c r="N1657" s="49">
        <v>5.4</v>
      </c>
    </row>
    <row r="1658" spans="1:14">
      <c r="A1658" s="41">
        <v>4514169</v>
      </c>
      <c r="B1658" s="48" t="s">
        <v>14</v>
      </c>
      <c r="C1658" s="48" t="s">
        <v>11</v>
      </c>
      <c r="D1658" s="48" t="s">
        <v>13</v>
      </c>
      <c r="E1658" s="48" t="s">
        <v>12</v>
      </c>
      <c r="F1658" s="48" t="s">
        <v>826</v>
      </c>
      <c r="G1658" s="48" t="s">
        <v>15</v>
      </c>
      <c r="H1658" s="48" t="s">
        <v>16</v>
      </c>
      <c r="I1658" s="48" t="s">
        <v>17</v>
      </c>
      <c r="J1658" s="48" t="s">
        <v>671</v>
      </c>
      <c r="K1658" s="41">
        <v>1</v>
      </c>
      <c r="L1658" s="49">
        <v>348.53</v>
      </c>
      <c r="M1658" s="49">
        <v>343.13</v>
      </c>
      <c r="N1658" s="49">
        <v>5.4</v>
      </c>
    </row>
    <row r="1659" spans="1:14">
      <c r="A1659" s="41">
        <v>4510205</v>
      </c>
      <c r="B1659" s="48" t="s">
        <v>14</v>
      </c>
      <c r="C1659" s="48" t="s">
        <v>11</v>
      </c>
      <c r="D1659" s="48" t="s">
        <v>13</v>
      </c>
      <c r="E1659" s="48" t="s">
        <v>12</v>
      </c>
      <c r="F1659" s="48" t="s">
        <v>858</v>
      </c>
      <c r="G1659" s="48" t="s">
        <v>15</v>
      </c>
      <c r="H1659" s="48" t="s">
        <v>31</v>
      </c>
      <c r="I1659" s="48" t="s">
        <v>32</v>
      </c>
      <c r="J1659" s="48" t="s">
        <v>671</v>
      </c>
      <c r="K1659" s="41">
        <v>1</v>
      </c>
      <c r="L1659" s="49">
        <v>349.36</v>
      </c>
      <c r="M1659" s="49">
        <v>317.16000000000003</v>
      </c>
      <c r="N1659" s="49">
        <v>32.200000000000003</v>
      </c>
    </row>
    <row r="1660" spans="1:14">
      <c r="A1660" s="41">
        <v>4510206</v>
      </c>
      <c r="B1660" s="48" t="s">
        <v>14</v>
      </c>
      <c r="C1660" s="48" t="s">
        <v>11</v>
      </c>
      <c r="D1660" s="48" t="s">
        <v>13</v>
      </c>
      <c r="E1660" s="48" t="s">
        <v>12</v>
      </c>
      <c r="F1660" s="48" t="s">
        <v>858</v>
      </c>
      <c r="G1660" s="48" t="s">
        <v>15</v>
      </c>
      <c r="H1660" s="48" t="s">
        <v>31</v>
      </c>
      <c r="I1660" s="48" t="s">
        <v>32</v>
      </c>
      <c r="J1660" s="48" t="s">
        <v>671</v>
      </c>
      <c r="K1660" s="41">
        <v>1</v>
      </c>
      <c r="L1660" s="49">
        <v>349.37</v>
      </c>
      <c r="M1660" s="49">
        <v>317.17</v>
      </c>
      <c r="N1660" s="49">
        <v>32.200000000000003</v>
      </c>
    </row>
    <row r="1661" spans="1:14">
      <c r="A1661" s="41">
        <v>4515833</v>
      </c>
      <c r="B1661" s="48" t="s">
        <v>14</v>
      </c>
      <c r="C1661" s="48" t="s">
        <v>11</v>
      </c>
      <c r="D1661" s="48" t="s">
        <v>13</v>
      </c>
      <c r="E1661" s="48" t="s">
        <v>12</v>
      </c>
      <c r="F1661" s="48" t="s">
        <v>862</v>
      </c>
      <c r="G1661" s="48" t="s">
        <v>15</v>
      </c>
      <c r="H1661" s="48" t="s">
        <v>16</v>
      </c>
      <c r="I1661" s="48" t="s">
        <v>17</v>
      </c>
      <c r="J1661" s="48" t="s">
        <v>671</v>
      </c>
      <c r="K1661" s="41">
        <v>1</v>
      </c>
      <c r="L1661" s="49">
        <v>350.46</v>
      </c>
      <c r="M1661" s="49">
        <v>337.77</v>
      </c>
      <c r="N1661" s="49">
        <v>12.69</v>
      </c>
    </row>
    <row r="1662" spans="1:14">
      <c r="A1662" s="41">
        <v>4510079</v>
      </c>
      <c r="B1662" s="48" t="s">
        <v>14</v>
      </c>
      <c r="C1662" s="48" t="s">
        <v>11</v>
      </c>
      <c r="D1662" s="48" t="s">
        <v>13</v>
      </c>
      <c r="E1662" s="48" t="s">
        <v>12</v>
      </c>
      <c r="F1662" s="48" t="s">
        <v>826</v>
      </c>
      <c r="G1662" s="48" t="s">
        <v>15</v>
      </c>
      <c r="H1662" s="48" t="s">
        <v>16</v>
      </c>
      <c r="I1662" s="48" t="s">
        <v>17</v>
      </c>
      <c r="J1662" s="48" t="s">
        <v>671</v>
      </c>
      <c r="K1662" s="41">
        <v>1</v>
      </c>
      <c r="L1662" s="49">
        <v>350.97</v>
      </c>
      <c r="M1662" s="49">
        <v>293.79000000000002</v>
      </c>
      <c r="N1662" s="49">
        <v>57.18</v>
      </c>
    </row>
    <row r="1663" spans="1:14">
      <c r="A1663" s="41">
        <v>4514206</v>
      </c>
      <c r="B1663" s="48" t="s">
        <v>14</v>
      </c>
      <c r="C1663" s="48" t="s">
        <v>11</v>
      </c>
      <c r="D1663" s="48" t="s">
        <v>13</v>
      </c>
      <c r="E1663" s="48" t="s">
        <v>12</v>
      </c>
      <c r="F1663" s="48" t="s">
        <v>826</v>
      </c>
      <c r="G1663" s="48" t="s">
        <v>15</v>
      </c>
      <c r="H1663" s="48" t="s">
        <v>16</v>
      </c>
      <c r="I1663" s="48" t="s">
        <v>17</v>
      </c>
      <c r="J1663" s="48" t="s">
        <v>671</v>
      </c>
      <c r="K1663" s="41">
        <v>1</v>
      </c>
      <c r="L1663" s="49">
        <v>351.07</v>
      </c>
      <c r="M1663" s="49">
        <v>345.64</v>
      </c>
      <c r="N1663" s="49">
        <v>5.43</v>
      </c>
    </row>
    <row r="1664" spans="1:14">
      <c r="A1664" s="41">
        <v>4514279</v>
      </c>
      <c r="B1664" s="48" t="s">
        <v>14</v>
      </c>
      <c r="C1664" s="48" t="s">
        <v>11</v>
      </c>
      <c r="D1664" s="48" t="s">
        <v>13</v>
      </c>
      <c r="E1664" s="48" t="s">
        <v>12</v>
      </c>
      <c r="F1664" s="48" t="s">
        <v>826</v>
      </c>
      <c r="G1664" s="48" t="s">
        <v>15</v>
      </c>
      <c r="H1664" s="48" t="s">
        <v>16</v>
      </c>
      <c r="I1664" s="48" t="s">
        <v>17</v>
      </c>
      <c r="J1664" s="48" t="s">
        <v>671</v>
      </c>
      <c r="K1664" s="41">
        <v>1</v>
      </c>
      <c r="L1664" s="49">
        <v>352.98</v>
      </c>
      <c r="M1664" s="49">
        <v>347.52</v>
      </c>
      <c r="N1664" s="49">
        <v>5.46</v>
      </c>
    </row>
    <row r="1665" spans="1:14">
      <c r="A1665" s="41">
        <v>4509275</v>
      </c>
      <c r="B1665" s="48" t="s">
        <v>14</v>
      </c>
      <c r="C1665" s="48" t="s">
        <v>11</v>
      </c>
      <c r="D1665" s="48" t="s">
        <v>13</v>
      </c>
      <c r="E1665" s="48" t="s">
        <v>12</v>
      </c>
      <c r="F1665" s="48" t="s">
        <v>830</v>
      </c>
      <c r="G1665" s="48" t="s">
        <v>15</v>
      </c>
      <c r="H1665" s="48" t="s">
        <v>16</v>
      </c>
      <c r="I1665" s="48" t="s">
        <v>17</v>
      </c>
      <c r="J1665" s="48" t="s">
        <v>671</v>
      </c>
      <c r="K1665" s="41">
        <v>1</v>
      </c>
      <c r="L1665" s="49">
        <v>355.21</v>
      </c>
      <c r="M1665" s="49">
        <v>327.01</v>
      </c>
      <c r="N1665" s="49">
        <v>28.2</v>
      </c>
    </row>
    <row r="1666" spans="1:14">
      <c r="A1666" s="41">
        <v>4510053</v>
      </c>
      <c r="B1666" s="48" t="s">
        <v>14</v>
      </c>
      <c r="C1666" s="48" t="s">
        <v>11</v>
      </c>
      <c r="D1666" s="48" t="s">
        <v>13</v>
      </c>
      <c r="E1666" s="48" t="s">
        <v>12</v>
      </c>
      <c r="F1666" s="48" t="s">
        <v>826</v>
      </c>
      <c r="G1666" s="48" t="s">
        <v>15</v>
      </c>
      <c r="H1666" s="48" t="s">
        <v>16</v>
      </c>
      <c r="I1666" s="48" t="s">
        <v>17</v>
      </c>
      <c r="J1666" s="48" t="s">
        <v>671</v>
      </c>
      <c r="K1666" s="41">
        <v>1</v>
      </c>
      <c r="L1666" s="49">
        <v>356.93</v>
      </c>
      <c r="M1666" s="49">
        <v>312.94</v>
      </c>
      <c r="N1666" s="49">
        <v>43.99</v>
      </c>
    </row>
    <row r="1667" spans="1:14">
      <c r="A1667" s="41">
        <v>4515299</v>
      </c>
      <c r="B1667" s="48" t="s">
        <v>14</v>
      </c>
      <c r="C1667" s="48" t="s">
        <v>11</v>
      </c>
      <c r="D1667" s="48" t="s">
        <v>13</v>
      </c>
      <c r="E1667" s="48" t="s">
        <v>12</v>
      </c>
      <c r="F1667" s="48" t="s">
        <v>832</v>
      </c>
      <c r="G1667" s="48" t="s">
        <v>15</v>
      </c>
      <c r="H1667" s="48" t="s">
        <v>16</v>
      </c>
      <c r="I1667" s="48" t="s">
        <v>17</v>
      </c>
      <c r="J1667" s="48" t="s">
        <v>671</v>
      </c>
      <c r="K1667" s="41">
        <v>1</v>
      </c>
      <c r="L1667" s="49">
        <v>357.35</v>
      </c>
      <c r="M1667" s="49">
        <v>346.37</v>
      </c>
      <c r="N1667" s="49">
        <v>10.98</v>
      </c>
    </row>
    <row r="1668" spans="1:14">
      <c r="A1668" s="41">
        <v>4515298</v>
      </c>
      <c r="B1668" s="48" t="s">
        <v>14</v>
      </c>
      <c r="C1668" s="48" t="s">
        <v>11</v>
      </c>
      <c r="D1668" s="48" t="s">
        <v>13</v>
      </c>
      <c r="E1668" s="48" t="s">
        <v>12</v>
      </c>
      <c r="F1668" s="48" t="s">
        <v>832</v>
      </c>
      <c r="G1668" s="48" t="s">
        <v>15</v>
      </c>
      <c r="H1668" s="48" t="s">
        <v>16</v>
      </c>
      <c r="I1668" s="48" t="s">
        <v>17</v>
      </c>
      <c r="J1668" s="48" t="s">
        <v>671</v>
      </c>
      <c r="K1668" s="41">
        <v>1</v>
      </c>
      <c r="L1668" s="49">
        <v>357.35</v>
      </c>
      <c r="M1668" s="49">
        <v>346.37</v>
      </c>
      <c r="N1668" s="49">
        <v>10.98</v>
      </c>
    </row>
    <row r="1669" spans="1:14">
      <c r="A1669" s="41">
        <v>4509210</v>
      </c>
      <c r="B1669" s="48" t="s">
        <v>14</v>
      </c>
      <c r="C1669" s="48" t="s">
        <v>11</v>
      </c>
      <c r="D1669" s="48" t="s">
        <v>13</v>
      </c>
      <c r="E1669" s="48" t="s">
        <v>12</v>
      </c>
      <c r="F1669" s="48" t="s">
        <v>829</v>
      </c>
      <c r="G1669" s="48" t="s">
        <v>15</v>
      </c>
      <c r="H1669" s="48" t="s">
        <v>16</v>
      </c>
      <c r="I1669" s="48" t="s">
        <v>17</v>
      </c>
      <c r="J1669" s="48" t="s">
        <v>671</v>
      </c>
      <c r="K1669" s="41">
        <v>1</v>
      </c>
      <c r="L1669" s="49">
        <v>357.71</v>
      </c>
      <c r="M1669" s="49">
        <v>329.31</v>
      </c>
      <c r="N1669" s="49">
        <v>28.4</v>
      </c>
    </row>
    <row r="1670" spans="1:14">
      <c r="A1670" s="41">
        <v>4509209</v>
      </c>
      <c r="B1670" s="48" t="s">
        <v>14</v>
      </c>
      <c r="C1670" s="48" t="s">
        <v>11</v>
      </c>
      <c r="D1670" s="48" t="s">
        <v>13</v>
      </c>
      <c r="E1670" s="48" t="s">
        <v>12</v>
      </c>
      <c r="F1670" s="48" t="s">
        <v>829</v>
      </c>
      <c r="G1670" s="48" t="s">
        <v>15</v>
      </c>
      <c r="H1670" s="48" t="s">
        <v>16</v>
      </c>
      <c r="I1670" s="48" t="s">
        <v>17</v>
      </c>
      <c r="J1670" s="48" t="s">
        <v>671</v>
      </c>
      <c r="K1670" s="41">
        <v>1</v>
      </c>
      <c r="L1670" s="49">
        <v>357.71</v>
      </c>
      <c r="M1670" s="49">
        <v>329.31</v>
      </c>
      <c r="N1670" s="49">
        <v>28.4</v>
      </c>
    </row>
    <row r="1671" spans="1:14">
      <c r="A1671" s="41">
        <v>4516545</v>
      </c>
      <c r="B1671" s="48" t="s">
        <v>14</v>
      </c>
      <c r="C1671" s="48" t="s">
        <v>11</v>
      </c>
      <c r="D1671" s="48" t="s">
        <v>13</v>
      </c>
      <c r="E1671" s="48" t="s">
        <v>12</v>
      </c>
      <c r="F1671" s="48" t="s">
        <v>837</v>
      </c>
      <c r="G1671" s="48" t="s">
        <v>15</v>
      </c>
      <c r="H1671" s="48" t="s">
        <v>16</v>
      </c>
      <c r="I1671" s="48" t="s">
        <v>17</v>
      </c>
      <c r="J1671" s="48" t="s">
        <v>671</v>
      </c>
      <c r="K1671" s="41">
        <v>1</v>
      </c>
      <c r="L1671" s="49">
        <v>358.19</v>
      </c>
      <c r="M1671" s="49">
        <v>337.26</v>
      </c>
      <c r="N1671" s="49">
        <v>20.93</v>
      </c>
    </row>
    <row r="1672" spans="1:14">
      <c r="A1672" s="41">
        <v>4514338</v>
      </c>
      <c r="B1672" s="48" t="s">
        <v>14</v>
      </c>
      <c r="C1672" s="48" t="s">
        <v>11</v>
      </c>
      <c r="D1672" s="48" t="s">
        <v>13</v>
      </c>
      <c r="E1672" s="48" t="s">
        <v>12</v>
      </c>
      <c r="F1672" s="48" t="s">
        <v>826</v>
      </c>
      <c r="G1672" s="48" t="s">
        <v>15</v>
      </c>
      <c r="H1672" s="48" t="s">
        <v>16</v>
      </c>
      <c r="I1672" s="48" t="s">
        <v>17</v>
      </c>
      <c r="J1672" s="48" t="s">
        <v>671</v>
      </c>
      <c r="K1672" s="41">
        <v>1</v>
      </c>
      <c r="L1672" s="49">
        <v>358.38</v>
      </c>
      <c r="M1672" s="49">
        <v>351.77</v>
      </c>
      <c r="N1672" s="49">
        <v>6.61</v>
      </c>
    </row>
    <row r="1673" spans="1:14">
      <c r="A1673" s="41">
        <v>4514405</v>
      </c>
      <c r="B1673" s="48" t="s">
        <v>14</v>
      </c>
      <c r="C1673" s="48" t="s">
        <v>11</v>
      </c>
      <c r="D1673" s="48" t="s">
        <v>13</v>
      </c>
      <c r="E1673" s="48" t="s">
        <v>12</v>
      </c>
      <c r="F1673" s="48" t="s">
        <v>829</v>
      </c>
      <c r="G1673" s="48" t="s">
        <v>15</v>
      </c>
      <c r="H1673" s="48" t="s">
        <v>16</v>
      </c>
      <c r="I1673" s="48" t="s">
        <v>17</v>
      </c>
      <c r="J1673" s="48" t="s">
        <v>671</v>
      </c>
      <c r="K1673" s="41">
        <v>1</v>
      </c>
      <c r="L1673" s="49">
        <v>358.39</v>
      </c>
      <c r="M1673" s="49">
        <v>351.78</v>
      </c>
      <c r="N1673" s="49">
        <v>6.61</v>
      </c>
    </row>
    <row r="1674" spans="1:14">
      <c r="A1674" s="41">
        <v>4514339</v>
      </c>
      <c r="B1674" s="48" t="s">
        <v>14</v>
      </c>
      <c r="C1674" s="48" t="s">
        <v>11</v>
      </c>
      <c r="D1674" s="48" t="s">
        <v>13</v>
      </c>
      <c r="E1674" s="48" t="s">
        <v>12</v>
      </c>
      <c r="F1674" s="48" t="s">
        <v>826</v>
      </c>
      <c r="G1674" s="48" t="s">
        <v>15</v>
      </c>
      <c r="H1674" s="48" t="s">
        <v>16</v>
      </c>
      <c r="I1674" s="48" t="s">
        <v>17</v>
      </c>
      <c r="J1674" s="48" t="s">
        <v>671</v>
      </c>
      <c r="K1674" s="41">
        <v>1</v>
      </c>
      <c r="L1674" s="49">
        <v>358.39</v>
      </c>
      <c r="M1674" s="49">
        <v>351.78</v>
      </c>
      <c r="N1674" s="49">
        <v>6.61</v>
      </c>
    </row>
    <row r="1675" spans="1:14">
      <c r="A1675" s="41">
        <v>4510882</v>
      </c>
      <c r="B1675" s="48" t="s">
        <v>14</v>
      </c>
      <c r="C1675" s="48" t="s">
        <v>11</v>
      </c>
      <c r="D1675" s="48" t="s">
        <v>13</v>
      </c>
      <c r="E1675" s="48" t="s">
        <v>12</v>
      </c>
      <c r="F1675" s="48" t="s">
        <v>834</v>
      </c>
      <c r="G1675" s="48" t="s">
        <v>15</v>
      </c>
      <c r="H1675" s="48" t="s">
        <v>16</v>
      </c>
      <c r="I1675" s="48" t="s">
        <v>17</v>
      </c>
      <c r="J1675" s="48" t="s">
        <v>671</v>
      </c>
      <c r="K1675" s="41">
        <v>1</v>
      </c>
      <c r="L1675" s="49">
        <v>358.8</v>
      </c>
      <c r="M1675" s="49">
        <v>358.8</v>
      </c>
      <c r="N1675" s="49">
        <v>0</v>
      </c>
    </row>
    <row r="1676" spans="1:14">
      <c r="A1676" s="41">
        <v>4515240</v>
      </c>
      <c r="B1676" s="48" t="s">
        <v>14</v>
      </c>
      <c r="C1676" s="48" t="s">
        <v>11</v>
      </c>
      <c r="D1676" s="48" t="s">
        <v>13</v>
      </c>
      <c r="E1676" s="48" t="s">
        <v>12</v>
      </c>
      <c r="F1676" s="48" t="s">
        <v>826</v>
      </c>
      <c r="G1676" s="48" t="s">
        <v>15</v>
      </c>
      <c r="H1676" s="48" t="s">
        <v>16</v>
      </c>
      <c r="I1676" s="48" t="s">
        <v>17</v>
      </c>
      <c r="J1676" s="48" t="s">
        <v>671</v>
      </c>
      <c r="K1676" s="41">
        <v>1</v>
      </c>
      <c r="L1676" s="49">
        <v>359.67</v>
      </c>
      <c r="M1676" s="49">
        <v>348.62</v>
      </c>
      <c r="N1676" s="49">
        <v>11.05</v>
      </c>
    </row>
    <row r="1677" spans="1:14">
      <c r="A1677" s="41">
        <v>4515351</v>
      </c>
      <c r="B1677" s="48" t="s">
        <v>14</v>
      </c>
      <c r="C1677" s="48" t="s">
        <v>11</v>
      </c>
      <c r="D1677" s="48" t="s">
        <v>13</v>
      </c>
      <c r="E1677" s="48" t="s">
        <v>12</v>
      </c>
      <c r="F1677" s="48" t="s">
        <v>826</v>
      </c>
      <c r="G1677" s="48" t="s">
        <v>15</v>
      </c>
      <c r="H1677" s="48" t="s">
        <v>16</v>
      </c>
      <c r="I1677" s="48" t="s">
        <v>17</v>
      </c>
      <c r="J1677" s="48" t="s">
        <v>671</v>
      </c>
      <c r="K1677" s="41">
        <v>1</v>
      </c>
      <c r="L1677" s="49">
        <v>359.67</v>
      </c>
      <c r="M1677" s="49">
        <v>348.62</v>
      </c>
      <c r="N1677" s="49">
        <v>11.05</v>
      </c>
    </row>
    <row r="1678" spans="1:14">
      <c r="A1678" s="41">
        <v>4515389</v>
      </c>
      <c r="B1678" s="48" t="s">
        <v>14</v>
      </c>
      <c r="C1678" s="48" t="s">
        <v>11</v>
      </c>
      <c r="D1678" s="48" t="s">
        <v>13</v>
      </c>
      <c r="E1678" s="48" t="s">
        <v>12</v>
      </c>
      <c r="F1678" s="48" t="s">
        <v>826</v>
      </c>
      <c r="G1678" s="48" t="s">
        <v>15</v>
      </c>
      <c r="H1678" s="48" t="s">
        <v>16</v>
      </c>
      <c r="I1678" s="48" t="s">
        <v>17</v>
      </c>
      <c r="J1678" s="48" t="s">
        <v>671</v>
      </c>
      <c r="K1678" s="41">
        <v>1</v>
      </c>
      <c r="L1678" s="49">
        <v>359.67</v>
      </c>
      <c r="M1678" s="49">
        <v>346.64</v>
      </c>
      <c r="N1678" s="49">
        <v>13.03</v>
      </c>
    </row>
    <row r="1679" spans="1:14">
      <c r="A1679" s="41">
        <v>4509220</v>
      </c>
      <c r="B1679" s="48" t="s">
        <v>14</v>
      </c>
      <c r="C1679" s="48" t="s">
        <v>11</v>
      </c>
      <c r="D1679" s="48" t="s">
        <v>13</v>
      </c>
      <c r="E1679" s="48" t="s">
        <v>12</v>
      </c>
      <c r="F1679" s="48" t="s">
        <v>829</v>
      </c>
      <c r="G1679" s="48" t="s">
        <v>15</v>
      </c>
      <c r="H1679" s="48" t="s">
        <v>16</v>
      </c>
      <c r="I1679" s="48" t="s">
        <v>17</v>
      </c>
      <c r="J1679" s="48" t="s">
        <v>671</v>
      </c>
      <c r="K1679" s="41">
        <v>1</v>
      </c>
      <c r="L1679" s="49">
        <v>361.06</v>
      </c>
      <c r="M1679" s="49">
        <v>332.4</v>
      </c>
      <c r="N1679" s="49">
        <v>28.66</v>
      </c>
    </row>
    <row r="1680" spans="1:14">
      <c r="A1680" s="41">
        <v>4510991</v>
      </c>
      <c r="B1680" s="48" t="s">
        <v>14</v>
      </c>
      <c r="C1680" s="48" t="s">
        <v>11</v>
      </c>
      <c r="D1680" s="48" t="s">
        <v>13</v>
      </c>
      <c r="E1680" s="48" t="s">
        <v>12</v>
      </c>
      <c r="F1680" s="48" t="s">
        <v>826</v>
      </c>
      <c r="G1680" s="48" t="s">
        <v>15</v>
      </c>
      <c r="H1680" s="48" t="s">
        <v>16</v>
      </c>
      <c r="I1680" s="48" t="s">
        <v>17</v>
      </c>
      <c r="J1680" s="48" t="s">
        <v>671</v>
      </c>
      <c r="K1680" s="41">
        <v>1</v>
      </c>
      <c r="L1680" s="49">
        <v>361.25</v>
      </c>
      <c r="M1680" s="49">
        <v>361.24</v>
      </c>
      <c r="N1680" s="49">
        <v>0.01</v>
      </c>
    </row>
    <row r="1681" spans="1:14">
      <c r="A1681" s="41">
        <v>4510262</v>
      </c>
      <c r="B1681" s="48" t="s">
        <v>14</v>
      </c>
      <c r="C1681" s="48" t="s">
        <v>11</v>
      </c>
      <c r="D1681" s="48" t="s">
        <v>13</v>
      </c>
      <c r="E1681" s="48" t="s">
        <v>12</v>
      </c>
      <c r="F1681" s="48" t="s">
        <v>832</v>
      </c>
      <c r="G1681" s="48" t="s">
        <v>15</v>
      </c>
      <c r="H1681" s="48" t="s">
        <v>16</v>
      </c>
      <c r="I1681" s="48" t="s">
        <v>17</v>
      </c>
      <c r="J1681" s="48" t="s">
        <v>671</v>
      </c>
      <c r="K1681" s="41">
        <v>1</v>
      </c>
      <c r="L1681" s="49">
        <v>361.4</v>
      </c>
      <c r="M1681" s="49">
        <v>284.52999999999997</v>
      </c>
      <c r="N1681" s="49">
        <v>76.87</v>
      </c>
    </row>
    <row r="1682" spans="1:14">
      <c r="A1682" s="41">
        <v>4515219</v>
      </c>
      <c r="B1682" s="48" t="s">
        <v>14</v>
      </c>
      <c r="C1682" s="48" t="s">
        <v>11</v>
      </c>
      <c r="D1682" s="48" t="s">
        <v>18</v>
      </c>
      <c r="E1682" s="48" t="s">
        <v>12</v>
      </c>
      <c r="F1682" s="48" t="s">
        <v>885</v>
      </c>
      <c r="G1682" s="48" t="s">
        <v>15</v>
      </c>
      <c r="H1682" s="48" t="s">
        <v>16</v>
      </c>
      <c r="I1682" s="48" t="s">
        <v>17</v>
      </c>
      <c r="J1682" s="48" t="s">
        <v>671</v>
      </c>
      <c r="K1682" s="41">
        <v>1</v>
      </c>
      <c r="L1682" s="49">
        <v>361.59</v>
      </c>
      <c r="M1682" s="49">
        <v>350.48</v>
      </c>
      <c r="N1682" s="49">
        <v>11.11</v>
      </c>
    </row>
    <row r="1683" spans="1:14">
      <c r="A1683" s="41">
        <v>4515213</v>
      </c>
      <c r="B1683" s="48" t="s">
        <v>14</v>
      </c>
      <c r="C1683" s="48" t="s">
        <v>11</v>
      </c>
      <c r="D1683" s="48" t="s">
        <v>18</v>
      </c>
      <c r="E1683" s="48" t="s">
        <v>12</v>
      </c>
      <c r="F1683" s="48" t="s">
        <v>845</v>
      </c>
      <c r="G1683" s="48" t="s">
        <v>15</v>
      </c>
      <c r="H1683" s="48" t="s">
        <v>16</v>
      </c>
      <c r="I1683" s="48" t="s">
        <v>17</v>
      </c>
      <c r="J1683" s="48" t="s">
        <v>671</v>
      </c>
      <c r="K1683" s="41">
        <v>1</v>
      </c>
      <c r="L1683" s="49">
        <v>362.25</v>
      </c>
      <c r="M1683" s="49">
        <v>351.12</v>
      </c>
      <c r="N1683" s="49">
        <v>11.13</v>
      </c>
    </row>
    <row r="1684" spans="1:14">
      <c r="A1684" s="41">
        <v>4515214</v>
      </c>
      <c r="B1684" s="48" t="s">
        <v>14</v>
      </c>
      <c r="C1684" s="48" t="s">
        <v>11</v>
      </c>
      <c r="D1684" s="48" t="s">
        <v>18</v>
      </c>
      <c r="E1684" s="48" t="s">
        <v>12</v>
      </c>
      <c r="F1684" s="48" t="s">
        <v>845</v>
      </c>
      <c r="G1684" s="48" t="s">
        <v>15</v>
      </c>
      <c r="H1684" s="48" t="s">
        <v>16</v>
      </c>
      <c r="I1684" s="48" t="s">
        <v>17</v>
      </c>
      <c r="J1684" s="48" t="s">
        <v>671</v>
      </c>
      <c r="K1684" s="41">
        <v>1</v>
      </c>
      <c r="L1684" s="49">
        <v>362.25</v>
      </c>
      <c r="M1684" s="49">
        <v>351.12</v>
      </c>
      <c r="N1684" s="49">
        <v>11.13</v>
      </c>
    </row>
    <row r="1685" spans="1:14">
      <c r="A1685" s="41">
        <v>4510023</v>
      </c>
      <c r="B1685" s="48" t="s">
        <v>14</v>
      </c>
      <c r="C1685" s="48" t="s">
        <v>11</v>
      </c>
      <c r="D1685" s="48" t="s">
        <v>13</v>
      </c>
      <c r="E1685" s="48" t="s">
        <v>12</v>
      </c>
      <c r="F1685" s="48" t="s">
        <v>833</v>
      </c>
      <c r="G1685" s="48" t="s">
        <v>15</v>
      </c>
      <c r="H1685" s="48" t="s">
        <v>16</v>
      </c>
      <c r="I1685" s="48" t="s">
        <v>17</v>
      </c>
      <c r="J1685" s="48" t="s">
        <v>671</v>
      </c>
      <c r="K1685" s="41">
        <v>1</v>
      </c>
      <c r="L1685" s="49">
        <v>363.75</v>
      </c>
      <c r="M1685" s="49">
        <v>312.13</v>
      </c>
      <c r="N1685" s="49">
        <v>51.62</v>
      </c>
    </row>
    <row r="1686" spans="1:14">
      <c r="A1686" s="41">
        <v>4513480</v>
      </c>
      <c r="B1686" s="48" t="s">
        <v>14</v>
      </c>
      <c r="C1686" s="48" t="s">
        <v>11</v>
      </c>
      <c r="D1686" s="48" t="s">
        <v>13</v>
      </c>
      <c r="E1686" s="48" t="s">
        <v>12</v>
      </c>
      <c r="F1686" s="48" t="s">
        <v>874</v>
      </c>
      <c r="G1686" s="48" t="s">
        <v>15</v>
      </c>
      <c r="H1686" s="48" t="s">
        <v>16</v>
      </c>
      <c r="I1686" s="48" t="s">
        <v>17</v>
      </c>
      <c r="J1686" s="48" t="s">
        <v>671</v>
      </c>
      <c r="K1686" s="41">
        <v>1</v>
      </c>
      <c r="L1686" s="49">
        <v>364.79</v>
      </c>
      <c r="M1686" s="49">
        <v>362.55</v>
      </c>
      <c r="N1686" s="49">
        <v>2.2400000000000002</v>
      </c>
    </row>
    <row r="1687" spans="1:14">
      <c r="A1687" s="41">
        <v>4513029</v>
      </c>
      <c r="B1687" s="48" t="s">
        <v>14</v>
      </c>
      <c r="C1687" s="48" t="s">
        <v>11</v>
      </c>
      <c r="D1687" s="48" t="s">
        <v>18</v>
      </c>
      <c r="E1687" s="48" t="s">
        <v>12</v>
      </c>
      <c r="F1687" s="48" t="s">
        <v>854</v>
      </c>
      <c r="G1687" s="48" t="s">
        <v>15</v>
      </c>
      <c r="H1687" s="48" t="s">
        <v>16</v>
      </c>
      <c r="I1687" s="48" t="s">
        <v>17</v>
      </c>
      <c r="J1687" s="48" t="s">
        <v>671</v>
      </c>
      <c r="K1687" s="41">
        <v>1</v>
      </c>
      <c r="L1687" s="49">
        <v>365.4</v>
      </c>
      <c r="M1687" s="49">
        <v>365.3</v>
      </c>
      <c r="N1687" s="49">
        <v>0.1</v>
      </c>
    </row>
    <row r="1688" spans="1:14">
      <c r="A1688" s="41">
        <v>4508876</v>
      </c>
      <c r="B1688" s="48" t="s">
        <v>14</v>
      </c>
      <c r="C1688" s="48" t="s">
        <v>11</v>
      </c>
      <c r="D1688" s="48" t="s">
        <v>13</v>
      </c>
      <c r="E1688" s="48" t="s">
        <v>12</v>
      </c>
      <c r="F1688" s="48" t="s">
        <v>831</v>
      </c>
      <c r="G1688" s="48" t="s">
        <v>15</v>
      </c>
      <c r="H1688" s="48" t="s">
        <v>16</v>
      </c>
      <c r="I1688" s="48" t="s">
        <v>17</v>
      </c>
      <c r="J1688" s="48" t="s">
        <v>671</v>
      </c>
      <c r="K1688" s="41">
        <v>1</v>
      </c>
      <c r="L1688" s="49">
        <v>365.53</v>
      </c>
      <c r="M1688" s="49">
        <v>340.6</v>
      </c>
      <c r="N1688" s="49">
        <v>24.93</v>
      </c>
    </row>
    <row r="1689" spans="1:14">
      <c r="A1689" s="41">
        <v>4508863</v>
      </c>
      <c r="B1689" s="48" t="s">
        <v>14</v>
      </c>
      <c r="C1689" s="48" t="s">
        <v>11</v>
      </c>
      <c r="D1689" s="48" t="s">
        <v>13</v>
      </c>
      <c r="E1689" s="48" t="s">
        <v>12</v>
      </c>
      <c r="F1689" s="48" t="s">
        <v>831</v>
      </c>
      <c r="G1689" s="48" t="s">
        <v>15</v>
      </c>
      <c r="H1689" s="48" t="s">
        <v>16</v>
      </c>
      <c r="I1689" s="48" t="s">
        <v>17</v>
      </c>
      <c r="J1689" s="48" t="s">
        <v>671</v>
      </c>
      <c r="K1689" s="41">
        <v>1</v>
      </c>
      <c r="L1689" s="49">
        <v>365.53</v>
      </c>
      <c r="M1689" s="49">
        <v>340.6</v>
      </c>
      <c r="N1689" s="49">
        <v>24.93</v>
      </c>
    </row>
    <row r="1690" spans="1:14">
      <c r="A1690" s="41">
        <v>4508874</v>
      </c>
      <c r="B1690" s="48" t="s">
        <v>14</v>
      </c>
      <c r="C1690" s="48" t="s">
        <v>11</v>
      </c>
      <c r="D1690" s="48" t="s">
        <v>13</v>
      </c>
      <c r="E1690" s="48" t="s">
        <v>12</v>
      </c>
      <c r="F1690" s="48" t="s">
        <v>831</v>
      </c>
      <c r="G1690" s="48" t="s">
        <v>15</v>
      </c>
      <c r="H1690" s="48" t="s">
        <v>16</v>
      </c>
      <c r="I1690" s="48" t="s">
        <v>17</v>
      </c>
      <c r="J1690" s="48" t="s">
        <v>671</v>
      </c>
      <c r="K1690" s="41">
        <v>1</v>
      </c>
      <c r="L1690" s="49">
        <v>365.53</v>
      </c>
      <c r="M1690" s="49">
        <v>340.6</v>
      </c>
      <c r="N1690" s="49">
        <v>24.93</v>
      </c>
    </row>
    <row r="1691" spans="1:14">
      <c r="A1691" s="41">
        <v>4508875</v>
      </c>
      <c r="B1691" s="48" t="s">
        <v>14</v>
      </c>
      <c r="C1691" s="48" t="s">
        <v>11</v>
      </c>
      <c r="D1691" s="48" t="s">
        <v>13</v>
      </c>
      <c r="E1691" s="48" t="s">
        <v>12</v>
      </c>
      <c r="F1691" s="48" t="s">
        <v>831</v>
      </c>
      <c r="G1691" s="48" t="s">
        <v>15</v>
      </c>
      <c r="H1691" s="48" t="s">
        <v>16</v>
      </c>
      <c r="I1691" s="48" t="s">
        <v>17</v>
      </c>
      <c r="J1691" s="48" t="s">
        <v>671</v>
      </c>
      <c r="K1691" s="41">
        <v>1</v>
      </c>
      <c r="L1691" s="49">
        <v>365.53</v>
      </c>
      <c r="M1691" s="49">
        <v>340.6</v>
      </c>
      <c r="N1691" s="49">
        <v>24.93</v>
      </c>
    </row>
    <row r="1692" spans="1:14">
      <c r="A1692" s="41">
        <v>4516148</v>
      </c>
      <c r="B1692" s="48" t="s">
        <v>14</v>
      </c>
      <c r="C1692" s="48" t="s">
        <v>11</v>
      </c>
      <c r="D1692" s="48" t="s">
        <v>13</v>
      </c>
      <c r="E1692" s="48" t="s">
        <v>12</v>
      </c>
      <c r="F1692" s="48" t="s">
        <v>826</v>
      </c>
      <c r="G1692" s="48" t="s">
        <v>15</v>
      </c>
      <c r="H1692" s="48" t="s">
        <v>16</v>
      </c>
      <c r="I1692" s="48" t="s">
        <v>17</v>
      </c>
      <c r="J1692" s="48" t="s">
        <v>671</v>
      </c>
      <c r="K1692" s="41">
        <v>1</v>
      </c>
      <c r="L1692" s="49">
        <v>365.53</v>
      </c>
      <c r="M1692" s="49">
        <v>347.27</v>
      </c>
      <c r="N1692" s="49">
        <v>18.260000000000002</v>
      </c>
    </row>
    <row r="1693" spans="1:14">
      <c r="A1693" s="41">
        <v>4513384</v>
      </c>
      <c r="B1693" s="48" t="s">
        <v>14</v>
      </c>
      <c r="C1693" s="48" t="s">
        <v>11</v>
      </c>
      <c r="D1693" s="48" t="s">
        <v>18</v>
      </c>
      <c r="E1693" s="48" t="s">
        <v>12</v>
      </c>
      <c r="F1693" s="48" t="s">
        <v>845</v>
      </c>
      <c r="G1693" s="48" t="s">
        <v>15</v>
      </c>
      <c r="H1693" s="48" t="s">
        <v>16</v>
      </c>
      <c r="I1693" s="48" t="s">
        <v>17</v>
      </c>
      <c r="J1693" s="48" t="s">
        <v>671</v>
      </c>
      <c r="K1693" s="41">
        <v>1</v>
      </c>
      <c r="L1693" s="49">
        <v>367.78</v>
      </c>
      <c r="M1693" s="49">
        <v>365.92</v>
      </c>
      <c r="N1693" s="49">
        <v>1.86</v>
      </c>
    </row>
    <row r="1694" spans="1:14">
      <c r="A1694" s="41">
        <v>4513209</v>
      </c>
      <c r="B1694" s="48" t="s">
        <v>14</v>
      </c>
      <c r="C1694" s="48" t="s">
        <v>11</v>
      </c>
      <c r="D1694" s="48" t="s">
        <v>13</v>
      </c>
      <c r="E1694" s="48" t="s">
        <v>12</v>
      </c>
      <c r="F1694" s="48" t="s">
        <v>837</v>
      </c>
      <c r="G1694" s="48" t="s">
        <v>15</v>
      </c>
      <c r="H1694" s="48" t="s">
        <v>16</v>
      </c>
      <c r="I1694" s="48" t="s">
        <v>17</v>
      </c>
      <c r="J1694" s="48" t="s">
        <v>671</v>
      </c>
      <c r="K1694" s="41">
        <v>1</v>
      </c>
      <c r="L1694" s="49">
        <v>368.9</v>
      </c>
      <c r="M1694" s="49">
        <v>368.47</v>
      </c>
      <c r="N1694" s="49">
        <v>0.43</v>
      </c>
    </row>
    <row r="1695" spans="1:14">
      <c r="A1695" s="41">
        <v>4516174</v>
      </c>
      <c r="B1695" s="48" t="s">
        <v>14</v>
      </c>
      <c r="C1695" s="48" t="s">
        <v>11</v>
      </c>
      <c r="D1695" s="48" t="s">
        <v>13</v>
      </c>
      <c r="E1695" s="48" t="s">
        <v>12</v>
      </c>
      <c r="F1695" s="48" t="s">
        <v>862</v>
      </c>
      <c r="G1695" s="48" t="s">
        <v>15</v>
      </c>
      <c r="H1695" s="48" t="s">
        <v>16</v>
      </c>
      <c r="I1695" s="48" t="s">
        <v>17</v>
      </c>
      <c r="J1695" s="48" t="s">
        <v>671</v>
      </c>
      <c r="K1695" s="41">
        <v>1</v>
      </c>
      <c r="L1695" s="49">
        <v>368.9</v>
      </c>
      <c r="M1695" s="49">
        <v>350.47</v>
      </c>
      <c r="N1695" s="49">
        <v>18.43</v>
      </c>
    </row>
    <row r="1696" spans="1:14">
      <c r="A1696" s="41">
        <v>4512832</v>
      </c>
      <c r="B1696" s="48" t="s">
        <v>14</v>
      </c>
      <c r="C1696" s="48" t="s">
        <v>11</v>
      </c>
      <c r="D1696" s="48" t="s">
        <v>13</v>
      </c>
      <c r="E1696" s="48" t="s">
        <v>12</v>
      </c>
      <c r="F1696" s="48" t="s">
        <v>834</v>
      </c>
      <c r="G1696" s="48" t="s">
        <v>15</v>
      </c>
      <c r="H1696" s="48" t="s">
        <v>16</v>
      </c>
      <c r="I1696" s="48" t="s">
        <v>17</v>
      </c>
      <c r="J1696" s="48" t="s">
        <v>671</v>
      </c>
      <c r="K1696" s="41">
        <v>1</v>
      </c>
      <c r="L1696" s="49">
        <v>369.05</v>
      </c>
      <c r="M1696" s="49">
        <v>368.99</v>
      </c>
      <c r="N1696" s="49">
        <v>0.06</v>
      </c>
    </row>
    <row r="1697" spans="1:14">
      <c r="A1697" s="41">
        <v>4514751</v>
      </c>
      <c r="B1697" s="48" t="s">
        <v>14</v>
      </c>
      <c r="C1697" s="48" t="s">
        <v>11</v>
      </c>
      <c r="D1697" s="48" t="s">
        <v>18</v>
      </c>
      <c r="E1697" s="48" t="s">
        <v>12</v>
      </c>
      <c r="F1697" s="48" t="s">
        <v>853</v>
      </c>
      <c r="G1697" s="48" t="s">
        <v>15</v>
      </c>
      <c r="H1697" s="48" t="s">
        <v>16</v>
      </c>
      <c r="I1697" s="48" t="s">
        <v>17</v>
      </c>
      <c r="J1697" s="48" t="s">
        <v>671</v>
      </c>
      <c r="K1697" s="41">
        <v>1</v>
      </c>
      <c r="L1697" s="49">
        <v>370.07</v>
      </c>
      <c r="M1697" s="49">
        <v>361.96</v>
      </c>
      <c r="N1697" s="49">
        <v>8.11</v>
      </c>
    </row>
    <row r="1698" spans="1:14">
      <c r="A1698" s="41">
        <v>4515619</v>
      </c>
      <c r="B1698" s="48" t="s">
        <v>14</v>
      </c>
      <c r="C1698" s="48" t="s">
        <v>11</v>
      </c>
      <c r="D1698" s="48" t="s">
        <v>13</v>
      </c>
      <c r="E1698" s="48" t="s">
        <v>12</v>
      </c>
      <c r="F1698" s="48" t="s">
        <v>829</v>
      </c>
      <c r="G1698" s="48" t="s">
        <v>15</v>
      </c>
      <c r="H1698" s="48" t="s">
        <v>50</v>
      </c>
      <c r="I1698" s="48" t="s">
        <v>51</v>
      </c>
      <c r="J1698" s="48" t="s">
        <v>671</v>
      </c>
      <c r="K1698" s="41">
        <v>1</v>
      </c>
      <c r="L1698" s="49">
        <v>370.31</v>
      </c>
      <c r="M1698" s="49">
        <v>360.69</v>
      </c>
      <c r="N1698" s="49">
        <v>9.6199999999999992</v>
      </c>
    </row>
    <row r="1699" spans="1:14">
      <c r="A1699" s="41">
        <v>4515617</v>
      </c>
      <c r="B1699" s="48" t="s">
        <v>14</v>
      </c>
      <c r="C1699" s="48" t="s">
        <v>11</v>
      </c>
      <c r="D1699" s="48" t="s">
        <v>13</v>
      </c>
      <c r="E1699" s="48" t="s">
        <v>12</v>
      </c>
      <c r="F1699" s="48" t="s">
        <v>829</v>
      </c>
      <c r="G1699" s="48" t="s">
        <v>15</v>
      </c>
      <c r="H1699" s="48" t="s">
        <v>50</v>
      </c>
      <c r="I1699" s="48" t="s">
        <v>51</v>
      </c>
      <c r="J1699" s="48" t="s">
        <v>671</v>
      </c>
      <c r="K1699" s="41">
        <v>1</v>
      </c>
      <c r="L1699" s="49">
        <v>370.31</v>
      </c>
      <c r="M1699" s="49">
        <v>360.69</v>
      </c>
      <c r="N1699" s="49">
        <v>9.6199999999999992</v>
      </c>
    </row>
    <row r="1700" spans="1:14">
      <c r="A1700" s="41">
        <v>4515626</v>
      </c>
      <c r="B1700" s="48" t="s">
        <v>14</v>
      </c>
      <c r="C1700" s="48" t="s">
        <v>11</v>
      </c>
      <c r="D1700" s="48" t="s">
        <v>13</v>
      </c>
      <c r="E1700" s="48" t="s">
        <v>12</v>
      </c>
      <c r="F1700" s="48" t="s">
        <v>829</v>
      </c>
      <c r="G1700" s="48" t="s">
        <v>15</v>
      </c>
      <c r="H1700" s="48" t="s">
        <v>50</v>
      </c>
      <c r="I1700" s="48" t="s">
        <v>51</v>
      </c>
      <c r="J1700" s="48" t="s">
        <v>671</v>
      </c>
      <c r="K1700" s="41">
        <v>1</v>
      </c>
      <c r="L1700" s="49">
        <v>370.31</v>
      </c>
      <c r="M1700" s="49">
        <v>360.69</v>
      </c>
      <c r="N1700" s="49">
        <v>9.6199999999999992</v>
      </c>
    </row>
    <row r="1701" spans="1:14">
      <c r="A1701" s="41">
        <v>4515622</v>
      </c>
      <c r="B1701" s="48" t="s">
        <v>14</v>
      </c>
      <c r="C1701" s="48" t="s">
        <v>11</v>
      </c>
      <c r="D1701" s="48" t="s">
        <v>13</v>
      </c>
      <c r="E1701" s="48" t="s">
        <v>12</v>
      </c>
      <c r="F1701" s="48" t="s">
        <v>829</v>
      </c>
      <c r="G1701" s="48" t="s">
        <v>15</v>
      </c>
      <c r="H1701" s="48" t="s">
        <v>50</v>
      </c>
      <c r="I1701" s="48" t="s">
        <v>51</v>
      </c>
      <c r="J1701" s="48" t="s">
        <v>671</v>
      </c>
      <c r="K1701" s="41">
        <v>1</v>
      </c>
      <c r="L1701" s="49">
        <v>370.31</v>
      </c>
      <c r="M1701" s="49">
        <v>360.69</v>
      </c>
      <c r="N1701" s="49">
        <v>9.6199999999999992</v>
      </c>
    </row>
    <row r="1702" spans="1:14">
      <c r="A1702" s="41">
        <v>4515630</v>
      </c>
      <c r="B1702" s="48" t="s">
        <v>14</v>
      </c>
      <c r="C1702" s="48" t="s">
        <v>11</v>
      </c>
      <c r="D1702" s="48" t="s">
        <v>13</v>
      </c>
      <c r="E1702" s="48" t="s">
        <v>12</v>
      </c>
      <c r="F1702" s="48" t="s">
        <v>829</v>
      </c>
      <c r="G1702" s="48" t="s">
        <v>15</v>
      </c>
      <c r="H1702" s="48" t="s">
        <v>50</v>
      </c>
      <c r="I1702" s="48" t="s">
        <v>51</v>
      </c>
      <c r="J1702" s="48" t="s">
        <v>671</v>
      </c>
      <c r="K1702" s="41">
        <v>1</v>
      </c>
      <c r="L1702" s="49">
        <v>370.31</v>
      </c>
      <c r="M1702" s="49">
        <v>360.69</v>
      </c>
      <c r="N1702" s="49">
        <v>9.6199999999999992</v>
      </c>
    </row>
    <row r="1703" spans="1:14">
      <c r="A1703" s="41">
        <v>4515634</v>
      </c>
      <c r="B1703" s="48" t="s">
        <v>14</v>
      </c>
      <c r="C1703" s="48" t="s">
        <v>11</v>
      </c>
      <c r="D1703" s="48" t="s">
        <v>13</v>
      </c>
      <c r="E1703" s="48" t="s">
        <v>12</v>
      </c>
      <c r="F1703" s="48" t="s">
        <v>829</v>
      </c>
      <c r="G1703" s="48" t="s">
        <v>15</v>
      </c>
      <c r="H1703" s="48" t="s">
        <v>50</v>
      </c>
      <c r="I1703" s="48" t="s">
        <v>51</v>
      </c>
      <c r="J1703" s="48" t="s">
        <v>671</v>
      </c>
      <c r="K1703" s="41">
        <v>1</v>
      </c>
      <c r="L1703" s="49">
        <v>370.31</v>
      </c>
      <c r="M1703" s="49">
        <v>360.69</v>
      </c>
      <c r="N1703" s="49">
        <v>9.6199999999999992</v>
      </c>
    </row>
    <row r="1704" spans="1:14">
      <c r="A1704" s="41">
        <v>4515633</v>
      </c>
      <c r="B1704" s="48" t="s">
        <v>14</v>
      </c>
      <c r="C1704" s="48" t="s">
        <v>11</v>
      </c>
      <c r="D1704" s="48" t="s">
        <v>13</v>
      </c>
      <c r="E1704" s="48" t="s">
        <v>12</v>
      </c>
      <c r="F1704" s="48" t="s">
        <v>829</v>
      </c>
      <c r="G1704" s="48" t="s">
        <v>15</v>
      </c>
      <c r="H1704" s="48" t="s">
        <v>50</v>
      </c>
      <c r="I1704" s="48" t="s">
        <v>51</v>
      </c>
      <c r="J1704" s="48" t="s">
        <v>671</v>
      </c>
      <c r="K1704" s="41">
        <v>1</v>
      </c>
      <c r="L1704" s="49">
        <v>370.31</v>
      </c>
      <c r="M1704" s="49">
        <v>360.69</v>
      </c>
      <c r="N1704" s="49">
        <v>9.6199999999999992</v>
      </c>
    </row>
    <row r="1705" spans="1:14">
      <c r="A1705" s="41">
        <v>4515635</v>
      </c>
      <c r="B1705" s="48" t="s">
        <v>14</v>
      </c>
      <c r="C1705" s="48" t="s">
        <v>11</v>
      </c>
      <c r="D1705" s="48" t="s">
        <v>13</v>
      </c>
      <c r="E1705" s="48" t="s">
        <v>12</v>
      </c>
      <c r="F1705" s="48" t="s">
        <v>829</v>
      </c>
      <c r="G1705" s="48" t="s">
        <v>15</v>
      </c>
      <c r="H1705" s="48" t="s">
        <v>50</v>
      </c>
      <c r="I1705" s="48" t="s">
        <v>51</v>
      </c>
      <c r="J1705" s="48" t="s">
        <v>671</v>
      </c>
      <c r="K1705" s="41">
        <v>1</v>
      </c>
      <c r="L1705" s="49">
        <v>370.31</v>
      </c>
      <c r="M1705" s="49">
        <v>360.69</v>
      </c>
      <c r="N1705" s="49">
        <v>9.6199999999999992</v>
      </c>
    </row>
    <row r="1706" spans="1:14">
      <c r="A1706" s="41">
        <v>4515623</v>
      </c>
      <c r="B1706" s="48" t="s">
        <v>14</v>
      </c>
      <c r="C1706" s="48" t="s">
        <v>11</v>
      </c>
      <c r="D1706" s="48" t="s">
        <v>13</v>
      </c>
      <c r="E1706" s="48" t="s">
        <v>12</v>
      </c>
      <c r="F1706" s="48" t="s">
        <v>829</v>
      </c>
      <c r="G1706" s="48" t="s">
        <v>15</v>
      </c>
      <c r="H1706" s="48" t="s">
        <v>50</v>
      </c>
      <c r="I1706" s="48" t="s">
        <v>51</v>
      </c>
      <c r="J1706" s="48" t="s">
        <v>671</v>
      </c>
      <c r="K1706" s="41">
        <v>1</v>
      </c>
      <c r="L1706" s="49">
        <v>370.31</v>
      </c>
      <c r="M1706" s="49">
        <v>360.69</v>
      </c>
      <c r="N1706" s="49">
        <v>9.6199999999999992</v>
      </c>
    </row>
    <row r="1707" spans="1:14">
      <c r="A1707" s="41">
        <v>4515629</v>
      </c>
      <c r="B1707" s="48" t="s">
        <v>14</v>
      </c>
      <c r="C1707" s="48" t="s">
        <v>11</v>
      </c>
      <c r="D1707" s="48" t="s">
        <v>13</v>
      </c>
      <c r="E1707" s="48" t="s">
        <v>12</v>
      </c>
      <c r="F1707" s="48" t="s">
        <v>829</v>
      </c>
      <c r="G1707" s="48" t="s">
        <v>15</v>
      </c>
      <c r="H1707" s="48" t="s">
        <v>50</v>
      </c>
      <c r="I1707" s="48" t="s">
        <v>51</v>
      </c>
      <c r="J1707" s="48" t="s">
        <v>671</v>
      </c>
      <c r="K1707" s="41">
        <v>1</v>
      </c>
      <c r="L1707" s="49">
        <v>370.31</v>
      </c>
      <c r="M1707" s="49">
        <v>360.69</v>
      </c>
      <c r="N1707" s="49">
        <v>9.6199999999999992</v>
      </c>
    </row>
    <row r="1708" spans="1:14">
      <c r="A1708" s="41">
        <v>4515636</v>
      </c>
      <c r="B1708" s="48" t="s">
        <v>14</v>
      </c>
      <c r="C1708" s="48" t="s">
        <v>11</v>
      </c>
      <c r="D1708" s="48" t="s">
        <v>13</v>
      </c>
      <c r="E1708" s="48" t="s">
        <v>12</v>
      </c>
      <c r="F1708" s="48" t="s">
        <v>829</v>
      </c>
      <c r="G1708" s="48" t="s">
        <v>15</v>
      </c>
      <c r="H1708" s="48" t="s">
        <v>50</v>
      </c>
      <c r="I1708" s="48" t="s">
        <v>51</v>
      </c>
      <c r="J1708" s="48" t="s">
        <v>671</v>
      </c>
      <c r="K1708" s="41">
        <v>1</v>
      </c>
      <c r="L1708" s="49">
        <v>370.31</v>
      </c>
      <c r="M1708" s="49">
        <v>360.69</v>
      </c>
      <c r="N1708" s="49">
        <v>9.6199999999999992</v>
      </c>
    </row>
    <row r="1709" spans="1:14">
      <c r="A1709" s="41">
        <v>4515624</v>
      </c>
      <c r="B1709" s="48" t="s">
        <v>14</v>
      </c>
      <c r="C1709" s="48" t="s">
        <v>11</v>
      </c>
      <c r="D1709" s="48" t="s">
        <v>13</v>
      </c>
      <c r="E1709" s="48" t="s">
        <v>12</v>
      </c>
      <c r="F1709" s="48" t="s">
        <v>829</v>
      </c>
      <c r="G1709" s="48" t="s">
        <v>15</v>
      </c>
      <c r="H1709" s="48" t="s">
        <v>50</v>
      </c>
      <c r="I1709" s="48" t="s">
        <v>51</v>
      </c>
      <c r="J1709" s="48" t="s">
        <v>671</v>
      </c>
      <c r="K1709" s="41">
        <v>1</v>
      </c>
      <c r="L1709" s="49">
        <v>370.31</v>
      </c>
      <c r="M1709" s="49">
        <v>360.69</v>
      </c>
      <c r="N1709" s="49">
        <v>9.6199999999999992</v>
      </c>
    </row>
    <row r="1710" spans="1:14">
      <c r="A1710" s="41">
        <v>4515625</v>
      </c>
      <c r="B1710" s="48" t="s">
        <v>14</v>
      </c>
      <c r="C1710" s="48" t="s">
        <v>11</v>
      </c>
      <c r="D1710" s="48" t="s">
        <v>13</v>
      </c>
      <c r="E1710" s="48" t="s">
        <v>12</v>
      </c>
      <c r="F1710" s="48" t="s">
        <v>829</v>
      </c>
      <c r="G1710" s="48" t="s">
        <v>15</v>
      </c>
      <c r="H1710" s="48" t="s">
        <v>50</v>
      </c>
      <c r="I1710" s="48" t="s">
        <v>51</v>
      </c>
      <c r="J1710" s="48" t="s">
        <v>671</v>
      </c>
      <c r="K1710" s="41">
        <v>1</v>
      </c>
      <c r="L1710" s="49">
        <v>370.31</v>
      </c>
      <c r="M1710" s="49">
        <v>360.69</v>
      </c>
      <c r="N1710" s="49">
        <v>9.6199999999999992</v>
      </c>
    </row>
    <row r="1711" spans="1:14">
      <c r="A1711" s="41">
        <v>4515620</v>
      </c>
      <c r="B1711" s="48" t="s">
        <v>14</v>
      </c>
      <c r="C1711" s="48" t="s">
        <v>11</v>
      </c>
      <c r="D1711" s="48" t="s">
        <v>13</v>
      </c>
      <c r="E1711" s="48" t="s">
        <v>12</v>
      </c>
      <c r="F1711" s="48" t="s">
        <v>829</v>
      </c>
      <c r="G1711" s="48" t="s">
        <v>15</v>
      </c>
      <c r="H1711" s="48" t="s">
        <v>50</v>
      </c>
      <c r="I1711" s="48" t="s">
        <v>51</v>
      </c>
      <c r="J1711" s="48" t="s">
        <v>671</v>
      </c>
      <c r="K1711" s="41">
        <v>1</v>
      </c>
      <c r="L1711" s="49">
        <v>370.31</v>
      </c>
      <c r="M1711" s="49">
        <v>360.69</v>
      </c>
      <c r="N1711" s="49">
        <v>9.6199999999999992</v>
      </c>
    </row>
    <row r="1712" spans="1:14">
      <c r="A1712" s="41">
        <v>4515632</v>
      </c>
      <c r="B1712" s="48" t="s">
        <v>14</v>
      </c>
      <c r="C1712" s="48" t="s">
        <v>11</v>
      </c>
      <c r="D1712" s="48" t="s">
        <v>13</v>
      </c>
      <c r="E1712" s="48" t="s">
        <v>12</v>
      </c>
      <c r="F1712" s="48" t="s">
        <v>829</v>
      </c>
      <c r="G1712" s="48" t="s">
        <v>15</v>
      </c>
      <c r="H1712" s="48" t="s">
        <v>50</v>
      </c>
      <c r="I1712" s="48" t="s">
        <v>51</v>
      </c>
      <c r="J1712" s="48" t="s">
        <v>671</v>
      </c>
      <c r="K1712" s="41">
        <v>1</v>
      </c>
      <c r="L1712" s="49">
        <v>370.31</v>
      </c>
      <c r="M1712" s="49">
        <v>360.69</v>
      </c>
      <c r="N1712" s="49">
        <v>9.6199999999999992</v>
      </c>
    </row>
    <row r="1713" spans="1:14">
      <c r="A1713" s="41">
        <v>4515618</v>
      </c>
      <c r="B1713" s="48" t="s">
        <v>14</v>
      </c>
      <c r="C1713" s="48" t="s">
        <v>11</v>
      </c>
      <c r="D1713" s="48" t="s">
        <v>13</v>
      </c>
      <c r="E1713" s="48" t="s">
        <v>12</v>
      </c>
      <c r="F1713" s="48" t="s">
        <v>829</v>
      </c>
      <c r="G1713" s="48" t="s">
        <v>15</v>
      </c>
      <c r="H1713" s="48" t="s">
        <v>50</v>
      </c>
      <c r="I1713" s="48" t="s">
        <v>51</v>
      </c>
      <c r="J1713" s="48" t="s">
        <v>671</v>
      </c>
      <c r="K1713" s="41">
        <v>1</v>
      </c>
      <c r="L1713" s="49">
        <v>370.31</v>
      </c>
      <c r="M1713" s="49">
        <v>360.69</v>
      </c>
      <c r="N1713" s="49">
        <v>9.6199999999999992</v>
      </c>
    </row>
    <row r="1714" spans="1:14">
      <c r="A1714" s="41">
        <v>4515621</v>
      </c>
      <c r="B1714" s="48" t="s">
        <v>14</v>
      </c>
      <c r="C1714" s="48" t="s">
        <v>11</v>
      </c>
      <c r="D1714" s="48" t="s">
        <v>13</v>
      </c>
      <c r="E1714" s="48" t="s">
        <v>12</v>
      </c>
      <c r="F1714" s="48" t="s">
        <v>829</v>
      </c>
      <c r="G1714" s="48" t="s">
        <v>15</v>
      </c>
      <c r="H1714" s="48" t="s">
        <v>50</v>
      </c>
      <c r="I1714" s="48" t="s">
        <v>51</v>
      </c>
      <c r="J1714" s="48" t="s">
        <v>671</v>
      </c>
      <c r="K1714" s="41">
        <v>1</v>
      </c>
      <c r="L1714" s="49">
        <v>370.31</v>
      </c>
      <c r="M1714" s="49">
        <v>360.69</v>
      </c>
      <c r="N1714" s="49">
        <v>9.6199999999999992</v>
      </c>
    </row>
    <row r="1715" spans="1:14">
      <c r="A1715" s="41">
        <v>4515631</v>
      </c>
      <c r="B1715" s="48" t="s">
        <v>14</v>
      </c>
      <c r="C1715" s="48" t="s">
        <v>11</v>
      </c>
      <c r="D1715" s="48" t="s">
        <v>13</v>
      </c>
      <c r="E1715" s="48" t="s">
        <v>12</v>
      </c>
      <c r="F1715" s="48" t="s">
        <v>829</v>
      </c>
      <c r="G1715" s="48" t="s">
        <v>15</v>
      </c>
      <c r="H1715" s="48" t="s">
        <v>50</v>
      </c>
      <c r="I1715" s="48" t="s">
        <v>51</v>
      </c>
      <c r="J1715" s="48" t="s">
        <v>671</v>
      </c>
      <c r="K1715" s="41">
        <v>1</v>
      </c>
      <c r="L1715" s="49">
        <v>370.31</v>
      </c>
      <c r="M1715" s="49">
        <v>360.69</v>
      </c>
      <c r="N1715" s="49">
        <v>9.6199999999999992</v>
      </c>
    </row>
    <row r="1716" spans="1:14">
      <c r="A1716" s="41">
        <v>4513880</v>
      </c>
      <c r="B1716" s="48" t="s">
        <v>14</v>
      </c>
      <c r="C1716" s="48" t="s">
        <v>11</v>
      </c>
      <c r="D1716" s="48" t="s">
        <v>13</v>
      </c>
      <c r="E1716" s="48" t="s">
        <v>12</v>
      </c>
      <c r="F1716" s="48" t="s">
        <v>829</v>
      </c>
      <c r="G1716" s="48" t="s">
        <v>15</v>
      </c>
      <c r="H1716" s="48" t="s">
        <v>16</v>
      </c>
      <c r="I1716" s="48" t="s">
        <v>17</v>
      </c>
      <c r="J1716" s="48" t="s">
        <v>671</v>
      </c>
      <c r="K1716" s="41">
        <v>1</v>
      </c>
      <c r="L1716" s="49">
        <v>371.36</v>
      </c>
      <c r="M1716" s="49">
        <v>366.55</v>
      </c>
      <c r="N1716" s="49">
        <v>4.8099999999999996</v>
      </c>
    </row>
    <row r="1717" spans="1:14">
      <c r="A1717" s="41">
        <v>4513907</v>
      </c>
      <c r="B1717" s="48" t="s">
        <v>14</v>
      </c>
      <c r="C1717" s="48" t="s">
        <v>11</v>
      </c>
      <c r="D1717" s="48" t="s">
        <v>13</v>
      </c>
      <c r="E1717" s="48" t="s">
        <v>12</v>
      </c>
      <c r="F1717" s="48" t="s">
        <v>829</v>
      </c>
      <c r="G1717" s="48" t="s">
        <v>15</v>
      </c>
      <c r="H1717" s="48" t="s">
        <v>16</v>
      </c>
      <c r="I1717" s="48" t="s">
        <v>17</v>
      </c>
      <c r="J1717" s="48" t="s">
        <v>671</v>
      </c>
      <c r="K1717" s="41">
        <v>1</v>
      </c>
      <c r="L1717" s="49">
        <v>371.36</v>
      </c>
      <c r="M1717" s="49">
        <v>366.55</v>
      </c>
      <c r="N1717" s="49">
        <v>4.8099999999999996</v>
      </c>
    </row>
    <row r="1718" spans="1:14">
      <c r="A1718" s="41">
        <v>4514115</v>
      </c>
      <c r="B1718" s="48" t="s">
        <v>14</v>
      </c>
      <c r="C1718" s="48" t="s">
        <v>11</v>
      </c>
      <c r="D1718" s="48" t="s">
        <v>13</v>
      </c>
      <c r="E1718" s="48" t="s">
        <v>12</v>
      </c>
      <c r="F1718" s="48" t="s">
        <v>826</v>
      </c>
      <c r="G1718" s="48" t="s">
        <v>15</v>
      </c>
      <c r="H1718" s="48" t="s">
        <v>16</v>
      </c>
      <c r="I1718" s="48" t="s">
        <v>17</v>
      </c>
      <c r="J1718" s="48" t="s">
        <v>671</v>
      </c>
      <c r="K1718" s="41">
        <v>1</v>
      </c>
      <c r="L1718" s="49">
        <v>371.42</v>
      </c>
      <c r="M1718" s="49">
        <v>365.67</v>
      </c>
      <c r="N1718" s="49">
        <v>5.75</v>
      </c>
    </row>
    <row r="1719" spans="1:14">
      <c r="A1719" s="41">
        <v>6706521</v>
      </c>
      <c r="B1719" s="48" t="s">
        <v>166</v>
      </c>
      <c r="C1719" s="48" t="s">
        <v>11</v>
      </c>
      <c r="D1719" s="48" t="s">
        <v>13</v>
      </c>
      <c r="E1719" s="48" t="s">
        <v>36</v>
      </c>
      <c r="F1719" s="48" t="s">
        <v>826</v>
      </c>
      <c r="G1719" s="48" t="s">
        <v>15</v>
      </c>
      <c r="H1719" s="48" t="s">
        <v>16</v>
      </c>
      <c r="I1719" s="48" t="s">
        <v>17</v>
      </c>
      <c r="J1719" s="48" t="s">
        <v>671</v>
      </c>
      <c r="K1719" s="41">
        <v>1</v>
      </c>
      <c r="L1719" s="49">
        <v>371.42</v>
      </c>
      <c r="M1719" s="49">
        <v>365.67</v>
      </c>
      <c r="N1719" s="49">
        <v>5.75</v>
      </c>
    </row>
    <row r="1720" spans="1:14">
      <c r="A1720" s="41">
        <v>4514314</v>
      </c>
      <c r="B1720" s="48" t="s">
        <v>14</v>
      </c>
      <c r="C1720" s="48" t="s">
        <v>11</v>
      </c>
      <c r="D1720" s="48" t="s">
        <v>13</v>
      </c>
      <c r="E1720" s="48" t="s">
        <v>12</v>
      </c>
      <c r="F1720" s="48" t="s">
        <v>826</v>
      </c>
      <c r="G1720" s="48" t="s">
        <v>15</v>
      </c>
      <c r="H1720" s="48" t="s">
        <v>16</v>
      </c>
      <c r="I1720" s="48" t="s">
        <v>17</v>
      </c>
      <c r="J1720" s="48" t="s">
        <v>671</v>
      </c>
      <c r="K1720" s="41">
        <v>1</v>
      </c>
      <c r="L1720" s="49">
        <v>371.42</v>
      </c>
      <c r="M1720" s="49">
        <v>364.57</v>
      </c>
      <c r="N1720" s="49">
        <v>6.85</v>
      </c>
    </row>
    <row r="1721" spans="1:14">
      <c r="A1721" s="41">
        <v>4514116</v>
      </c>
      <c r="B1721" s="48" t="s">
        <v>14</v>
      </c>
      <c r="C1721" s="48" t="s">
        <v>11</v>
      </c>
      <c r="D1721" s="48" t="s">
        <v>13</v>
      </c>
      <c r="E1721" s="48" t="s">
        <v>12</v>
      </c>
      <c r="F1721" s="48" t="s">
        <v>826</v>
      </c>
      <c r="G1721" s="48" t="s">
        <v>15</v>
      </c>
      <c r="H1721" s="48" t="s">
        <v>16</v>
      </c>
      <c r="I1721" s="48" t="s">
        <v>17</v>
      </c>
      <c r="J1721" s="48" t="s">
        <v>671</v>
      </c>
      <c r="K1721" s="41">
        <v>1</v>
      </c>
      <c r="L1721" s="49">
        <v>371.43</v>
      </c>
      <c r="M1721" s="49">
        <v>365.68</v>
      </c>
      <c r="N1721" s="49">
        <v>5.75</v>
      </c>
    </row>
    <row r="1722" spans="1:14">
      <c r="A1722" s="41">
        <v>4516570</v>
      </c>
      <c r="B1722" s="48" t="s">
        <v>14</v>
      </c>
      <c r="C1722" s="48" t="s">
        <v>11</v>
      </c>
      <c r="D1722" s="48" t="s">
        <v>13</v>
      </c>
      <c r="E1722" s="48" t="s">
        <v>12</v>
      </c>
      <c r="F1722" s="48" t="s">
        <v>831</v>
      </c>
      <c r="G1722" s="48" t="s">
        <v>15</v>
      </c>
      <c r="H1722" s="48" t="s">
        <v>16</v>
      </c>
      <c r="I1722" s="48" t="s">
        <v>17</v>
      </c>
      <c r="J1722" s="48" t="s">
        <v>671</v>
      </c>
      <c r="K1722" s="41">
        <v>1</v>
      </c>
      <c r="L1722" s="49">
        <v>371.48</v>
      </c>
      <c r="M1722" s="49">
        <v>349.77</v>
      </c>
      <c r="N1722" s="49">
        <v>21.71</v>
      </c>
    </row>
    <row r="1723" spans="1:14">
      <c r="A1723" s="41">
        <v>4513665</v>
      </c>
      <c r="B1723" s="48" t="s">
        <v>14</v>
      </c>
      <c r="C1723" s="48" t="s">
        <v>11</v>
      </c>
      <c r="D1723" s="48" t="s">
        <v>13</v>
      </c>
      <c r="E1723" s="48" t="s">
        <v>12</v>
      </c>
      <c r="F1723" s="48" t="s">
        <v>834</v>
      </c>
      <c r="G1723" s="48" t="s">
        <v>15</v>
      </c>
      <c r="H1723" s="48" t="s">
        <v>16</v>
      </c>
      <c r="I1723" s="48" t="s">
        <v>17</v>
      </c>
      <c r="J1723" s="48" t="s">
        <v>671</v>
      </c>
      <c r="K1723" s="41">
        <v>1</v>
      </c>
      <c r="L1723" s="49">
        <v>372.97</v>
      </c>
      <c r="M1723" s="49">
        <v>369.62</v>
      </c>
      <c r="N1723" s="49">
        <v>3.35</v>
      </c>
    </row>
    <row r="1724" spans="1:14">
      <c r="A1724" s="41">
        <v>4514157</v>
      </c>
      <c r="B1724" s="48" t="s">
        <v>14</v>
      </c>
      <c r="C1724" s="48" t="s">
        <v>11</v>
      </c>
      <c r="D1724" s="48" t="s">
        <v>13</v>
      </c>
      <c r="E1724" s="48" t="s">
        <v>12</v>
      </c>
      <c r="F1724" s="48" t="s">
        <v>829</v>
      </c>
      <c r="G1724" s="48" t="s">
        <v>15</v>
      </c>
      <c r="H1724" s="48" t="s">
        <v>16</v>
      </c>
      <c r="I1724" s="48" t="s">
        <v>17</v>
      </c>
      <c r="J1724" s="48" t="s">
        <v>671</v>
      </c>
      <c r="K1724" s="41">
        <v>1</v>
      </c>
      <c r="L1724" s="49">
        <v>373.12</v>
      </c>
      <c r="M1724" s="49">
        <v>367.34</v>
      </c>
      <c r="N1724" s="49">
        <v>5.78</v>
      </c>
    </row>
    <row r="1725" spans="1:14">
      <c r="A1725" s="41">
        <v>4514050</v>
      </c>
      <c r="B1725" s="48" t="s">
        <v>14</v>
      </c>
      <c r="C1725" s="48" t="s">
        <v>11</v>
      </c>
      <c r="D1725" s="48" t="s">
        <v>13</v>
      </c>
      <c r="E1725" s="48" t="s">
        <v>12</v>
      </c>
      <c r="F1725" s="48" t="s">
        <v>829</v>
      </c>
      <c r="G1725" s="48" t="s">
        <v>15</v>
      </c>
      <c r="H1725" s="48" t="s">
        <v>16</v>
      </c>
      <c r="I1725" s="48" t="s">
        <v>17</v>
      </c>
      <c r="J1725" s="48" t="s">
        <v>671</v>
      </c>
      <c r="K1725" s="41">
        <v>1</v>
      </c>
      <c r="L1725" s="49">
        <v>373.12</v>
      </c>
      <c r="M1725" s="49">
        <v>367.34</v>
      </c>
      <c r="N1725" s="49">
        <v>5.78</v>
      </c>
    </row>
    <row r="1726" spans="1:14">
      <c r="A1726" s="41">
        <v>4514105</v>
      </c>
      <c r="B1726" s="48" t="s">
        <v>14</v>
      </c>
      <c r="C1726" s="48" t="s">
        <v>11</v>
      </c>
      <c r="D1726" s="48" t="s">
        <v>13</v>
      </c>
      <c r="E1726" s="48" t="s">
        <v>12</v>
      </c>
      <c r="F1726" s="48" t="s">
        <v>829</v>
      </c>
      <c r="G1726" s="48" t="s">
        <v>15</v>
      </c>
      <c r="H1726" s="48" t="s">
        <v>16</v>
      </c>
      <c r="I1726" s="48" t="s">
        <v>17</v>
      </c>
      <c r="J1726" s="48" t="s">
        <v>671</v>
      </c>
      <c r="K1726" s="41">
        <v>1</v>
      </c>
      <c r="L1726" s="49">
        <v>373.12</v>
      </c>
      <c r="M1726" s="49">
        <v>367.34</v>
      </c>
      <c r="N1726" s="49">
        <v>5.78</v>
      </c>
    </row>
    <row r="1727" spans="1:14">
      <c r="A1727" s="41">
        <v>4514158</v>
      </c>
      <c r="B1727" s="48" t="s">
        <v>14</v>
      </c>
      <c r="C1727" s="48" t="s">
        <v>11</v>
      </c>
      <c r="D1727" s="48" t="s">
        <v>13</v>
      </c>
      <c r="E1727" s="48" t="s">
        <v>12</v>
      </c>
      <c r="F1727" s="48" t="s">
        <v>829</v>
      </c>
      <c r="G1727" s="48" t="s">
        <v>15</v>
      </c>
      <c r="H1727" s="48" t="s">
        <v>16</v>
      </c>
      <c r="I1727" s="48" t="s">
        <v>17</v>
      </c>
      <c r="J1727" s="48" t="s">
        <v>671</v>
      </c>
      <c r="K1727" s="41">
        <v>1</v>
      </c>
      <c r="L1727" s="49">
        <v>373.12</v>
      </c>
      <c r="M1727" s="49">
        <v>367.34</v>
      </c>
      <c r="N1727" s="49">
        <v>5.78</v>
      </c>
    </row>
    <row r="1728" spans="1:14">
      <c r="A1728" s="41">
        <v>4514104</v>
      </c>
      <c r="B1728" s="48" t="s">
        <v>14</v>
      </c>
      <c r="C1728" s="48" t="s">
        <v>11</v>
      </c>
      <c r="D1728" s="48" t="s">
        <v>13</v>
      </c>
      <c r="E1728" s="48" t="s">
        <v>12</v>
      </c>
      <c r="F1728" s="48" t="s">
        <v>829</v>
      </c>
      <c r="G1728" s="48" t="s">
        <v>15</v>
      </c>
      <c r="H1728" s="48" t="s">
        <v>16</v>
      </c>
      <c r="I1728" s="48" t="s">
        <v>17</v>
      </c>
      <c r="J1728" s="48" t="s">
        <v>671</v>
      </c>
      <c r="K1728" s="41">
        <v>1</v>
      </c>
      <c r="L1728" s="49">
        <v>373.12</v>
      </c>
      <c r="M1728" s="49">
        <v>367.34</v>
      </c>
      <c r="N1728" s="49">
        <v>5.78</v>
      </c>
    </row>
    <row r="1729" spans="1:14">
      <c r="A1729" s="41">
        <v>4514069</v>
      </c>
      <c r="B1729" s="48" t="s">
        <v>14</v>
      </c>
      <c r="C1729" s="48" t="s">
        <v>11</v>
      </c>
      <c r="D1729" s="48" t="s">
        <v>13</v>
      </c>
      <c r="E1729" s="48" t="s">
        <v>12</v>
      </c>
      <c r="F1729" s="48" t="s">
        <v>829</v>
      </c>
      <c r="G1729" s="48" t="s">
        <v>15</v>
      </c>
      <c r="H1729" s="48" t="s">
        <v>16</v>
      </c>
      <c r="I1729" s="48" t="s">
        <v>17</v>
      </c>
      <c r="J1729" s="48" t="s">
        <v>671</v>
      </c>
      <c r="K1729" s="41">
        <v>1</v>
      </c>
      <c r="L1729" s="49">
        <v>373.12</v>
      </c>
      <c r="M1729" s="49">
        <v>367.34</v>
      </c>
      <c r="N1729" s="49">
        <v>5.78</v>
      </c>
    </row>
    <row r="1730" spans="1:14">
      <c r="A1730" s="41">
        <v>4513618</v>
      </c>
      <c r="B1730" s="48" t="s">
        <v>14</v>
      </c>
      <c r="C1730" s="48" t="s">
        <v>11</v>
      </c>
      <c r="D1730" s="48" t="s">
        <v>18</v>
      </c>
      <c r="E1730" s="48" t="s">
        <v>12</v>
      </c>
      <c r="F1730" s="48" t="s">
        <v>880</v>
      </c>
      <c r="G1730" s="48" t="s">
        <v>15</v>
      </c>
      <c r="H1730" s="48" t="s">
        <v>16</v>
      </c>
      <c r="I1730" s="48" t="s">
        <v>17</v>
      </c>
      <c r="J1730" s="48" t="s">
        <v>671</v>
      </c>
      <c r="K1730" s="41">
        <v>1</v>
      </c>
      <c r="L1730" s="49">
        <v>373.88</v>
      </c>
      <c r="M1730" s="49">
        <v>371.1</v>
      </c>
      <c r="N1730" s="49">
        <v>2.78</v>
      </c>
    </row>
    <row r="1731" spans="1:14">
      <c r="A1731" s="41">
        <v>4513617</v>
      </c>
      <c r="B1731" s="48" t="s">
        <v>14</v>
      </c>
      <c r="C1731" s="48" t="s">
        <v>11</v>
      </c>
      <c r="D1731" s="48" t="s">
        <v>18</v>
      </c>
      <c r="E1731" s="48" t="s">
        <v>12</v>
      </c>
      <c r="F1731" s="48" t="s">
        <v>880</v>
      </c>
      <c r="G1731" s="48" t="s">
        <v>15</v>
      </c>
      <c r="H1731" s="48" t="s">
        <v>16</v>
      </c>
      <c r="I1731" s="48" t="s">
        <v>17</v>
      </c>
      <c r="J1731" s="48" t="s">
        <v>671</v>
      </c>
      <c r="K1731" s="41">
        <v>1</v>
      </c>
      <c r="L1731" s="49">
        <v>373.89</v>
      </c>
      <c r="M1731" s="49">
        <v>371.11</v>
      </c>
      <c r="N1731" s="49">
        <v>2.78</v>
      </c>
    </row>
    <row r="1732" spans="1:14">
      <c r="A1732" s="41">
        <v>4514494</v>
      </c>
      <c r="B1732" s="48" t="s">
        <v>14</v>
      </c>
      <c r="C1732" s="48" t="s">
        <v>11</v>
      </c>
      <c r="D1732" s="48" t="s">
        <v>18</v>
      </c>
      <c r="E1732" s="48" t="s">
        <v>12</v>
      </c>
      <c r="F1732" s="48" t="s">
        <v>880</v>
      </c>
      <c r="G1732" s="48" t="s">
        <v>15</v>
      </c>
      <c r="H1732" s="48" t="s">
        <v>16</v>
      </c>
      <c r="I1732" s="48" t="s">
        <v>17</v>
      </c>
      <c r="J1732" s="48" t="s">
        <v>671</v>
      </c>
      <c r="K1732" s="41">
        <v>1</v>
      </c>
      <c r="L1732" s="49">
        <v>374.27</v>
      </c>
      <c r="M1732" s="49">
        <v>367.36</v>
      </c>
      <c r="N1732" s="49">
        <v>6.91</v>
      </c>
    </row>
    <row r="1733" spans="1:14">
      <c r="A1733" s="41">
        <v>4511069</v>
      </c>
      <c r="B1733" s="48" t="s">
        <v>14</v>
      </c>
      <c r="C1733" s="48" t="s">
        <v>11</v>
      </c>
      <c r="D1733" s="48" t="s">
        <v>13</v>
      </c>
      <c r="E1733" s="48" t="s">
        <v>12</v>
      </c>
      <c r="F1733" s="48" t="s">
        <v>837</v>
      </c>
      <c r="G1733" s="48" t="s">
        <v>15</v>
      </c>
      <c r="H1733" s="48" t="s">
        <v>16</v>
      </c>
      <c r="I1733" s="48" t="s">
        <v>17</v>
      </c>
      <c r="J1733" s="48" t="s">
        <v>671</v>
      </c>
      <c r="K1733" s="41">
        <v>1</v>
      </c>
      <c r="L1733" s="49">
        <v>374.56</v>
      </c>
      <c r="M1733" s="49">
        <v>374.54</v>
      </c>
      <c r="N1733" s="49">
        <v>0.02</v>
      </c>
    </row>
    <row r="1734" spans="1:14">
      <c r="A1734" s="41">
        <v>4510322</v>
      </c>
      <c r="B1734" s="48" t="s">
        <v>14</v>
      </c>
      <c r="C1734" s="48" t="s">
        <v>11</v>
      </c>
      <c r="D1734" s="48" t="s">
        <v>13</v>
      </c>
      <c r="E1734" s="48" t="s">
        <v>12</v>
      </c>
      <c r="F1734" s="48" t="s">
        <v>837</v>
      </c>
      <c r="G1734" s="48" t="s">
        <v>15</v>
      </c>
      <c r="H1734" s="48" t="s">
        <v>16</v>
      </c>
      <c r="I1734" s="48" t="s">
        <v>17</v>
      </c>
      <c r="J1734" s="48" t="s">
        <v>671</v>
      </c>
      <c r="K1734" s="41">
        <v>1</v>
      </c>
      <c r="L1734" s="49">
        <v>375.04</v>
      </c>
      <c r="M1734" s="49">
        <v>284.38</v>
      </c>
      <c r="N1734" s="49">
        <v>90.66</v>
      </c>
    </row>
    <row r="1735" spans="1:14">
      <c r="A1735" s="41">
        <v>4516118</v>
      </c>
      <c r="B1735" s="48" t="s">
        <v>14</v>
      </c>
      <c r="C1735" s="48" t="s">
        <v>11</v>
      </c>
      <c r="D1735" s="48" t="s">
        <v>13</v>
      </c>
      <c r="E1735" s="48" t="s">
        <v>12</v>
      </c>
      <c r="F1735" s="48" t="s">
        <v>826</v>
      </c>
      <c r="G1735" s="48" t="s">
        <v>15</v>
      </c>
      <c r="H1735" s="48" t="s">
        <v>16</v>
      </c>
      <c r="I1735" s="48" t="s">
        <v>17</v>
      </c>
      <c r="J1735" s="48" t="s">
        <v>671</v>
      </c>
      <c r="K1735" s="41">
        <v>1</v>
      </c>
      <c r="L1735" s="49">
        <v>375.2</v>
      </c>
      <c r="M1735" s="49">
        <v>356.46</v>
      </c>
      <c r="N1735" s="49">
        <v>18.739999999999998</v>
      </c>
    </row>
    <row r="1736" spans="1:14">
      <c r="A1736" s="41">
        <v>4513054</v>
      </c>
      <c r="B1736" s="48" t="s">
        <v>14</v>
      </c>
      <c r="C1736" s="48" t="s">
        <v>11</v>
      </c>
      <c r="D1736" s="48" t="s">
        <v>18</v>
      </c>
      <c r="E1736" s="48" t="s">
        <v>12</v>
      </c>
      <c r="F1736" s="48" t="s">
        <v>880</v>
      </c>
      <c r="G1736" s="48" t="s">
        <v>15</v>
      </c>
      <c r="H1736" s="48" t="s">
        <v>16</v>
      </c>
      <c r="I1736" s="48" t="s">
        <v>17</v>
      </c>
      <c r="J1736" s="48" t="s">
        <v>671</v>
      </c>
      <c r="K1736" s="41">
        <v>1</v>
      </c>
      <c r="L1736" s="49">
        <v>375.95</v>
      </c>
      <c r="M1736" s="49">
        <v>375.82</v>
      </c>
      <c r="N1736" s="49">
        <v>0.13</v>
      </c>
    </row>
    <row r="1737" spans="1:14">
      <c r="A1737" s="41">
        <v>4515344</v>
      </c>
      <c r="B1737" s="48" t="s">
        <v>14</v>
      </c>
      <c r="C1737" s="48" t="s">
        <v>11</v>
      </c>
      <c r="D1737" s="48" t="s">
        <v>13</v>
      </c>
      <c r="E1737" s="48" t="s">
        <v>12</v>
      </c>
      <c r="F1737" s="48" t="s">
        <v>829</v>
      </c>
      <c r="G1737" s="48" t="s">
        <v>15</v>
      </c>
      <c r="H1737" s="48" t="s">
        <v>16</v>
      </c>
      <c r="I1737" s="48" t="s">
        <v>17</v>
      </c>
      <c r="J1737" s="48" t="s">
        <v>671</v>
      </c>
      <c r="K1737" s="41">
        <v>1</v>
      </c>
      <c r="L1737" s="49">
        <v>376.69</v>
      </c>
      <c r="M1737" s="49">
        <v>363.05</v>
      </c>
      <c r="N1737" s="49">
        <v>13.64</v>
      </c>
    </row>
    <row r="1738" spans="1:14">
      <c r="A1738" s="41">
        <v>4515353</v>
      </c>
      <c r="B1738" s="48" t="s">
        <v>14</v>
      </c>
      <c r="C1738" s="48" t="s">
        <v>11</v>
      </c>
      <c r="D1738" s="48" t="s">
        <v>13</v>
      </c>
      <c r="E1738" s="48" t="s">
        <v>12</v>
      </c>
      <c r="F1738" s="48" t="s">
        <v>829</v>
      </c>
      <c r="G1738" s="48" t="s">
        <v>15</v>
      </c>
      <c r="H1738" s="48" t="s">
        <v>16</v>
      </c>
      <c r="I1738" s="48" t="s">
        <v>17</v>
      </c>
      <c r="J1738" s="48" t="s">
        <v>671</v>
      </c>
      <c r="K1738" s="41">
        <v>1</v>
      </c>
      <c r="L1738" s="49">
        <v>376.69</v>
      </c>
      <c r="M1738" s="49">
        <v>363.05</v>
      </c>
      <c r="N1738" s="49">
        <v>13.64</v>
      </c>
    </row>
    <row r="1739" spans="1:14">
      <c r="A1739" s="41">
        <v>4509150</v>
      </c>
      <c r="B1739" s="48" t="s">
        <v>14</v>
      </c>
      <c r="C1739" s="48" t="s">
        <v>11</v>
      </c>
      <c r="D1739" s="48" t="s">
        <v>13</v>
      </c>
      <c r="E1739" s="48" t="s">
        <v>12</v>
      </c>
      <c r="F1739" s="48" t="s">
        <v>826</v>
      </c>
      <c r="G1739" s="48" t="s">
        <v>15</v>
      </c>
      <c r="H1739" s="48" t="s">
        <v>16</v>
      </c>
      <c r="I1739" s="48" t="s">
        <v>17</v>
      </c>
      <c r="J1739" s="48" t="s">
        <v>671</v>
      </c>
      <c r="K1739" s="41">
        <v>1</v>
      </c>
      <c r="L1739" s="49">
        <v>376.9</v>
      </c>
      <c r="M1739" s="49">
        <v>346.98</v>
      </c>
      <c r="N1739" s="49">
        <v>29.92</v>
      </c>
    </row>
    <row r="1740" spans="1:14">
      <c r="A1740" s="41">
        <v>4514271</v>
      </c>
      <c r="B1740" s="48" t="s">
        <v>14</v>
      </c>
      <c r="C1740" s="48" t="s">
        <v>11</v>
      </c>
      <c r="D1740" s="48" t="s">
        <v>13</v>
      </c>
      <c r="E1740" s="48" t="s">
        <v>12</v>
      </c>
      <c r="F1740" s="48" t="s">
        <v>832</v>
      </c>
      <c r="G1740" s="48" t="s">
        <v>15</v>
      </c>
      <c r="H1740" s="48" t="s">
        <v>16</v>
      </c>
      <c r="I1740" s="48" t="s">
        <v>17</v>
      </c>
      <c r="J1740" s="48" t="s">
        <v>671</v>
      </c>
      <c r="K1740" s="41">
        <v>1</v>
      </c>
      <c r="L1740" s="49">
        <v>377.36</v>
      </c>
      <c r="M1740" s="49">
        <v>370.4</v>
      </c>
      <c r="N1740" s="49">
        <v>6.96</v>
      </c>
    </row>
    <row r="1741" spans="1:14">
      <c r="A1741" s="41">
        <v>4513458</v>
      </c>
      <c r="B1741" s="48" t="s">
        <v>14</v>
      </c>
      <c r="C1741" s="48" t="s">
        <v>11</v>
      </c>
      <c r="D1741" s="48" t="s">
        <v>13</v>
      </c>
      <c r="E1741" s="48" t="s">
        <v>12</v>
      </c>
      <c r="F1741" s="48" t="s">
        <v>837</v>
      </c>
      <c r="G1741" s="48" t="s">
        <v>15</v>
      </c>
      <c r="H1741" s="48" t="s">
        <v>16</v>
      </c>
      <c r="I1741" s="48" t="s">
        <v>17</v>
      </c>
      <c r="J1741" s="48" t="s">
        <v>671</v>
      </c>
      <c r="K1741" s="41">
        <v>1</v>
      </c>
      <c r="L1741" s="49">
        <v>379.67</v>
      </c>
      <c r="M1741" s="49">
        <v>377.33</v>
      </c>
      <c r="N1741" s="49">
        <v>2.34</v>
      </c>
    </row>
    <row r="1742" spans="1:14">
      <c r="A1742" s="41">
        <v>4514545</v>
      </c>
      <c r="B1742" s="48" t="s">
        <v>14</v>
      </c>
      <c r="C1742" s="48" t="s">
        <v>11</v>
      </c>
      <c r="D1742" s="48" t="s">
        <v>13</v>
      </c>
      <c r="E1742" s="48" t="s">
        <v>12</v>
      </c>
      <c r="F1742" s="48" t="s">
        <v>829</v>
      </c>
      <c r="G1742" s="48" t="s">
        <v>15</v>
      </c>
      <c r="H1742" s="48" t="s">
        <v>16</v>
      </c>
      <c r="I1742" s="48" t="s">
        <v>17</v>
      </c>
      <c r="J1742" s="48" t="s">
        <v>671</v>
      </c>
      <c r="K1742" s="41">
        <v>1</v>
      </c>
      <c r="L1742" s="49">
        <v>380.26</v>
      </c>
      <c r="M1742" s="49">
        <v>373.24</v>
      </c>
      <c r="N1742" s="49">
        <v>7.02</v>
      </c>
    </row>
    <row r="1743" spans="1:14">
      <c r="A1743" s="41">
        <v>4514475</v>
      </c>
      <c r="B1743" s="48" t="s">
        <v>14</v>
      </c>
      <c r="C1743" s="48" t="s">
        <v>11</v>
      </c>
      <c r="D1743" s="48" t="s">
        <v>13</v>
      </c>
      <c r="E1743" s="48" t="s">
        <v>12</v>
      </c>
      <c r="F1743" s="48" t="s">
        <v>829</v>
      </c>
      <c r="G1743" s="48" t="s">
        <v>15</v>
      </c>
      <c r="H1743" s="48" t="s">
        <v>16</v>
      </c>
      <c r="I1743" s="48" t="s">
        <v>17</v>
      </c>
      <c r="J1743" s="48" t="s">
        <v>671</v>
      </c>
      <c r="K1743" s="41">
        <v>1</v>
      </c>
      <c r="L1743" s="49">
        <v>380.26</v>
      </c>
      <c r="M1743" s="49">
        <v>373.24</v>
      </c>
      <c r="N1743" s="49">
        <v>7.02</v>
      </c>
    </row>
    <row r="1744" spans="1:14">
      <c r="A1744" s="41">
        <v>4514801</v>
      </c>
      <c r="B1744" s="48" t="s">
        <v>14</v>
      </c>
      <c r="C1744" s="48" t="s">
        <v>11</v>
      </c>
      <c r="D1744" s="48" t="s">
        <v>13</v>
      </c>
      <c r="E1744" s="48" t="s">
        <v>12</v>
      </c>
      <c r="F1744" s="48" t="s">
        <v>826</v>
      </c>
      <c r="G1744" s="48" t="s">
        <v>15</v>
      </c>
      <c r="H1744" s="48" t="s">
        <v>16</v>
      </c>
      <c r="I1744" s="48" t="s">
        <v>17</v>
      </c>
      <c r="J1744" s="48" t="s">
        <v>671</v>
      </c>
      <c r="K1744" s="41">
        <v>1</v>
      </c>
      <c r="L1744" s="49">
        <v>380.26</v>
      </c>
      <c r="M1744" s="49">
        <v>371.92</v>
      </c>
      <c r="N1744" s="49">
        <v>8.34</v>
      </c>
    </row>
    <row r="1745" spans="1:14">
      <c r="A1745" s="41">
        <v>4514777</v>
      </c>
      <c r="B1745" s="48" t="s">
        <v>14</v>
      </c>
      <c r="C1745" s="48" t="s">
        <v>11</v>
      </c>
      <c r="D1745" s="48" t="s">
        <v>13</v>
      </c>
      <c r="E1745" s="48" t="s">
        <v>12</v>
      </c>
      <c r="F1745" s="48" t="s">
        <v>829</v>
      </c>
      <c r="G1745" s="48" t="s">
        <v>15</v>
      </c>
      <c r="H1745" s="48" t="s">
        <v>16</v>
      </c>
      <c r="I1745" s="48" t="s">
        <v>17</v>
      </c>
      <c r="J1745" s="48" t="s">
        <v>671</v>
      </c>
      <c r="K1745" s="41">
        <v>1</v>
      </c>
      <c r="L1745" s="49">
        <v>380.26</v>
      </c>
      <c r="M1745" s="49">
        <v>371.92</v>
      </c>
      <c r="N1745" s="49">
        <v>8.34</v>
      </c>
    </row>
    <row r="1746" spans="1:14">
      <c r="A1746" s="41">
        <v>4514560</v>
      </c>
      <c r="B1746" s="48" t="s">
        <v>14</v>
      </c>
      <c r="C1746" s="48" t="s">
        <v>11</v>
      </c>
      <c r="D1746" s="48" t="s">
        <v>13</v>
      </c>
      <c r="E1746" s="48" t="s">
        <v>12</v>
      </c>
      <c r="F1746" s="48" t="s">
        <v>829</v>
      </c>
      <c r="G1746" s="48" t="s">
        <v>15</v>
      </c>
      <c r="H1746" s="48" t="s">
        <v>16</v>
      </c>
      <c r="I1746" s="48" t="s">
        <v>17</v>
      </c>
      <c r="J1746" s="48" t="s">
        <v>671</v>
      </c>
      <c r="K1746" s="41">
        <v>1</v>
      </c>
      <c r="L1746" s="49">
        <v>380.26</v>
      </c>
      <c r="M1746" s="49">
        <v>373.24</v>
      </c>
      <c r="N1746" s="49">
        <v>7.02</v>
      </c>
    </row>
    <row r="1747" spans="1:14">
      <c r="A1747" s="41">
        <v>4514476</v>
      </c>
      <c r="B1747" s="48" t="s">
        <v>14</v>
      </c>
      <c r="C1747" s="48" t="s">
        <v>11</v>
      </c>
      <c r="D1747" s="48" t="s">
        <v>13</v>
      </c>
      <c r="E1747" s="48" t="s">
        <v>12</v>
      </c>
      <c r="F1747" s="48" t="s">
        <v>829</v>
      </c>
      <c r="G1747" s="48" t="s">
        <v>15</v>
      </c>
      <c r="H1747" s="48" t="s">
        <v>16</v>
      </c>
      <c r="I1747" s="48" t="s">
        <v>17</v>
      </c>
      <c r="J1747" s="48" t="s">
        <v>671</v>
      </c>
      <c r="K1747" s="41">
        <v>1</v>
      </c>
      <c r="L1747" s="49">
        <v>380.26</v>
      </c>
      <c r="M1747" s="49">
        <v>373.24</v>
      </c>
      <c r="N1747" s="49">
        <v>7.02</v>
      </c>
    </row>
    <row r="1748" spans="1:14">
      <c r="A1748" s="41">
        <v>4510572</v>
      </c>
      <c r="B1748" s="48" t="s">
        <v>14</v>
      </c>
      <c r="C1748" s="48" t="s">
        <v>11</v>
      </c>
      <c r="D1748" s="48" t="s">
        <v>13</v>
      </c>
      <c r="E1748" s="48" t="s">
        <v>12</v>
      </c>
      <c r="F1748" s="48" t="s">
        <v>13</v>
      </c>
      <c r="G1748" s="48" t="s">
        <v>15</v>
      </c>
      <c r="H1748" s="48" t="s">
        <v>16</v>
      </c>
      <c r="I1748" s="48" t="s">
        <v>17</v>
      </c>
      <c r="J1748" s="48" t="s">
        <v>671</v>
      </c>
      <c r="K1748" s="41">
        <v>1</v>
      </c>
      <c r="L1748" s="49">
        <v>380.5</v>
      </c>
      <c r="M1748" s="49">
        <v>248.73</v>
      </c>
      <c r="N1748" s="49">
        <v>131.77000000000001</v>
      </c>
    </row>
    <row r="1749" spans="1:14">
      <c r="A1749" s="41">
        <v>4513283</v>
      </c>
      <c r="B1749" s="48" t="s">
        <v>14</v>
      </c>
      <c r="C1749" s="48" t="s">
        <v>11</v>
      </c>
      <c r="D1749" s="48" t="s">
        <v>18</v>
      </c>
      <c r="E1749" s="48" t="s">
        <v>12</v>
      </c>
      <c r="F1749" s="48" t="s">
        <v>886</v>
      </c>
      <c r="G1749" s="48" t="s">
        <v>15</v>
      </c>
      <c r="H1749" s="48" t="s">
        <v>16</v>
      </c>
      <c r="I1749" s="48" t="s">
        <v>17</v>
      </c>
      <c r="J1749" s="48" t="s">
        <v>671</v>
      </c>
      <c r="K1749" s="41">
        <v>1</v>
      </c>
      <c r="L1749" s="49">
        <v>381</v>
      </c>
      <c r="M1749" s="49">
        <v>380.14</v>
      </c>
      <c r="N1749" s="49">
        <v>0.86</v>
      </c>
    </row>
    <row r="1750" spans="1:14">
      <c r="A1750" s="41">
        <v>4513934</v>
      </c>
      <c r="B1750" s="48" t="s">
        <v>14</v>
      </c>
      <c r="C1750" s="48" t="s">
        <v>11</v>
      </c>
      <c r="D1750" s="48" t="s">
        <v>13</v>
      </c>
      <c r="E1750" s="48" t="s">
        <v>12</v>
      </c>
      <c r="F1750" s="48" t="s">
        <v>826</v>
      </c>
      <c r="G1750" s="48" t="s">
        <v>15</v>
      </c>
      <c r="H1750" s="48" t="s">
        <v>16</v>
      </c>
      <c r="I1750" s="48" t="s">
        <v>17</v>
      </c>
      <c r="J1750" s="48" t="s">
        <v>671</v>
      </c>
      <c r="K1750" s="41">
        <v>1</v>
      </c>
      <c r="L1750" s="49">
        <v>382.33</v>
      </c>
      <c r="M1750" s="49">
        <v>377.38</v>
      </c>
      <c r="N1750" s="49">
        <v>4.95</v>
      </c>
    </row>
    <row r="1751" spans="1:14">
      <c r="A1751" s="41">
        <v>4513205</v>
      </c>
      <c r="B1751" s="48" t="s">
        <v>14</v>
      </c>
      <c r="C1751" s="48" t="s">
        <v>11</v>
      </c>
      <c r="D1751" s="48" t="s">
        <v>13</v>
      </c>
      <c r="E1751" s="48" t="s">
        <v>12</v>
      </c>
      <c r="F1751" s="48" t="s">
        <v>837</v>
      </c>
      <c r="G1751" s="48" t="s">
        <v>15</v>
      </c>
      <c r="H1751" s="48" t="s">
        <v>16</v>
      </c>
      <c r="I1751" s="48" t="s">
        <v>17</v>
      </c>
      <c r="J1751" s="48" t="s">
        <v>671</v>
      </c>
      <c r="K1751" s="41">
        <v>1</v>
      </c>
      <c r="L1751" s="49">
        <v>382.33</v>
      </c>
      <c r="M1751" s="49">
        <v>381.88</v>
      </c>
      <c r="N1751" s="49">
        <v>0.45</v>
      </c>
    </row>
    <row r="1752" spans="1:14">
      <c r="A1752" s="41">
        <v>4513242</v>
      </c>
      <c r="B1752" s="48" t="s">
        <v>14</v>
      </c>
      <c r="C1752" s="48" t="s">
        <v>11</v>
      </c>
      <c r="D1752" s="48" t="s">
        <v>18</v>
      </c>
      <c r="E1752" s="48" t="s">
        <v>12</v>
      </c>
      <c r="F1752" s="48" t="s">
        <v>849</v>
      </c>
      <c r="G1752" s="48" t="s">
        <v>15</v>
      </c>
      <c r="H1752" s="48" t="s">
        <v>16</v>
      </c>
      <c r="I1752" s="48" t="s">
        <v>17</v>
      </c>
      <c r="J1752" s="48" t="s">
        <v>671</v>
      </c>
      <c r="K1752" s="41">
        <v>1</v>
      </c>
      <c r="L1752" s="49">
        <v>383.46</v>
      </c>
      <c r="M1752" s="49">
        <v>382.9</v>
      </c>
      <c r="N1752" s="49">
        <v>0.56000000000000005</v>
      </c>
    </row>
    <row r="1753" spans="1:14">
      <c r="A1753" s="41">
        <v>4510025</v>
      </c>
      <c r="B1753" s="48" t="s">
        <v>14</v>
      </c>
      <c r="C1753" s="48" t="s">
        <v>11</v>
      </c>
      <c r="D1753" s="48" t="s">
        <v>13</v>
      </c>
      <c r="E1753" s="48" t="s">
        <v>12</v>
      </c>
      <c r="F1753" s="48" t="s">
        <v>826</v>
      </c>
      <c r="G1753" s="48" t="s">
        <v>15</v>
      </c>
      <c r="H1753" s="48" t="s">
        <v>16</v>
      </c>
      <c r="I1753" s="48" t="s">
        <v>17</v>
      </c>
      <c r="J1753" s="48" t="s">
        <v>671</v>
      </c>
      <c r="K1753" s="41">
        <v>1</v>
      </c>
      <c r="L1753" s="49">
        <v>385.24</v>
      </c>
      <c r="M1753" s="49">
        <v>330.57</v>
      </c>
      <c r="N1753" s="49">
        <v>54.67</v>
      </c>
    </row>
    <row r="1754" spans="1:14">
      <c r="A1754" s="41">
        <v>4513691</v>
      </c>
      <c r="B1754" s="48" t="s">
        <v>14</v>
      </c>
      <c r="C1754" s="48" t="s">
        <v>11</v>
      </c>
      <c r="D1754" s="48" t="s">
        <v>13</v>
      </c>
      <c r="E1754" s="48" t="s">
        <v>12</v>
      </c>
      <c r="F1754" s="48" t="s">
        <v>826</v>
      </c>
      <c r="G1754" s="48" t="s">
        <v>15</v>
      </c>
      <c r="H1754" s="48" t="s">
        <v>16</v>
      </c>
      <c r="I1754" s="48" t="s">
        <v>17</v>
      </c>
      <c r="J1754" s="48" t="s">
        <v>671</v>
      </c>
      <c r="K1754" s="41">
        <v>1</v>
      </c>
      <c r="L1754" s="49">
        <v>386.23</v>
      </c>
      <c r="M1754" s="49">
        <v>382.76</v>
      </c>
      <c r="N1754" s="49">
        <v>3.47</v>
      </c>
    </row>
    <row r="1755" spans="1:14">
      <c r="A1755" s="41">
        <v>4513477</v>
      </c>
      <c r="B1755" s="48" t="s">
        <v>14</v>
      </c>
      <c r="C1755" s="48" t="s">
        <v>11</v>
      </c>
      <c r="D1755" s="48" t="s">
        <v>18</v>
      </c>
      <c r="E1755" s="48" t="s">
        <v>12</v>
      </c>
      <c r="F1755" s="48" t="s">
        <v>880</v>
      </c>
      <c r="G1755" s="48" t="s">
        <v>15</v>
      </c>
      <c r="H1755" s="48" t="s">
        <v>16</v>
      </c>
      <c r="I1755" s="48" t="s">
        <v>17</v>
      </c>
      <c r="J1755" s="48" t="s">
        <v>671</v>
      </c>
      <c r="K1755" s="41">
        <v>1</v>
      </c>
      <c r="L1755" s="49">
        <v>386.83</v>
      </c>
      <c r="M1755" s="49">
        <v>384.45</v>
      </c>
      <c r="N1755" s="49">
        <v>2.38</v>
      </c>
    </row>
    <row r="1756" spans="1:14">
      <c r="A1756" s="41">
        <v>4514312</v>
      </c>
      <c r="B1756" s="48" t="s">
        <v>14</v>
      </c>
      <c r="C1756" s="48" t="s">
        <v>11</v>
      </c>
      <c r="D1756" s="48" t="s">
        <v>13</v>
      </c>
      <c r="E1756" s="48" t="s">
        <v>12</v>
      </c>
      <c r="F1756" s="48" t="s">
        <v>858</v>
      </c>
      <c r="G1756" s="48" t="s">
        <v>15</v>
      </c>
      <c r="H1756" s="48" t="s">
        <v>16</v>
      </c>
      <c r="I1756" s="48" t="s">
        <v>17</v>
      </c>
      <c r="J1756" s="48" t="s">
        <v>671</v>
      </c>
      <c r="K1756" s="41">
        <v>1</v>
      </c>
      <c r="L1756" s="49">
        <v>386.9</v>
      </c>
      <c r="M1756" s="49">
        <v>379.76</v>
      </c>
      <c r="N1756" s="49">
        <v>7.14</v>
      </c>
    </row>
    <row r="1757" spans="1:14">
      <c r="A1757" s="41">
        <v>4514170</v>
      </c>
      <c r="B1757" s="48" t="s">
        <v>14</v>
      </c>
      <c r="C1757" s="48" t="s">
        <v>11</v>
      </c>
      <c r="D1757" s="48" t="s">
        <v>13</v>
      </c>
      <c r="E1757" s="48" t="s">
        <v>12</v>
      </c>
      <c r="F1757" s="48" t="s">
        <v>829</v>
      </c>
      <c r="G1757" s="48" t="s">
        <v>15</v>
      </c>
      <c r="H1757" s="48" t="s">
        <v>16</v>
      </c>
      <c r="I1757" s="48" t="s">
        <v>17</v>
      </c>
      <c r="J1757" s="48" t="s">
        <v>671</v>
      </c>
      <c r="K1757" s="41">
        <v>1</v>
      </c>
      <c r="L1757" s="49">
        <v>388.38</v>
      </c>
      <c r="M1757" s="49">
        <v>382.37</v>
      </c>
      <c r="N1757" s="49">
        <v>6.01</v>
      </c>
    </row>
    <row r="1758" spans="1:14">
      <c r="A1758" s="41">
        <v>4509829</v>
      </c>
      <c r="B1758" s="48" t="s">
        <v>14</v>
      </c>
      <c r="C1758" s="48" t="s">
        <v>11</v>
      </c>
      <c r="D1758" s="48" t="s">
        <v>13</v>
      </c>
      <c r="E1758" s="48" t="s">
        <v>12</v>
      </c>
      <c r="F1758" s="48" t="s">
        <v>826</v>
      </c>
      <c r="G1758" s="48" t="s">
        <v>15</v>
      </c>
      <c r="H1758" s="48" t="s">
        <v>16</v>
      </c>
      <c r="I1758" s="48" t="s">
        <v>17</v>
      </c>
      <c r="J1758" s="48" t="s">
        <v>671</v>
      </c>
      <c r="K1758" s="41">
        <v>1</v>
      </c>
      <c r="L1758" s="49">
        <v>388.59</v>
      </c>
      <c r="M1758" s="49">
        <v>340.7</v>
      </c>
      <c r="N1758" s="49">
        <v>47.89</v>
      </c>
    </row>
    <row r="1759" spans="1:14">
      <c r="A1759" s="41">
        <v>4511673</v>
      </c>
      <c r="B1759" s="48" t="s">
        <v>14</v>
      </c>
      <c r="C1759" s="48" t="s">
        <v>11</v>
      </c>
      <c r="D1759" s="48" t="s">
        <v>13</v>
      </c>
      <c r="E1759" s="48" t="s">
        <v>12</v>
      </c>
      <c r="F1759" s="48" t="s">
        <v>834</v>
      </c>
      <c r="G1759" s="48" t="s">
        <v>15</v>
      </c>
      <c r="H1759" s="48" t="s">
        <v>16</v>
      </c>
      <c r="I1759" s="48" t="s">
        <v>17</v>
      </c>
      <c r="J1759" s="48" t="s">
        <v>671</v>
      </c>
      <c r="K1759" s="41">
        <v>1</v>
      </c>
      <c r="L1759" s="49">
        <v>389.04</v>
      </c>
      <c r="M1759" s="49">
        <v>388.99</v>
      </c>
      <c r="N1759" s="49">
        <v>0.05</v>
      </c>
    </row>
    <row r="1760" spans="1:14">
      <c r="A1760" s="41">
        <v>6992973</v>
      </c>
      <c r="B1760" s="48" t="s">
        <v>166</v>
      </c>
      <c r="C1760" s="48" t="s">
        <v>11</v>
      </c>
      <c r="D1760" s="48" t="s">
        <v>153</v>
      </c>
      <c r="E1760" s="48" t="s">
        <v>36</v>
      </c>
      <c r="F1760" s="48" t="s">
        <v>887</v>
      </c>
      <c r="G1760" s="48" t="s">
        <v>15</v>
      </c>
      <c r="H1760" s="48" t="s">
        <v>163</v>
      </c>
      <c r="I1760" s="48" t="s">
        <v>162</v>
      </c>
      <c r="J1760" s="48" t="s">
        <v>671</v>
      </c>
      <c r="K1760" s="41">
        <v>1</v>
      </c>
      <c r="L1760" s="49">
        <v>389.36</v>
      </c>
      <c r="M1760" s="49">
        <v>87.85</v>
      </c>
      <c r="N1760" s="49">
        <v>301.51</v>
      </c>
    </row>
    <row r="1761" spans="1:14">
      <c r="A1761" s="41">
        <v>6992970</v>
      </c>
      <c r="B1761" s="48" t="s">
        <v>166</v>
      </c>
      <c r="C1761" s="48" t="s">
        <v>11</v>
      </c>
      <c r="D1761" s="48" t="s">
        <v>153</v>
      </c>
      <c r="E1761" s="48" t="s">
        <v>36</v>
      </c>
      <c r="F1761" s="48" t="s">
        <v>887</v>
      </c>
      <c r="G1761" s="48" t="s">
        <v>15</v>
      </c>
      <c r="H1761" s="48" t="s">
        <v>163</v>
      </c>
      <c r="I1761" s="48" t="s">
        <v>162</v>
      </c>
      <c r="J1761" s="48" t="s">
        <v>671</v>
      </c>
      <c r="K1761" s="41">
        <v>1</v>
      </c>
      <c r="L1761" s="49">
        <v>389.37</v>
      </c>
      <c r="M1761" s="49">
        <v>87.85</v>
      </c>
      <c r="N1761" s="49">
        <v>301.52</v>
      </c>
    </row>
    <row r="1762" spans="1:14">
      <c r="A1762" s="41">
        <v>4515945</v>
      </c>
      <c r="B1762" s="48" t="s">
        <v>14</v>
      </c>
      <c r="C1762" s="48" t="s">
        <v>11</v>
      </c>
      <c r="D1762" s="48" t="s">
        <v>13</v>
      </c>
      <c r="E1762" s="48" t="s">
        <v>12</v>
      </c>
      <c r="F1762" s="48" t="s">
        <v>829</v>
      </c>
      <c r="G1762" s="48" t="s">
        <v>15</v>
      </c>
      <c r="H1762" s="48" t="s">
        <v>16</v>
      </c>
      <c r="I1762" s="48" t="s">
        <v>17</v>
      </c>
      <c r="J1762" s="48" t="s">
        <v>671</v>
      </c>
      <c r="K1762" s="41">
        <v>1</v>
      </c>
      <c r="L1762" s="49">
        <v>390.08</v>
      </c>
      <c r="M1762" s="49">
        <v>373.47</v>
      </c>
      <c r="N1762" s="49">
        <v>16.61</v>
      </c>
    </row>
    <row r="1763" spans="1:14">
      <c r="A1763" s="41">
        <v>4515943</v>
      </c>
      <c r="B1763" s="48" t="s">
        <v>14</v>
      </c>
      <c r="C1763" s="48" t="s">
        <v>11</v>
      </c>
      <c r="D1763" s="48" t="s">
        <v>13</v>
      </c>
      <c r="E1763" s="48" t="s">
        <v>12</v>
      </c>
      <c r="F1763" s="48" t="s">
        <v>829</v>
      </c>
      <c r="G1763" s="48" t="s">
        <v>15</v>
      </c>
      <c r="H1763" s="48" t="s">
        <v>16</v>
      </c>
      <c r="I1763" s="48" t="s">
        <v>17</v>
      </c>
      <c r="J1763" s="48" t="s">
        <v>671</v>
      </c>
      <c r="K1763" s="41">
        <v>1</v>
      </c>
      <c r="L1763" s="49">
        <v>390.08</v>
      </c>
      <c r="M1763" s="49">
        <v>373.47</v>
      </c>
      <c r="N1763" s="49">
        <v>16.61</v>
      </c>
    </row>
    <row r="1764" spans="1:14">
      <c r="A1764" s="41">
        <v>4515999</v>
      </c>
      <c r="B1764" s="48" t="s">
        <v>14</v>
      </c>
      <c r="C1764" s="48" t="s">
        <v>11</v>
      </c>
      <c r="D1764" s="48" t="s">
        <v>13</v>
      </c>
      <c r="E1764" s="48" t="s">
        <v>12</v>
      </c>
      <c r="F1764" s="48" t="s">
        <v>829</v>
      </c>
      <c r="G1764" s="48" t="s">
        <v>15</v>
      </c>
      <c r="H1764" s="48" t="s">
        <v>16</v>
      </c>
      <c r="I1764" s="48" t="s">
        <v>17</v>
      </c>
      <c r="J1764" s="48" t="s">
        <v>671</v>
      </c>
      <c r="K1764" s="41">
        <v>1</v>
      </c>
      <c r="L1764" s="49">
        <v>390.08</v>
      </c>
      <c r="M1764" s="49">
        <v>373.47</v>
      </c>
      <c r="N1764" s="49">
        <v>16.61</v>
      </c>
    </row>
    <row r="1765" spans="1:14">
      <c r="A1765" s="41">
        <v>4515946</v>
      </c>
      <c r="B1765" s="48" t="s">
        <v>14</v>
      </c>
      <c r="C1765" s="48" t="s">
        <v>11</v>
      </c>
      <c r="D1765" s="48" t="s">
        <v>13</v>
      </c>
      <c r="E1765" s="48" t="s">
        <v>12</v>
      </c>
      <c r="F1765" s="48" t="s">
        <v>829</v>
      </c>
      <c r="G1765" s="48" t="s">
        <v>15</v>
      </c>
      <c r="H1765" s="48" t="s">
        <v>16</v>
      </c>
      <c r="I1765" s="48" t="s">
        <v>17</v>
      </c>
      <c r="J1765" s="48" t="s">
        <v>671</v>
      </c>
      <c r="K1765" s="41">
        <v>1</v>
      </c>
      <c r="L1765" s="49">
        <v>390.08</v>
      </c>
      <c r="M1765" s="49">
        <v>373.47</v>
      </c>
      <c r="N1765" s="49">
        <v>16.61</v>
      </c>
    </row>
    <row r="1766" spans="1:14">
      <c r="A1766" s="41">
        <v>4515998</v>
      </c>
      <c r="B1766" s="48" t="s">
        <v>14</v>
      </c>
      <c r="C1766" s="48" t="s">
        <v>11</v>
      </c>
      <c r="D1766" s="48" t="s">
        <v>13</v>
      </c>
      <c r="E1766" s="48" t="s">
        <v>12</v>
      </c>
      <c r="F1766" s="48" t="s">
        <v>829</v>
      </c>
      <c r="G1766" s="48" t="s">
        <v>15</v>
      </c>
      <c r="H1766" s="48" t="s">
        <v>16</v>
      </c>
      <c r="I1766" s="48" t="s">
        <v>17</v>
      </c>
      <c r="J1766" s="48" t="s">
        <v>671</v>
      </c>
      <c r="K1766" s="41">
        <v>1</v>
      </c>
      <c r="L1766" s="49">
        <v>390.08</v>
      </c>
      <c r="M1766" s="49">
        <v>373.47</v>
      </c>
      <c r="N1766" s="49">
        <v>16.61</v>
      </c>
    </row>
    <row r="1767" spans="1:14">
      <c r="A1767" s="41">
        <v>4516241</v>
      </c>
      <c r="B1767" s="48" t="s">
        <v>14</v>
      </c>
      <c r="C1767" s="48" t="s">
        <v>11</v>
      </c>
      <c r="D1767" s="48" t="s">
        <v>13</v>
      </c>
      <c r="E1767" s="48" t="s">
        <v>12</v>
      </c>
      <c r="F1767" s="48" t="s">
        <v>826</v>
      </c>
      <c r="G1767" s="48" t="s">
        <v>15</v>
      </c>
      <c r="H1767" s="48" t="s">
        <v>16</v>
      </c>
      <c r="I1767" s="48" t="s">
        <v>17</v>
      </c>
      <c r="J1767" s="48" t="s">
        <v>671</v>
      </c>
      <c r="K1767" s="41">
        <v>1</v>
      </c>
      <c r="L1767" s="49">
        <v>390.09</v>
      </c>
      <c r="M1767" s="49">
        <v>370.6</v>
      </c>
      <c r="N1767" s="49">
        <v>19.489999999999998</v>
      </c>
    </row>
    <row r="1768" spans="1:14">
      <c r="A1768" s="41">
        <v>4516228</v>
      </c>
      <c r="B1768" s="48" t="s">
        <v>14</v>
      </c>
      <c r="C1768" s="48" t="s">
        <v>11</v>
      </c>
      <c r="D1768" s="48" t="s">
        <v>13</v>
      </c>
      <c r="E1768" s="48" t="s">
        <v>12</v>
      </c>
      <c r="F1768" s="48" t="s">
        <v>826</v>
      </c>
      <c r="G1768" s="48" t="s">
        <v>15</v>
      </c>
      <c r="H1768" s="48" t="s">
        <v>16</v>
      </c>
      <c r="I1768" s="48" t="s">
        <v>17</v>
      </c>
      <c r="J1768" s="48" t="s">
        <v>671</v>
      </c>
      <c r="K1768" s="41">
        <v>1</v>
      </c>
      <c r="L1768" s="49">
        <v>390.09</v>
      </c>
      <c r="M1768" s="49">
        <v>370.6</v>
      </c>
      <c r="N1768" s="49">
        <v>19.489999999999998</v>
      </c>
    </row>
    <row r="1769" spans="1:14">
      <c r="A1769" s="41">
        <v>4508957</v>
      </c>
      <c r="B1769" s="48" t="s">
        <v>14</v>
      </c>
      <c r="C1769" s="48" t="s">
        <v>11</v>
      </c>
      <c r="D1769" s="48" t="s">
        <v>13</v>
      </c>
      <c r="E1769" s="48" t="s">
        <v>12</v>
      </c>
      <c r="F1769" s="48" t="s">
        <v>831</v>
      </c>
      <c r="G1769" s="48" t="s">
        <v>15</v>
      </c>
      <c r="H1769" s="48" t="s">
        <v>16</v>
      </c>
      <c r="I1769" s="48" t="s">
        <v>17</v>
      </c>
      <c r="J1769" s="48" t="s">
        <v>671</v>
      </c>
      <c r="K1769" s="41">
        <v>1</v>
      </c>
      <c r="L1769" s="49">
        <v>390.09</v>
      </c>
      <c r="M1769" s="49">
        <v>363.49</v>
      </c>
      <c r="N1769" s="49">
        <v>26.6</v>
      </c>
    </row>
    <row r="1770" spans="1:14">
      <c r="A1770" s="41">
        <v>4508974</v>
      </c>
      <c r="B1770" s="48" t="s">
        <v>14</v>
      </c>
      <c r="C1770" s="48" t="s">
        <v>11</v>
      </c>
      <c r="D1770" s="48" t="s">
        <v>13</v>
      </c>
      <c r="E1770" s="48" t="s">
        <v>12</v>
      </c>
      <c r="F1770" s="48" t="s">
        <v>831</v>
      </c>
      <c r="G1770" s="48" t="s">
        <v>15</v>
      </c>
      <c r="H1770" s="48" t="s">
        <v>16</v>
      </c>
      <c r="I1770" s="48" t="s">
        <v>17</v>
      </c>
      <c r="J1770" s="48" t="s">
        <v>671</v>
      </c>
      <c r="K1770" s="41">
        <v>1</v>
      </c>
      <c r="L1770" s="49">
        <v>390.09</v>
      </c>
      <c r="M1770" s="49">
        <v>363.49</v>
      </c>
      <c r="N1770" s="49">
        <v>26.6</v>
      </c>
    </row>
    <row r="1771" spans="1:14">
      <c r="A1771" s="41">
        <v>4516552</v>
      </c>
      <c r="B1771" s="48" t="s">
        <v>14</v>
      </c>
      <c r="C1771" s="48" t="s">
        <v>11</v>
      </c>
      <c r="D1771" s="48" t="s">
        <v>13</v>
      </c>
      <c r="E1771" s="48" t="s">
        <v>12</v>
      </c>
      <c r="F1771" s="48" t="s">
        <v>826</v>
      </c>
      <c r="G1771" s="48" t="s">
        <v>15</v>
      </c>
      <c r="H1771" s="48" t="s">
        <v>16</v>
      </c>
      <c r="I1771" s="48" t="s">
        <v>17</v>
      </c>
      <c r="J1771" s="48" t="s">
        <v>671</v>
      </c>
      <c r="K1771" s="41">
        <v>1</v>
      </c>
      <c r="L1771" s="49">
        <v>390.09</v>
      </c>
      <c r="M1771" s="49">
        <v>367.29</v>
      </c>
      <c r="N1771" s="49">
        <v>22.8</v>
      </c>
    </row>
    <row r="1772" spans="1:14">
      <c r="A1772" s="41">
        <v>4508959</v>
      </c>
      <c r="B1772" s="48" t="s">
        <v>14</v>
      </c>
      <c r="C1772" s="48" t="s">
        <v>11</v>
      </c>
      <c r="D1772" s="48" t="s">
        <v>13</v>
      </c>
      <c r="E1772" s="48" t="s">
        <v>12</v>
      </c>
      <c r="F1772" s="48" t="s">
        <v>831</v>
      </c>
      <c r="G1772" s="48" t="s">
        <v>15</v>
      </c>
      <c r="H1772" s="48" t="s">
        <v>16</v>
      </c>
      <c r="I1772" s="48" t="s">
        <v>17</v>
      </c>
      <c r="J1772" s="48" t="s">
        <v>671</v>
      </c>
      <c r="K1772" s="41">
        <v>1</v>
      </c>
      <c r="L1772" s="49">
        <v>390.09</v>
      </c>
      <c r="M1772" s="49">
        <v>363.49</v>
      </c>
      <c r="N1772" s="49">
        <v>26.6</v>
      </c>
    </row>
    <row r="1773" spans="1:14">
      <c r="A1773" s="41">
        <v>4516551</v>
      </c>
      <c r="B1773" s="48" t="s">
        <v>14</v>
      </c>
      <c r="C1773" s="48" t="s">
        <v>11</v>
      </c>
      <c r="D1773" s="48" t="s">
        <v>13</v>
      </c>
      <c r="E1773" s="48" t="s">
        <v>12</v>
      </c>
      <c r="F1773" s="48" t="s">
        <v>826</v>
      </c>
      <c r="G1773" s="48" t="s">
        <v>15</v>
      </c>
      <c r="H1773" s="48" t="s">
        <v>16</v>
      </c>
      <c r="I1773" s="48" t="s">
        <v>17</v>
      </c>
      <c r="J1773" s="48" t="s">
        <v>671</v>
      </c>
      <c r="K1773" s="41">
        <v>1</v>
      </c>
      <c r="L1773" s="49">
        <v>390.09</v>
      </c>
      <c r="M1773" s="49">
        <v>367.29</v>
      </c>
      <c r="N1773" s="49">
        <v>22.8</v>
      </c>
    </row>
    <row r="1774" spans="1:14">
      <c r="A1774" s="41">
        <v>4508958</v>
      </c>
      <c r="B1774" s="48" t="s">
        <v>14</v>
      </c>
      <c r="C1774" s="48" t="s">
        <v>11</v>
      </c>
      <c r="D1774" s="48" t="s">
        <v>13</v>
      </c>
      <c r="E1774" s="48" t="s">
        <v>12</v>
      </c>
      <c r="F1774" s="48" t="s">
        <v>831</v>
      </c>
      <c r="G1774" s="48" t="s">
        <v>15</v>
      </c>
      <c r="H1774" s="48" t="s">
        <v>16</v>
      </c>
      <c r="I1774" s="48" t="s">
        <v>17</v>
      </c>
      <c r="J1774" s="48" t="s">
        <v>671</v>
      </c>
      <c r="K1774" s="41">
        <v>1</v>
      </c>
      <c r="L1774" s="49">
        <v>390.09</v>
      </c>
      <c r="M1774" s="49">
        <v>363.49</v>
      </c>
      <c r="N1774" s="49">
        <v>26.6</v>
      </c>
    </row>
    <row r="1775" spans="1:14">
      <c r="A1775" s="41">
        <v>4516231</v>
      </c>
      <c r="B1775" s="48" t="s">
        <v>14</v>
      </c>
      <c r="C1775" s="48" t="s">
        <v>11</v>
      </c>
      <c r="D1775" s="48" t="s">
        <v>13</v>
      </c>
      <c r="E1775" s="48" t="s">
        <v>12</v>
      </c>
      <c r="F1775" s="48" t="s">
        <v>826</v>
      </c>
      <c r="G1775" s="48" t="s">
        <v>15</v>
      </c>
      <c r="H1775" s="48" t="s">
        <v>16</v>
      </c>
      <c r="I1775" s="48" t="s">
        <v>17</v>
      </c>
      <c r="J1775" s="48" t="s">
        <v>671</v>
      </c>
      <c r="K1775" s="41">
        <v>1</v>
      </c>
      <c r="L1775" s="49">
        <v>390.09</v>
      </c>
      <c r="M1775" s="49">
        <v>370.6</v>
      </c>
      <c r="N1775" s="49">
        <v>19.489999999999998</v>
      </c>
    </row>
    <row r="1776" spans="1:14">
      <c r="A1776" s="41">
        <v>4509167</v>
      </c>
      <c r="B1776" s="48" t="s">
        <v>14</v>
      </c>
      <c r="C1776" s="48" t="s">
        <v>11</v>
      </c>
      <c r="D1776" s="48" t="s">
        <v>13</v>
      </c>
      <c r="E1776" s="48" t="s">
        <v>12</v>
      </c>
      <c r="F1776" s="48" t="s">
        <v>826</v>
      </c>
      <c r="G1776" s="48" t="s">
        <v>15</v>
      </c>
      <c r="H1776" s="48" t="s">
        <v>16</v>
      </c>
      <c r="I1776" s="48" t="s">
        <v>17</v>
      </c>
      <c r="J1776" s="48" t="s">
        <v>671</v>
      </c>
      <c r="K1776" s="41">
        <v>1</v>
      </c>
      <c r="L1776" s="49">
        <v>390.09</v>
      </c>
      <c r="M1776" s="49">
        <v>359.12</v>
      </c>
      <c r="N1776" s="49">
        <v>30.97</v>
      </c>
    </row>
    <row r="1777" spans="1:14">
      <c r="A1777" s="41">
        <v>4508972</v>
      </c>
      <c r="B1777" s="48" t="s">
        <v>14</v>
      </c>
      <c r="C1777" s="48" t="s">
        <v>11</v>
      </c>
      <c r="D1777" s="48" t="s">
        <v>13</v>
      </c>
      <c r="E1777" s="48" t="s">
        <v>12</v>
      </c>
      <c r="F1777" s="48" t="s">
        <v>833</v>
      </c>
      <c r="G1777" s="48" t="s">
        <v>15</v>
      </c>
      <c r="H1777" s="48" t="s">
        <v>16</v>
      </c>
      <c r="I1777" s="48" t="s">
        <v>17</v>
      </c>
      <c r="J1777" s="48" t="s">
        <v>671</v>
      </c>
      <c r="K1777" s="41">
        <v>1</v>
      </c>
      <c r="L1777" s="49">
        <v>390.09</v>
      </c>
      <c r="M1777" s="49">
        <v>363.49</v>
      </c>
      <c r="N1777" s="49">
        <v>26.6</v>
      </c>
    </row>
    <row r="1778" spans="1:14">
      <c r="A1778" s="41">
        <v>4509168</v>
      </c>
      <c r="B1778" s="48" t="s">
        <v>14</v>
      </c>
      <c r="C1778" s="48" t="s">
        <v>11</v>
      </c>
      <c r="D1778" s="48" t="s">
        <v>13</v>
      </c>
      <c r="E1778" s="48" t="s">
        <v>12</v>
      </c>
      <c r="F1778" s="48" t="s">
        <v>826</v>
      </c>
      <c r="G1778" s="48" t="s">
        <v>15</v>
      </c>
      <c r="H1778" s="48" t="s">
        <v>16</v>
      </c>
      <c r="I1778" s="48" t="s">
        <v>17</v>
      </c>
      <c r="J1778" s="48" t="s">
        <v>671</v>
      </c>
      <c r="K1778" s="41">
        <v>1</v>
      </c>
      <c r="L1778" s="49">
        <v>390.09</v>
      </c>
      <c r="M1778" s="49">
        <v>359.12</v>
      </c>
      <c r="N1778" s="49">
        <v>30.97</v>
      </c>
    </row>
    <row r="1779" spans="1:14">
      <c r="A1779" s="41">
        <v>4516230</v>
      </c>
      <c r="B1779" s="48" t="s">
        <v>14</v>
      </c>
      <c r="C1779" s="48" t="s">
        <v>11</v>
      </c>
      <c r="D1779" s="48" t="s">
        <v>13</v>
      </c>
      <c r="E1779" s="48" t="s">
        <v>12</v>
      </c>
      <c r="F1779" s="48" t="s">
        <v>826</v>
      </c>
      <c r="G1779" s="48" t="s">
        <v>15</v>
      </c>
      <c r="H1779" s="48" t="s">
        <v>16</v>
      </c>
      <c r="I1779" s="48" t="s">
        <v>17</v>
      </c>
      <c r="J1779" s="48" t="s">
        <v>671</v>
      </c>
      <c r="K1779" s="41">
        <v>1</v>
      </c>
      <c r="L1779" s="49">
        <v>390.09</v>
      </c>
      <c r="M1779" s="49">
        <v>370.6</v>
      </c>
      <c r="N1779" s="49">
        <v>19.489999999999998</v>
      </c>
    </row>
    <row r="1780" spans="1:14">
      <c r="A1780" s="41">
        <v>4509169</v>
      </c>
      <c r="B1780" s="48" t="s">
        <v>14</v>
      </c>
      <c r="C1780" s="48" t="s">
        <v>11</v>
      </c>
      <c r="D1780" s="48" t="s">
        <v>13</v>
      </c>
      <c r="E1780" s="48" t="s">
        <v>12</v>
      </c>
      <c r="F1780" s="48" t="s">
        <v>826</v>
      </c>
      <c r="G1780" s="48" t="s">
        <v>15</v>
      </c>
      <c r="H1780" s="48" t="s">
        <v>16</v>
      </c>
      <c r="I1780" s="48" t="s">
        <v>17</v>
      </c>
      <c r="J1780" s="48" t="s">
        <v>671</v>
      </c>
      <c r="K1780" s="41">
        <v>1</v>
      </c>
      <c r="L1780" s="49">
        <v>390.09</v>
      </c>
      <c r="M1780" s="49">
        <v>359.12</v>
      </c>
      <c r="N1780" s="49">
        <v>30.97</v>
      </c>
    </row>
    <row r="1781" spans="1:14">
      <c r="A1781" s="41">
        <v>4516229</v>
      </c>
      <c r="B1781" s="48" t="s">
        <v>14</v>
      </c>
      <c r="C1781" s="48" t="s">
        <v>11</v>
      </c>
      <c r="D1781" s="48" t="s">
        <v>13</v>
      </c>
      <c r="E1781" s="48" t="s">
        <v>12</v>
      </c>
      <c r="F1781" s="48" t="s">
        <v>826</v>
      </c>
      <c r="G1781" s="48" t="s">
        <v>15</v>
      </c>
      <c r="H1781" s="48" t="s">
        <v>16</v>
      </c>
      <c r="I1781" s="48" t="s">
        <v>17</v>
      </c>
      <c r="J1781" s="48" t="s">
        <v>671</v>
      </c>
      <c r="K1781" s="41">
        <v>1</v>
      </c>
      <c r="L1781" s="49">
        <v>390.09</v>
      </c>
      <c r="M1781" s="49">
        <v>370.6</v>
      </c>
      <c r="N1781" s="49">
        <v>19.489999999999998</v>
      </c>
    </row>
    <row r="1782" spans="1:14">
      <c r="A1782" s="41">
        <v>4508956</v>
      </c>
      <c r="B1782" s="48" t="s">
        <v>14</v>
      </c>
      <c r="C1782" s="48" t="s">
        <v>11</v>
      </c>
      <c r="D1782" s="48" t="s">
        <v>13</v>
      </c>
      <c r="E1782" s="48" t="s">
        <v>12</v>
      </c>
      <c r="F1782" s="48" t="s">
        <v>831</v>
      </c>
      <c r="G1782" s="48" t="s">
        <v>15</v>
      </c>
      <c r="H1782" s="48" t="s">
        <v>16</v>
      </c>
      <c r="I1782" s="48" t="s">
        <v>17</v>
      </c>
      <c r="J1782" s="48" t="s">
        <v>671</v>
      </c>
      <c r="K1782" s="41">
        <v>1</v>
      </c>
      <c r="L1782" s="49">
        <v>390.09</v>
      </c>
      <c r="M1782" s="49">
        <v>363.49</v>
      </c>
      <c r="N1782" s="49">
        <v>26.6</v>
      </c>
    </row>
    <row r="1783" spans="1:14">
      <c r="A1783" s="41">
        <v>4516227</v>
      </c>
      <c r="B1783" s="48" t="s">
        <v>14</v>
      </c>
      <c r="C1783" s="48" t="s">
        <v>11</v>
      </c>
      <c r="D1783" s="48" t="s">
        <v>13</v>
      </c>
      <c r="E1783" s="48" t="s">
        <v>12</v>
      </c>
      <c r="F1783" s="48" t="s">
        <v>826</v>
      </c>
      <c r="G1783" s="48" t="s">
        <v>15</v>
      </c>
      <c r="H1783" s="48" t="s">
        <v>16</v>
      </c>
      <c r="I1783" s="48" t="s">
        <v>17</v>
      </c>
      <c r="J1783" s="48" t="s">
        <v>671</v>
      </c>
      <c r="K1783" s="41">
        <v>1</v>
      </c>
      <c r="L1783" s="49">
        <v>390.09</v>
      </c>
      <c r="M1783" s="49">
        <v>370.6</v>
      </c>
      <c r="N1783" s="49">
        <v>19.489999999999998</v>
      </c>
    </row>
    <row r="1784" spans="1:14">
      <c r="A1784" s="41">
        <v>4516549</v>
      </c>
      <c r="B1784" s="48" t="s">
        <v>14</v>
      </c>
      <c r="C1784" s="48" t="s">
        <v>11</v>
      </c>
      <c r="D1784" s="48" t="s">
        <v>13</v>
      </c>
      <c r="E1784" s="48" t="s">
        <v>12</v>
      </c>
      <c r="F1784" s="48" t="s">
        <v>826</v>
      </c>
      <c r="G1784" s="48" t="s">
        <v>15</v>
      </c>
      <c r="H1784" s="48" t="s">
        <v>16</v>
      </c>
      <c r="I1784" s="48" t="s">
        <v>17</v>
      </c>
      <c r="J1784" s="48" t="s">
        <v>671</v>
      </c>
      <c r="K1784" s="41">
        <v>1</v>
      </c>
      <c r="L1784" s="49">
        <v>390.09</v>
      </c>
      <c r="M1784" s="49">
        <v>367.29</v>
      </c>
      <c r="N1784" s="49">
        <v>22.8</v>
      </c>
    </row>
    <row r="1785" spans="1:14">
      <c r="A1785" s="41">
        <v>4516550</v>
      </c>
      <c r="B1785" s="48" t="s">
        <v>14</v>
      </c>
      <c r="C1785" s="48" t="s">
        <v>11</v>
      </c>
      <c r="D1785" s="48" t="s">
        <v>13</v>
      </c>
      <c r="E1785" s="48" t="s">
        <v>12</v>
      </c>
      <c r="F1785" s="48" t="s">
        <v>826</v>
      </c>
      <c r="G1785" s="48" t="s">
        <v>15</v>
      </c>
      <c r="H1785" s="48" t="s">
        <v>16</v>
      </c>
      <c r="I1785" s="48" t="s">
        <v>17</v>
      </c>
      <c r="J1785" s="48" t="s">
        <v>671</v>
      </c>
      <c r="K1785" s="41">
        <v>1</v>
      </c>
      <c r="L1785" s="49">
        <v>390.09</v>
      </c>
      <c r="M1785" s="49">
        <v>367.29</v>
      </c>
      <c r="N1785" s="49">
        <v>22.8</v>
      </c>
    </row>
    <row r="1786" spans="1:14">
      <c r="A1786" s="41">
        <v>4508960</v>
      </c>
      <c r="B1786" s="48" t="s">
        <v>14</v>
      </c>
      <c r="C1786" s="48" t="s">
        <v>11</v>
      </c>
      <c r="D1786" s="48" t="s">
        <v>13</v>
      </c>
      <c r="E1786" s="48" t="s">
        <v>12</v>
      </c>
      <c r="F1786" s="48" t="s">
        <v>831</v>
      </c>
      <c r="G1786" s="48" t="s">
        <v>15</v>
      </c>
      <c r="H1786" s="48" t="s">
        <v>16</v>
      </c>
      <c r="I1786" s="48" t="s">
        <v>17</v>
      </c>
      <c r="J1786" s="48" t="s">
        <v>671</v>
      </c>
      <c r="K1786" s="41">
        <v>1</v>
      </c>
      <c r="L1786" s="49">
        <v>390.09</v>
      </c>
      <c r="M1786" s="49">
        <v>363.49</v>
      </c>
      <c r="N1786" s="49">
        <v>26.6</v>
      </c>
    </row>
    <row r="1787" spans="1:14">
      <c r="A1787" s="41">
        <v>4516226</v>
      </c>
      <c r="B1787" s="48" t="s">
        <v>14</v>
      </c>
      <c r="C1787" s="48" t="s">
        <v>11</v>
      </c>
      <c r="D1787" s="48" t="s">
        <v>13</v>
      </c>
      <c r="E1787" s="48" t="s">
        <v>12</v>
      </c>
      <c r="F1787" s="48" t="s">
        <v>826</v>
      </c>
      <c r="G1787" s="48" t="s">
        <v>15</v>
      </c>
      <c r="H1787" s="48" t="s">
        <v>16</v>
      </c>
      <c r="I1787" s="48" t="s">
        <v>17</v>
      </c>
      <c r="J1787" s="48" t="s">
        <v>671</v>
      </c>
      <c r="K1787" s="41">
        <v>1</v>
      </c>
      <c r="L1787" s="49">
        <v>390.09</v>
      </c>
      <c r="M1787" s="49">
        <v>370.6</v>
      </c>
      <c r="N1787" s="49">
        <v>19.489999999999998</v>
      </c>
    </row>
    <row r="1788" spans="1:14">
      <c r="A1788" s="41">
        <v>4516225</v>
      </c>
      <c r="B1788" s="48" t="s">
        <v>14</v>
      </c>
      <c r="C1788" s="48" t="s">
        <v>11</v>
      </c>
      <c r="D1788" s="48" t="s">
        <v>13</v>
      </c>
      <c r="E1788" s="48" t="s">
        <v>12</v>
      </c>
      <c r="F1788" s="48" t="s">
        <v>826</v>
      </c>
      <c r="G1788" s="48" t="s">
        <v>15</v>
      </c>
      <c r="H1788" s="48" t="s">
        <v>16</v>
      </c>
      <c r="I1788" s="48" t="s">
        <v>17</v>
      </c>
      <c r="J1788" s="48" t="s">
        <v>671</v>
      </c>
      <c r="K1788" s="41">
        <v>1</v>
      </c>
      <c r="L1788" s="49">
        <v>390.09</v>
      </c>
      <c r="M1788" s="49">
        <v>370.6</v>
      </c>
      <c r="N1788" s="49">
        <v>19.489999999999998</v>
      </c>
    </row>
    <row r="1789" spans="1:14">
      <c r="A1789" s="41">
        <v>4508961</v>
      </c>
      <c r="B1789" s="48" t="s">
        <v>14</v>
      </c>
      <c r="C1789" s="48" t="s">
        <v>11</v>
      </c>
      <c r="D1789" s="48" t="s">
        <v>13</v>
      </c>
      <c r="E1789" s="48" t="s">
        <v>12</v>
      </c>
      <c r="F1789" s="48" t="s">
        <v>831</v>
      </c>
      <c r="G1789" s="48" t="s">
        <v>15</v>
      </c>
      <c r="H1789" s="48" t="s">
        <v>16</v>
      </c>
      <c r="I1789" s="48" t="s">
        <v>17</v>
      </c>
      <c r="J1789" s="48" t="s">
        <v>671</v>
      </c>
      <c r="K1789" s="41">
        <v>1</v>
      </c>
      <c r="L1789" s="49">
        <v>390.1</v>
      </c>
      <c r="M1789" s="49">
        <v>363.5</v>
      </c>
      <c r="N1789" s="49">
        <v>26.6</v>
      </c>
    </row>
    <row r="1790" spans="1:14">
      <c r="A1790" s="41">
        <v>4516232</v>
      </c>
      <c r="B1790" s="48" t="s">
        <v>14</v>
      </c>
      <c r="C1790" s="48" t="s">
        <v>11</v>
      </c>
      <c r="D1790" s="48" t="s">
        <v>13</v>
      </c>
      <c r="E1790" s="48" t="s">
        <v>12</v>
      </c>
      <c r="F1790" s="48" t="s">
        <v>826</v>
      </c>
      <c r="G1790" s="48" t="s">
        <v>15</v>
      </c>
      <c r="H1790" s="48" t="s">
        <v>16</v>
      </c>
      <c r="I1790" s="48" t="s">
        <v>17</v>
      </c>
      <c r="J1790" s="48" t="s">
        <v>671</v>
      </c>
      <c r="K1790" s="41">
        <v>1</v>
      </c>
      <c r="L1790" s="49">
        <v>390.1</v>
      </c>
      <c r="M1790" s="49">
        <v>370.61</v>
      </c>
      <c r="N1790" s="49">
        <v>19.489999999999998</v>
      </c>
    </row>
    <row r="1791" spans="1:14">
      <c r="A1791" s="41">
        <v>4516553</v>
      </c>
      <c r="B1791" s="48" t="s">
        <v>14</v>
      </c>
      <c r="C1791" s="48" t="s">
        <v>11</v>
      </c>
      <c r="D1791" s="48" t="s">
        <v>13</v>
      </c>
      <c r="E1791" s="48" t="s">
        <v>12</v>
      </c>
      <c r="F1791" s="48" t="s">
        <v>826</v>
      </c>
      <c r="G1791" s="48" t="s">
        <v>15</v>
      </c>
      <c r="H1791" s="48" t="s">
        <v>16</v>
      </c>
      <c r="I1791" s="48" t="s">
        <v>17</v>
      </c>
      <c r="J1791" s="48" t="s">
        <v>671</v>
      </c>
      <c r="K1791" s="41">
        <v>1</v>
      </c>
      <c r="L1791" s="49">
        <v>390.1</v>
      </c>
      <c r="M1791" s="49">
        <v>367.3</v>
      </c>
      <c r="N1791" s="49">
        <v>22.8</v>
      </c>
    </row>
    <row r="1792" spans="1:14">
      <c r="A1792" s="41">
        <v>4509170</v>
      </c>
      <c r="B1792" s="48" t="s">
        <v>14</v>
      </c>
      <c r="C1792" s="48" t="s">
        <v>11</v>
      </c>
      <c r="D1792" s="48" t="s">
        <v>13</v>
      </c>
      <c r="E1792" s="48" t="s">
        <v>12</v>
      </c>
      <c r="F1792" s="48" t="s">
        <v>826</v>
      </c>
      <c r="G1792" s="48" t="s">
        <v>15</v>
      </c>
      <c r="H1792" s="48" t="s">
        <v>16</v>
      </c>
      <c r="I1792" s="48" t="s">
        <v>17</v>
      </c>
      <c r="J1792" s="48" t="s">
        <v>671</v>
      </c>
      <c r="K1792" s="41">
        <v>1</v>
      </c>
      <c r="L1792" s="49">
        <v>390.1</v>
      </c>
      <c r="M1792" s="49">
        <v>359.13</v>
      </c>
      <c r="N1792" s="49">
        <v>30.97</v>
      </c>
    </row>
    <row r="1793" spans="1:14">
      <c r="A1793" s="41">
        <v>4509398</v>
      </c>
      <c r="B1793" s="48" t="s">
        <v>14</v>
      </c>
      <c r="C1793" s="48" t="s">
        <v>11</v>
      </c>
      <c r="D1793" s="48" t="s">
        <v>13</v>
      </c>
      <c r="E1793" s="48" t="s">
        <v>12</v>
      </c>
      <c r="F1793" s="48" t="s">
        <v>826</v>
      </c>
      <c r="G1793" s="48" t="s">
        <v>15</v>
      </c>
      <c r="H1793" s="48" t="s">
        <v>16</v>
      </c>
      <c r="I1793" s="48" t="s">
        <v>17</v>
      </c>
      <c r="J1793" s="48" t="s">
        <v>671</v>
      </c>
      <c r="K1793" s="41">
        <v>1</v>
      </c>
      <c r="L1793" s="49">
        <v>390.46</v>
      </c>
      <c r="M1793" s="49">
        <v>354.47</v>
      </c>
      <c r="N1793" s="49">
        <v>35.99</v>
      </c>
    </row>
    <row r="1794" spans="1:14">
      <c r="A1794" s="41">
        <v>4509399</v>
      </c>
      <c r="B1794" s="48" t="s">
        <v>14</v>
      </c>
      <c r="C1794" s="48" t="s">
        <v>11</v>
      </c>
      <c r="D1794" s="48" t="s">
        <v>13</v>
      </c>
      <c r="E1794" s="48" t="s">
        <v>12</v>
      </c>
      <c r="F1794" s="48" t="s">
        <v>826</v>
      </c>
      <c r="G1794" s="48" t="s">
        <v>15</v>
      </c>
      <c r="H1794" s="48" t="s">
        <v>16</v>
      </c>
      <c r="I1794" s="48" t="s">
        <v>17</v>
      </c>
      <c r="J1794" s="48" t="s">
        <v>671</v>
      </c>
      <c r="K1794" s="41">
        <v>1</v>
      </c>
      <c r="L1794" s="49">
        <v>390.46</v>
      </c>
      <c r="M1794" s="49">
        <v>354.47</v>
      </c>
      <c r="N1794" s="49">
        <v>35.99</v>
      </c>
    </row>
    <row r="1795" spans="1:14">
      <c r="A1795" s="41">
        <v>4513498</v>
      </c>
      <c r="B1795" s="48" t="s">
        <v>14</v>
      </c>
      <c r="C1795" s="48" t="s">
        <v>11</v>
      </c>
      <c r="D1795" s="48" t="s">
        <v>13</v>
      </c>
      <c r="E1795" s="48" t="s">
        <v>12</v>
      </c>
      <c r="F1795" s="48" t="s">
        <v>826</v>
      </c>
      <c r="G1795" s="48" t="s">
        <v>15</v>
      </c>
      <c r="H1795" s="48" t="s">
        <v>16</v>
      </c>
      <c r="I1795" s="48" t="s">
        <v>17</v>
      </c>
      <c r="J1795" s="48" t="s">
        <v>671</v>
      </c>
      <c r="K1795" s="41">
        <v>1</v>
      </c>
      <c r="L1795" s="49">
        <v>391.04</v>
      </c>
      <c r="M1795" s="49">
        <v>388.13</v>
      </c>
      <c r="N1795" s="49">
        <v>2.91</v>
      </c>
    </row>
    <row r="1796" spans="1:14">
      <c r="A1796" s="41">
        <v>4513324</v>
      </c>
      <c r="B1796" s="48" t="s">
        <v>14</v>
      </c>
      <c r="C1796" s="48" t="s">
        <v>11</v>
      </c>
      <c r="D1796" s="48" t="s">
        <v>13</v>
      </c>
      <c r="E1796" s="48" t="s">
        <v>12</v>
      </c>
      <c r="F1796" s="48" t="s">
        <v>888</v>
      </c>
      <c r="G1796" s="48" t="s">
        <v>15</v>
      </c>
      <c r="H1796" s="48" t="s">
        <v>16</v>
      </c>
      <c r="I1796" s="48" t="s">
        <v>17</v>
      </c>
      <c r="J1796" s="48" t="s">
        <v>671</v>
      </c>
      <c r="K1796" s="41">
        <v>1</v>
      </c>
      <c r="L1796" s="49">
        <v>392.45</v>
      </c>
      <c r="M1796" s="49">
        <v>390.82</v>
      </c>
      <c r="N1796" s="49">
        <v>1.63</v>
      </c>
    </row>
    <row r="1797" spans="1:14">
      <c r="A1797" s="41">
        <v>4513323</v>
      </c>
      <c r="B1797" s="48" t="s">
        <v>14</v>
      </c>
      <c r="C1797" s="48" t="s">
        <v>11</v>
      </c>
      <c r="D1797" s="48" t="s">
        <v>13</v>
      </c>
      <c r="E1797" s="48" t="s">
        <v>12</v>
      </c>
      <c r="F1797" s="48" t="s">
        <v>888</v>
      </c>
      <c r="G1797" s="48" t="s">
        <v>15</v>
      </c>
      <c r="H1797" s="48" t="s">
        <v>16</v>
      </c>
      <c r="I1797" s="48" t="s">
        <v>17</v>
      </c>
      <c r="J1797" s="48" t="s">
        <v>671</v>
      </c>
      <c r="K1797" s="41">
        <v>1</v>
      </c>
      <c r="L1797" s="49">
        <v>392.45</v>
      </c>
      <c r="M1797" s="49">
        <v>390.82</v>
      </c>
      <c r="N1797" s="49">
        <v>1.63</v>
      </c>
    </row>
    <row r="1798" spans="1:14">
      <c r="A1798" s="41">
        <v>4510451</v>
      </c>
      <c r="B1798" s="48" t="s">
        <v>14</v>
      </c>
      <c r="C1798" s="48" t="s">
        <v>11</v>
      </c>
      <c r="D1798" s="48" t="s">
        <v>13</v>
      </c>
      <c r="E1798" s="48" t="s">
        <v>12</v>
      </c>
      <c r="F1798" s="48" t="s">
        <v>889</v>
      </c>
      <c r="G1798" s="48" t="s">
        <v>15</v>
      </c>
      <c r="H1798" s="48" t="s">
        <v>16</v>
      </c>
      <c r="I1798" s="48" t="s">
        <v>17</v>
      </c>
      <c r="J1798" s="48" t="s">
        <v>671</v>
      </c>
      <c r="K1798" s="41">
        <v>1</v>
      </c>
      <c r="L1798" s="49">
        <v>392.8</v>
      </c>
      <c r="M1798" s="49">
        <v>271.61</v>
      </c>
      <c r="N1798" s="49">
        <v>121.19</v>
      </c>
    </row>
    <row r="1799" spans="1:14">
      <c r="A1799" s="41">
        <v>4510417</v>
      </c>
      <c r="B1799" s="48" t="s">
        <v>14</v>
      </c>
      <c r="C1799" s="48" t="s">
        <v>11</v>
      </c>
      <c r="D1799" s="48" t="s">
        <v>13</v>
      </c>
      <c r="E1799" s="48" t="s">
        <v>12</v>
      </c>
      <c r="F1799" s="48" t="s">
        <v>837</v>
      </c>
      <c r="G1799" s="48" t="s">
        <v>15</v>
      </c>
      <c r="H1799" s="48" t="s">
        <v>16</v>
      </c>
      <c r="I1799" s="48" t="s">
        <v>17</v>
      </c>
      <c r="J1799" s="48" t="s">
        <v>671</v>
      </c>
      <c r="K1799" s="41">
        <v>1</v>
      </c>
      <c r="L1799" s="49">
        <v>393.21</v>
      </c>
      <c r="M1799" s="49">
        <v>285.60000000000002</v>
      </c>
      <c r="N1799" s="49">
        <v>107.61</v>
      </c>
    </row>
    <row r="1800" spans="1:14">
      <c r="A1800" s="41">
        <v>4514204</v>
      </c>
      <c r="B1800" s="48" t="s">
        <v>14</v>
      </c>
      <c r="C1800" s="48" t="s">
        <v>11</v>
      </c>
      <c r="D1800" s="48" t="s">
        <v>13</v>
      </c>
      <c r="E1800" s="48" t="s">
        <v>12</v>
      </c>
      <c r="F1800" s="48" t="s">
        <v>826</v>
      </c>
      <c r="G1800" s="48" t="s">
        <v>15</v>
      </c>
      <c r="H1800" s="48" t="s">
        <v>16</v>
      </c>
      <c r="I1800" s="48" t="s">
        <v>17</v>
      </c>
      <c r="J1800" s="48" t="s">
        <v>671</v>
      </c>
      <c r="K1800" s="41">
        <v>1</v>
      </c>
      <c r="L1800" s="49">
        <v>393.47</v>
      </c>
      <c r="M1800" s="49">
        <v>387.38</v>
      </c>
      <c r="N1800" s="49">
        <v>6.09</v>
      </c>
    </row>
    <row r="1801" spans="1:14">
      <c r="A1801" s="41">
        <v>4514753</v>
      </c>
      <c r="B1801" s="48" t="s">
        <v>14</v>
      </c>
      <c r="C1801" s="48" t="s">
        <v>11</v>
      </c>
      <c r="D1801" s="48" t="s">
        <v>13</v>
      </c>
      <c r="E1801" s="48" t="s">
        <v>12</v>
      </c>
      <c r="F1801" s="48" t="s">
        <v>829</v>
      </c>
      <c r="G1801" s="48" t="s">
        <v>15</v>
      </c>
      <c r="H1801" s="48" t="s">
        <v>16</v>
      </c>
      <c r="I1801" s="48" t="s">
        <v>17</v>
      </c>
      <c r="J1801" s="48" t="s">
        <v>671</v>
      </c>
      <c r="K1801" s="41">
        <v>1</v>
      </c>
      <c r="L1801" s="49">
        <v>395.11</v>
      </c>
      <c r="M1801" s="49">
        <v>386.45</v>
      </c>
      <c r="N1801" s="49">
        <v>8.66</v>
      </c>
    </row>
    <row r="1802" spans="1:14">
      <c r="A1802" s="41">
        <v>4514768</v>
      </c>
      <c r="B1802" s="48" t="s">
        <v>14</v>
      </c>
      <c r="C1802" s="48" t="s">
        <v>11</v>
      </c>
      <c r="D1802" s="48" t="s">
        <v>13</v>
      </c>
      <c r="E1802" s="48" t="s">
        <v>12</v>
      </c>
      <c r="F1802" s="48" t="s">
        <v>829</v>
      </c>
      <c r="G1802" s="48" t="s">
        <v>15</v>
      </c>
      <c r="H1802" s="48" t="s">
        <v>16</v>
      </c>
      <c r="I1802" s="48" t="s">
        <v>17</v>
      </c>
      <c r="J1802" s="48" t="s">
        <v>671</v>
      </c>
      <c r="K1802" s="41">
        <v>1</v>
      </c>
      <c r="L1802" s="49">
        <v>395.11</v>
      </c>
      <c r="M1802" s="49">
        <v>386.45</v>
      </c>
      <c r="N1802" s="49">
        <v>8.66</v>
      </c>
    </row>
    <row r="1803" spans="1:14">
      <c r="A1803" s="41">
        <v>4514754</v>
      </c>
      <c r="B1803" s="48" t="s">
        <v>14</v>
      </c>
      <c r="C1803" s="48" t="s">
        <v>11</v>
      </c>
      <c r="D1803" s="48" t="s">
        <v>13</v>
      </c>
      <c r="E1803" s="48" t="s">
        <v>12</v>
      </c>
      <c r="F1803" s="48" t="s">
        <v>829</v>
      </c>
      <c r="G1803" s="48" t="s">
        <v>15</v>
      </c>
      <c r="H1803" s="48" t="s">
        <v>16</v>
      </c>
      <c r="I1803" s="48" t="s">
        <v>17</v>
      </c>
      <c r="J1803" s="48" t="s">
        <v>671</v>
      </c>
      <c r="K1803" s="41">
        <v>1</v>
      </c>
      <c r="L1803" s="49">
        <v>395.12</v>
      </c>
      <c r="M1803" s="49">
        <v>386.46</v>
      </c>
      <c r="N1803" s="49">
        <v>8.66</v>
      </c>
    </row>
    <row r="1804" spans="1:14">
      <c r="A1804" s="41">
        <v>4515137</v>
      </c>
      <c r="B1804" s="48" t="s">
        <v>14</v>
      </c>
      <c r="C1804" s="48" t="s">
        <v>11</v>
      </c>
      <c r="D1804" s="48" t="s">
        <v>18</v>
      </c>
      <c r="E1804" s="48" t="s">
        <v>12</v>
      </c>
      <c r="F1804" s="48" t="s">
        <v>854</v>
      </c>
      <c r="G1804" s="48" t="s">
        <v>15</v>
      </c>
      <c r="H1804" s="48" t="s">
        <v>16</v>
      </c>
      <c r="I1804" s="48" t="s">
        <v>17</v>
      </c>
      <c r="J1804" s="48" t="s">
        <v>671</v>
      </c>
      <c r="K1804" s="41">
        <v>1</v>
      </c>
      <c r="L1804" s="49">
        <v>395.22</v>
      </c>
      <c r="M1804" s="49">
        <v>383.08</v>
      </c>
      <c r="N1804" s="49">
        <v>12.14</v>
      </c>
    </row>
    <row r="1805" spans="1:14">
      <c r="A1805" s="41">
        <v>4514783</v>
      </c>
      <c r="B1805" s="48" t="s">
        <v>14</v>
      </c>
      <c r="C1805" s="48" t="s">
        <v>11</v>
      </c>
      <c r="D1805" s="48" t="s">
        <v>13</v>
      </c>
      <c r="E1805" s="48" t="s">
        <v>12</v>
      </c>
      <c r="F1805" s="48" t="s">
        <v>829</v>
      </c>
      <c r="G1805" s="48" t="s">
        <v>15</v>
      </c>
      <c r="H1805" s="48" t="s">
        <v>16</v>
      </c>
      <c r="I1805" s="48" t="s">
        <v>17</v>
      </c>
      <c r="J1805" s="48" t="s">
        <v>671</v>
      </c>
      <c r="K1805" s="41">
        <v>1</v>
      </c>
      <c r="L1805" s="49">
        <v>395.47</v>
      </c>
      <c r="M1805" s="49">
        <v>386.8</v>
      </c>
      <c r="N1805" s="49">
        <v>8.67</v>
      </c>
    </row>
    <row r="1806" spans="1:14">
      <c r="A1806" s="41">
        <v>4514782</v>
      </c>
      <c r="B1806" s="48" t="s">
        <v>14</v>
      </c>
      <c r="C1806" s="48" t="s">
        <v>11</v>
      </c>
      <c r="D1806" s="48" t="s">
        <v>13</v>
      </c>
      <c r="E1806" s="48" t="s">
        <v>12</v>
      </c>
      <c r="F1806" s="48" t="s">
        <v>829</v>
      </c>
      <c r="G1806" s="48" t="s">
        <v>15</v>
      </c>
      <c r="H1806" s="48" t="s">
        <v>16</v>
      </c>
      <c r="I1806" s="48" t="s">
        <v>17</v>
      </c>
      <c r="J1806" s="48" t="s">
        <v>671</v>
      </c>
      <c r="K1806" s="41">
        <v>1</v>
      </c>
      <c r="L1806" s="49">
        <v>395.47</v>
      </c>
      <c r="M1806" s="49">
        <v>386.8</v>
      </c>
      <c r="N1806" s="49">
        <v>8.67</v>
      </c>
    </row>
    <row r="1807" spans="1:14">
      <c r="A1807" s="41">
        <v>4510375</v>
      </c>
      <c r="B1807" s="48" t="s">
        <v>14</v>
      </c>
      <c r="C1807" s="48" t="s">
        <v>11</v>
      </c>
      <c r="D1807" s="48" t="s">
        <v>13</v>
      </c>
      <c r="E1807" s="48" t="s">
        <v>12</v>
      </c>
      <c r="F1807" s="48" t="s">
        <v>832</v>
      </c>
      <c r="G1807" s="48" t="s">
        <v>15</v>
      </c>
      <c r="H1807" s="48" t="s">
        <v>16</v>
      </c>
      <c r="I1807" s="48" t="s">
        <v>17</v>
      </c>
      <c r="J1807" s="48" t="s">
        <v>671</v>
      </c>
      <c r="K1807" s="41">
        <v>1</v>
      </c>
      <c r="L1807" s="49">
        <v>395.86</v>
      </c>
      <c r="M1807" s="49">
        <v>287.52999999999997</v>
      </c>
      <c r="N1807" s="49">
        <v>108.33</v>
      </c>
    </row>
    <row r="1808" spans="1:14">
      <c r="A1808" s="41">
        <v>4510376</v>
      </c>
      <c r="B1808" s="48" t="s">
        <v>14</v>
      </c>
      <c r="C1808" s="48" t="s">
        <v>11</v>
      </c>
      <c r="D1808" s="48" t="s">
        <v>13</v>
      </c>
      <c r="E1808" s="48" t="s">
        <v>12</v>
      </c>
      <c r="F1808" s="48" t="s">
        <v>832</v>
      </c>
      <c r="G1808" s="48" t="s">
        <v>15</v>
      </c>
      <c r="H1808" s="48" t="s">
        <v>16</v>
      </c>
      <c r="I1808" s="48" t="s">
        <v>17</v>
      </c>
      <c r="J1808" s="48" t="s">
        <v>671</v>
      </c>
      <c r="K1808" s="41">
        <v>1</v>
      </c>
      <c r="L1808" s="49">
        <v>395.86</v>
      </c>
      <c r="M1808" s="49">
        <v>287.52999999999997</v>
      </c>
      <c r="N1808" s="49">
        <v>108.33</v>
      </c>
    </row>
    <row r="1809" spans="1:14">
      <c r="A1809" s="41">
        <v>4515835</v>
      </c>
      <c r="B1809" s="48" t="s">
        <v>14</v>
      </c>
      <c r="C1809" s="48" t="s">
        <v>11</v>
      </c>
      <c r="D1809" s="48" t="s">
        <v>13</v>
      </c>
      <c r="E1809" s="48" t="s">
        <v>12</v>
      </c>
      <c r="F1809" s="48" t="s">
        <v>829</v>
      </c>
      <c r="G1809" s="48" t="s">
        <v>15</v>
      </c>
      <c r="H1809" s="48" t="s">
        <v>16</v>
      </c>
      <c r="I1809" s="48" t="s">
        <v>17</v>
      </c>
      <c r="J1809" s="48" t="s">
        <v>671</v>
      </c>
      <c r="K1809" s="41">
        <v>1</v>
      </c>
      <c r="L1809" s="49">
        <v>396.68</v>
      </c>
      <c r="M1809" s="49">
        <v>382.31</v>
      </c>
      <c r="N1809" s="49">
        <v>14.37</v>
      </c>
    </row>
    <row r="1810" spans="1:14">
      <c r="A1810" s="41">
        <v>4515427</v>
      </c>
      <c r="B1810" s="48" t="s">
        <v>14</v>
      </c>
      <c r="C1810" s="48" t="s">
        <v>11</v>
      </c>
      <c r="D1810" s="48" t="s">
        <v>13</v>
      </c>
      <c r="E1810" s="48" t="s">
        <v>12</v>
      </c>
      <c r="F1810" s="48" t="s">
        <v>829</v>
      </c>
      <c r="G1810" s="48" t="s">
        <v>15</v>
      </c>
      <c r="H1810" s="48" t="s">
        <v>16</v>
      </c>
      <c r="I1810" s="48" t="s">
        <v>17</v>
      </c>
      <c r="J1810" s="48" t="s">
        <v>671</v>
      </c>
      <c r="K1810" s="41">
        <v>1</v>
      </c>
      <c r="L1810" s="49">
        <v>396.68</v>
      </c>
      <c r="M1810" s="49">
        <v>382.31</v>
      </c>
      <c r="N1810" s="49">
        <v>14.37</v>
      </c>
    </row>
    <row r="1811" spans="1:14">
      <c r="A1811" s="41">
        <v>4515425</v>
      </c>
      <c r="B1811" s="48" t="s">
        <v>14</v>
      </c>
      <c r="C1811" s="48" t="s">
        <v>11</v>
      </c>
      <c r="D1811" s="48" t="s">
        <v>13</v>
      </c>
      <c r="E1811" s="48" t="s">
        <v>12</v>
      </c>
      <c r="F1811" s="48" t="s">
        <v>829</v>
      </c>
      <c r="G1811" s="48" t="s">
        <v>15</v>
      </c>
      <c r="H1811" s="48" t="s">
        <v>16</v>
      </c>
      <c r="I1811" s="48" t="s">
        <v>17</v>
      </c>
      <c r="J1811" s="48" t="s">
        <v>671</v>
      </c>
      <c r="K1811" s="41">
        <v>1</v>
      </c>
      <c r="L1811" s="49">
        <v>396.68</v>
      </c>
      <c r="M1811" s="49">
        <v>382.31</v>
      </c>
      <c r="N1811" s="49">
        <v>14.37</v>
      </c>
    </row>
    <row r="1812" spans="1:14">
      <c r="A1812" s="41">
        <v>4515426</v>
      </c>
      <c r="B1812" s="48" t="s">
        <v>14</v>
      </c>
      <c r="C1812" s="48" t="s">
        <v>11</v>
      </c>
      <c r="D1812" s="48" t="s">
        <v>13</v>
      </c>
      <c r="E1812" s="48" t="s">
        <v>12</v>
      </c>
      <c r="F1812" s="48" t="s">
        <v>829</v>
      </c>
      <c r="G1812" s="48" t="s">
        <v>15</v>
      </c>
      <c r="H1812" s="48" t="s">
        <v>16</v>
      </c>
      <c r="I1812" s="48" t="s">
        <v>17</v>
      </c>
      <c r="J1812" s="48" t="s">
        <v>671</v>
      </c>
      <c r="K1812" s="41">
        <v>1</v>
      </c>
      <c r="L1812" s="49">
        <v>396.68</v>
      </c>
      <c r="M1812" s="49">
        <v>382.31</v>
      </c>
      <c r="N1812" s="49">
        <v>14.37</v>
      </c>
    </row>
    <row r="1813" spans="1:14">
      <c r="A1813" s="41">
        <v>4515424</v>
      </c>
      <c r="B1813" s="48" t="s">
        <v>14</v>
      </c>
      <c r="C1813" s="48" t="s">
        <v>11</v>
      </c>
      <c r="D1813" s="48" t="s">
        <v>13</v>
      </c>
      <c r="E1813" s="48" t="s">
        <v>12</v>
      </c>
      <c r="F1813" s="48" t="s">
        <v>829</v>
      </c>
      <c r="G1813" s="48" t="s">
        <v>15</v>
      </c>
      <c r="H1813" s="48" t="s">
        <v>16</v>
      </c>
      <c r="I1813" s="48" t="s">
        <v>17</v>
      </c>
      <c r="J1813" s="48" t="s">
        <v>671</v>
      </c>
      <c r="K1813" s="41">
        <v>1</v>
      </c>
      <c r="L1813" s="49">
        <v>396.68</v>
      </c>
      <c r="M1813" s="49">
        <v>382.31</v>
      </c>
      <c r="N1813" s="49">
        <v>14.37</v>
      </c>
    </row>
    <row r="1814" spans="1:14">
      <c r="A1814" s="41">
        <v>4515900</v>
      </c>
      <c r="B1814" s="48" t="s">
        <v>14</v>
      </c>
      <c r="C1814" s="48" t="s">
        <v>11</v>
      </c>
      <c r="D1814" s="48" t="s">
        <v>18</v>
      </c>
      <c r="E1814" s="48" t="s">
        <v>12</v>
      </c>
      <c r="F1814" s="48" t="s">
        <v>890</v>
      </c>
      <c r="G1814" s="48" t="s">
        <v>15</v>
      </c>
      <c r="H1814" s="48" t="s">
        <v>16</v>
      </c>
      <c r="I1814" s="48" t="s">
        <v>17</v>
      </c>
      <c r="J1814" s="48" t="s">
        <v>671</v>
      </c>
      <c r="K1814" s="41">
        <v>1</v>
      </c>
      <c r="L1814" s="49">
        <v>397.02</v>
      </c>
      <c r="M1814" s="49">
        <v>382.64</v>
      </c>
      <c r="N1814" s="49">
        <v>14.38</v>
      </c>
    </row>
    <row r="1815" spans="1:14">
      <c r="A1815" s="41">
        <v>4513913</v>
      </c>
      <c r="B1815" s="48" t="s">
        <v>14</v>
      </c>
      <c r="C1815" s="48" t="s">
        <v>11</v>
      </c>
      <c r="D1815" s="48" t="s">
        <v>13</v>
      </c>
      <c r="E1815" s="48" t="s">
        <v>12</v>
      </c>
      <c r="F1815" s="48" t="s">
        <v>826</v>
      </c>
      <c r="G1815" s="48" t="s">
        <v>15</v>
      </c>
      <c r="H1815" s="48" t="s">
        <v>16</v>
      </c>
      <c r="I1815" s="48" t="s">
        <v>17</v>
      </c>
      <c r="J1815" s="48" t="s">
        <v>671</v>
      </c>
      <c r="K1815" s="41">
        <v>1</v>
      </c>
      <c r="L1815" s="49">
        <v>399.21</v>
      </c>
      <c r="M1815" s="49">
        <v>394.04</v>
      </c>
      <c r="N1815" s="49">
        <v>5.17</v>
      </c>
    </row>
    <row r="1816" spans="1:14">
      <c r="A1816" s="41">
        <v>4513274</v>
      </c>
      <c r="B1816" s="48" t="s">
        <v>14</v>
      </c>
      <c r="C1816" s="48" t="s">
        <v>11</v>
      </c>
      <c r="D1816" s="48" t="s">
        <v>18</v>
      </c>
      <c r="E1816" s="48" t="s">
        <v>12</v>
      </c>
      <c r="F1816" s="48" t="s">
        <v>854</v>
      </c>
      <c r="G1816" s="48" t="s">
        <v>15</v>
      </c>
      <c r="H1816" s="48" t="s">
        <v>16</v>
      </c>
      <c r="I1816" s="48" t="s">
        <v>17</v>
      </c>
      <c r="J1816" s="48" t="s">
        <v>671</v>
      </c>
      <c r="K1816" s="41">
        <v>1</v>
      </c>
      <c r="L1816" s="49">
        <v>399.25</v>
      </c>
      <c r="M1816" s="49">
        <v>398.35</v>
      </c>
      <c r="N1816" s="49">
        <v>0.9</v>
      </c>
    </row>
    <row r="1817" spans="1:14">
      <c r="A1817" s="41">
        <v>4514771</v>
      </c>
      <c r="B1817" s="48" t="s">
        <v>14</v>
      </c>
      <c r="C1817" s="48" t="s">
        <v>11</v>
      </c>
      <c r="D1817" s="48" t="s">
        <v>18</v>
      </c>
      <c r="E1817" s="48" t="s">
        <v>12</v>
      </c>
      <c r="F1817" s="48" t="s">
        <v>850</v>
      </c>
      <c r="G1817" s="48" t="s">
        <v>15</v>
      </c>
      <c r="H1817" s="48" t="s">
        <v>16</v>
      </c>
      <c r="I1817" s="48" t="s">
        <v>17</v>
      </c>
      <c r="J1817" s="48" t="s">
        <v>671</v>
      </c>
      <c r="K1817" s="41">
        <v>1</v>
      </c>
      <c r="L1817" s="49">
        <v>399.99</v>
      </c>
      <c r="M1817" s="49">
        <v>391.22</v>
      </c>
      <c r="N1817" s="49">
        <v>8.77</v>
      </c>
    </row>
    <row r="1818" spans="1:14">
      <c r="A1818" s="41">
        <v>4509164</v>
      </c>
      <c r="B1818" s="48" t="s">
        <v>14</v>
      </c>
      <c r="C1818" s="48" t="s">
        <v>11</v>
      </c>
      <c r="D1818" s="48" t="s">
        <v>18</v>
      </c>
      <c r="E1818" s="48" t="s">
        <v>12</v>
      </c>
      <c r="F1818" s="48" t="s">
        <v>849</v>
      </c>
      <c r="G1818" s="48" t="s">
        <v>15</v>
      </c>
      <c r="H1818" s="48" t="s">
        <v>16</v>
      </c>
      <c r="I1818" s="48" t="s">
        <v>17</v>
      </c>
      <c r="J1818" s="48" t="s">
        <v>671</v>
      </c>
      <c r="K1818" s="41">
        <v>1</v>
      </c>
      <c r="L1818" s="49">
        <v>400.62</v>
      </c>
      <c r="M1818" s="49">
        <v>368.81</v>
      </c>
      <c r="N1818" s="49">
        <v>31.81</v>
      </c>
    </row>
    <row r="1819" spans="1:14">
      <c r="A1819" s="41">
        <v>4514028</v>
      </c>
      <c r="B1819" s="48" t="s">
        <v>14</v>
      </c>
      <c r="C1819" s="48" t="s">
        <v>11</v>
      </c>
      <c r="D1819" s="48" t="s">
        <v>13</v>
      </c>
      <c r="E1819" s="48" t="s">
        <v>12</v>
      </c>
      <c r="F1819" s="48" t="s">
        <v>826</v>
      </c>
      <c r="G1819" s="48" t="s">
        <v>15</v>
      </c>
      <c r="H1819" s="48" t="s">
        <v>16</v>
      </c>
      <c r="I1819" s="48" t="s">
        <v>17</v>
      </c>
      <c r="J1819" s="48" t="s">
        <v>671</v>
      </c>
      <c r="K1819" s="41">
        <v>1</v>
      </c>
      <c r="L1819" s="49">
        <v>401.1</v>
      </c>
      <c r="M1819" s="49">
        <v>394.89</v>
      </c>
      <c r="N1819" s="49">
        <v>6.21</v>
      </c>
    </row>
    <row r="1820" spans="1:14">
      <c r="A1820" s="41">
        <v>4513686</v>
      </c>
      <c r="B1820" s="48" t="s">
        <v>14</v>
      </c>
      <c r="C1820" s="48" t="s">
        <v>11</v>
      </c>
      <c r="D1820" s="48" t="s">
        <v>13</v>
      </c>
      <c r="E1820" s="48" t="s">
        <v>12</v>
      </c>
      <c r="F1820" s="48" t="s">
        <v>829</v>
      </c>
      <c r="G1820" s="48" t="s">
        <v>15</v>
      </c>
      <c r="H1820" s="48" t="s">
        <v>16</v>
      </c>
      <c r="I1820" s="48" t="s">
        <v>17</v>
      </c>
      <c r="J1820" s="48" t="s">
        <v>671</v>
      </c>
      <c r="K1820" s="41">
        <v>1</v>
      </c>
      <c r="L1820" s="49">
        <v>401.23</v>
      </c>
      <c r="M1820" s="49">
        <v>397.63</v>
      </c>
      <c r="N1820" s="49">
        <v>3.6</v>
      </c>
    </row>
    <row r="1821" spans="1:14">
      <c r="A1821" s="41">
        <v>4516043</v>
      </c>
      <c r="B1821" s="48" t="s">
        <v>14</v>
      </c>
      <c r="C1821" s="48" t="s">
        <v>11</v>
      </c>
      <c r="D1821" s="48" t="s">
        <v>13</v>
      </c>
      <c r="E1821" s="48" t="s">
        <v>12</v>
      </c>
      <c r="F1821" s="48" t="s">
        <v>829</v>
      </c>
      <c r="G1821" s="48" t="s">
        <v>15</v>
      </c>
      <c r="H1821" s="48" t="s">
        <v>16</v>
      </c>
      <c r="I1821" s="48" t="s">
        <v>17</v>
      </c>
      <c r="J1821" s="48" t="s">
        <v>671</v>
      </c>
      <c r="K1821" s="41">
        <v>1</v>
      </c>
      <c r="L1821" s="49">
        <v>401.26</v>
      </c>
      <c r="M1821" s="49">
        <v>384.17</v>
      </c>
      <c r="N1821" s="49">
        <v>17.09</v>
      </c>
    </row>
    <row r="1822" spans="1:14">
      <c r="A1822" s="41">
        <v>4516099</v>
      </c>
      <c r="B1822" s="48" t="s">
        <v>14</v>
      </c>
      <c r="C1822" s="48" t="s">
        <v>11</v>
      </c>
      <c r="D1822" s="48" t="s">
        <v>13</v>
      </c>
      <c r="E1822" s="48" t="s">
        <v>12</v>
      </c>
      <c r="F1822" s="48" t="s">
        <v>829</v>
      </c>
      <c r="G1822" s="48" t="s">
        <v>15</v>
      </c>
      <c r="H1822" s="48" t="s">
        <v>16</v>
      </c>
      <c r="I1822" s="48" t="s">
        <v>17</v>
      </c>
      <c r="J1822" s="48" t="s">
        <v>671</v>
      </c>
      <c r="K1822" s="41">
        <v>1</v>
      </c>
      <c r="L1822" s="49">
        <v>401.26</v>
      </c>
      <c r="M1822" s="49">
        <v>384.17</v>
      </c>
      <c r="N1822" s="49">
        <v>17.09</v>
      </c>
    </row>
    <row r="1823" spans="1:14">
      <c r="A1823" s="41">
        <v>4513541</v>
      </c>
      <c r="B1823" s="48" t="s">
        <v>14</v>
      </c>
      <c r="C1823" s="48" t="s">
        <v>11</v>
      </c>
      <c r="D1823" s="48" t="s">
        <v>13</v>
      </c>
      <c r="E1823" s="48" t="s">
        <v>12</v>
      </c>
      <c r="F1823" s="48" t="s">
        <v>837</v>
      </c>
      <c r="G1823" s="48" t="s">
        <v>15</v>
      </c>
      <c r="H1823" s="48" t="s">
        <v>16</v>
      </c>
      <c r="I1823" s="48" t="s">
        <v>17</v>
      </c>
      <c r="J1823" s="48" t="s">
        <v>671</v>
      </c>
      <c r="K1823" s="41">
        <v>1</v>
      </c>
      <c r="L1823" s="49">
        <v>401.51</v>
      </c>
      <c r="M1823" s="49">
        <v>397.9</v>
      </c>
      <c r="N1823" s="49">
        <v>3.61</v>
      </c>
    </row>
    <row r="1824" spans="1:14">
      <c r="A1824" s="41">
        <v>4513540</v>
      </c>
      <c r="B1824" s="48" t="s">
        <v>14</v>
      </c>
      <c r="C1824" s="48" t="s">
        <v>11</v>
      </c>
      <c r="D1824" s="48" t="s">
        <v>13</v>
      </c>
      <c r="E1824" s="48" t="s">
        <v>12</v>
      </c>
      <c r="F1824" s="48" t="s">
        <v>837</v>
      </c>
      <c r="G1824" s="48" t="s">
        <v>15</v>
      </c>
      <c r="H1824" s="48" t="s">
        <v>16</v>
      </c>
      <c r="I1824" s="48" t="s">
        <v>17</v>
      </c>
      <c r="J1824" s="48" t="s">
        <v>671</v>
      </c>
      <c r="K1824" s="41">
        <v>1</v>
      </c>
      <c r="L1824" s="49">
        <v>401.51</v>
      </c>
      <c r="M1824" s="49">
        <v>397.9</v>
      </c>
      <c r="N1824" s="49">
        <v>3.61</v>
      </c>
    </row>
    <row r="1825" spans="1:14">
      <c r="A1825" s="41">
        <v>4516605</v>
      </c>
      <c r="B1825" s="48" t="s">
        <v>14</v>
      </c>
      <c r="C1825" s="48" t="s">
        <v>11</v>
      </c>
      <c r="D1825" s="48" t="s">
        <v>13</v>
      </c>
      <c r="E1825" s="48" t="s">
        <v>12</v>
      </c>
      <c r="F1825" s="48" t="s">
        <v>837</v>
      </c>
      <c r="G1825" s="48" t="s">
        <v>15</v>
      </c>
      <c r="H1825" s="48" t="s">
        <v>16</v>
      </c>
      <c r="I1825" s="48" t="s">
        <v>17</v>
      </c>
      <c r="J1825" s="48" t="s">
        <v>671</v>
      </c>
      <c r="K1825" s="41">
        <v>1</v>
      </c>
      <c r="L1825" s="49">
        <v>401.85</v>
      </c>
      <c r="M1825" s="49">
        <v>246.38</v>
      </c>
      <c r="N1825" s="49">
        <v>155.47</v>
      </c>
    </row>
    <row r="1826" spans="1:14">
      <c r="A1826" s="41">
        <v>4516602</v>
      </c>
      <c r="B1826" s="48" t="s">
        <v>14</v>
      </c>
      <c r="C1826" s="48" t="s">
        <v>11</v>
      </c>
      <c r="D1826" s="48" t="s">
        <v>13</v>
      </c>
      <c r="E1826" s="48" t="s">
        <v>12</v>
      </c>
      <c r="F1826" s="48" t="s">
        <v>837</v>
      </c>
      <c r="G1826" s="48" t="s">
        <v>15</v>
      </c>
      <c r="H1826" s="48" t="s">
        <v>16</v>
      </c>
      <c r="I1826" s="48" t="s">
        <v>17</v>
      </c>
      <c r="J1826" s="48" t="s">
        <v>671</v>
      </c>
      <c r="K1826" s="41">
        <v>1</v>
      </c>
      <c r="L1826" s="49">
        <v>401.86</v>
      </c>
      <c r="M1826" s="49">
        <v>246.39</v>
      </c>
      <c r="N1826" s="49">
        <v>155.47</v>
      </c>
    </row>
    <row r="1827" spans="1:14">
      <c r="A1827" s="41">
        <v>4516052</v>
      </c>
      <c r="B1827" s="48" t="s">
        <v>14</v>
      </c>
      <c r="C1827" s="48" t="s">
        <v>11</v>
      </c>
      <c r="D1827" s="48" t="s">
        <v>13</v>
      </c>
      <c r="E1827" s="48" t="s">
        <v>12</v>
      </c>
      <c r="F1827" s="48" t="s">
        <v>829</v>
      </c>
      <c r="G1827" s="48" t="s">
        <v>15</v>
      </c>
      <c r="H1827" s="48" t="s">
        <v>16</v>
      </c>
      <c r="I1827" s="48" t="s">
        <v>17</v>
      </c>
      <c r="J1827" s="48" t="s">
        <v>671</v>
      </c>
      <c r="K1827" s="41">
        <v>1</v>
      </c>
      <c r="L1827" s="49">
        <v>402.01</v>
      </c>
      <c r="M1827" s="49">
        <v>384.89</v>
      </c>
      <c r="N1827" s="49">
        <v>17.12</v>
      </c>
    </row>
    <row r="1828" spans="1:14">
      <c r="A1828" s="41">
        <v>4516469</v>
      </c>
      <c r="B1828" s="48" t="s">
        <v>14</v>
      </c>
      <c r="C1828" s="48" t="s">
        <v>11</v>
      </c>
      <c r="D1828" s="48" t="s">
        <v>13</v>
      </c>
      <c r="E1828" s="48" t="s">
        <v>12</v>
      </c>
      <c r="F1828" s="48" t="s">
        <v>826</v>
      </c>
      <c r="G1828" s="48" t="s">
        <v>15</v>
      </c>
      <c r="H1828" s="48" t="s">
        <v>16</v>
      </c>
      <c r="I1828" s="48" t="s">
        <v>17</v>
      </c>
      <c r="J1828" s="48" t="s">
        <v>671</v>
      </c>
      <c r="K1828" s="41">
        <v>1</v>
      </c>
      <c r="L1828" s="49">
        <v>403.49</v>
      </c>
      <c r="M1828" s="49">
        <v>379.91</v>
      </c>
      <c r="N1828" s="49">
        <v>23.58</v>
      </c>
    </row>
    <row r="1829" spans="1:14">
      <c r="A1829" s="41">
        <v>4516510</v>
      </c>
      <c r="B1829" s="48" t="s">
        <v>14</v>
      </c>
      <c r="C1829" s="48" t="s">
        <v>11</v>
      </c>
      <c r="D1829" s="48" t="s">
        <v>13</v>
      </c>
      <c r="E1829" s="48" t="s">
        <v>12</v>
      </c>
      <c r="F1829" s="48" t="s">
        <v>831</v>
      </c>
      <c r="G1829" s="48" t="s">
        <v>15</v>
      </c>
      <c r="H1829" s="48" t="s">
        <v>16</v>
      </c>
      <c r="I1829" s="48" t="s">
        <v>17</v>
      </c>
      <c r="J1829" s="48" t="s">
        <v>671</v>
      </c>
      <c r="K1829" s="41">
        <v>1</v>
      </c>
      <c r="L1829" s="49">
        <v>403.49</v>
      </c>
      <c r="M1829" s="49">
        <v>379.91</v>
      </c>
      <c r="N1829" s="49">
        <v>23.58</v>
      </c>
    </row>
    <row r="1830" spans="1:14">
      <c r="A1830" s="41">
        <v>4509823</v>
      </c>
      <c r="B1830" s="48" t="s">
        <v>14</v>
      </c>
      <c r="C1830" s="48" t="s">
        <v>11</v>
      </c>
      <c r="D1830" s="48" t="s">
        <v>13</v>
      </c>
      <c r="E1830" s="48" t="s">
        <v>12</v>
      </c>
      <c r="F1830" s="48" t="s">
        <v>832</v>
      </c>
      <c r="G1830" s="48" t="s">
        <v>15</v>
      </c>
      <c r="H1830" s="48" t="s">
        <v>16</v>
      </c>
      <c r="I1830" s="48" t="s">
        <v>17</v>
      </c>
      <c r="J1830" s="48" t="s">
        <v>671</v>
      </c>
      <c r="K1830" s="41">
        <v>1</v>
      </c>
      <c r="L1830" s="49">
        <v>403.5</v>
      </c>
      <c r="M1830" s="49">
        <v>353.77</v>
      </c>
      <c r="N1830" s="49">
        <v>49.73</v>
      </c>
    </row>
    <row r="1831" spans="1:14">
      <c r="A1831" s="41">
        <v>4509821</v>
      </c>
      <c r="B1831" s="48" t="s">
        <v>14</v>
      </c>
      <c r="C1831" s="48" t="s">
        <v>11</v>
      </c>
      <c r="D1831" s="48" t="s">
        <v>13</v>
      </c>
      <c r="E1831" s="48" t="s">
        <v>12</v>
      </c>
      <c r="F1831" s="48" t="s">
        <v>832</v>
      </c>
      <c r="G1831" s="48" t="s">
        <v>15</v>
      </c>
      <c r="H1831" s="48" t="s">
        <v>16</v>
      </c>
      <c r="I1831" s="48" t="s">
        <v>17</v>
      </c>
      <c r="J1831" s="48" t="s">
        <v>671</v>
      </c>
      <c r="K1831" s="41">
        <v>1</v>
      </c>
      <c r="L1831" s="49">
        <v>403.5</v>
      </c>
      <c r="M1831" s="49">
        <v>353.77</v>
      </c>
      <c r="N1831" s="49">
        <v>49.73</v>
      </c>
    </row>
    <row r="1832" spans="1:14">
      <c r="A1832" s="41">
        <v>4509828</v>
      </c>
      <c r="B1832" s="48" t="s">
        <v>14</v>
      </c>
      <c r="C1832" s="48" t="s">
        <v>11</v>
      </c>
      <c r="D1832" s="48" t="s">
        <v>13</v>
      </c>
      <c r="E1832" s="48" t="s">
        <v>12</v>
      </c>
      <c r="F1832" s="48" t="s">
        <v>832</v>
      </c>
      <c r="G1832" s="48" t="s">
        <v>15</v>
      </c>
      <c r="H1832" s="48" t="s">
        <v>16</v>
      </c>
      <c r="I1832" s="48" t="s">
        <v>17</v>
      </c>
      <c r="J1832" s="48" t="s">
        <v>671</v>
      </c>
      <c r="K1832" s="41">
        <v>1</v>
      </c>
      <c r="L1832" s="49">
        <v>403.51</v>
      </c>
      <c r="M1832" s="49">
        <v>353.78</v>
      </c>
      <c r="N1832" s="49">
        <v>49.73</v>
      </c>
    </row>
    <row r="1833" spans="1:14">
      <c r="A1833" s="41">
        <v>4514045</v>
      </c>
      <c r="B1833" s="48" t="s">
        <v>14</v>
      </c>
      <c r="C1833" s="48" t="s">
        <v>11</v>
      </c>
      <c r="D1833" s="48" t="s">
        <v>13</v>
      </c>
      <c r="E1833" s="48" t="s">
        <v>12</v>
      </c>
      <c r="F1833" s="48" t="s">
        <v>829</v>
      </c>
      <c r="G1833" s="48" t="s">
        <v>15</v>
      </c>
      <c r="H1833" s="48" t="s">
        <v>16</v>
      </c>
      <c r="I1833" s="48" t="s">
        <v>17</v>
      </c>
      <c r="J1833" s="48" t="s">
        <v>671</v>
      </c>
      <c r="K1833" s="41">
        <v>1</v>
      </c>
      <c r="L1833" s="49">
        <v>403.86</v>
      </c>
      <c r="M1833" s="49">
        <v>397.61</v>
      </c>
      <c r="N1833" s="49">
        <v>6.25</v>
      </c>
    </row>
    <row r="1834" spans="1:14">
      <c r="A1834" s="41">
        <v>4514044</v>
      </c>
      <c r="B1834" s="48" t="s">
        <v>14</v>
      </c>
      <c r="C1834" s="48" t="s">
        <v>11</v>
      </c>
      <c r="D1834" s="48" t="s">
        <v>13</v>
      </c>
      <c r="E1834" s="48" t="s">
        <v>12</v>
      </c>
      <c r="F1834" s="48" t="s">
        <v>829</v>
      </c>
      <c r="G1834" s="48" t="s">
        <v>15</v>
      </c>
      <c r="H1834" s="48" t="s">
        <v>16</v>
      </c>
      <c r="I1834" s="48" t="s">
        <v>17</v>
      </c>
      <c r="J1834" s="48" t="s">
        <v>671</v>
      </c>
      <c r="K1834" s="41">
        <v>1</v>
      </c>
      <c r="L1834" s="49">
        <v>403.86</v>
      </c>
      <c r="M1834" s="49">
        <v>397.61</v>
      </c>
      <c r="N1834" s="49">
        <v>6.25</v>
      </c>
    </row>
    <row r="1835" spans="1:14">
      <c r="A1835" s="41">
        <v>4514046</v>
      </c>
      <c r="B1835" s="48" t="s">
        <v>14</v>
      </c>
      <c r="C1835" s="48" t="s">
        <v>11</v>
      </c>
      <c r="D1835" s="48" t="s">
        <v>13</v>
      </c>
      <c r="E1835" s="48" t="s">
        <v>12</v>
      </c>
      <c r="F1835" s="48" t="s">
        <v>829</v>
      </c>
      <c r="G1835" s="48" t="s">
        <v>15</v>
      </c>
      <c r="H1835" s="48" t="s">
        <v>16</v>
      </c>
      <c r="I1835" s="48" t="s">
        <v>17</v>
      </c>
      <c r="J1835" s="48" t="s">
        <v>671</v>
      </c>
      <c r="K1835" s="41">
        <v>1</v>
      </c>
      <c r="L1835" s="49">
        <v>403.86</v>
      </c>
      <c r="M1835" s="49">
        <v>397.61</v>
      </c>
      <c r="N1835" s="49">
        <v>6.25</v>
      </c>
    </row>
    <row r="1836" spans="1:14">
      <c r="A1836" s="41">
        <v>4514043</v>
      </c>
      <c r="B1836" s="48" t="s">
        <v>14</v>
      </c>
      <c r="C1836" s="48" t="s">
        <v>11</v>
      </c>
      <c r="D1836" s="48" t="s">
        <v>13</v>
      </c>
      <c r="E1836" s="48" t="s">
        <v>12</v>
      </c>
      <c r="F1836" s="48" t="s">
        <v>829</v>
      </c>
      <c r="G1836" s="48" t="s">
        <v>15</v>
      </c>
      <c r="H1836" s="48" t="s">
        <v>16</v>
      </c>
      <c r="I1836" s="48" t="s">
        <v>17</v>
      </c>
      <c r="J1836" s="48" t="s">
        <v>671</v>
      </c>
      <c r="K1836" s="41">
        <v>1</v>
      </c>
      <c r="L1836" s="49">
        <v>403.86</v>
      </c>
      <c r="M1836" s="49">
        <v>397.61</v>
      </c>
      <c r="N1836" s="49">
        <v>6.25</v>
      </c>
    </row>
    <row r="1837" spans="1:14">
      <c r="A1837" s="41">
        <v>4514047</v>
      </c>
      <c r="B1837" s="48" t="s">
        <v>14</v>
      </c>
      <c r="C1837" s="48" t="s">
        <v>11</v>
      </c>
      <c r="D1837" s="48" t="s">
        <v>13</v>
      </c>
      <c r="E1837" s="48" t="s">
        <v>12</v>
      </c>
      <c r="F1837" s="48" t="s">
        <v>829</v>
      </c>
      <c r="G1837" s="48" t="s">
        <v>15</v>
      </c>
      <c r="H1837" s="48" t="s">
        <v>16</v>
      </c>
      <c r="I1837" s="48" t="s">
        <v>17</v>
      </c>
      <c r="J1837" s="48" t="s">
        <v>671</v>
      </c>
      <c r="K1837" s="41">
        <v>1</v>
      </c>
      <c r="L1837" s="49">
        <v>403.86</v>
      </c>
      <c r="M1837" s="49">
        <v>397.61</v>
      </c>
      <c r="N1837" s="49">
        <v>6.25</v>
      </c>
    </row>
    <row r="1838" spans="1:14">
      <c r="A1838" s="41">
        <v>4515356</v>
      </c>
      <c r="B1838" s="48" t="s">
        <v>14</v>
      </c>
      <c r="C1838" s="48" t="s">
        <v>11</v>
      </c>
      <c r="D1838" s="48" t="s">
        <v>13</v>
      </c>
      <c r="E1838" s="48" t="s">
        <v>12</v>
      </c>
      <c r="F1838" s="48" t="s">
        <v>826</v>
      </c>
      <c r="G1838" s="48" t="s">
        <v>15</v>
      </c>
      <c r="H1838" s="48" t="s">
        <v>16</v>
      </c>
      <c r="I1838" s="48" t="s">
        <v>17</v>
      </c>
      <c r="J1838" s="48" t="s">
        <v>671</v>
      </c>
      <c r="K1838" s="41">
        <v>1</v>
      </c>
      <c r="L1838" s="49">
        <v>404.08</v>
      </c>
      <c r="M1838" s="49">
        <v>389.44</v>
      </c>
      <c r="N1838" s="49">
        <v>14.64</v>
      </c>
    </row>
    <row r="1839" spans="1:14">
      <c r="A1839" s="41">
        <v>4510159</v>
      </c>
      <c r="B1839" s="48" t="s">
        <v>14</v>
      </c>
      <c r="C1839" s="48" t="s">
        <v>11</v>
      </c>
      <c r="D1839" s="48" t="s">
        <v>18</v>
      </c>
      <c r="E1839" s="48" t="s">
        <v>12</v>
      </c>
      <c r="F1839" s="48" t="s">
        <v>891</v>
      </c>
      <c r="G1839" s="48" t="s">
        <v>15</v>
      </c>
      <c r="H1839" s="48" t="s">
        <v>16</v>
      </c>
      <c r="I1839" s="48" t="s">
        <v>17</v>
      </c>
      <c r="J1839" s="48" t="s">
        <v>671</v>
      </c>
      <c r="K1839" s="41">
        <v>1</v>
      </c>
      <c r="L1839" s="49">
        <v>405.55</v>
      </c>
      <c r="M1839" s="49">
        <v>339.47</v>
      </c>
      <c r="N1839" s="49">
        <v>66.08</v>
      </c>
    </row>
    <row r="1840" spans="1:14">
      <c r="A1840" s="41">
        <v>4513986</v>
      </c>
      <c r="B1840" s="48" t="s">
        <v>14</v>
      </c>
      <c r="C1840" s="48" t="s">
        <v>11</v>
      </c>
      <c r="D1840" s="48" t="s">
        <v>13</v>
      </c>
      <c r="E1840" s="48" t="s">
        <v>12</v>
      </c>
      <c r="F1840" s="48" t="s">
        <v>826</v>
      </c>
      <c r="G1840" s="48" t="s">
        <v>15</v>
      </c>
      <c r="H1840" s="48" t="s">
        <v>16</v>
      </c>
      <c r="I1840" s="48" t="s">
        <v>17</v>
      </c>
      <c r="J1840" s="48" t="s">
        <v>671</v>
      </c>
      <c r="K1840" s="41">
        <v>1</v>
      </c>
      <c r="L1840" s="49">
        <v>406.19</v>
      </c>
      <c r="M1840" s="49">
        <v>399.9</v>
      </c>
      <c r="N1840" s="49">
        <v>6.29</v>
      </c>
    </row>
    <row r="1841" spans="1:14">
      <c r="A1841" s="41">
        <v>4516045</v>
      </c>
      <c r="B1841" s="48" t="s">
        <v>14</v>
      </c>
      <c r="C1841" s="48" t="s">
        <v>11</v>
      </c>
      <c r="D1841" s="48" t="s">
        <v>13</v>
      </c>
      <c r="E1841" s="48" t="s">
        <v>12</v>
      </c>
      <c r="F1841" s="48" t="s">
        <v>826</v>
      </c>
      <c r="G1841" s="48" t="s">
        <v>15</v>
      </c>
      <c r="H1841" s="48" t="s">
        <v>16</v>
      </c>
      <c r="I1841" s="48" t="s">
        <v>17</v>
      </c>
      <c r="J1841" s="48" t="s">
        <v>671</v>
      </c>
      <c r="K1841" s="41">
        <v>1</v>
      </c>
      <c r="L1841" s="49">
        <v>407.21</v>
      </c>
      <c r="M1841" s="49">
        <v>389.87</v>
      </c>
      <c r="N1841" s="49">
        <v>17.34</v>
      </c>
    </row>
    <row r="1842" spans="1:14">
      <c r="A1842" s="41">
        <v>4514114</v>
      </c>
      <c r="B1842" s="48" t="s">
        <v>14</v>
      </c>
      <c r="C1842" s="48" t="s">
        <v>11</v>
      </c>
      <c r="D1842" s="48" t="s">
        <v>13</v>
      </c>
      <c r="E1842" s="48" t="s">
        <v>12</v>
      </c>
      <c r="F1842" s="48" t="s">
        <v>828</v>
      </c>
      <c r="G1842" s="48" t="s">
        <v>15</v>
      </c>
      <c r="H1842" s="48" t="s">
        <v>16</v>
      </c>
      <c r="I1842" s="48" t="s">
        <v>17</v>
      </c>
      <c r="J1842" s="48" t="s">
        <v>671</v>
      </c>
      <c r="K1842" s="41">
        <v>1</v>
      </c>
      <c r="L1842" s="49">
        <v>407.25</v>
      </c>
      <c r="M1842" s="49">
        <v>400.95</v>
      </c>
      <c r="N1842" s="49">
        <v>6.3</v>
      </c>
    </row>
    <row r="1843" spans="1:14">
      <c r="A1843" s="41">
        <v>4513848</v>
      </c>
      <c r="B1843" s="48" t="s">
        <v>14</v>
      </c>
      <c r="C1843" s="48" t="s">
        <v>11</v>
      </c>
      <c r="D1843" s="48" t="s">
        <v>13</v>
      </c>
      <c r="E1843" s="48" t="s">
        <v>12</v>
      </c>
      <c r="F1843" s="48" t="s">
        <v>826</v>
      </c>
      <c r="G1843" s="48" t="s">
        <v>15</v>
      </c>
      <c r="H1843" s="48" t="s">
        <v>16</v>
      </c>
      <c r="I1843" s="48" t="s">
        <v>17</v>
      </c>
      <c r="J1843" s="48" t="s">
        <v>671</v>
      </c>
      <c r="K1843" s="41">
        <v>1</v>
      </c>
      <c r="L1843" s="49">
        <v>407.97</v>
      </c>
      <c r="M1843" s="49">
        <v>403.56</v>
      </c>
      <c r="N1843" s="49">
        <v>4.41</v>
      </c>
    </row>
    <row r="1844" spans="1:14">
      <c r="A1844" s="41">
        <v>4513576</v>
      </c>
      <c r="B1844" s="48" t="s">
        <v>14</v>
      </c>
      <c r="C1844" s="48" t="s">
        <v>11</v>
      </c>
      <c r="D1844" s="48" t="s">
        <v>13</v>
      </c>
      <c r="E1844" s="48" t="s">
        <v>12</v>
      </c>
      <c r="F1844" s="48" t="s">
        <v>858</v>
      </c>
      <c r="G1844" s="48" t="s">
        <v>15</v>
      </c>
      <c r="H1844" s="48" t="s">
        <v>16</v>
      </c>
      <c r="I1844" s="48" t="s">
        <v>17</v>
      </c>
      <c r="J1844" s="48" t="s">
        <v>671</v>
      </c>
      <c r="K1844" s="41">
        <v>1</v>
      </c>
      <c r="L1844" s="49">
        <v>408.03</v>
      </c>
      <c r="M1844" s="49">
        <v>404.99</v>
      </c>
      <c r="N1844" s="49">
        <v>3.04</v>
      </c>
    </row>
    <row r="1845" spans="1:14">
      <c r="A1845" s="41">
        <v>4515679</v>
      </c>
      <c r="B1845" s="48" t="s">
        <v>14</v>
      </c>
      <c r="C1845" s="48" t="s">
        <v>11</v>
      </c>
      <c r="D1845" s="48" t="s">
        <v>13</v>
      </c>
      <c r="E1845" s="48" t="s">
        <v>12</v>
      </c>
      <c r="F1845" s="48" t="s">
        <v>826</v>
      </c>
      <c r="G1845" s="48" t="s">
        <v>15</v>
      </c>
      <c r="H1845" s="48" t="s">
        <v>50</v>
      </c>
      <c r="I1845" s="48" t="s">
        <v>51</v>
      </c>
      <c r="J1845" s="48" t="s">
        <v>671</v>
      </c>
      <c r="K1845" s="41">
        <v>1</v>
      </c>
      <c r="L1845" s="49">
        <v>408.18</v>
      </c>
      <c r="M1845" s="49">
        <v>397.57</v>
      </c>
      <c r="N1845" s="49">
        <v>10.61</v>
      </c>
    </row>
    <row r="1846" spans="1:14">
      <c r="A1846" s="41">
        <v>4515678</v>
      </c>
      <c r="B1846" s="48" t="s">
        <v>14</v>
      </c>
      <c r="C1846" s="48" t="s">
        <v>11</v>
      </c>
      <c r="D1846" s="48" t="s">
        <v>13</v>
      </c>
      <c r="E1846" s="48" t="s">
        <v>12</v>
      </c>
      <c r="F1846" s="48" t="s">
        <v>826</v>
      </c>
      <c r="G1846" s="48" t="s">
        <v>15</v>
      </c>
      <c r="H1846" s="48" t="s">
        <v>50</v>
      </c>
      <c r="I1846" s="48" t="s">
        <v>51</v>
      </c>
      <c r="J1846" s="48" t="s">
        <v>671</v>
      </c>
      <c r="K1846" s="41">
        <v>1</v>
      </c>
      <c r="L1846" s="49">
        <v>408.18</v>
      </c>
      <c r="M1846" s="49">
        <v>397.57</v>
      </c>
      <c r="N1846" s="49">
        <v>10.61</v>
      </c>
    </row>
    <row r="1847" spans="1:14">
      <c r="A1847" s="41">
        <v>4515680</v>
      </c>
      <c r="B1847" s="48" t="s">
        <v>14</v>
      </c>
      <c r="C1847" s="48" t="s">
        <v>11</v>
      </c>
      <c r="D1847" s="48" t="s">
        <v>13</v>
      </c>
      <c r="E1847" s="48" t="s">
        <v>12</v>
      </c>
      <c r="F1847" s="48" t="s">
        <v>826</v>
      </c>
      <c r="G1847" s="48" t="s">
        <v>15</v>
      </c>
      <c r="H1847" s="48" t="s">
        <v>50</v>
      </c>
      <c r="I1847" s="48" t="s">
        <v>51</v>
      </c>
      <c r="J1847" s="48" t="s">
        <v>671</v>
      </c>
      <c r="K1847" s="41">
        <v>1</v>
      </c>
      <c r="L1847" s="49">
        <v>408.18</v>
      </c>
      <c r="M1847" s="49">
        <v>397.57</v>
      </c>
      <c r="N1847" s="49">
        <v>10.61</v>
      </c>
    </row>
    <row r="1848" spans="1:14">
      <c r="A1848" s="41">
        <v>4515677</v>
      </c>
      <c r="B1848" s="48" t="s">
        <v>14</v>
      </c>
      <c r="C1848" s="48" t="s">
        <v>11</v>
      </c>
      <c r="D1848" s="48" t="s">
        <v>13</v>
      </c>
      <c r="E1848" s="48" t="s">
        <v>12</v>
      </c>
      <c r="F1848" s="48" t="s">
        <v>826</v>
      </c>
      <c r="G1848" s="48" t="s">
        <v>15</v>
      </c>
      <c r="H1848" s="48" t="s">
        <v>50</v>
      </c>
      <c r="I1848" s="48" t="s">
        <v>51</v>
      </c>
      <c r="J1848" s="48" t="s">
        <v>671</v>
      </c>
      <c r="K1848" s="41">
        <v>1</v>
      </c>
      <c r="L1848" s="49">
        <v>408.18</v>
      </c>
      <c r="M1848" s="49">
        <v>397.57</v>
      </c>
      <c r="N1848" s="49">
        <v>10.61</v>
      </c>
    </row>
    <row r="1849" spans="1:14">
      <c r="A1849" s="41">
        <v>4515676</v>
      </c>
      <c r="B1849" s="48" t="s">
        <v>14</v>
      </c>
      <c r="C1849" s="48" t="s">
        <v>11</v>
      </c>
      <c r="D1849" s="48" t="s">
        <v>13</v>
      </c>
      <c r="E1849" s="48" t="s">
        <v>12</v>
      </c>
      <c r="F1849" s="48" t="s">
        <v>826</v>
      </c>
      <c r="G1849" s="48" t="s">
        <v>15</v>
      </c>
      <c r="H1849" s="48" t="s">
        <v>50</v>
      </c>
      <c r="I1849" s="48" t="s">
        <v>51</v>
      </c>
      <c r="J1849" s="48" t="s">
        <v>671</v>
      </c>
      <c r="K1849" s="41">
        <v>1</v>
      </c>
      <c r="L1849" s="49">
        <v>408.18</v>
      </c>
      <c r="M1849" s="49">
        <v>397.57</v>
      </c>
      <c r="N1849" s="49">
        <v>10.61</v>
      </c>
    </row>
    <row r="1850" spans="1:14">
      <c r="A1850" s="41">
        <v>4515681</v>
      </c>
      <c r="B1850" s="48" t="s">
        <v>14</v>
      </c>
      <c r="C1850" s="48" t="s">
        <v>11</v>
      </c>
      <c r="D1850" s="48" t="s">
        <v>13</v>
      </c>
      <c r="E1850" s="48" t="s">
        <v>12</v>
      </c>
      <c r="F1850" s="48" t="s">
        <v>826</v>
      </c>
      <c r="G1850" s="48" t="s">
        <v>15</v>
      </c>
      <c r="H1850" s="48" t="s">
        <v>50</v>
      </c>
      <c r="I1850" s="48" t="s">
        <v>51</v>
      </c>
      <c r="J1850" s="48" t="s">
        <v>671</v>
      </c>
      <c r="K1850" s="41">
        <v>1</v>
      </c>
      <c r="L1850" s="49">
        <v>408.19</v>
      </c>
      <c r="M1850" s="49">
        <v>397.58</v>
      </c>
      <c r="N1850" s="49">
        <v>10.61</v>
      </c>
    </row>
    <row r="1851" spans="1:14">
      <c r="A1851" s="41">
        <v>4515683</v>
      </c>
      <c r="B1851" s="48" t="s">
        <v>14</v>
      </c>
      <c r="C1851" s="48" t="s">
        <v>11</v>
      </c>
      <c r="D1851" s="48" t="s">
        <v>13</v>
      </c>
      <c r="E1851" s="48" t="s">
        <v>12</v>
      </c>
      <c r="F1851" s="48" t="s">
        <v>826</v>
      </c>
      <c r="G1851" s="48" t="s">
        <v>15</v>
      </c>
      <c r="H1851" s="48" t="s">
        <v>50</v>
      </c>
      <c r="I1851" s="48" t="s">
        <v>51</v>
      </c>
      <c r="J1851" s="48" t="s">
        <v>671</v>
      </c>
      <c r="K1851" s="41">
        <v>1</v>
      </c>
      <c r="L1851" s="49">
        <v>408.19</v>
      </c>
      <c r="M1851" s="49">
        <v>397.58</v>
      </c>
      <c r="N1851" s="49">
        <v>10.61</v>
      </c>
    </row>
    <row r="1852" spans="1:14">
      <c r="A1852" s="41">
        <v>4515684</v>
      </c>
      <c r="B1852" s="48" t="s">
        <v>14</v>
      </c>
      <c r="C1852" s="48" t="s">
        <v>11</v>
      </c>
      <c r="D1852" s="48" t="s">
        <v>13</v>
      </c>
      <c r="E1852" s="48" t="s">
        <v>12</v>
      </c>
      <c r="F1852" s="48" t="s">
        <v>826</v>
      </c>
      <c r="G1852" s="48" t="s">
        <v>15</v>
      </c>
      <c r="H1852" s="48" t="s">
        <v>50</v>
      </c>
      <c r="I1852" s="48" t="s">
        <v>51</v>
      </c>
      <c r="J1852" s="48" t="s">
        <v>671</v>
      </c>
      <c r="K1852" s="41">
        <v>1</v>
      </c>
      <c r="L1852" s="49">
        <v>408.19</v>
      </c>
      <c r="M1852" s="49">
        <v>397.58</v>
      </c>
      <c r="N1852" s="49">
        <v>10.61</v>
      </c>
    </row>
    <row r="1853" spans="1:14">
      <c r="A1853" s="41">
        <v>4510514</v>
      </c>
      <c r="B1853" s="48" t="s">
        <v>14</v>
      </c>
      <c r="C1853" s="48" t="s">
        <v>11</v>
      </c>
      <c r="D1853" s="48" t="s">
        <v>13</v>
      </c>
      <c r="E1853" s="48" t="s">
        <v>12</v>
      </c>
      <c r="F1853" s="48" t="s">
        <v>837</v>
      </c>
      <c r="G1853" s="48" t="s">
        <v>15</v>
      </c>
      <c r="H1853" s="48" t="s">
        <v>16</v>
      </c>
      <c r="I1853" s="48" t="s">
        <v>17</v>
      </c>
      <c r="J1853" s="48" t="s">
        <v>671</v>
      </c>
      <c r="K1853" s="41">
        <v>1</v>
      </c>
      <c r="L1853" s="49">
        <v>408.37</v>
      </c>
      <c r="M1853" s="49">
        <v>266.94</v>
      </c>
      <c r="N1853" s="49">
        <v>141.43</v>
      </c>
    </row>
    <row r="1854" spans="1:14">
      <c r="A1854" s="41">
        <v>4510516</v>
      </c>
      <c r="B1854" s="48" t="s">
        <v>14</v>
      </c>
      <c r="C1854" s="48" t="s">
        <v>11</v>
      </c>
      <c r="D1854" s="48" t="s">
        <v>13</v>
      </c>
      <c r="E1854" s="48" t="s">
        <v>12</v>
      </c>
      <c r="F1854" s="48" t="s">
        <v>837</v>
      </c>
      <c r="G1854" s="48" t="s">
        <v>15</v>
      </c>
      <c r="H1854" s="48" t="s">
        <v>16</v>
      </c>
      <c r="I1854" s="48" t="s">
        <v>17</v>
      </c>
      <c r="J1854" s="48" t="s">
        <v>671</v>
      </c>
      <c r="K1854" s="41">
        <v>1</v>
      </c>
      <c r="L1854" s="49">
        <v>408.38</v>
      </c>
      <c r="M1854" s="49">
        <v>266.95</v>
      </c>
      <c r="N1854" s="49">
        <v>141.43</v>
      </c>
    </row>
    <row r="1855" spans="1:14">
      <c r="A1855" s="41">
        <v>4509907</v>
      </c>
      <c r="B1855" s="48" t="s">
        <v>14</v>
      </c>
      <c r="C1855" s="48" t="s">
        <v>11</v>
      </c>
      <c r="D1855" s="48" t="s">
        <v>13</v>
      </c>
      <c r="E1855" s="48" t="s">
        <v>12</v>
      </c>
      <c r="F1855" s="48" t="s">
        <v>829</v>
      </c>
      <c r="G1855" s="48" t="s">
        <v>15</v>
      </c>
      <c r="H1855" s="48" t="s">
        <v>16</v>
      </c>
      <c r="I1855" s="48" t="s">
        <v>17</v>
      </c>
      <c r="J1855" s="48" t="s">
        <v>671</v>
      </c>
      <c r="K1855" s="41">
        <v>1</v>
      </c>
      <c r="L1855" s="49">
        <v>409.42</v>
      </c>
      <c r="M1855" s="49">
        <v>358.96</v>
      </c>
      <c r="N1855" s="49">
        <v>50.46</v>
      </c>
    </row>
    <row r="1856" spans="1:14">
      <c r="A1856" s="41">
        <v>4509908</v>
      </c>
      <c r="B1856" s="48" t="s">
        <v>14</v>
      </c>
      <c r="C1856" s="48" t="s">
        <v>11</v>
      </c>
      <c r="D1856" s="48" t="s">
        <v>13</v>
      </c>
      <c r="E1856" s="48" t="s">
        <v>12</v>
      </c>
      <c r="F1856" s="48" t="s">
        <v>829</v>
      </c>
      <c r="G1856" s="48" t="s">
        <v>15</v>
      </c>
      <c r="H1856" s="48" t="s">
        <v>16</v>
      </c>
      <c r="I1856" s="48" t="s">
        <v>17</v>
      </c>
      <c r="J1856" s="48" t="s">
        <v>671</v>
      </c>
      <c r="K1856" s="41">
        <v>1</v>
      </c>
      <c r="L1856" s="49">
        <v>409.42</v>
      </c>
      <c r="M1856" s="49">
        <v>358.96</v>
      </c>
      <c r="N1856" s="49">
        <v>50.46</v>
      </c>
    </row>
    <row r="1857" spans="1:14">
      <c r="A1857" s="41">
        <v>4509923</v>
      </c>
      <c r="B1857" s="48" t="s">
        <v>14</v>
      </c>
      <c r="C1857" s="48" t="s">
        <v>11</v>
      </c>
      <c r="D1857" s="48" t="s">
        <v>13</v>
      </c>
      <c r="E1857" s="48" t="s">
        <v>12</v>
      </c>
      <c r="F1857" s="48" t="s">
        <v>829</v>
      </c>
      <c r="G1857" s="48" t="s">
        <v>15</v>
      </c>
      <c r="H1857" s="48" t="s">
        <v>16</v>
      </c>
      <c r="I1857" s="48" t="s">
        <v>17</v>
      </c>
      <c r="J1857" s="48" t="s">
        <v>671</v>
      </c>
      <c r="K1857" s="41">
        <v>1</v>
      </c>
      <c r="L1857" s="49">
        <v>409.43</v>
      </c>
      <c r="M1857" s="49">
        <v>358.97</v>
      </c>
      <c r="N1857" s="49">
        <v>50.46</v>
      </c>
    </row>
    <row r="1858" spans="1:14">
      <c r="A1858" s="41">
        <v>4509917</v>
      </c>
      <c r="B1858" s="48" t="s">
        <v>14</v>
      </c>
      <c r="C1858" s="48" t="s">
        <v>11</v>
      </c>
      <c r="D1858" s="48" t="s">
        <v>13</v>
      </c>
      <c r="E1858" s="48" t="s">
        <v>12</v>
      </c>
      <c r="F1858" s="48" t="s">
        <v>829</v>
      </c>
      <c r="G1858" s="48" t="s">
        <v>15</v>
      </c>
      <c r="H1858" s="48" t="s">
        <v>16</v>
      </c>
      <c r="I1858" s="48" t="s">
        <v>17</v>
      </c>
      <c r="J1858" s="48" t="s">
        <v>671</v>
      </c>
      <c r="K1858" s="41">
        <v>1</v>
      </c>
      <c r="L1858" s="49">
        <v>409.43</v>
      </c>
      <c r="M1858" s="49">
        <v>358.97</v>
      </c>
      <c r="N1858" s="49">
        <v>50.46</v>
      </c>
    </row>
    <row r="1859" spans="1:14">
      <c r="A1859" s="41">
        <v>4509920</v>
      </c>
      <c r="B1859" s="48" t="s">
        <v>14</v>
      </c>
      <c r="C1859" s="48" t="s">
        <v>11</v>
      </c>
      <c r="D1859" s="48" t="s">
        <v>13</v>
      </c>
      <c r="E1859" s="48" t="s">
        <v>12</v>
      </c>
      <c r="F1859" s="48" t="s">
        <v>829</v>
      </c>
      <c r="G1859" s="48" t="s">
        <v>15</v>
      </c>
      <c r="H1859" s="48" t="s">
        <v>16</v>
      </c>
      <c r="I1859" s="48" t="s">
        <v>17</v>
      </c>
      <c r="J1859" s="48" t="s">
        <v>671</v>
      </c>
      <c r="K1859" s="41">
        <v>1</v>
      </c>
      <c r="L1859" s="49">
        <v>409.43</v>
      </c>
      <c r="M1859" s="49">
        <v>358.97</v>
      </c>
      <c r="N1859" s="49">
        <v>50.46</v>
      </c>
    </row>
    <row r="1860" spans="1:14">
      <c r="A1860" s="41">
        <v>4509912</v>
      </c>
      <c r="B1860" s="48" t="s">
        <v>14</v>
      </c>
      <c r="C1860" s="48" t="s">
        <v>11</v>
      </c>
      <c r="D1860" s="48" t="s">
        <v>13</v>
      </c>
      <c r="E1860" s="48" t="s">
        <v>12</v>
      </c>
      <c r="F1860" s="48" t="s">
        <v>829</v>
      </c>
      <c r="G1860" s="48" t="s">
        <v>15</v>
      </c>
      <c r="H1860" s="48" t="s">
        <v>16</v>
      </c>
      <c r="I1860" s="48" t="s">
        <v>17</v>
      </c>
      <c r="J1860" s="48" t="s">
        <v>671</v>
      </c>
      <c r="K1860" s="41">
        <v>1</v>
      </c>
      <c r="L1860" s="49">
        <v>409.43</v>
      </c>
      <c r="M1860" s="49">
        <v>358.97</v>
      </c>
      <c r="N1860" s="49">
        <v>50.46</v>
      </c>
    </row>
    <row r="1861" spans="1:14">
      <c r="A1861" s="41">
        <v>4509916</v>
      </c>
      <c r="B1861" s="48" t="s">
        <v>14</v>
      </c>
      <c r="C1861" s="48" t="s">
        <v>11</v>
      </c>
      <c r="D1861" s="48" t="s">
        <v>13</v>
      </c>
      <c r="E1861" s="48" t="s">
        <v>12</v>
      </c>
      <c r="F1861" s="48" t="s">
        <v>829</v>
      </c>
      <c r="G1861" s="48" t="s">
        <v>15</v>
      </c>
      <c r="H1861" s="48" t="s">
        <v>16</v>
      </c>
      <c r="I1861" s="48" t="s">
        <v>17</v>
      </c>
      <c r="J1861" s="48" t="s">
        <v>671</v>
      </c>
      <c r="K1861" s="41">
        <v>1</v>
      </c>
      <c r="L1861" s="49">
        <v>409.43</v>
      </c>
      <c r="M1861" s="49">
        <v>358.97</v>
      </c>
      <c r="N1861" s="49">
        <v>50.46</v>
      </c>
    </row>
    <row r="1862" spans="1:14">
      <c r="A1862" s="41">
        <v>4509180</v>
      </c>
      <c r="B1862" s="48" t="s">
        <v>14</v>
      </c>
      <c r="C1862" s="48" t="s">
        <v>11</v>
      </c>
      <c r="D1862" s="48" t="s">
        <v>13</v>
      </c>
      <c r="E1862" s="48" t="s">
        <v>12</v>
      </c>
      <c r="F1862" s="48" t="s">
        <v>862</v>
      </c>
      <c r="G1862" s="48" t="s">
        <v>15</v>
      </c>
      <c r="H1862" s="48" t="s">
        <v>16</v>
      </c>
      <c r="I1862" s="48" t="s">
        <v>17</v>
      </c>
      <c r="J1862" s="48" t="s">
        <v>671</v>
      </c>
      <c r="K1862" s="41">
        <v>1</v>
      </c>
      <c r="L1862" s="49">
        <v>409.93</v>
      </c>
      <c r="M1862" s="49">
        <v>372.15</v>
      </c>
      <c r="N1862" s="49">
        <v>37.78</v>
      </c>
    </row>
    <row r="1863" spans="1:14">
      <c r="A1863" s="41">
        <v>4514679</v>
      </c>
      <c r="B1863" s="48" t="s">
        <v>14</v>
      </c>
      <c r="C1863" s="48" t="s">
        <v>11</v>
      </c>
      <c r="D1863" s="48" t="s">
        <v>13</v>
      </c>
      <c r="E1863" s="48" t="s">
        <v>12</v>
      </c>
      <c r="F1863" s="48" t="s">
        <v>829</v>
      </c>
      <c r="G1863" s="48" t="s">
        <v>15</v>
      </c>
      <c r="H1863" s="48" t="s">
        <v>16</v>
      </c>
      <c r="I1863" s="48" t="s">
        <v>17</v>
      </c>
      <c r="J1863" s="48" t="s">
        <v>671</v>
      </c>
      <c r="K1863" s="41">
        <v>1</v>
      </c>
      <c r="L1863" s="49">
        <v>410.71</v>
      </c>
      <c r="M1863" s="49">
        <v>401.7</v>
      </c>
      <c r="N1863" s="49">
        <v>9.01</v>
      </c>
    </row>
    <row r="1864" spans="1:14">
      <c r="A1864" s="41">
        <v>4514518</v>
      </c>
      <c r="B1864" s="48" t="s">
        <v>14</v>
      </c>
      <c r="C1864" s="48" t="s">
        <v>11</v>
      </c>
      <c r="D1864" s="48" t="s">
        <v>13</v>
      </c>
      <c r="E1864" s="48" t="s">
        <v>12</v>
      </c>
      <c r="F1864" s="48" t="s">
        <v>829</v>
      </c>
      <c r="G1864" s="48" t="s">
        <v>15</v>
      </c>
      <c r="H1864" s="48" t="s">
        <v>16</v>
      </c>
      <c r="I1864" s="48" t="s">
        <v>17</v>
      </c>
      <c r="J1864" s="48" t="s">
        <v>671</v>
      </c>
      <c r="K1864" s="41">
        <v>1</v>
      </c>
      <c r="L1864" s="49">
        <v>410.71</v>
      </c>
      <c r="M1864" s="49">
        <v>403.13</v>
      </c>
      <c r="N1864" s="49">
        <v>7.58</v>
      </c>
    </row>
    <row r="1865" spans="1:14">
      <c r="A1865" s="41">
        <v>4514678</v>
      </c>
      <c r="B1865" s="48" t="s">
        <v>14</v>
      </c>
      <c r="C1865" s="48" t="s">
        <v>11</v>
      </c>
      <c r="D1865" s="48" t="s">
        <v>13</v>
      </c>
      <c r="E1865" s="48" t="s">
        <v>12</v>
      </c>
      <c r="F1865" s="48" t="s">
        <v>829</v>
      </c>
      <c r="G1865" s="48" t="s">
        <v>15</v>
      </c>
      <c r="H1865" s="48" t="s">
        <v>16</v>
      </c>
      <c r="I1865" s="48" t="s">
        <v>17</v>
      </c>
      <c r="J1865" s="48" t="s">
        <v>671</v>
      </c>
      <c r="K1865" s="41">
        <v>1</v>
      </c>
      <c r="L1865" s="49">
        <v>410.71</v>
      </c>
      <c r="M1865" s="49">
        <v>401.7</v>
      </c>
      <c r="N1865" s="49">
        <v>9.01</v>
      </c>
    </row>
    <row r="1866" spans="1:14">
      <c r="A1866" s="41">
        <v>4509335</v>
      </c>
      <c r="B1866" s="48" t="s">
        <v>14</v>
      </c>
      <c r="C1866" s="48" t="s">
        <v>11</v>
      </c>
      <c r="D1866" s="48" t="s">
        <v>18</v>
      </c>
      <c r="E1866" s="48" t="s">
        <v>12</v>
      </c>
      <c r="F1866" s="48" t="s">
        <v>880</v>
      </c>
      <c r="G1866" s="48" t="s">
        <v>15</v>
      </c>
      <c r="H1866" s="48" t="s">
        <v>16</v>
      </c>
      <c r="I1866" s="48" t="s">
        <v>17</v>
      </c>
      <c r="J1866" s="48" t="s">
        <v>671</v>
      </c>
      <c r="K1866" s="41">
        <v>1</v>
      </c>
      <c r="L1866" s="49">
        <v>411.16</v>
      </c>
      <c r="M1866" s="49">
        <v>373.26</v>
      </c>
      <c r="N1866" s="49">
        <v>37.9</v>
      </c>
    </row>
    <row r="1867" spans="1:14">
      <c r="A1867" s="41">
        <v>4513030</v>
      </c>
      <c r="B1867" s="48" t="s">
        <v>14</v>
      </c>
      <c r="C1867" s="48" t="s">
        <v>11</v>
      </c>
      <c r="D1867" s="48" t="s">
        <v>18</v>
      </c>
      <c r="E1867" s="48" t="s">
        <v>12</v>
      </c>
      <c r="F1867" s="48" t="s">
        <v>892</v>
      </c>
      <c r="G1867" s="48" t="s">
        <v>15</v>
      </c>
      <c r="H1867" s="48" t="s">
        <v>16</v>
      </c>
      <c r="I1867" s="48" t="s">
        <v>17</v>
      </c>
      <c r="J1867" s="48" t="s">
        <v>671</v>
      </c>
      <c r="K1867" s="41">
        <v>1</v>
      </c>
      <c r="L1867" s="49">
        <v>412</v>
      </c>
      <c r="M1867" s="49">
        <v>411.89</v>
      </c>
      <c r="N1867" s="49">
        <v>0.11</v>
      </c>
    </row>
    <row r="1868" spans="1:14">
      <c r="A1868" s="41">
        <v>4513245</v>
      </c>
      <c r="B1868" s="48" t="s">
        <v>14</v>
      </c>
      <c r="C1868" s="48" t="s">
        <v>11</v>
      </c>
      <c r="D1868" s="48" t="s">
        <v>18</v>
      </c>
      <c r="E1868" s="48" t="s">
        <v>12</v>
      </c>
      <c r="F1868" s="48" t="s">
        <v>693</v>
      </c>
      <c r="G1868" s="48" t="s">
        <v>15</v>
      </c>
      <c r="H1868" s="48" t="s">
        <v>16</v>
      </c>
      <c r="I1868" s="48" t="s">
        <v>17</v>
      </c>
      <c r="J1868" s="48" t="s">
        <v>671</v>
      </c>
      <c r="K1868" s="41">
        <v>1</v>
      </c>
      <c r="L1868" s="49">
        <v>413.34</v>
      </c>
      <c r="M1868" s="49">
        <v>412.74</v>
      </c>
      <c r="N1868" s="49">
        <v>0.6</v>
      </c>
    </row>
    <row r="1869" spans="1:14">
      <c r="A1869" s="41">
        <v>4516583</v>
      </c>
      <c r="B1869" s="48" t="s">
        <v>14</v>
      </c>
      <c r="C1869" s="48" t="s">
        <v>11</v>
      </c>
      <c r="D1869" s="48" t="s">
        <v>13</v>
      </c>
      <c r="E1869" s="48" t="s">
        <v>12</v>
      </c>
      <c r="F1869" s="48" t="s">
        <v>829</v>
      </c>
      <c r="G1869" s="48" t="s">
        <v>15</v>
      </c>
      <c r="H1869" s="48" t="s">
        <v>16</v>
      </c>
      <c r="I1869" s="48" t="s">
        <v>17</v>
      </c>
      <c r="J1869" s="48" t="s">
        <v>671</v>
      </c>
      <c r="K1869" s="41">
        <v>1</v>
      </c>
      <c r="L1869" s="49">
        <v>416.89</v>
      </c>
      <c r="M1869" s="49">
        <v>392.53</v>
      </c>
      <c r="N1869" s="49">
        <v>24.36</v>
      </c>
    </row>
    <row r="1870" spans="1:14">
      <c r="A1870" s="41">
        <v>4508963</v>
      </c>
      <c r="B1870" s="48" t="s">
        <v>14</v>
      </c>
      <c r="C1870" s="48" t="s">
        <v>11</v>
      </c>
      <c r="D1870" s="48" t="s">
        <v>13</v>
      </c>
      <c r="E1870" s="48" t="s">
        <v>12</v>
      </c>
      <c r="F1870" s="48" t="s">
        <v>829</v>
      </c>
      <c r="G1870" s="48" t="s">
        <v>15</v>
      </c>
      <c r="H1870" s="48" t="s">
        <v>16</v>
      </c>
      <c r="I1870" s="48" t="s">
        <v>17</v>
      </c>
      <c r="J1870" s="48" t="s">
        <v>671</v>
      </c>
      <c r="K1870" s="41">
        <v>1</v>
      </c>
      <c r="L1870" s="49">
        <v>416.89</v>
      </c>
      <c r="M1870" s="49">
        <v>388.46</v>
      </c>
      <c r="N1870" s="49">
        <v>28.43</v>
      </c>
    </row>
    <row r="1871" spans="1:14">
      <c r="A1871" s="41">
        <v>4516586</v>
      </c>
      <c r="B1871" s="48" t="s">
        <v>14</v>
      </c>
      <c r="C1871" s="48" t="s">
        <v>11</v>
      </c>
      <c r="D1871" s="48" t="s">
        <v>13</v>
      </c>
      <c r="E1871" s="48" t="s">
        <v>12</v>
      </c>
      <c r="F1871" s="48" t="s">
        <v>829</v>
      </c>
      <c r="G1871" s="48" t="s">
        <v>15</v>
      </c>
      <c r="H1871" s="48" t="s">
        <v>16</v>
      </c>
      <c r="I1871" s="48" t="s">
        <v>17</v>
      </c>
      <c r="J1871" s="48" t="s">
        <v>671</v>
      </c>
      <c r="K1871" s="41">
        <v>1</v>
      </c>
      <c r="L1871" s="49">
        <v>416.89</v>
      </c>
      <c r="M1871" s="49">
        <v>392.53</v>
      </c>
      <c r="N1871" s="49">
        <v>24.36</v>
      </c>
    </row>
    <row r="1872" spans="1:14">
      <c r="A1872" s="41">
        <v>4516584</v>
      </c>
      <c r="B1872" s="48" t="s">
        <v>14</v>
      </c>
      <c r="C1872" s="48" t="s">
        <v>11</v>
      </c>
      <c r="D1872" s="48" t="s">
        <v>13</v>
      </c>
      <c r="E1872" s="48" t="s">
        <v>12</v>
      </c>
      <c r="F1872" s="48" t="s">
        <v>829</v>
      </c>
      <c r="G1872" s="48" t="s">
        <v>15</v>
      </c>
      <c r="H1872" s="48" t="s">
        <v>16</v>
      </c>
      <c r="I1872" s="48" t="s">
        <v>17</v>
      </c>
      <c r="J1872" s="48" t="s">
        <v>671</v>
      </c>
      <c r="K1872" s="41">
        <v>1</v>
      </c>
      <c r="L1872" s="49">
        <v>416.89</v>
      </c>
      <c r="M1872" s="49">
        <v>392.53</v>
      </c>
      <c r="N1872" s="49">
        <v>24.36</v>
      </c>
    </row>
    <row r="1873" spans="1:14">
      <c r="A1873" s="41">
        <v>4508964</v>
      </c>
      <c r="B1873" s="48" t="s">
        <v>14</v>
      </c>
      <c r="C1873" s="48" t="s">
        <v>11</v>
      </c>
      <c r="D1873" s="48" t="s">
        <v>13</v>
      </c>
      <c r="E1873" s="48" t="s">
        <v>12</v>
      </c>
      <c r="F1873" s="48" t="s">
        <v>829</v>
      </c>
      <c r="G1873" s="48" t="s">
        <v>15</v>
      </c>
      <c r="H1873" s="48" t="s">
        <v>16</v>
      </c>
      <c r="I1873" s="48" t="s">
        <v>17</v>
      </c>
      <c r="J1873" s="48" t="s">
        <v>671</v>
      </c>
      <c r="K1873" s="41">
        <v>1</v>
      </c>
      <c r="L1873" s="49">
        <v>416.89</v>
      </c>
      <c r="M1873" s="49">
        <v>388.46</v>
      </c>
      <c r="N1873" s="49">
        <v>28.43</v>
      </c>
    </row>
    <row r="1874" spans="1:14">
      <c r="A1874" s="41">
        <v>4516733</v>
      </c>
      <c r="B1874" s="48" t="s">
        <v>14</v>
      </c>
      <c r="C1874" s="48" t="s">
        <v>11</v>
      </c>
      <c r="D1874" s="48" t="s">
        <v>13</v>
      </c>
      <c r="E1874" s="48" t="s">
        <v>12</v>
      </c>
      <c r="F1874" s="48" t="s">
        <v>829</v>
      </c>
      <c r="G1874" s="48" t="s">
        <v>15</v>
      </c>
      <c r="H1874" s="48" t="s">
        <v>16</v>
      </c>
      <c r="I1874" s="48" t="s">
        <v>17</v>
      </c>
      <c r="J1874" s="48" t="s">
        <v>671</v>
      </c>
      <c r="K1874" s="41">
        <v>1</v>
      </c>
      <c r="L1874" s="49">
        <v>416.89</v>
      </c>
      <c r="M1874" s="49">
        <v>388.46</v>
      </c>
      <c r="N1874" s="49">
        <v>28.43</v>
      </c>
    </row>
    <row r="1875" spans="1:14">
      <c r="A1875" s="41">
        <v>4508879</v>
      </c>
      <c r="B1875" s="48" t="s">
        <v>14</v>
      </c>
      <c r="C1875" s="48" t="s">
        <v>11</v>
      </c>
      <c r="D1875" s="48" t="s">
        <v>13</v>
      </c>
      <c r="E1875" s="48" t="s">
        <v>12</v>
      </c>
      <c r="F1875" s="48" t="s">
        <v>829</v>
      </c>
      <c r="G1875" s="48" t="s">
        <v>15</v>
      </c>
      <c r="H1875" s="48" t="s">
        <v>16</v>
      </c>
      <c r="I1875" s="48" t="s">
        <v>17</v>
      </c>
      <c r="J1875" s="48" t="s">
        <v>671</v>
      </c>
      <c r="K1875" s="41">
        <v>1</v>
      </c>
      <c r="L1875" s="49">
        <v>416.89</v>
      </c>
      <c r="M1875" s="49">
        <v>388.46</v>
      </c>
      <c r="N1875" s="49">
        <v>28.43</v>
      </c>
    </row>
    <row r="1876" spans="1:14">
      <c r="A1876" s="41">
        <v>4516587</v>
      </c>
      <c r="B1876" s="48" t="s">
        <v>14</v>
      </c>
      <c r="C1876" s="48" t="s">
        <v>11</v>
      </c>
      <c r="D1876" s="48" t="s">
        <v>13</v>
      </c>
      <c r="E1876" s="48" t="s">
        <v>12</v>
      </c>
      <c r="F1876" s="48" t="s">
        <v>829</v>
      </c>
      <c r="G1876" s="48" t="s">
        <v>15</v>
      </c>
      <c r="H1876" s="48" t="s">
        <v>16</v>
      </c>
      <c r="I1876" s="48" t="s">
        <v>17</v>
      </c>
      <c r="J1876" s="48" t="s">
        <v>671</v>
      </c>
      <c r="K1876" s="41">
        <v>1</v>
      </c>
      <c r="L1876" s="49">
        <v>416.89</v>
      </c>
      <c r="M1876" s="49">
        <v>392.53</v>
      </c>
      <c r="N1876" s="49">
        <v>24.36</v>
      </c>
    </row>
    <row r="1877" spans="1:14">
      <c r="A1877" s="41">
        <v>4516515</v>
      </c>
      <c r="B1877" s="48" t="s">
        <v>14</v>
      </c>
      <c r="C1877" s="48" t="s">
        <v>11</v>
      </c>
      <c r="D1877" s="48" t="s">
        <v>13</v>
      </c>
      <c r="E1877" s="48" t="s">
        <v>12</v>
      </c>
      <c r="F1877" s="48" t="s">
        <v>829</v>
      </c>
      <c r="G1877" s="48" t="s">
        <v>15</v>
      </c>
      <c r="H1877" s="48" t="s">
        <v>16</v>
      </c>
      <c r="I1877" s="48" t="s">
        <v>17</v>
      </c>
      <c r="J1877" s="48" t="s">
        <v>671</v>
      </c>
      <c r="K1877" s="41">
        <v>1</v>
      </c>
      <c r="L1877" s="49">
        <v>416.89</v>
      </c>
      <c r="M1877" s="49">
        <v>388.46</v>
      </c>
      <c r="N1877" s="49">
        <v>28.43</v>
      </c>
    </row>
    <row r="1878" spans="1:14">
      <c r="A1878" s="41">
        <v>4516588</v>
      </c>
      <c r="B1878" s="48" t="s">
        <v>14</v>
      </c>
      <c r="C1878" s="48" t="s">
        <v>11</v>
      </c>
      <c r="D1878" s="48" t="s">
        <v>13</v>
      </c>
      <c r="E1878" s="48" t="s">
        <v>12</v>
      </c>
      <c r="F1878" s="48" t="s">
        <v>829</v>
      </c>
      <c r="G1878" s="48" t="s">
        <v>15</v>
      </c>
      <c r="H1878" s="48" t="s">
        <v>16</v>
      </c>
      <c r="I1878" s="48" t="s">
        <v>17</v>
      </c>
      <c r="J1878" s="48" t="s">
        <v>671</v>
      </c>
      <c r="K1878" s="41">
        <v>1</v>
      </c>
      <c r="L1878" s="49">
        <v>416.9</v>
      </c>
      <c r="M1878" s="49">
        <v>392.54</v>
      </c>
      <c r="N1878" s="49">
        <v>24.36</v>
      </c>
    </row>
    <row r="1879" spans="1:14">
      <c r="A1879" s="41">
        <v>4516558</v>
      </c>
      <c r="B1879" s="48" t="s">
        <v>14</v>
      </c>
      <c r="C1879" s="48" t="s">
        <v>11</v>
      </c>
      <c r="D1879" s="48" t="s">
        <v>13</v>
      </c>
      <c r="E1879" s="48" t="s">
        <v>12</v>
      </c>
      <c r="F1879" s="48" t="s">
        <v>829</v>
      </c>
      <c r="G1879" s="48" t="s">
        <v>15</v>
      </c>
      <c r="H1879" s="48" t="s">
        <v>16</v>
      </c>
      <c r="I1879" s="48" t="s">
        <v>17</v>
      </c>
      <c r="J1879" s="48" t="s">
        <v>671</v>
      </c>
      <c r="K1879" s="41">
        <v>1</v>
      </c>
      <c r="L1879" s="49">
        <v>416.9</v>
      </c>
      <c r="M1879" s="49">
        <v>392.54</v>
      </c>
      <c r="N1879" s="49">
        <v>24.36</v>
      </c>
    </row>
    <row r="1880" spans="1:14">
      <c r="A1880" s="41">
        <v>4515988</v>
      </c>
      <c r="B1880" s="48" t="s">
        <v>14</v>
      </c>
      <c r="C1880" s="48" t="s">
        <v>11</v>
      </c>
      <c r="D1880" s="48" t="s">
        <v>18</v>
      </c>
      <c r="E1880" s="48" t="s">
        <v>12</v>
      </c>
      <c r="F1880" s="48" t="s">
        <v>693</v>
      </c>
      <c r="G1880" s="48" t="s">
        <v>15</v>
      </c>
      <c r="H1880" s="48" t="s">
        <v>16</v>
      </c>
      <c r="I1880" s="48" t="s">
        <v>17</v>
      </c>
      <c r="J1880" s="48" t="s">
        <v>671</v>
      </c>
      <c r="K1880" s="41">
        <v>1</v>
      </c>
      <c r="L1880" s="49">
        <v>416.92</v>
      </c>
      <c r="M1880" s="49">
        <v>399.16</v>
      </c>
      <c r="N1880" s="49">
        <v>17.760000000000002</v>
      </c>
    </row>
    <row r="1881" spans="1:14">
      <c r="A1881" s="41">
        <v>4509091</v>
      </c>
      <c r="B1881" s="48" t="s">
        <v>14</v>
      </c>
      <c r="C1881" s="48" t="s">
        <v>11</v>
      </c>
      <c r="D1881" s="48" t="s">
        <v>13</v>
      </c>
      <c r="E1881" s="48" t="s">
        <v>12</v>
      </c>
      <c r="F1881" s="48" t="s">
        <v>829</v>
      </c>
      <c r="G1881" s="48" t="s">
        <v>15</v>
      </c>
      <c r="H1881" s="48" t="s">
        <v>16</v>
      </c>
      <c r="I1881" s="48" t="s">
        <v>17</v>
      </c>
      <c r="J1881" s="48" t="s">
        <v>671</v>
      </c>
      <c r="K1881" s="41">
        <v>1</v>
      </c>
      <c r="L1881" s="49">
        <v>417.15</v>
      </c>
      <c r="M1881" s="49">
        <v>388.7</v>
      </c>
      <c r="N1881" s="49">
        <v>28.45</v>
      </c>
    </row>
    <row r="1882" spans="1:14">
      <c r="A1882" s="41">
        <v>4509094</v>
      </c>
      <c r="B1882" s="48" t="s">
        <v>14</v>
      </c>
      <c r="C1882" s="48" t="s">
        <v>11</v>
      </c>
      <c r="D1882" s="48" t="s">
        <v>13</v>
      </c>
      <c r="E1882" s="48" t="s">
        <v>12</v>
      </c>
      <c r="F1882" s="48" t="s">
        <v>829</v>
      </c>
      <c r="G1882" s="48" t="s">
        <v>15</v>
      </c>
      <c r="H1882" s="48" t="s">
        <v>16</v>
      </c>
      <c r="I1882" s="48" t="s">
        <v>17</v>
      </c>
      <c r="J1882" s="48" t="s">
        <v>671</v>
      </c>
      <c r="K1882" s="41">
        <v>1</v>
      </c>
      <c r="L1882" s="49">
        <v>417.16</v>
      </c>
      <c r="M1882" s="49">
        <v>388.71</v>
      </c>
      <c r="N1882" s="49">
        <v>28.45</v>
      </c>
    </row>
    <row r="1883" spans="1:14">
      <c r="A1883" s="41">
        <v>4513776</v>
      </c>
      <c r="B1883" s="48" t="s">
        <v>14</v>
      </c>
      <c r="C1883" s="48" t="s">
        <v>11</v>
      </c>
      <c r="D1883" s="48" t="s">
        <v>13</v>
      </c>
      <c r="E1883" s="48" t="s">
        <v>12</v>
      </c>
      <c r="F1883" s="48" t="s">
        <v>837</v>
      </c>
      <c r="G1883" s="48" t="s">
        <v>15</v>
      </c>
      <c r="H1883" s="48" t="s">
        <v>16</v>
      </c>
      <c r="I1883" s="48" t="s">
        <v>17</v>
      </c>
      <c r="J1883" s="48" t="s">
        <v>671</v>
      </c>
      <c r="K1883" s="41">
        <v>1</v>
      </c>
      <c r="L1883" s="49">
        <v>417.16</v>
      </c>
      <c r="M1883" s="49">
        <v>412.65</v>
      </c>
      <c r="N1883" s="49">
        <v>4.51</v>
      </c>
    </row>
    <row r="1884" spans="1:14">
      <c r="A1884" s="41">
        <v>4513807</v>
      </c>
      <c r="B1884" s="48" t="s">
        <v>14</v>
      </c>
      <c r="C1884" s="48" t="s">
        <v>11</v>
      </c>
      <c r="D1884" s="48" t="s">
        <v>13</v>
      </c>
      <c r="E1884" s="48" t="s">
        <v>12</v>
      </c>
      <c r="F1884" s="48" t="s">
        <v>837</v>
      </c>
      <c r="G1884" s="48" t="s">
        <v>15</v>
      </c>
      <c r="H1884" s="48" t="s">
        <v>16</v>
      </c>
      <c r="I1884" s="48" t="s">
        <v>17</v>
      </c>
      <c r="J1884" s="48" t="s">
        <v>671</v>
      </c>
      <c r="K1884" s="41">
        <v>1</v>
      </c>
      <c r="L1884" s="49">
        <v>417.16</v>
      </c>
      <c r="M1884" s="49">
        <v>412.65</v>
      </c>
      <c r="N1884" s="49">
        <v>4.51</v>
      </c>
    </row>
    <row r="1885" spans="1:14">
      <c r="A1885" s="41">
        <v>4513451</v>
      </c>
      <c r="B1885" s="48" t="s">
        <v>14</v>
      </c>
      <c r="C1885" s="48" t="s">
        <v>11</v>
      </c>
      <c r="D1885" s="48" t="s">
        <v>13</v>
      </c>
      <c r="E1885" s="48" t="s">
        <v>12</v>
      </c>
      <c r="F1885" s="48" t="s">
        <v>893</v>
      </c>
      <c r="G1885" s="48" t="s">
        <v>15</v>
      </c>
      <c r="H1885" s="48" t="s">
        <v>16</v>
      </c>
      <c r="I1885" s="48" t="s">
        <v>17</v>
      </c>
      <c r="J1885" s="48" t="s">
        <v>671</v>
      </c>
      <c r="K1885" s="41">
        <v>1</v>
      </c>
      <c r="L1885" s="49">
        <v>417.64</v>
      </c>
      <c r="M1885" s="49">
        <v>415.07</v>
      </c>
      <c r="N1885" s="49">
        <v>2.57</v>
      </c>
    </row>
    <row r="1886" spans="1:14">
      <c r="A1886" s="41">
        <v>4516607</v>
      </c>
      <c r="B1886" s="48" t="s">
        <v>14</v>
      </c>
      <c r="C1886" s="48" t="s">
        <v>11</v>
      </c>
      <c r="D1886" s="48" t="s">
        <v>13</v>
      </c>
      <c r="E1886" s="48" t="s">
        <v>12</v>
      </c>
      <c r="F1886" s="48" t="s">
        <v>837</v>
      </c>
      <c r="G1886" s="48" t="s">
        <v>15</v>
      </c>
      <c r="H1886" s="48" t="s">
        <v>16</v>
      </c>
      <c r="I1886" s="48" t="s">
        <v>17</v>
      </c>
      <c r="J1886" s="48" t="s">
        <v>671</v>
      </c>
      <c r="K1886" s="41">
        <v>1</v>
      </c>
      <c r="L1886" s="49">
        <v>417.96</v>
      </c>
      <c r="M1886" s="49">
        <v>256.26</v>
      </c>
      <c r="N1886" s="49">
        <v>161.69999999999999</v>
      </c>
    </row>
    <row r="1887" spans="1:14">
      <c r="A1887" s="41">
        <v>4509801</v>
      </c>
      <c r="B1887" s="48" t="s">
        <v>14</v>
      </c>
      <c r="C1887" s="48" t="s">
        <v>11</v>
      </c>
      <c r="D1887" s="48" t="s">
        <v>13</v>
      </c>
      <c r="E1887" s="48" t="s">
        <v>12</v>
      </c>
      <c r="F1887" s="48" t="s">
        <v>826</v>
      </c>
      <c r="G1887" s="48" t="s">
        <v>15</v>
      </c>
      <c r="H1887" s="48" t="s">
        <v>16</v>
      </c>
      <c r="I1887" s="48" t="s">
        <v>17</v>
      </c>
      <c r="J1887" s="48" t="s">
        <v>671</v>
      </c>
      <c r="K1887" s="41">
        <v>1</v>
      </c>
      <c r="L1887" s="49">
        <v>418.03</v>
      </c>
      <c r="M1887" s="49">
        <v>373.41</v>
      </c>
      <c r="N1887" s="49">
        <v>44.62</v>
      </c>
    </row>
    <row r="1888" spans="1:14">
      <c r="A1888" s="41">
        <v>4509802</v>
      </c>
      <c r="B1888" s="48" t="s">
        <v>14</v>
      </c>
      <c r="C1888" s="48" t="s">
        <v>11</v>
      </c>
      <c r="D1888" s="48" t="s">
        <v>13</v>
      </c>
      <c r="E1888" s="48" t="s">
        <v>12</v>
      </c>
      <c r="F1888" s="48" t="s">
        <v>826</v>
      </c>
      <c r="G1888" s="48" t="s">
        <v>15</v>
      </c>
      <c r="H1888" s="48" t="s">
        <v>16</v>
      </c>
      <c r="I1888" s="48" t="s">
        <v>17</v>
      </c>
      <c r="J1888" s="48" t="s">
        <v>671</v>
      </c>
      <c r="K1888" s="41">
        <v>1</v>
      </c>
      <c r="L1888" s="49">
        <v>418.03</v>
      </c>
      <c r="M1888" s="49">
        <v>373.41</v>
      </c>
      <c r="N1888" s="49">
        <v>44.62</v>
      </c>
    </row>
    <row r="1889" spans="1:14">
      <c r="A1889" s="41">
        <v>4513950</v>
      </c>
      <c r="B1889" s="48" t="s">
        <v>14</v>
      </c>
      <c r="C1889" s="48" t="s">
        <v>11</v>
      </c>
      <c r="D1889" s="48" t="s">
        <v>13</v>
      </c>
      <c r="E1889" s="48" t="s">
        <v>12</v>
      </c>
      <c r="F1889" s="48" t="s">
        <v>832</v>
      </c>
      <c r="G1889" s="48" t="s">
        <v>15</v>
      </c>
      <c r="H1889" s="48" t="s">
        <v>16</v>
      </c>
      <c r="I1889" s="48" t="s">
        <v>17</v>
      </c>
      <c r="J1889" s="48" t="s">
        <v>671</v>
      </c>
      <c r="K1889" s="41">
        <v>1</v>
      </c>
      <c r="L1889" s="49">
        <v>418.49</v>
      </c>
      <c r="M1889" s="49">
        <v>413.07</v>
      </c>
      <c r="N1889" s="49">
        <v>5.42</v>
      </c>
    </row>
    <row r="1890" spans="1:14">
      <c r="A1890" s="41">
        <v>4513951</v>
      </c>
      <c r="B1890" s="48" t="s">
        <v>14</v>
      </c>
      <c r="C1890" s="48" t="s">
        <v>11</v>
      </c>
      <c r="D1890" s="48" t="s">
        <v>13</v>
      </c>
      <c r="E1890" s="48" t="s">
        <v>12</v>
      </c>
      <c r="F1890" s="48" t="s">
        <v>832</v>
      </c>
      <c r="G1890" s="48" t="s">
        <v>15</v>
      </c>
      <c r="H1890" s="48" t="s">
        <v>16</v>
      </c>
      <c r="I1890" s="48" t="s">
        <v>17</v>
      </c>
      <c r="J1890" s="48" t="s">
        <v>671</v>
      </c>
      <c r="K1890" s="41">
        <v>1</v>
      </c>
      <c r="L1890" s="49">
        <v>418.49</v>
      </c>
      <c r="M1890" s="49">
        <v>413.07</v>
      </c>
      <c r="N1890" s="49">
        <v>5.42</v>
      </c>
    </row>
    <row r="1891" spans="1:14">
      <c r="A1891" s="41">
        <v>4513959</v>
      </c>
      <c r="B1891" s="48" t="s">
        <v>14</v>
      </c>
      <c r="C1891" s="48" t="s">
        <v>11</v>
      </c>
      <c r="D1891" s="48" t="s">
        <v>13</v>
      </c>
      <c r="E1891" s="48" t="s">
        <v>12</v>
      </c>
      <c r="F1891" s="48" t="s">
        <v>832</v>
      </c>
      <c r="G1891" s="48" t="s">
        <v>15</v>
      </c>
      <c r="H1891" s="48" t="s">
        <v>16</v>
      </c>
      <c r="I1891" s="48" t="s">
        <v>17</v>
      </c>
      <c r="J1891" s="48" t="s">
        <v>671</v>
      </c>
      <c r="K1891" s="41">
        <v>1</v>
      </c>
      <c r="L1891" s="49">
        <v>418.91</v>
      </c>
      <c r="M1891" s="49">
        <v>413.48</v>
      </c>
      <c r="N1891" s="49">
        <v>5.43</v>
      </c>
    </row>
    <row r="1892" spans="1:14">
      <c r="A1892" s="41">
        <v>4515826</v>
      </c>
      <c r="B1892" s="48" t="s">
        <v>14</v>
      </c>
      <c r="C1892" s="48" t="s">
        <v>11</v>
      </c>
      <c r="D1892" s="48" t="s">
        <v>13</v>
      </c>
      <c r="E1892" s="48" t="s">
        <v>12</v>
      </c>
      <c r="F1892" s="48" t="s">
        <v>826</v>
      </c>
      <c r="G1892" s="48" t="s">
        <v>15</v>
      </c>
      <c r="H1892" s="48" t="s">
        <v>16</v>
      </c>
      <c r="I1892" s="48" t="s">
        <v>17</v>
      </c>
      <c r="J1892" s="48" t="s">
        <v>671</v>
      </c>
      <c r="K1892" s="41">
        <v>1</v>
      </c>
      <c r="L1892" s="49">
        <v>420.36</v>
      </c>
      <c r="M1892" s="49">
        <v>405.13</v>
      </c>
      <c r="N1892" s="49">
        <v>15.23</v>
      </c>
    </row>
    <row r="1893" spans="1:14">
      <c r="A1893" s="41">
        <v>4515827</v>
      </c>
      <c r="B1893" s="48" t="s">
        <v>14</v>
      </c>
      <c r="C1893" s="48" t="s">
        <v>11</v>
      </c>
      <c r="D1893" s="48" t="s">
        <v>13</v>
      </c>
      <c r="E1893" s="48" t="s">
        <v>12</v>
      </c>
      <c r="F1893" s="48" t="s">
        <v>826</v>
      </c>
      <c r="G1893" s="48" t="s">
        <v>15</v>
      </c>
      <c r="H1893" s="48" t="s">
        <v>16</v>
      </c>
      <c r="I1893" s="48" t="s">
        <v>17</v>
      </c>
      <c r="J1893" s="48" t="s">
        <v>671</v>
      </c>
      <c r="K1893" s="41">
        <v>1</v>
      </c>
      <c r="L1893" s="49">
        <v>420.36</v>
      </c>
      <c r="M1893" s="49">
        <v>405.13</v>
      </c>
      <c r="N1893" s="49">
        <v>15.23</v>
      </c>
    </row>
    <row r="1894" spans="1:14">
      <c r="A1894" s="41">
        <v>4513279</v>
      </c>
      <c r="B1894" s="48" t="s">
        <v>14</v>
      </c>
      <c r="C1894" s="48" t="s">
        <v>11</v>
      </c>
      <c r="D1894" s="48" t="s">
        <v>18</v>
      </c>
      <c r="E1894" s="48" t="s">
        <v>12</v>
      </c>
      <c r="F1894" s="48" t="s">
        <v>852</v>
      </c>
      <c r="G1894" s="48" t="s">
        <v>15</v>
      </c>
      <c r="H1894" s="48" t="s">
        <v>16</v>
      </c>
      <c r="I1894" s="48" t="s">
        <v>17</v>
      </c>
      <c r="J1894" s="48" t="s">
        <v>671</v>
      </c>
      <c r="K1894" s="41">
        <v>1</v>
      </c>
      <c r="L1894" s="49">
        <v>421.21</v>
      </c>
      <c r="M1894" s="49">
        <v>420.26</v>
      </c>
      <c r="N1894" s="49">
        <v>0.95</v>
      </c>
    </row>
    <row r="1895" spans="1:14">
      <c r="A1895" s="41">
        <v>8639972</v>
      </c>
      <c r="B1895" s="48" t="s">
        <v>38</v>
      </c>
      <c r="C1895" s="48" t="s">
        <v>11</v>
      </c>
      <c r="D1895" s="48" t="s">
        <v>153</v>
      </c>
      <c r="E1895" s="48" t="s">
        <v>36</v>
      </c>
      <c r="F1895" s="48" t="s">
        <v>894</v>
      </c>
      <c r="G1895" s="48" t="s">
        <v>15</v>
      </c>
      <c r="H1895" s="48" t="s">
        <v>319</v>
      </c>
      <c r="I1895" s="48" t="s">
        <v>318</v>
      </c>
      <c r="J1895" s="48" t="s">
        <v>671</v>
      </c>
      <c r="K1895" s="41">
        <v>1</v>
      </c>
      <c r="L1895" s="49">
        <v>421.58</v>
      </c>
      <c r="M1895" s="49">
        <v>52.94</v>
      </c>
      <c r="N1895" s="49">
        <v>368.64</v>
      </c>
    </row>
    <row r="1896" spans="1:14">
      <c r="A1896" s="41">
        <v>4515131</v>
      </c>
      <c r="B1896" s="48" t="s">
        <v>14</v>
      </c>
      <c r="C1896" s="48" t="s">
        <v>11</v>
      </c>
      <c r="D1896" s="48" t="s">
        <v>13</v>
      </c>
      <c r="E1896" s="48" t="s">
        <v>12</v>
      </c>
      <c r="F1896" s="48" t="s">
        <v>826</v>
      </c>
      <c r="G1896" s="48" t="s">
        <v>15</v>
      </c>
      <c r="H1896" s="48" t="s">
        <v>16</v>
      </c>
      <c r="I1896" s="48" t="s">
        <v>17</v>
      </c>
      <c r="J1896" s="48" t="s">
        <v>671</v>
      </c>
      <c r="K1896" s="41">
        <v>1</v>
      </c>
      <c r="L1896" s="49">
        <v>421.84</v>
      </c>
      <c r="M1896" s="49">
        <v>408.88</v>
      </c>
      <c r="N1896" s="49">
        <v>12.96</v>
      </c>
    </row>
    <row r="1897" spans="1:14">
      <c r="A1897" s="41">
        <v>4516233</v>
      </c>
      <c r="B1897" s="48" t="s">
        <v>14</v>
      </c>
      <c r="C1897" s="48" t="s">
        <v>11</v>
      </c>
      <c r="D1897" s="48" t="s">
        <v>13</v>
      </c>
      <c r="E1897" s="48" t="s">
        <v>12</v>
      </c>
      <c r="F1897" s="48" t="s">
        <v>826</v>
      </c>
      <c r="G1897" s="48" t="s">
        <v>15</v>
      </c>
      <c r="H1897" s="48" t="s">
        <v>16</v>
      </c>
      <c r="I1897" s="48" t="s">
        <v>17</v>
      </c>
      <c r="J1897" s="48" t="s">
        <v>671</v>
      </c>
      <c r="K1897" s="41">
        <v>1</v>
      </c>
      <c r="L1897" s="49">
        <v>422.1</v>
      </c>
      <c r="M1897" s="49">
        <v>401.01</v>
      </c>
      <c r="N1897" s="49">
        <v>21.09</v>
      </c>
    </row>
    <row r="1898" spans="1:14">
      <c r="A1898" s="41">
        <v>4516234</v>
      </c>
      <c r="B1898" s="48" t="s">
        <v>14</v>
      </c>
      <c r="C1898" s="48" t="s">
        <v>11</v>
      </c>
      <c r="D1898" s="48" t="s">
        <v>13</v>
      </c>
      <c r="E1898" s="48" t="s">
        <v>12</v>
      </c>
      <c r="F1898" s="48" t="s">
        <v>826</v>
      </c>
      <c r="G1898" s="48" t="s">
        <v>15</v>
      </c>
      <c r="H1898" s="48" t="s">
        <v>16</v>
      </c>
      <c r="I1898" s="48" t="s">
        <v>17</v>
      </c>
      <c r="J1898" s="48" t="s">
        <v>671</v>
      </c>
      <c r="K1898" s="41">
        <v>1</v>
      </c>
      <c r="L1898" s="49">
        <v>422.1</v>
      </c>
      <c r="M1898" s="49">
        <v>401.01</v>
      </c>
      <c r="N1898" s="49">
        <v>21.09</v>
      </c>
    </row>
    <row r="1899" spans="1:14">
      <c r="A1899" s="41">
        <v>4516235</v>
      </c>
      <c r="B1899" s="48" t="s">
        <v>14</v>
      </c>
      <c r="C1899" s="48" t="s">
        <v>11</v>
      </c>
      <c r="D1899" s="48" t="s">
        <v>13</v>
      </c>
      <c r="E1899" s="48" t="s">
        <v>12</v>
      </c>
      <c r="F1899" s="48" t="s">
        <v>826</v>
      </c>
      <c r="G1899" s="48" t="s">
        <v>15</v>
      </c>
      <c r="H1899" s="48" t="s">
        <v>16</v>
      </c>
      <c r="I1899" s="48" t="s">
        <v>17</v>
      </c>
      <c r="J1899" s="48" t="s">
        <v>671</v>
      </c>
      <c r="K1899" s="41">
        <v>1</v>
      </c>
      <c r="L1899" s="49">
        <v>422.1</v>
      </c>
      <c r="M1899" s="49">
        <v>401.01</v>
      </c>
      <c r="N1899" s="49">
        <v>21.09</v>
      </c>
    </row>
    <row r="1900" spans="1:14">
      <c r="A1900" s="41">
        <v>4515875</v>
      </c>
      <c r="B1900" s="48" t="s">
        <v>14</v>
      </c>
      <c r="C1900" s="48" t="s">
        <v>11</v>
      </c>
      <c r="D1900" s="48" t="s">
        <v>13</v>
      </c>
      <c r="E1900" s="48" t="s">
        <v>12</v>
      </c>
      <c r="F1900" s="48" t="s">
        <v>826</v>
      </c>
      <c r="G1900" s="48" t="s">
        <v>15</v>
      </c>
      <c r="H1900" s="48" t="s">
        <v>16</v>
      </c>
      <c r="I1900" s="48" t="s">
        <v>17</v>
      </c>
      <c r="J1900" s="48" t="s">
        <v>671</v>
      </c>
      <c r="K1900" s="41">
        <v>1</v>
      </c>
      <c r="L1900" s="49">
        <v>422.15</v>
      </c>
      <c r="M1900" s="49">
        <v>406.86</v>
      </c>
      <c r="N1900" s="49">
        <v>15.29</v>
      </c>
    </row>
    <row r="1901" spans="1:14">
      <c r="A1901" s="41">
        <v>4510008</v>
      </c>
      <c r="B1901" s="48" t="s">
        <v>14</v>
      </c>
      <c r="C1901" s="48" t="s">
        <v>11</v>
      </c>
      <c r="D1901" s="48" t="s">
        <v>13</v>
      </c>
      <c r="E1901" s="48" t="s">
        <v>12</v>
      </c>
      <c r="F1901" s="48" t="s">
        <v>826</v>
      </c>
      <c r="G1901" s="48" t="s">
        <v>15</v>
      </c>
      <c r="H1901" s="48" t="s">
        <v>16</v>
      </c>
      <c r="I1901" s="48" t="s">
        <v>17</v>
      </c>
      <c r="J1901" s="48" t="s">
        <v>671</v>
      </c>
      <c r="K1901" s="41">
        <v>1</v>
      </c>
      <c r="L1901" s="49">
        <v>422.5</v>
      </c>
      <c r="M1901" s="49">
        <v>362.54</v>
      </c>
      <c r="N1901" s="49">
        <v>59.96</v>
      </c>
    </row>
    <row r="1902" spans="1:14">
      <c r="A1902" s="41">
        <v>4509312</v>
      </c>
      <c r="B1902" s="48" t="s">
        <v>14</v>
      </c>
      <c r="C1902" s="48" t="s">
        <v>11</v>
      </c>
      <c r="D1902" s="48" t="s">
        <v>13</v>
      </c>
      <c r="E1902" s="48" t="s">
        <v>12</v>
      </c>
      <c r="F1902" s="48" t="s">
        <v>826</v>
      </c>
      <c r="G1902" s="48" t="s">
        <v>15</v>
      </c>
      <c r="H1902" s="48" t="s">
        <v>16</v>
      </c>
      <c r="I1902" s="48" t="s">
        <v>17</v>
      </c>
      <c r="J1902" s="48" t="s">
        <v>671</v>
      </c>
      <c r="K1902" s="41">
        <v>1</v>
      </c>
      <c r="L1902" s="49">
        <v>422.5</v>
      </c>
      <c r="M1902" s="49">
        <v>383.56</v>
      </c>
      <c r="N1902" s="49">
        <v>38.94</v>
      </c>
    </row>
    <row r="1903" spans="1:14">
      <c r="A1903" s="41">
        <v>4509165</v>
      </c>
      <c r="B1903" s="48" t="s">
        <v>14</v>
      </c>
      <c r="C1903" s="48" t="s">
        <v>11</v>
      </c>
      <c r="D1903" s="48" t="s">
        <v>13</v>
      </c>
      <c r="E1903" s="48" t="s">
        <v>12</v>
      </c>
      <c r="F1903" s="48" t="s">
        <v>826</v>
      </c>
      <c r="G1903" s="48" t="s">
        <v>15</v>
      </c>
      <c r="H1903" s="48" t="s">
        <v>16</v>
      </c>
      <c r="I1903" s="48" t="s">
        <v>17</v>
      </c>
      <c r="J1903" s="48" t="s">
        <v>671</v>
      </c>
      <c r="K1903" s="41">
        <v>1</v>
      </c>
      <c r="L1903" s="49">
        <v>422.55</v>
      </c>
      <c r="M1903" s="49">
        <v>389</v>
      </c>
      <c r="N1903" s="49">
        <v>33.549999999999997</v>
      </c>
    </row>
    <row r="1904" spans="1:14">
      <c r="A1904" s="41">
        <v>4509230</v>
      </c>
      <c r="B1904" s="48" t="s">
        <v>14</v>
      </c>
      <c r="C1904" s="48" t="s">
        <v>11</v>
      </c>
      <c r="D1904" s="48" t="s">
        <v>13</v>
      </c>
      <c r="E1904" s="48" t="s">
        <v>12</v>
      </c>
      <c r="F1904" s="48" t="s">
        <v>826</v>
      </c>
      <c r="G1904" s="48" t="s">
        <v>15</v>
      </c>
      <c r="H1904" s="48" t="s">
        <v>16</v>
      </c>
      <c r="I1904" s="48" t="s">
        <v>17</v>
      </c>
      <c r="J1904" s="48" t="s">
        <v>671</v>
      </c>
      <c r="K1904" s="41">
        <v>1</v>
      </c>
      <c r="L1904" s="49">
        <v>422.85</v>
      </c>
      <c r="M1904" s="49">
        <v>389.28</v>
      </c>
      <c r="N1904" s="49">
        <v>33.57</v>
      </c>
    </row>
    <row r="1905" spans="1:14">
      <c r="A1905" s="41">
        <v>4516008</v>
      </c>
      <c r="B1905" s="48" t="s">
        <v>14</v>
      </c>
      <c r="C1905" s="48" t="s">
        <v>11</v>
      </c>
      <c r="D1905" s="48" t="s">
        <v>13</v>
      </c>
      <c r="E1905" s="48" t="s">
        <v>12</v>
      </c>
      <c r="F1905" s="48" t="s">
        <v>826</v>
      </c>
      <c r="G1905" s="48" t="s">
        <v>15</v>
      </c>
      <c r="H1905" s="48" t="s">
        <v>16</v>
      </c>
      <c r="I1905" s="48" t="s">
        <v>17</v>
      </c>
      <c r="J1905" s="48" t="s">
        <v>671</v>
      </c>
      <c r="K1905" s="41">
        <v>1</v>
      </c>
      <c r="L1905" s="49">
        <v>423.64</v>
      </c>
      <c r="M1905" s="49">
        <v>405.6</v>
      </c>
      <c r="N1905" s="49">
        <v>18.04</v>
      </c>
    </row>
    <row r="1906" spans="1:14">
      <c r="A1906" s="41">
        <v>4514197</v>
      </c>
      <c r="B1906" s="48" t="s">
        <v>14</v>
      </c>
      <c r="C1906" s="48" t="s">
        <v>11</v>
      </c>
      <c r="D1906" s="48" t="s">
        <v>13</v>
      </c>
      <c r="E1906" s="48" t="s">
        <v>12</v>
      </c>
      <c r="F1906" s="48" t="s">
        <v>877</v>
      </c>
      <c r="G1906" s="48" t="s">
        <v>15</v>
      </c>
      <c r="H1906" s="48" t="s">
        <v>16</v>
      </c>
      <c r="I1906" s="48" t="s">
        <v>17</v>
      </c>
      <c r="J1906" s="48" t="s">
        <v>671</v>
      </c>
      <c r="K1906" s="41">
        <v>1</v>
      </c>
      <c r="L1906" s="49">
        <v>423.95</v>
      </c>
      <c r="M1906" s="49">
        <v>417.39</v>
      </c>
      <c r="N1906" s="49">
        <v>6.56</v>
      </c>
    </row>
    <row r="1907" spans="1:14">
      <c r="A1907" s="41">
        <v>4514017</v>
      </c>
      <c r="B1907" s="48" t="s">
        <v>14</v>
      </c>
      <c r="C1907" s="48" t="s">
        <v>11</v>
      </c>
      <c r="D1907" s="48" t="s">
        <v>13</v>
      </c>
      <c r="E1907" s="48" t="s">
        <v>12</v>
      </c>
      <c r="F1907" s="48" t="s">
        <v>837</v>
      </c>
      <c r="G1907" s="48" t="s">
        <v>15</v>
      </c>
      <c r="H1907" s="48" t="s">
        <v>16</v>
      </c>
      <c r="I1907" s="48" t="s">
        <v>17</v>
      </c>
      <c r="J1907" s="48" t="s">
        <v>671</v>
      </c>
      <c r="K1907" s="41">
        <v>1</v>
      </c>
      <c r="L1907" s="49">
        <v>424</v>
      </c>
      <c r="M1907" s="49">
        <v>417.44</v>
      </c>
      <c r="N1907" s="49">
        <v>6.56</v>
      </c>
    </row>
    <row r="1908" spans="1:14">
      <c r="A1908" s="41">
        <v>4514009</v>
      </c>
      <c r="B1908" s="48" t="s">
        <v>14</v>
      </c>
      <c r="C1908" s="48" t="s">
        <v>11</v>
      </c>
      <c r="D1908" s="48" t="s">
        <v>13</v>
      </c>
      <c r="E1908" s="48" t="s">
        <v>12</v>
      </c>
      <c r="F1908" s="48" t="s">
        <v>837</v>
      </c>
      <c r="G1908" s="48" t="s">
        <v>15</v>
      </c>
      <c r="H1908" s="48" t="s">
        <v>16</v>
      </c>
      <c r="I1908" s="48" t="s">
        <v>17</v>
      </c>
      <c r="J1908" s="48" t="s">
        <v>671</v>
      </c>
      <c r="K1908" s="41">
        <v>1</v>
      </c>
      <c r="L1908" s="49">
        <v>424</v>
      </c>
      <c r="M1908" s="49">
        <v>417.44</v>
      </c>
      <c r="N1908" s="49">
        <v>6.56</v>
      </c>
    </row>
    <row r="1909" spans="1:14">
      <c r="A1909" s="41">
        <v>4514010</v>
      </c>
      <c r="B1909" s="48" t="s">
        <v>14</v>
      </c>
      <c r="C1909" s="48" t="s">
        <v>11</v>
      </c>
      <c r="D1909" s="48" t="s">
        <v>13</v>
      </c>
      <c r="E1909" s="48" t="s">
        <v>12</v>
      </c>
      <c r="F1909" s="48" t="s">
        <v>837</v>
      </c>
      <c r="G1909" s="48" t="s">
        <v>15</v>
      </c>
      <c r="H1909" s="48" t="s">
        <v>16</v>
      </c>
      <c r="I1909" s="48" t="s">
        <v>17</v>
      </c>
      <c r="J1909" s="48" t="s">
        <v>671</v>
      </c>
      <c r="K1909" s="41">
        <v>1</v>
      </c>
      <c r="L1909" s="49">
        <v>424</v>
      </c>
      <c r="M1909" s="49">
        <v>417.44</v>
      </c>
      <c r="N1909" s="49">
        <v>6.56</v>
      </c>
    </row>
    <row r="1910" spans="1:14">
      <c r="A1910" s="41">
        <v>4514015</v>
      </c>
      <c r="B1910" s="48" t="s">
        <v>14</v>
      </c>
      <c r="C1910" s="48" t="s">
        <v>11</v>
      </c>
      <c r="D1910" s="48" t="s">
        <v>13</v>
      </c>
      <c r="E1910" s="48" t="s">
        <v>12</v>
      </c>
      <c r="F1910" s="48" t="s">
        <v>837</v>
      </c>
      <c r="G1910" s="48" t="s">
        <v>15</v>
      </c>
      <c r="H1910" s="48" t="s">
        <v>16</v>
      </c>
      <c r="I1910" s="48" t="s">
        <v>17</v>
      </c>
      <c r="J1910" s="48" t="s">
        <v>671</v>
      </c>
      <c r="K1910" s="41">
        <v>1</v>
      </c>
      <c r="L1910" s="49">
        <v>424</v>
      </c>
      <c r="M1910" s="49">
        <v>417.44</v>
      </c>
      <c r="N1910" s="49">
        <v>6.56</v>
      </c>
    </row>
    <row r="1911" spans="1:14">
      <c r="A1911" s="41">
        <v>4514012</v>
      </c>
      <c r="B1911" s="48" t="s">
        <v>14</v>
      </c>
      <c r="C1911" s="48" t="s">
        <v>11</v>
      </c>
      <c r="D1911" s="48" t="s">
        <v>13</v>
      </c>
      <c r="E1911" s="48" t="s">
        <v>12</v>
      </c>
      <c r="F1911" s="48" t="s">
        <v>837</v>
      </c>
      <c r="G1911" s="48" t="s">
        <v>15</v>
      </c>
      <c r="H1911" s="48" t="s">
        <v>16</v>
      </c>
      <c r="I1911" s="48" t="s">
        <v>17</v>
      </c>
      <c r="J1911" s="48" t="s">
        <v>671</v>
      </c>
      <c r="K1911" s="41">
        <v>1</v>
      </c>
      <c r="L1911" s="49">
        <v>424</v>
      </c>
      <c r="M1911" s="49">
        <v>417.44</v>
      </c>
      <c r="N1911" s="49">
        <v>6.56</v>
      </c>
    </row>
    <row r="1912" spans="1:14">
      <c r="A1912" s="41">
        <v>4514014</v>
      </c>
      <c r="B1912" s="48" t="s">
        <v>14</v>
      </c>
      <c r="C1912" s="48" t="s">
        <v>11</v>
      </c>
      <c r="D1912" s="48" t="s">
        <v>13</v>
      </c>
      <c r="E1912" s="48" t="s">
        <v>12</v>
      </c>
      <c r="F1912" s="48" t="s">
        <v>837</v>
      </c>
      <c r="G1912" s="48" t="s">
        <v>15</v>
      </c>
      <c r="H1912" s="48" t="s">
        <v>16</v>
      </c>
      <c r="I1912" s="48" t="s">
        <v>17</v>
      </c>
      <c r="J1912" s="48" t="s">
        <v>671</v>
      </c>
      <c r="K1912" s="41">
        <v>1</v>
      </c>
      <c r="L1912" s="49">
        <v>424</v>
      </c>
      <c r="M1912" s="49">
        <v>417.44</v>
      </c>
      <c r="N1912" s="49">
        <v>6.56</v>
      </c>
    </row>
    <row r="1913" spans="1:14">
      <c r="A1913" s="41">
        <v>4514011</v>
      </c>
      <c r="B1913" s="48" t="s">
        <v>14</v>
      </c>
      <c r="C1913" s="48" t="s">
        <v>11</v>
      </c>
      <c r="D1913" s="48" t="s">
        <v>13</v>
      </c>
      <c r="E1913" s="48" t="s">
        <v>12</v>
      </c>
      <c r="F1913" s="48" t="s">
        <v>837</v>
      </c>
      <c r="G1913" s="48" t="s">
        <v>15</v>
      </c>
      <c r="H1913" s="48" t="s">
        <v>16</v>
      </c>
      <c r="I1913" s="48" t="s">
        <v>17</v>
      </c>
      <c r="J1913" s="48" t="s">
        <v>671</v>
      </c>
      <c r="K1913" s="41">
        <v>1</v>
      </c>
      <c r="L1913" s="49">
        <v>424</v>
      </c>
      <c r="M1913" s="49">
        <v>417.44</v>
      </c>
      <c r="N1913" s="49">
        <v>6.56</v>
      </c>
    </row>
    <row r="1914" spans="1:14">
      <c r="A1914" s="41">
        <v>4514016</v>
      </c>
      <c r="B1914" s="48" t="s">
        <v>14</v>
      </c>
      <c r="C1914" s="48" t="s">
        <v>11</v>
      </c>
      <c r="D1914" s="48" t="s">
        <v>13</v>
      </c>
      <c r="E1914" s="48" t="s">
        <v>12</v>
      </c>
      <c r="F1914" s="48" t="s">
        <v>837</v>
      </c>
      <c r="G1914" s="48" t="s">
        <v>15</v>
      </c>
      <c r="H1914" s="48" t="s">
        <v>16</v>
      </c>
      <c r="I1914" s="48" t="s">
        <v>17</v>
      </c>
      <c r="J1914" s="48" t="s">
        <v>671</v>
      </c>
      <c r="K1914" s="41">
        <v>1</v>
      </c>
      <c r="L1914" s="49">
        <v>424</v>
      </c>
      <c r="M1914" s="49">
        <v>417.44</v>
      </c>
      <c r="N1914" s="49">
        <v>6.56</v>
      </c>
    </row>
    <row r="1915" spans="1:14">
      <c r="A1915" s="41">
        <v>4514008</v>
      </c>
      <c r="B1915" s="48" t="s">
        <v>14</v>
      </c>
      <c r="C1915" s="48" t="s">
        <v>11</v>
      </c>
      <c r="D1915" s="48" t="s">
        <v>13</v>
      </c>
      <c r="E1915" s="48" t="s">
        <v>12</v>
      </c>
      <c r="F1915" s="48" t="s">
        <v>837</v>
      </c>
      <c r="G1915" s="48" t="s">
        <v>15</v>
      </c>
      <c r="H1915" s="48" t="s">
        <v>16</v>
      </c>
      <c r="I1915" s="48" t="s">
        <v>17</v>
      </c>
      <c r="J1915" s="48" t="s">
        <v>671</v>
      </c>
      <c r="K1915" s="41">
        <v>1</v>
      </c>
      <c r="L1915" s="49">
        <v>424</v>
      </c>
      <c r="M1915" s="49">
        <v>417.44</v>
      </c>
      <c r="N1915" s="49">
        <v>6.56</v>
      </c>
    </row>
    <row r="1916" spans="1:14">
      <c r="A1916" s="41">
        <v>4514013</v>
      </c>
      <c r="B1916" s="48" t="s">
        <v>14</v>
      </c>
      <c r="C1916" s="48" t="s">
        <v>11</v>
      </c>
      <c r="D1916" s="48" t="s">
        <v>13</v>
      </c>
      <c r="E1916" s="48" t="s">
        <v>12</v>
      </c>
      <c r="F1916" s="48" t="s">
        <v>837</v>
      </c>
      <c r="G1916" s="48" t="s">
        <v>15</v>
      </c>
      <c r="H1916" s="48" t="s">
        <v>16</v>
      </c>
      <c r="I1916" s="48" t="s">
        <v>17</v>
      </c>
      <c r="J1916" s="48" t="s">
        <v>671</v>
      </c>
      <c r="K1916" s="41">
        <v>1</v>
      </c>
      <c r="L1916" s="49">
        <v>424</v>
      </c>
      <c r="M1916" s="49">
        <v>417.44</v>
      </c>
      <c r="N1916" s="49">
        <v>6.56</v>
      </c>
    </row>
    <row r="1917" spans="1:14">
      <c r="A1917" s="41">
        <v>4514007</v>
      </c>
      <c r="B1917" s="48" t="s">
        <v>14</v>
      </c>
      <c r="C1917" s="48" t="s">
        <v>11</v>
      </c>
      <c r="D1917" s="48" t="s">
        <v>13</v>
      </c>
      <c r="E1917" s="48" t="s">
        <v>12</v>
      </c>
      <c r="F1917" s="48" t="s">
        <v>837</v>
      </c>
      <c r="G1917" s="48" t="s">
        <v>15</v>
      </c>
      <c r="H1917" s="48" t="s">
        <v>16</v>
      </c>
      <c r="I1917" s="48" t="s">
        <v>17</v>
      </c>
      <c r="J1917" s="48" t="s">
        <v>671</v>
      </c>
      <c r="K1917" s="41">
        <v>1</v>
      </c>
      <c r="L1917" s="49">
        <v>424</v>
      </c>
      <c r="M1917" s="49">
        <v>417.44</v>
      </c>
      <c r="N1917" s="49">
        <v>6.56</v>
      </c>
    </row>
    <row r="1918" spans="1:14">
      <c r="A1918" s="41">
        <v>4513207</v>
      </c>
      <c r="B1918" s="48" t="s">
        <v>14</v>
      </c>
      <c r="C1918" s="48" t="s">
        <v>11</v>
      </c>
      <c r="D1918" s="48" t="s">
        <v>13</v>
      </c>
      <c r="E1918" s="48" t="s">
        <v>12</v>
      </c>
      <c r="F1918" s="48" t="s">
        <v>837</v>
      </c>
      <c r="G1918" s="48" t="s">
        <v>15</v>
      </c>
      <c r="H1918" s="48" t="s">
        <v>16</v>
      </c>
      <c r="I1918" s="48" t="s">
        <v>17</v>
      </c>
      <c r="J1918" s="48" t="s">
        <v>671</v>
      </c>
      <c r="K1918" s="41">
        <v>1</v>
      </c>
      <c r="L1918" s="49">
        <v>424.24</v>
      </c>
      <c r="M1918" s="49">
        <v>423.74</v>
      </c>
      <c r="N1918" s="49">
        <v>0.5</v>
      </c>
    </row>
    <row r="1919" spans="1:14">
      <c r="A1919" s="41">
        <v>4516031</v>
      </c>
      <c r="B1919" s="48" t="s">
        <v>14</v>
      </c>
      <c r="C1919" s="48" t="s">
        <v>11</v>
      </c>
      <c r="D1919" s="48" t="s">
        <v>13</v>
      </c>
      <c r="E1919" s="48" t="s">
        <v>12</v>
      </c>
      <c r="F1919" s="48" t="s">
        <v>833</v>
      </c>
      <c r="G1919" s="48" t="s">
        <v>15</v>
      </c>
      <c r="H1919" s="48" t="s">
        <v>16</v>
      </c>
      <c r="I1919" s="48" t="s">
        <v>17</v>
      </c>
      <c r="J1919" s="48" t="s">
        <v>671</v>
      </c>
      <c r="K1919" s="41">
        <v>1</v>
      </c>
      <c r="L1919" s="49">
        <v>425.13</v>
      </c>
      <c r="M1919" s="49">
        <v>407.02</v>
      </c>
      <c r="N1919" s="49">
        <v>18.11</v>
      </c>
    </row>
    <row r="1920" spans="1:14">
      <c r="A1920" s="41">
        <v>4509949</v>
      </c>
      <c r="B1920" s="48" t="s">
        <v>14</v>
      </c>
      <c r="C1920" s="48" t="s">
        <v>11</v>
      </c>
      <c r="D1920" s="48" t="s">
        <v>18</v>
      </c>
      <c r="E1920" s="48" t="s">
        <v>12</v>
      </c>
      <c r="F1920" s="48" t="s">
        <v>891</v>
      </c>
      <c r="G1920" s="48" t="s">
        <v>15</v>
      </c>
      <c r="H1920" s="48" t="s">
        <v>258</v>
      </c>
      <c r="I1920" s="48" t="s">
        <v>259</v>
      </c>
      <c r="J1920" s="48" t="s">
        <v>671</v>
      </c>
      <c r="K1920" s="41">
        <v>1</v>
      </c>
      <c r="L1920" s="49">
        <v>425.79</v>
      </c>
      <c r="M1920" s="49">
        <v>373.31</v>
      </c>
      <c r="N1920" s="49">
        <v>52.48</v>
      </c>
    </row>
    <row r="1921" spans="1:14">
      <c r="A1921" s="41">
        <v>4514747</v>
      </c>
      <c r="B1921" s="48" t="s">
        <v>14</v>
      </c>
      <c r="C1921" s="48" t="s">
        <v>11</v>
      </c>
      <c r="D1921" s="48" t="s">
        <v>13</v>
      </c>
      <c r="E1921" s="48" t="s">
        <v>12</v>
      </c>
      <c r="F1921" s="48" t="s">
        <v>829</v>
      </c>
      <c r="G1921" s="48" t="s">
        <v>15</v>
      </c>
      <c r="H1921" s="48" t="s">
        <v>16</v>
      </c>
      <c r="I1921" s="48" t="s">
        <v>17</v>
      </c>
      <c r="J1921" s="48" t="s">
        <v>671</v>
      </c>
      <c r="K1921" s="41">
        <v>1</v>
      </c>
      <c r="L1921" s="49">
        <v>427.05</v>
      </c>
      <c r="M1921" s="49">
        <v>417.69</v>
      </c>
      <c r="N1921" s="49">
        <v>9.36</v>
      </c>
    </row>
    <row r="1922" spans="1:14">
      <c r="A1922" s="41">
        <v>4514517</v>
      </c>
      <c r="B1922" s="48" t="s">
        <v>14</v>
      </c>
      <c r="C1922" s="48" t="s">
        <v>11</v>
      </c>
      <c r="D1922" s="48" t="s">
        <v>13</v>
      </c>
      <c r="E1922" s="48" t="s">
        <v>12</v>
      </c>
      <c r="F1922" s="48" t="s">
        <v>826</v>
      </c>
      <c r="G1922" s="48" t="s">
        <v>15</v>
      </c>
      <c r="H1922" s="48" t="s">
        <v>16</v>
      </c>
      <c r="I1922" s="48" t="s">
        <v>17</v>
      </c>
      <c r="J1922" s="48" t="s">
        <v>671</v>
      </c>
      <c r="K1922" s="41">
        <v>1</v>
      </c>
      <c r="L1922" s="49">
        <v>427.37</v>
      </c>
      <c r="M1922" s="49">
        <v>419.48</v>
      </c>
      <c r="N1922" s="49">
        <v>7.89</v>
      </c>
    </row>
    <row r="1923" spans="1:14">
      <c r="A1923" s="41">
        <v>4509986</v>
      </c>
      <c r="B1923" s="48" t="s">
        <v>14</v>
      </c>
      <c r="C1923" s="48" t="s">
        <v>11</v>
      </c>
      <c r="D1923" s="48" t="s">
        <v>13</v>
      </c>
      <c r="E1923" s="48" t="s">
        <v>12</v>
      </c>
      <c r="F1923" s="48" t="s">
        <v>829</v>
      </c>
      <c r="G1923" s="48" t="s">
        <v>15</v>
      </c>
      <c r="H1923" s="48" t="s">
        <v>16</v>
      </c>
      <c r="I1923" s="48" t="s">
        <v>17</v>
      </c>
      <c r="J1923" s="48" t="s">
        <v>671</v>
      </c>
      <c r="K1923" s="41">
        <v>1</v>
      </c>
      <c r="L1923" s="49">
        <v>427.58</v>
      </c>
      <c r="M1923" s="49">
        <v>366.9</v>
      </c>
      <c r="N1923" s="49">
        <v>60.68</v>
      </c>
    </row>
    <row r="1924" spans="1:14">
      <c r="A1924" s="41">
        <v>4509987</v>
      </c>
      <c r="B1924" s="48" t="s">
        <v>14</v>
      </c>
      <c r="C1924" s="48" t="s">
        <v>11</v>
      </c>
      <c r="D1924" s="48" t="s">
        <v>13</v>
      </c>
      <c r="E1924" s="48" t="s">
        <v>12</v>
      </c>
      <c r="F1924" s="48" t="s">
        <v>829</v>
      </c>
      <c r="G1924" s="48" t="s">
        <v>15</v>
      </c>
      <c r="H1924" s="48" t="s">
        <v>16</v>
      </c>
      <c r="I1924" s="48" t="s">
        <v>17</v>
      </c>
      <c r="J1924" s="48" t="s">
        <v>671</v>
      </c>
      <c r="K1924" s="41">
        <v>1</v>
      </c>
      <c r="L1924" s="49">
        <v>427.58</v>
      </c>
      <c r="M1924" s="49">
        <v>366.9</v>
      </c>
      <c r="N1924" s="49">
        <v>60.68</v>
      </c>
    </row>
    <row r="1925" spans="1:14">
      <c r="A1925" s="41">
        <v>4516040</v>
      </c>
      <c r="B1925" s="48" t="s">
        <v>14</v>
      </c>
      <c r="C1925" s="48" t="s">
        <v>11</v>
      </c>
      <c r="D1925" s="48" t="s">
        <v>18</v>
      </c>
      <c r="E1925" s="48" t="s">
        <v>12</v>
      </c>
      <c r="F1925" s="48" t="s">
        <v>895</v>
      </c>
      <c r="G1925" s="48" t="s">
        <v>15</v>
      </c>
      <c r="H1925" s="48" t="s">
        <v>16</v>
      </c>
      <c r="I1925" s="48" t="s">
        <v>17</v>
      </c>
      <c r="J1925" s="48" t="s">
        <v>671</v>
      </c>
      <c r="K1925" s="41">
        <v>1</v>
      </c>
      <c r="L1925" s="49">
        <v>430.01</v>
      </c>
      <c r="M1925" s="49">
        <v>411.7</v>
      </c>
      <c r="N1925" s="49">
        <v>18.309999999999999</v>
      </c>
    </row>
    <row r="1926" spans="1:14">
      <c r="A1926" s="41">
        <v>4508944</v>
      </c>
      <c r="B1926" s="48" t="s">
        <v>14</v>
      </c>
      <c r="C1926" s="48" t="s">
        <v>11</v>
      </c>
      <c r="D1926" s="48" t="s">
        <v>13</v>
      </c>
      <c r="E1926" s="48" t="s">
        <v>12</v>
      </c>
      <c r="F1926" s="48" t="s">
        <v>826</v>
      </c>
      <c r="G1926" s="48" t="s">
        <v>15</v>
      </c>
      <c r="H1926" s="48" t="s">
        <v>16</v>
      </c>
      <c r="I1926" s="48" t="s">
        <v>17</v>
      </c>
      <c r="J1926" s="48" t="s">
        <v>671</v>
      </c>
      <c r="K1926" s="41">
        <v>1</v>
      </c>
      <c r="L1926" s="49">
        <v>433.27</v>
      </c>
      <c r="M1926" s="49">
        <v>403.72</v>
      </c>
      <c r="N1926" s="49">
        <v>29.55</v>
      </c>
    </row>
    <row r="1927" spans="1:14">
      <c r="A1927" s="41">
        <v>4508945</v>
      </c>
      <c r="B1927" s="48" t="s">
        <v>14</v>
      </c>
      <c r="C1927" s="48" t="s">
        <v>11</v>
      </c>
      <c r="D1927" s="48" t="s">
        <v>13</v>
      </c>
      <c r="E1927" s="48" t="s">
        <v>12</v>
      </c>
      <c r="F1927" s="48" t="s">
        <v>826</v>
      </c>
      <c r="G1927" s="48" t="s">
        <v>15</v>
      </c>
      <c r="H1927" s="48" t="s">
        <v>16</v>
      </c>
      <c r="I1927" s="48" t="s">
        <v>17</v>
      </c>
      <c r="J1927" s="48" t="s">
        <v>671</v>
      </c>
      <c r="K1927" s="41">
        <v>1</v>
      </c>
      <c r="L1927" s="49">
        <v>433.27</v>
      </c>
      <c r="M1927" s="49">
        <v>403.72</v>
      </c>
      <c r="N1927" s="49">
        <v>29.55</v>
      </c>
    </row>
    <row r="1928" spans="1:14">
      <c r="A1928" s="41">
        <v>4516793</v>
      </c>
      <c r="B1928" s="48" t="s">
        <v>14</v>
      </c>
      <c r="C1928" s="48" t="s">
        <v>11</v>
      </c>
      <c r="D1928" s="48" t="s">
        <v>13</v>
      </c>
      <c r="E1928" s="48" t="s">
        <v>12</v>
      </c>
      <c r="F1928" s="48" t="s">
        <v>837</v>
      </c>
      <c r="G1928" s="48" t="s">
        <v>15</v>
      </c>
      <c r="H1928" s="48" t="s">
        <v>16</v>
      </c>
      <c r="I1928" s="48" t="s">
        <v>17</v>
      </c>
      <c r="J1928" s="48" t="s">
        <v>671</v>
      </c>
      <c r="K1928" s="41">
        <v>1</v>
      </c>
      <c r="L1928" s="49">
        <v>434.06</v>
      </c>
      <c r="M1928" s="49">
        <v>266.13</v>
      </c>
      <c r="N1928" s="49">
        <v>167.93</v>
      </c>
    </row>
    <row r="1929" spans="1:14">
      <c r="A1929" s="41">
        <v>4510403</v>
      </c>
      <c r="B1929" s="48" t="s">
        <v>14</v>
      </c>
      <c r="C1929" s="48" t="s">
        <v>11</v>
      </c>
      <c r="D1929" s="48" t="s">
        <v>13</v>
      </c>
      <c r="E1929" s="48" t="s">
        <v>12</v>
      </c>
      <c r="F1929" s="48" t="s">
        <v>896</v>
      </c>
      <c r="G1929" s="48" t="s">
        <v>15</v>
      </c>
      <c r="H1929" s="48" t="s">
        <v>16</v>
      </c>
      <c r="I1929" s="48" t="s">
        <v>17</v>
      </c>
      <c r="J1929" s="48" t="s">
        <v>671</v>
      </c>
      <c r="K1929" s="41">
        <v>1</v>
      </c>
      <c r="L1929" s="49">
        <v>434.27</v>
      </c>
      <c r="M1929" s="49">
        <v>315.43</v>
      </c>
      <c r="N1929" s="49">
        <v>118.84</v>
      </c>
    </row>
    <row r="1930" spans="1:14">
      <c r="A1930" s="41">
        <v>4515491</v>
      </c>
      <c r="B1930" s="48" t="s">
        <v>14</v>
      </c>
      <c r="C1930" s="48" t="s">
        <v>11</v>
      </c>
      <c r="D1930" s="48" t="s">
        <v>18</v>
      </c>
      <c r="E1930" s="48" t="s">
        <v>12</v>
      </c>
      <c r="F1930" s="48" t="s">
        <v>897</v>
      </c>
      <c r="G1930" s="48" t="s">
        <v>15</v>
      </c>
      <c r="H1930" s="48" t="s">
        <v>50</v>
      </c>
      <c r="I1930" s="48" t="s">
        <v>51</v>
      </c>
      <c r="J1930" s="48" t="s">
        <v>671</v>
      </c>
      <c r="K1930" s="41">
        <v>1</v>
      </c>
      <c r="L1930" s="49">
        <v>434.43</v>
      </c>
      <c r="M1930" s="49">
        <v>423.14</v>
      </c>
      <c r="N1930" s="49">
        <v>11.29</v>
      </c>
    </row>
    <row r="1931" spans="1:14">
      <c r="A1931" s="41">
        <v>4513007</v>
      </c>
      <c r="B1931" s="48" t="s">
        <v>14</v>
      </c>
      <c r="C1931" s="48" t="s">
        <v>11</v>
      </c>
      <c r="D1931" s="48" t="s">
        <v>13</v>
      </c>
      <c r="E1931" s="48" t="s">
        <v>12</v>
      </c>
      <c r="F1931" s="48" t="s">
        <v>837</v>
      </c>
      <c r="G1931" s="48" t="s">
        <v>15</v>
      </c>
      <c r="H1931" s="48" t="s">
        <v>16</v>
      </c>
      <c r="I1931" s="48" t="s">
        <v>17</v>
      </c>
      <c r="J1931" s="48" t="s">
        <v>671</v>
      </c>
      <c r="K1931" s="41">
        <v>1</v>
      </c>
      <c r="L1931" s="49">
        <v>435.73</v>
      </c>
      <c r="M1931" s="49">
        <v>435.61</v>
      </c>
      <c r="N1931" s="49">
        <v>0.12</v>
      </c>
    </row>
    <row r="1932" spans="1:14">
      <c r="A1932" s="41">
        <v>4514262</v>
      </c>
      <c r="B1932" s="48" t="s">
        <v>14</v>
      </c>
      <c r="C1932" s="48" t="s">
        <v>11</v>
      </c>
      <c r="D1932" s="48" t="s">
        <v>13</v>
      </c>
      <c r="E1932" s="48" t="s">
        <v>12</v>
      </c>
      <c r="F1932" s="48" t="s">
        <v>826</v>
      </c>
      <c r="G1932" s="48" t="s">
        <v>15</v>
      </c>
      <c r="H1932" s="48" t="s">
        <v>16</v>
      </c>
      <c r="I1932" s="48" t="s">
        <v>17</v>
      </c>
      <c r="J1932" s="48" t="s">
        <v>671</v>
      </c>
      <c r="K1932" s="41">
        <v>1</v>
      </c>
      <c r="L1932" s="49">
        <v>436.72</v>
      </c>
      <c r="M1932" s="49">
        <v>429.96</v>
      </c>
      <c r="N1932" s="49">
        <v>6.76</v>
      </c>
    </row>
    <row r="1933" spans="1:14">
      <c r="A1933" s="41">
        <v>4510519</v>
      </c>
      <c r="B1933" s="48" t="s">
        <v>14</v>
      </c>
      <c r="C1933" s="48" t="s">
        <v>11</v>
      </c>
      <c r="D1933" s="48" t="s">
        <v>13</v>
      </c>
      <c r="E1933" s="48" t="s">
        <v>12</v>
      </c>
      <c r="F1933" s="48" t="s">
        <v>898</v>
      </c>
      <c r="G1933" s="48" t="s">
        <v>15</v>
      </c>
      <c r="H1933" s="48" t="s">
        <v>16</v>
      </c>
      <c r="I1933" s="48" t="s">
        <v>17</v>
      </c>
      <c r="J1933" s="48" t="s">
        <v>671</v>
      </c>
      <c r="K1933" s="41">
        <v>1</v>
      </c>
      <c r="L1933" s="49">
        <v>438.15</v>
      </c>
      <c r="M1933" s="49">
        <v>286.41000000000003</v>
      </c>
      <c r="N1933" s="49">
        <v>151.74</v>
      </c>
    </row>
    <row r="1934" spans="1:14">
      <c r="A1934" s="41">
        <v>4516438</v>
      </c>
      <c r="B1934" s="48" t="s">
        <v>14</v>
      </c>
      <c r="C1934" s="48" t="s">
        <v>11</v>
      </c>
      <c r="D1934" s="48" t="s">
        <v>13</v>
      </c>
      <c r="E1934" s="48" t="s">
        <v>12</v>
      </c>
      <c r="F1934" s="48" t="s">
        <v>829</v>
      </c>
      <c r="G1934" s="48" t="s">
        <v>15</v>
      </c>
      <c r="H1934" s="48" t="s">
        <v>16</v>
      </c>
      <c r="I1934" s="48" t="s">
        <v>17</v>
      </c>
      <c r="J1934" s="48" t="s">
        <v>671</v>
      </c>
      <c r="K1934" s="41">
        <v>1</v>
      </c>
      <c r="L1934" s="49">
        <v>438.32</v>
      </c>
      <c r="M1934" s="49">
        <v>412.7</v>
      </c>
      <c r="N1934" s="49">
        <v>25.62</v>
      </c>
    </row>
    <row r="1935" spans="1:14">
      <c r="A1935" s="41">
        <v>4510065</v>
      </c>
      <c r="B1935" s="48" t="s">
        <v>14</v>
      </c>
      <c r="C1935" s="48" t="s">
        <v>11</v>
      </c>
      <c r="D1935" s="48" t="s">
        <v>18</v>
      </c>
      <c r="E1935" s="48" t="s">
        <v>12</v>
      </c>
      <c r="F1935" s="48" t="s">
        <v>849</v>
      </c>
      <c r="G1935" s="48" t="s">
        <v>15</v>
      </c>
      <c r="H1935" s="48" t="s">
        <v>16</v>
      </c>
      <c r="I1935" s="48" t="s">
        <v>17</v>
      </c>
      <c r="J1935" s="48" t="s">
        <v>671</v>
      </c>
      <c r="K1935" s="41">
        <v>1</v>
      </c>
      <c r="L1935" s="49">
        <v>440.83</v>
      </c>
      <c r="M1935" s="49">
        <v>378.27</v>
      </c>
      <c r="N1935" s="49">
        <v>62.56</v>
      </c>
    </row>
    <row r="1936" spans="1:14">
      <c r="A1936" s="41">
        <v>4509311</v>
      </c>
      <c r="B1936" s="48" t="s">
        <v>14</v>
      </c>
      <c r="C1936" s="48" t="s">
        <v>11</v>
      </c>
      <c r="D1936" s="48" t="s">
        <v>13</v>
      </c>
      <c r="E1936" s="48" t="s">
        <v>12</v>
      </c>
      <c r="F1936" s="48" t="s">
        <v>826</v>
      </c>
      <c r="G1936" s="48" t="s">
        <v>15</v>
      </c>
      <c r="H1936" s="48" t="s">
        <v>16</v>
      </c>
      <c r="I1936" s="48" t="s">
        <v>17</v>
      </c>
      <c r="J1936" s="48" t="s">
        <v>671</v>
      </c>
      <c r="K1936" s="41">
        <v>1</v>
      </c>
      <c r="L1936" s="49">
        <v>441.13</v>
      </c>
      <c r="M1936" s="49">
        <v>400.47</v>
      </c>
      <c r="N1936" s="49">
        <v>40.659999999999997</v>
      </c>
    </row>
    <row r="1937" spans="1:14">
      <c r="A1937" s="41">
        <v>4513372</v>
      </c>
      <c r="B1937" s="48" t="s">
        <v>14</v>
      </c>
      <c r="C1937" s="48" t="s">
        <v>11</v>
      </c>
      <c r="D1937" s="48" t="s">
        <v>13</v>
      </c>
      <c r="E1937" s="48" t="s">
        <v>12</v>
      </c>
      <c r="F1937" s="48" t="s">
        <v>826</v>
      </c>
      <c r="G1937" s="48" t="s">
        <v>15</v>
      </c>
      <c r="H1937" s="48" t="s">
        <v>16</v>
      </c>
      <c r="I1937" s="48" t="s">
        <v>17</v>
      </c>
      <c r="J1937" s="48" t="s">
        <v>671</v>
      </c>
      <c r="K1937" s="41">
        <v>1</v>
      </c>
      <c r="L1937" s="49">
        <v>442.1</v>
      </c>
      <c r="M1937" s="49">
        <v>439.86</v>
      </c>
      <c r="N1937" s="49">
        <v>2.2400000000000002</v>
      </c>
    </row>
    <row r="1938" spans="1:14">
      <c r="A1938" s="41">
        <v>4513373</v>
      </c>
      <c r="B1938" s="48" t="s">
        <v>14</v>
      </c>
      <c r="C1938" s="48" t="s">
        <v>11</v>
      </c>
      <c r="D1938" s="48" t="s">
        <v>13</v>
      </c>
      <c r="E1938" s="48" t="s">
        <v>12</v>
      </c>
      <c r="F1938" s="48" t="s">
        <v>826</v>
      </c>
      <c r="G1938" s="48" t="s">
        <v>15</v>
      </c>
      <c r="H1938" s="48" t="s">
        <v>16</v>
      </c>
      <c r="I1938" s="48" t="s">
        <v>17</v>
      </c>
      <c r="J1938" s="48" t="s">
        <v>671</v>
      </c>
      <c r="K1938" s="41">
        <v>1</v>
      </c>
      <c r="L1938" s="49">
        <v>442.11</v>
      </c>
      <c r="M1938" s="49">
        <v>439.87</v>
      </c>
      <c r="N1938" s="49">
        <v>2.2400000000000002</v>
      </c>
    </row>
    <row r="1939" spans="1:14">
      <c r="A1939" s="41">
        <v>4516011</v>
      </c>
      <c r="B1939" s="48" t="s">
        <v>14</v>
      </c>
      <c r="C1939" s="48" t="s">
        <v>11</v>
      </c>
      <c r="D1939" s="48" t="s">
        <v>13</v>
      </c>
      <c r="E1939" s="48" t="s">
        <v>12</v>
      </c>
      <c r="F1939" s="48" t="s">
        <v>832</v>
      </c>
      <c r="G1939" s="48" t="s">
        <v>15</v>
      </c>
      <c r="H1939" s="48" t="s">
        <v>16</v>
      </c>
      <c r="I1939" s="48" t="s">
        <v>17</v>
      </c>
      <c r="J1939" s="48" t="s">
        <v>671</v>
      </c>
      <c r="K1939" s="41">
        <v>1</v>
      </c>
      <c r="L1939" s="49">
        <v>442.29</v>
      </c>
      <c r="M1939" s="49">
        <v>423.45</v>
      </c>
      <c r="N1939" s="49">
        <v>18.84</v>
      </c>
    </row>
    <row r="1940" spans="1:14">
      <c r="A1940" s="41">
        <v>4510423</v>
      </c>
      <c r="B1940" s="48" t="s">
        <v>14</v>
      </c>
      <c r="C1940" s="48" t="s">
        <v>11</v>
      </c>
      <c r="D1940" s="48" t="s">
        <v>13</v>
      </c>
      <c r="E1940" s="48" t="s">
        <v>12</v>
      </c>
      <c r="F1940" s="48" t="s">
        <v>898</v>
      </c>
      <c r="G1940" s="48" t="s">
        <v>15</v>
      </c>
      <c r="H1940" s="48" t="s">
        <v>16</v>
      </c>
      <c r="I1940" s="48" t="s">
        <v>17</v>
      </c>
      <c r="J1940" s="48" t="s">
        <v>671</v>
      </c>
      <c r="K1940" s="41">
        <v>1</v>
      </c>
      <c r="L1940" s="49">
        <v>442.91</v>
      </c>
      <c r="M1940" s="49">
        <v>306.25</v>
      </c>
      <c r="N1940" s="49">
        <v>136.66</v>
      </c>
    </row>
    <row r="1941" spans="1:14">
      <c r="A1941" s="41">
        <v>4510379</v>
      </c>
      <c r="B1941" s="48" t="s">
        <v>14</v>
      </c>
      <c r="C1941" s="48" t="s">
        <v>11</v>
      </c>
      <c r="D1941" s="48" t="s">
        <v>13</v>
      </c>
      <c r="E1941" s="48" t="s">
        <v>12</v>
      </c>
      <c r="F1941" s="48" t="s">
        <v>826</v>
      </c>
      <c r="G1941" s="48" t="s">
        <v>15</v>
      </c>
      <c r="H1941" s="48" t="s">
        <v>16</v>
      </c>
      <c r="I1941" s="48" t="s">
        <v>17</v>
      </c>
      <c r="J1941" s="48" t="s">
        <v>671</v>
      </c>
      <c r="K1941" s="41">
        <v>1</v>
      </c>
      <c r="L1941" s="49">
        <v>442.91</v>
      </c>
      <c r="M1941" s="49">
        <v>321.7</v>
      </c>
      <c r="N1941" s="49">
        <v>121.21</v>
      </c>
    </row>
    <row r="1942" spans="1:14">
      <c r="A1942" s="41">
        <v>4510377</v>
      </c>
      <c r="B1942" s="48" t="s">
        <v>14</v>
      </c>
      <c r="C1942" s="48" t="s">
        <v>11</v>
      </c>
      <c r="D1942" s="48" t="s">
        <v>13</v>
      </c>
      <c r="E1942" s="48" t="s">
        <v>12</v>
      </c>
      <c r="F1942" s="48" t="s">
        <v>826</v>
      </c>
      <c r="G1942" s="48" t="s">
        <v>15</v>
      </c>
      <c r="H1942" s="48" t="s">
        <v>16</v>
      </c>
      <c r="I1942" s="48" t="s">
        <v>17</v>
      </c>
      <c r="J1942" s="48" t="s">
        <v>671</v>
      </c>
      <c r="K1942" s="41">
        <v>1</v>
      </c>
      <c r="L1942" s="49">
        <v>442.91</v>
      </c>
      <c r="M1942" s="49">
        <v>321.7</v>
      </c>
      <c r="N1942" s="49">
        <v>121.21</v>
      </c>
    </row>
    <row r="1943" spans="1:14">
      <c r="A1943" s="41">
        <v>4510378</v>
      </c>
      <c r="B1943" s="48" t="s">
        <v>14</v>
      </c>
      <c r="C1943" s="48" t="s">
        <v>11</v>
      </c>
      <c r="D1943" s="48" t="s">
        <v>13</v>
      </c>
      <c r="E1943" s="48" t="s">
        <v>12</v>
      </c>
      <c r="F1943" s="48" t="s">
        <v>826</v>
      </c>
      <c r="G1943" s="48" t="s">
        <v>15</v>
      </c>
      <c r="H1943" s="48" t="s">
        <v>16</v>
      </c>
      <c r="I1943" s="48" t="s">
        <v>17</v>
      </c>
      <c r="J1943" s="48" t="s">
        <v>671</v>
      </c>
      <c r="K1943" s="41">
        <v>1</v>
      </c>
      <c r="L1943" s="49">
        <v>442.91</v>
      </c>
      <c r="M1943" s="49">
        <v>321.7</v>
      </c>
      <c r="N1943" s="49">
        <v>121.21</v>
      </c>
    </row>
    <row r="1944" spans="1:14">
      <c r="A1944" s="41">
        <v>4510887</v>
      </c>
      <c r="B1944" s="48" t="s">
        <v>14</v>
      </c>
      <c r="C1944" s="48" t="s">
        <v>11</v>
      </c>
      <c r="D1944" s="48" t="s">
        <v>13</v>
      </c>
      <c r="E1944" s="48" t="s">
        <v>12</v>
      </c>
      <c r="F1944" s="48" t="s">
        <v>834</v>
      </c>
      <c r="G1944" s="48" t="s">
        <v>15</v>
      </c>
      <c r="H1944" s="48" t="s">
        <v>16</v>
      </c>
      <c r="I1944" s="48" t="s">
        <v>17</v>
      </c>
      <c r="J1944" s="48" t="s">
        <v>671</v>
      </c>
      <c r="K1944" s="41">
        <v>1</v>
      </c>
      <c r="L1944" s="49">
        <v>443.87</v>
      </c>
      <c r="M1944" s="49">
        <v>443.87</v>
      </c>
      <c r="N1944" s="49">
        <v>0</v>
      </c>
    </row>
    <row r="1945" spans="1:14">
      <c r="A1945" s="41">
        <v>4509931</v>
      </c>
      <c r="B1945" s="48" t="s">
        <v>14</v>
      </c>
      <c r="C1945" s="48" t="s">
        <v>11</v>
      </c>
      <c r="D1945" s="48" t="s">
        <v>18</v>
      </c>
      <c r="E1945" s="48" t="s">
        <v>12</v>
      </c>
      <c r="F1945" s="48" t="s">
        <v>693</v>
      </c>
      <c r="G1945" s="48" t="s">
        <v>15</v>
      </c>
      <c r="H1945" s="48" t="s">
        <v>16</v>
      </c>
      <c r="I1945" s="48" t="s">
        <v>17</v>
      </c>
      <c r="J1945" s="48" t="s">
        <v>671</v>
      </c>
      <c r="K1945" s="41">
        <v>1</v>
      </c>
      <c r="L1945" s="49">
        <v>443.94</v>
      </c>
      <c r="M1945" s="49">
        <v>389.22</v>
      </c>
      <c r="N1945" s="49">
        <v>54.72</v>
      </c>
    </row>
    <row r="1946" spans="1:14">
      <c r="A1946" s="41">
        <v>4509932</v>
      </c>
      <c r="B1946" s="48" t="s">
        <v>14</v>
      </c>
      <c r="C1946" s="48" t="s">
        <v>11</v>
      </c>
      <c r="D1946" s="48" t="s">
        <v>18</v>
      </c>
      <c r="E1946" s="48" t="s">
        <v>12</v>
      </c>
      <c r="F1946" s="48" t="s">
        <v>693</v>
      </c>
      <c r="G1946" s="48" t="s">
        <v>15</v>
      </c>
      <c r="H1946" s="48" t="s">
        <v>16</v>
      </c>
      <c r="I1946" s="48" t="s">
        <v>17</v>
      </c>
      <c r="J1946" s="48" t="s">
        <v>671</v>
      </c>
      <c r="K1946" s="41">
        <v>1</v>
      </c>
      <c r="L1946" s="49">
        <v>443.94</v>
      </c>
      <c r="M1946" s="49">
        <v>389.22</v>
      </c>
      <c r="N1946" s="49">
        <v>54.72</v>
      </c>
    </row>
    <row r="1947" spans="1:14">
      <c r="A1947" s="41">
        <v>4513709</v>
      </c>
      <c r="B1947" s="48" t="s">
        <v>14</v>
      </c>
      <c r="C1947" s="48" t="s">
        <v>11</v>
      </c>
      <c r="D1947" s="48" t="s">
        <v>13</v>
      </c>
      <c r="E1947" s="48" t="s">
        <v>12</v>
      </c>
      <c r="F1947" s="48" t="s">
        <v>837</v>
      </c>
      <c r="G1947" s="48" t="s">
        <v>15</v>
      </c>
      <c r="H1947" s="48" t="s">
        <v>16</v>
      </c>
      <c r="I1947" s="48" t="s">
        <v>17</v>
      </c>
      <c r="J1947" s="48" t="s">
        <v>671</v>
      </c>
      <c r="K1947" s="41">
        <v>1</v>
      </c>
      <c r="L1947" s="49">
        <v>446.02</v>
      </c>
      <c r="M1947" s="49">
        <v>442.01</v>
      </c>
      <c r="N1947" s="49">
        <v>4.01</v>
      </c>
    </row>
    <row r="1948" spans="1:14">
      <c r="A1948" s="41">
        <v>4509959</v>
      </c>
      <c r="B1948" s="48" t="s">
        <v>14</v>
      </c>
      <c r="C1948" s="48" t="s">
        <v>11</v>
      </c>
      <c r="D1948" s="48" t="s">
        <v>13</v>
      </c>
      <c r="E1948" s="48" t="s">
        <v>12</v>
      </c>
      <c r="F1948" s="48" t="s">
        <v>826</v>
      </c>
      <c r="G1948" s="48" t="s">
        <v>15</v>
      </c>
      <c r="H1948" s="48" t="s">
        <v>16</v>
      </c>
      <c r="I1948" s="48" t="s">
        <v>17</v>
      </c>
      <c r="J1948" s="48" t="s">
        <v>671</v>
      </c>
      <c r="K1948" s="41">
        <v>1</v>
      </c>
      <c r="L1948" s="49">
        <v>446.35</v>
      </c>
      <c r="M1948" s="49">
        <v>391.34</v>
      </c>
      <c r="N1948" s="49">
        <v>55.01</v>
      </c>
    </row>
    <row r="1949" spans="1:14">
      <c r="A1949" s="41">
        <v>4510407</v>
      </c>
      <c r="B1949" s="48" t="s">
        <v>14</v>
      </c>
      <c r="C1949" s="48" t="s">
        <v>11</v>
      </c>
      <c r="D1949" s="48" t="s">
        <v>18</v>
      </c>
      <c r="E1949" s="48" t="s">
        <v>12</v>
      </c>
      <c r="F1949" s="48" t="s">
        <v>840</v>
      </c>
      <c r="G1949" s="48" t="s">
        <v>15</v>
      </c>
      <c r="H1949" s="48" t="s">
        <v>39</v>
      </c>
      <c r="I1949" s="48" t="s">
        <v>40</v>
      </c>
      <c r="J1949" s="48" t="s">
        <v>671</v>
      </c>
      <c r="K1949" s="41">
        <v>1</v>
      </c>
      <c r="L1949" s="49">
        <v>447.09</v>
      </c>
      <c r="M1949" s="49">
        <v>339.02</v>
      </c>
      <c r="N1949" s="49">
        <v>108.07</v>
      </c>
    </row>
    <row r="1950" spans="1:14">
      <c r="A1950" s="41">
        <v>4513523</v>
      </c>
      <c r="B1950" s="48" t="s">
        <v>14</v>
      </c>
      <c r="C1950" s="48" t="s">
        <v>11</v>
      </c>
      <c r="D1950" s="48" t="s">
        <v>13</v>
      </c>
      <c r="E1950" s="48" t="s">
        <v>12</v>
      </c>
      <c r="F1950" s="48" t="s">
        <v>826</v>
      </c>
      <c r="G1950" s="48" t="s">
        <v>15</v>
      </c>
      <c r="H1950" s="48" t="s">
        <v>16</v>
      </c>
      <c r="I1950" s="48" t="s">
        <v>17</v>
      </c>
      <c r="J1950" s="48" t="s">
        <v>671</v>
      </c>
      <c r="K1950" s="41">
        <v>1</v>
      </c>
      <c r="L1950" s="49">
        <v>448.5</v>
      </c>
      <c r="M1950" s="49">
        <v>445.16</v>
      </c>
      <c r="N1950" s="49">
        <v>3.34</v>
      </c>
    </row>
    <row r="1951" spans="1:14">
      <c r="A1951" s="41">
        <v>4513948</v>
      </c>
      <c r="B1951" s="48" t="s">
        <v>14</v>
      </c>
      <c r="C1951" s="48" t="s">
        <v>11</v>
      </c>
      <c r="D1951" s="48" t="s">
        <v>13</v>
      </c>
      <c r="E1951" s="48" t="s">
        <v>12</v>
      </c>
      <c r="F1951" s="48" t="s">
        <v>826</v>
      </c>
      <c r="G1951" s="48" t="s">
        <v>15</v>
      </c>
      <c r="H1951" s="48" t="s">
        <v>16</v>
      </c>
      <c r="I1951" s="48" t="s">
        <v>17</v>
      </c>
      <c r="J1951" s="48" t="s">
        <v>671</v>
      </c>
      <c r="K1951" s="41">
        <v>1</v>
      </c>
      <c r="L1951" s="49">
        <v>451.43</v>
      </c>
      <c r="M1951" s="49">
        <v>445.58</v>
      </c>
      <c r="N1951" s="49">
        <v>5.85</v>
      </c>
    </row>
    <row r="1952" spans="1:14">
      <c r="A1952" s="41">
        <v>4513949</v>
      </c>
      <c r="B1952" s="48" t="s">
        <v>14</v>
      </c>
      <c r="C1952" s="48" t="s">
        <v>11</v>
      </c>
      <c r="D1952" s="48" t="s">
        <v>13</v>
      </c>
      <c r="E1952" s="48" t="s">
        <v>12</v>
      </c>
      <c r="F1952" s="48" t="s">
        <v>826</v>
      </c>
      <c r="G1952" s="48" t="s">
        <v>15</v>
      </c>
      <c r="H1952" s="48" t="s">
        <v>16</v>
      </c>
      <c r="I1952" s="48" t="s">
        <v>17</v>
      </c>
      <c r="J1952" s="48" t="s">
        <v>671</v>
      </c>
      <c r="K1952" s="41">
        <v>1</v>
      </c>
      <c r="L1952" s="49">
        <v>451.43</v>
      </c>
      <c r="M1952" s="49">
        <v>445.58</v>
      </c>
      <c r="N1952" s="49">
        <v>5.85</v>
      </c>
    </row>
    <row r="1953" spans="1:14">
      <c r="A1953" s="41">
        <v>4510402</v>
      </c>
      <c r="B1953" s="48" t="s">
        <v>14</v>
      </c>
      <c r="C1953" s="48" t="s">
        <v>11</v>
      </c>
      <c r="D1953" s="48" t="s">
        <v>13</v>
      </c>
      <c r="E1953" s="48" t="s">
        <v>12</v>
      </c>
      <c r="F1953" s="48" t="s">
        <v>826</v>
      </c>
      <c r="G1953" s="48" t="s">
        <v>15</v>
      </c>
      <c r="H1953" s="48" t="s">
        <v>16</v>
      </c>
      <c r="I1953" s="48" t="s">
        <v>17</v>
      </c>
      <c r="J1953" s="48" t="s">
        <v>671</v>
      </c>
      <c r="K1953" s="41">
        <v>1</v>
      </c>
      <c r="L1953" s="49">
        <v>451.87</v>
      </c>
      <c r="M1953" s="49">
        <v>328.21</v>
      </c>
      <c r="N1953" s="49">
        <v>123.66</v>
      </c>
    </row>
    <row r="1954" spans="1:14">
      <c r="A1954" s="41">
        <v>4509800</v>
      </c>
      <c r="B1954" s="48" t="s">
        <v>14</v>
      </c>
      <c r="C1954" s="48" t="s">
        <v>11</v>
      </c>
      <c r="D1954" s="48" t="s">
        <v>13</v>
      </c>
      <c r="E1954" s="48" t="s">
        <v>12</v>
      </c>
      <c r="F1954" s="48" t="s">
        <v>826</v>
      </c>
      <c r="G1954" s="48" t="s">
        <v>15</v>
      </c>
      <c r="H1954" s="48" t="s">
        <v>16</v>
      </c>
      <c r="I1954" s="48" t="s">
        <v>17</v>
      </c>
      <c r="J1954" s="48" t="s">
        <v>671</v>
      </c>
      <c r="K1954" s="41">
        <v>1</v>
      </c>
      <c r="L1954" s="49">
        <v>452.31</v>
      </c>
      <c r="M1954" s="49">
        <v>404.03</v>
      </c>
      <c r="N1954" s="49">
        <v>48.28</v>
      </c>
    </row>
    <row r="1955" spans="1:14">
      <c r="A1955" s="41">
        <v>4510089</v>
      </c>
      <c r="B1955" s="48" t="s">
        <v>14</v>
      </c>
      <c r="C1955" s="48" t="s">
        <v>11</v>
      </c>
      <c r="D1955" s="48" t="s">
        <v>13</v>
      </c>
      <c r="E1955" s="48" t="s">
        <v>12</v>
      </c>
      <c r="F1955" s="48" t="s">
        <v>829</v>
      </c>
      <c r="G1955" s="48" t="s">
        <v>15</v>
      </c>
      <c r="H1955" s="48" t="s">
        <v>16</v>
      </c>
      <c r="I1955" s="48" t="s">
        <v>17</v>
      </c>
      <c r="J1955" s="48" t="s">
        <v>671</v>
      </c>
      <c r="K1955" s="41">
        <v>1</v>
      </c>
      <c r="L1955" s="49">
        <v>452.52</v>
      </c>
      <c r="M1955" s="49">
        <v>378.79</v>
      </c>
      <c r="N1955" s="49">
        <v>73.73</v>
      </c>
    </row>
    <row r="1956" spans="1:14">
      <c r="A1956" s="41">
        <v>4513658</v>
      </c>
      <c r="B1956" s="48" t="s">
        <v>14</v>
      </c>
      <c r="C1956" s="48" t="s">
        <v>11</v>
      </c>
      <c r="D1956" s="48" t="s">
        <v>18</v>
      </c>
      <c r="E1956" s="48" t="s">
        <v>12</v>
      </c>
      <c r="F1956" s="48" t="s">
        <v>845</v>
      </c>
      <c r="G1956" s="48" t="s">
        <v>15</v>
      </c>
      <c r="H1956" s="48" t="s">
        <v>16</v>
      </c>
      <c r="I1956" s="48" t="s">
        <v>17</v>
      </c>
      <c r="J1956" s="48" t="s">
        <v>671</v>
      </c>
      <c r="K1956" s="41">
        <v>1</v>
      </c>
      <c r="L1956" s="49">
        <v>452.89</v>
      </c>
      <c r="M1956" s="49">
        <v>448.82</v>
      </c>
      <c r="N1956" s="49">
        <v>4.07</v>
      </c>
    </row>
    <row r="1957" spans="1:14">
      <c r="A1957" s="41">
        <v>4510238</v>
      </c>
      <c r="B1957" s="48" t="s">
        <v>14</v>
      </c>
      <c r="C1957" s="48" t="s">
        <v>11</v>
      </c>
      <c r="D1957" s="48" t="s">
        <v>13</v>
      </c>
      <c r="E1957" s="48" t="s">
        <v>12</v>
      </c>
      <c r="F1957" s="48" t="s">
        <v>837</v>
      </c>
      <c r="G1957" s="48" t="s">
        <v>15</v>
      </c>
      <c r="H1957" s="48" t="s">
        <v>16</v>
      </c>
      <c r="I1957" s="48" t="s">
        <v>17</v>
      </c>
      <c r="J1957" s="48" t="s">
        <v>671</v>
      </c>
      <c r="K1957" s="41">
        <v>1</v>
      </c>
      <c r="L1957" s="49">
        <v>453.58</v>
      </c>
      <c r="M1957" s="49">
        <v>357.11</v>
      </c>
      <c r="N1957" s="49">
        <v>96.47</v>
      </c>
    </row>
    <row r="1958" spans="1:14">
      <c r="A1958" s="41">
        <v>4510237</v>
      </c>
      <c r="B1958" s="48" t="s">
        <v>14</v>
      </c>
      <c r="C1958" s="48" t="s">
        <v>11</v>
      </c>
      <c r="D1958" s="48" t="s">
        <v>13</v>
      </c>
      <c r="E1958" s="48" t="s">
        <v>12</v>
      </c>
      <c r="F1958" s="48" t="s">
        <v>837</v>
      </c>
      <c r="G1958" s="48" t="s">
        <v>15</v>
      </c>
      <c r="H1958" s="48" t="s">
        <v>16</v>
      </c>
      <c r="I1958" s="48" t="s">
        <v>17</v>
      </c>
      <c r="J1958" s="48" t="s">
        <v>671</v>
      </c>
      <c r="K1958" s="41">
        <v>1</v>
      </c>
      <c r="L1958" s="49">
        <v>453.58</v>
      </c>
      <c r="M1958" s="49">
        <v>357.11</v>
      </c>
      <c r="N1958" s="49">
        <v>96.47</v>
      </c>
    </row>
    <row r="1959" spans="1:14">
      <c r="A1959" s="41">
        <v>4514264</v>
      </c>
      <c r="B1959" s="48" t="s">
        <v>14</v>
      </c>
      <c r="C1959" s="48" t="s">
        <v>11</v>
      </c>
      <c r="D1959" s="48" t="s">
        <v>13</v>
      </c>
      <c r="E1959" s="48" t="s">
        <v>12</v>
      </c>
      <c r="F1959" s="48" t="s">
        <v>826</v>
      </c>
      <c r="G1959" s="48" t="s">
        <v>15</v>
      </c>
      <c r="H1959" s="48" t="s">
        <v>16</v>
      </c>
      <c r="I1959" s="48" t="s">
        <v>17</v>
      </c>
      <c r="J1959" s="48" t="s">
        <v>671</v>
      </c>
      <c r="K1959" s="41">
        <v>1</v>
      </c>
      <c r="L1959" s="49">
        <v>454.1</v>
      </c>
      <c r="M1959" s="49">
        <v>447.07</v>
      </c>
      <c r="N1959" s="49">
        <v>7.03</v>
      </c>
    </row>
    <row r="1960" spans="1:14">
      <c r="A1960" s="41">
        <v>4514270</v>
      </c>
      <c r="B1960" s="48" t="s">
        <v>14</v>
      </c>
      <c r="C1960" s="48" t="s">
        <v>11</v>
      </c>
      <c r="D1960" s="48" t="s">
        <v>13</v>
      </c>
      <c r="E1960" s="48" t="s">
        <v>12</v>
      </c>
      <c r="F1960" s="48" t="s">
        <v>826</v>
      </c>
      <c r="G1960" s="48" t="s">
        <v>15</v>
      </c>
      <c r="H1960" s="48" t="s">
        <v>16</v>
      </c>
      <c r="I1960" s="48" t="s">
        <v>17</v>
      </c>
      <c r="J1960" s="48" t="s">
        <v>671</v>
      </c>
      <c r="K1960" s="41">
        <v>1</v>
      </c>
      <c r="L1960" s="49">
        <v>454.1</v>
      </c>
      <c r="M1960" s="49">
        <v>445.72</v>
      </c>
      <c r="N1960" s="49">
        <v>8.3800000000000008</v>
      </c>
    </row>
    <row r="1961" spans="1:14">
      <c r="A1961" s="41">
        <v>4509888</v>
      </c>
      <c r="B1961" s="48" t="s">
        <v>14</v>
      </c>
      <c r="C1961" s="48" t="s">
        <v>11</v>
      </c>
      <c r="D1961" s="48" t="s">
        <v>13</v>
      </c>
      <c r="E1961" s="48" t="s">
        <v>12</v>
      </c>
      <c r="F1961" s="48" t="s">
        <v>833</v>
      </c>
      <c r="G1961" s="48" t="s">
        <v>15</v>
      </c>
      <c r="H1961" s="48" t="s">
        <v>16</v>
      </c>
      <c r="I1961" s="48" t="s">
        <v>17</v>
      </c>
      <c r="J1961" s="48" t="s">
        <v>671</v>
      </c>
      <c r="K1961" s="41">
        <v>1</v>
      </c>
      <c r="L1961" s="49">
        <v>454.25</v>
      </c>
      <c r="M1961" s="49">
        <v>405.77</v>
      </c>
      <c r="N1961" s="49">
        <v>48.48</v>
      </c>
    </row>
    <row r="1962" spans="1:14">
      <c r="A1962" s="41">
        <v>4514945</v>
      </c>
      <c r="B1962" s="48" t="s">
        <v>14</v>
      </c>
      <c r="C1962" s="48" t="s">
        <v>11</v>
      </c>
      <c r="D1962" s="48" t="s">
        <v>13</v>
      </c>
      <c r="E1962" s="48" t="s">
        <v>12</v>
      </c>
      <c r="F1962" s="48" t="s">
        <v>826</v>
      </c>
      <c r="G1962" s="48" t="s">
        <v>15</v>
      </c>
      <c r="H1962" s="48" t="s">
        <v>16</v>
      </c>
      <c r="I1962" s="48" t="s">
        <v>17</v>
      </c>
      <c r="J1962" s="48" t="s">
        <v>671</v>
      </c>
      <c r="K1962" s="41">
        <v>1</v>
      </c>
      <c r="L1962" s="49">
        <v>455.21</v>
      </c>
      <c r="M1962" s="49">
        <v>443.38</v>
      </c>
      <c r="N1962" s="49">
        <v>11.83</v>
      </c>
    </row>
    <row r="1963" spans="1:14">
      <c r="A1963" s="41">
        <v>4514026</v>
      </c>
      <c r="B1963" s="48" t="s">
        <v>14</v>
      </c>
      <c r="C1963" s="48" t="s">
        <v>11</v>
      </c>
      <c r="D1963" s="48" t="s">
        <v>13</v>
      </c>
      <c r="E1963" s="48" t="s">
        <v>12</v>
      </c>
      <c r="F1963" s="48" t="s">
        <v>826</v>
      </c>
      <c r="G1963" s="48" t="s">
        <v>15</v>
      </c>
      <c r="H1963" s="48" t="s">
        <v>16</v>
      </c>
      <c r="I1963" s="48" t="s">
        <v>17</v>
      </c>
      <c r="J1963" s="48" t="s">
        <v>671</v>
      </c>
      <c r="K1963" s="41">
        <v>1</v>
      </c>
      <c r="L1963" s="49">
        <v>455.64</v>
      </c>
      <c r="M1963" s="49">
        <v>449.74</v>
      </c>
      <c r="N1963" s="49">
        <v>5.9</v>
      </c>
    </row>
    <row r="1964" spans="1:14">
      <c r="A1964" s="41">
        <v>4513852</v>
      </c>
      <c r="B1964" s="48" t="s">
        <v>14</v>
      </c>
      <c r="C1964" s="48" t="s">
        <v>11</v>
      </c>
      <c r="D1964" s="48" t="s">
        <v>13</v>
      </c>
      <c r="E1964" s="48" t="s">
        <v>12</v>
      </c>
      <c r="F1964" s="48" t="s">
        <v>832</v>
      </c>
      <c r="G1964" s="48" t="s">
        <v>15</v>
      </c>
      <c r="H1964" s="48" t="s">
        <v>16</v>
      </c>
      <c r="I1964" s="48" t="s">
        <v>17</v>
      </c>
      <c r="J1964" s="48" t="s">
        <v>671</v>
      </c>
      <c r="K1964" s="41">
        <v>1</v>
      </c>
      <c r="L1964" s="49">
        <v>456.04</v>
      </c>
      <c r="M1964" s="49">
        <v>451.11</v>
      </c>
      <c r="N1964" s="49">
        <v>4.93</v>
      </c>
    </row>
    <row r="1965" spans="1:14">
      <c r="A1965" s="41">
        <v>8368369</v>
      </c>
      <c r="B1965" s="48" t="s">
        <v>38</v>
      </c>
      <c r="C1965" s="48" t="s">
        <v>11</v>
      </c>
      <c r="D1965" s="48" t="s">
        <v>549</v>
      </c>
      <c r="E1965" s="48" t="s">
        <v>36</v>
      </c>
      <c r="F1965" s="48" t="s">
        <v>899</v>
      </c>
      <c r="G1965" s="48" t="s">
        <v>15</v>
      </c>
      <c r="H1965" s="48" t="s">
        <v>550</v>
      </c>
      <c r="I1965" s="48" t="s">
        <v>549</v>
      </c>
      <c r="J1965" s="48" t="s">
        <v>671</v>
      </c>
      <c r="K1965" s="41">
        <v>1</v>
      </c>
      <c r="L1965" s="49">
        <v>457.51</v>
      </c>
      <c r="M1965" s="49">
        <v>35.700000000000003</v>
      </c>
      <c r="N1965" s="49">
        <v>421.81</v>
      </c>
    </row>
    <row r="1966" spans="1:14">
      <c r="A1966" s="41">
        <v>4514767</v>
      </c>
      <c r="B1966" s="48" t="s">
        <v>14</v>
      </c>
      <c r="C1966" s="48" t="s">
        <v>11</v>
      </c>
      <c r="D1966" s="48" t="s">
        <v>13</v>
      </c>
      <c r="E1966" s="48" t="s">
        <v>12</v>
      </c>
      <c r="F1966" s="48" t="s">
        <v>826</v>
      </c>
      <c r="G1966" s="48" t="s">
        <v>15</v>
      </c>
      <c r="H1966" s="48" t="s">
        <v>16</v>
      </c>
      <c r="I1966" s="48" t="s">
        <v>17</v>
      </c>
      <c r="J1966" s="48" t="s">
        <v>671</v>
      </c>
      <c r="K1966" s="41">
        <v>1</v>
      </c>
      <c r="L1966" s="49">
        <v>457.82</v>
      </c>
      <c r="M1966" s="49">
        <v>447.78</v>
      </c>
      <c r="N1966" s="49">
        <v>10.039999999999999</v>
      </c>
    </row>
    <row r="1967" spans="1:14">
      <c r="A1967" s="41">
        <v>4509596</v>
      </c>
      <c r="B1967" s="48" t="s">
        <v>14</v>
      </c>
      <c r="C1967" s="48" t="s">
        <v>11</v>
      </c>
      <c r="D1967" s="48" t="s">
        <v>13</v>
      </c>
      <c r="E1967" s="48" t="s">
        <v>12</v>
      </c>
      <c r="F1967" s="48" t="s">
        <v>832</v>
      </c>
      <c r="G1967" s="48" t="s">
        <v>15</v>
      </c>
      <c r="H1967" s="48" t="s">
        <v>16</v>
      </c>
      <c r="I1967" s="48" t="s">
        <v>17</v>
      </c>
      <c r="J1967" s="48" t="s">
        <v>671</v>
      </c>
      <c r="K1967" s="41">
        <v>1</v>
      </c>
      <c r="L1967" s="49">
        <v>458.27</v>
      </c>
      <c r="M1967" s="49">
        <v>409.36</v>
      </c>
      <c r="N1967" s="49">
        <v>48.91</v>
      </c>
    </row>
    <row r="1968" spans="1:14">
      <c r="A1968" s="41">
        <v>4514689</v>
      </c>
      <c r="B1968" s="48" t="s">
        <v>14</v>
      </c>
      <c r="C1968" s="48" t="s">
        <v>11</v>
      </c>
      <c r="D1968" s="48" t="s">
        <v>13</v>
      </c>
      <c r="E1968" s="48" t="s">
        <v>12</v>
      </c>
      <c r="F1968" s="48" t="s">
        <v>832</v>
      </c>
      <c r="G1968" s="48" t="s">
        <v>15</v>
      </c>
      <c r="H1968" s="48" t="s">
        <v>16</v>
      </c>
      <c r="I1968" s="48" t="s">
        <v>17</v>
      </c>
      <c r="J1968" s="48" t="s">
        <v>671</v>
      </c>
      <c r="K1968" s="41">
        <v>1</v>
      </c>
      <c r="L1968" s="49">
        <v>458.35</v>
      </c>
      <c r="M1968" s="49">
        <v>448.3</v>
      </c>
      <c r="N1968" s="49">
        <v>10.050000000000001</v>
      </c>
    </row>
    <row r="1969" spans="1:14">
      <c r="A1969" s="41">
        <v>4509266</v>
      </c>
      <c r="B1969" s="48" t="s">
        <v>14</v>
      </c>
      <c r="C1969" s="48" t="s">
        <v>11</v>
      </c>
      <c r="D1969" s="48" t="s">
        <v>13</v>
      </c>
      <c r="E1969" s="48" t="s">
        <v>12</v>
      </c>
      <c r="F1969" s="48" t="s">
        <v>831</v>
      </c>
      <c r="G1969" s="48" t="s">
        <v>15</v>
      </c>
      <c r="H1969" s="48" t="s">
        <v>16</v>
      </c>
      <c r="I1969" s="48" t="s">
        <v>17</v>
      </c>
      <c r="J1969" s="48" t="s">
        <v>671</v>
      </c>
      <c r="K1969" s="41">
        <v>1</v>
      </c>
      <c r="L1969" s="49">
        <v>460.81</v>
      </c>
      <c r="M1969" s="49">
        <v>424.23</v>
      </c>
      <c r="N1969" s="49">
        <v>36.58</v>
      </c>
    </row>
    <row r="1970" spans="1:14">
      <c r="A1970" s="41">
        <v>4510914</v>
      </c>
      <c r="B1970" s="48" t="s">
        <v>14</v>
      </c>
      <c r="C1970" s="48" t="s">
        <v>11</v>
      </c>
      <c r="D1970" s="48" t="s">
        <v>13</v>
      </c>
      <c r="E1970" s="48" t="s">
        <v>12</v>
      </c>
      <c r="F1970" s="48" t="s">
        <v>826</v>
      </c>
      <c r="G1970" s="48" t="s">
        <v>15</v>
      </c>
      <c r="H1970" s="48" t="s">
        <v>16</v>
      </c>
      <c r="I1970" s="48" t="s">
        <v>17</v>
      </c>
      <c r="J1970" s="48" t="s">
        <v>671</v>
      </c>
      <c r="K1970" s="41">
        <v>1</v>
      </c>
      <c r="L1970" s="49">
        <v>461.19</v>
      </c>
      <c r="M1970" s="49">
        <v>461.19</v>
      </c>
      <c r="N1970" s="49">
        <v>0</v>
      </c>
    </row>
    <row r="1971" spans="1:14">
      <c r="A1971" s="41">
        <v>4513641</v>
      </c>
      <c r="B1971" s="48" t="s">
        <v>14</v>
      </c>
      <c r="C1971" s="48" t="s">
        <v>11</v>
      </c>
      <c r="D1971" s="48" t="s">
        <v>13</v>
      </c>
      <c r="E1971" s="48" t="s">
        <v>12</v>
      </c>
      <c r="F1971" s="48" t="s">
        <v>837</v>
      </c>
      <c r="G1971" s="48" t="s">
        <v>15</v>
      </c>
      <c r="H1971" s="48" t="s">
        <v>16</v>
      </c>
      <c r="I1971" s="48" t="s">
        <v>17</v>
      </c>
      <c r="J1971" s="48" t="s">
        <v>671</v>
      </c>
      <c r="K1971" s="41">
        <v>1</v>
      </c>
      <c r="L1971" s="49">
        <v>462.4</v>
      </c>
      <c r="M1971" s="49">
        <v>458.25</v>
      </c>
      <c r="N1971" s="49">
        <v>4.1500000000000004</v>
      </c>
    </row>
    <row r="1972" spans="1:14">
      <c r="A1972" s="41">
        <v>4516113</v>
      </c>
      <c r="B1972" s="48" t="s">
        <v>14</v>
      </c>
      <c r="C1972" s="48" t="s">
        <v>11</v>
      </c>
      <c r="D1972" s="48" t="s">
        <v>13</v>
      </c>
      <c r="E1972" s="48" t="s">
        <v>12</v>
      </c>
      <c r="F1972" s="48" t="s">
        <v>832</v>
      </c>
      <c r="G1972" s="48" t="s">
        <v>15</v>
      </c>
      <c r="H1972" s="48" t="s">
        <v>16</v>
      </c>
      <c r="I1972" s="48" t="s">
        <v>17</v>
      </c>
      <c r="J1972" s="48" t="s">
        <v>671</v>
      </c>
      <c r="K1972" s="41">
        <v>1</v>
      </c>
      <c r="L1972" s="49">
        <v>463.04</v>
      </c>
      <c r="M1972" s="49">
        <v>439.91</v>
      </c>
      <c r="N1972" s="49">
        <v>23.13</v>
      </c>
    </row>
    <row r="1973" spans="1:14">
      <c r="A1973" s="41">
        <v>4516042</v>
      </c>
      <c r="B1973" s="48" t="s">
        <v>14</v>
      </c>
      <c r="C1973" s="48" t="s">
        <v>11</v>
      </c>
      <c r="D1973" s="48" t="s">
        <v>13</v>
      </c>
      <c r="E1973" s="48" t="s">
        <v>12</v>
      </c>
      <c r="F1973" s="48" t="s">
        <v>832</v>
      </c>
      <c r="G1973" s="48" t="s">
        <v>15</v>
      </c>
      <c r="H1973" s="48" t="s">
        <v>16</v>
      </c>
      <c r="I1973" s="48" t="s">
        <v>17</v>
      </c>
      <c r="J1973" s="48" t="s">
        <v>671</v>
      </c>
      <c r="K1973" s="41">
        <v>1</v>
      </c>
      <c r="L1973" s="49">
        <v>463.05</v>
      </c>
      <c r="M1973" s="49">
        <v>443.33</v>
      </c>
      <c r="N1973" s="49">
        <v>19.72</v>
      </c>
    </row>
    <row r="1974" spans="1:14">
      <c r="A1974" s="41">
        <v>4516114</v>
      </c>
      <c r="B1974" s="48" t="s">
        <v>14</v>
      </c>
      <c r="C1974" s="48" t="s">
        <v>11</v>
      </c>
      <c r="D1974" s="48" t="s">
        <v>13</v>
      </c>
      <c r="E1974" s="48" t="s">
        <v>12</v>
      </c>
      <c r="F1974" s="48" t="s">
        <v>832</v>
      </c>
      <c r="G1974" s="48" t="s">
        <v>15</v>
      </c>
      <c r="H1974" s="48" t="s">
        <v>16</v>
      </c>
      <c r="I1974" s="48" t="s">
        <v>17</v>
      </c>
      <c r="J1974" s="48" t="s">
        <v>671</v>
      </c>
      <c r="K1974" s="41">
        <v>1</v>
      </c>
      <c r="L1974" s="49">
        <v>463.05</v>
      </c>
      <c r="M1974" s="49">
        <v>439.92</v>
      </c>
      <c r="N1974" s="49">
        <v>23.13</v>
      </c>
    </row>
    <row r="1975" spans="1:14">
      <c r="A1975" s="41">
        <v>4516115</v>
      </c>
      <c r="B1975" s="48" t="s">
        <v>14</v>
      </c>
      <c r="C1975" s="48" t="s">
        <v>11</v>
      </c>
      <c r="D1975" s="48" t="s">
        <v>13</v>
      </c>
      <c r="E1975" s="48" t="s">
        <v>12</v>
      </c>
      <c r="F1975" s="48" t="s">
        <v>832</v>
      </c>
      <c r="G1975" s="48" t="s">
        <v>15</v>
      </c>
      <c r="H1975" s="48" t="s">
        <v>16</v>
      </c>
      <c r="I1975" s="48" t="s">
        <v>17</v>
      </c>
      <c r="J1975" s="48" t="s">
        <v>671</v>
      </c>
      <c r="K1975" s="41">
        <v>1</v>
      </c>
      <c r="L1975" s="49">
        <v>463.05</v>
      </c>
      <c r="M1975" s="49">
        <v>439.92</v>
      </c>
      <c r="N1975" s="49">
        <v>23.13</v>
      </c>
    </row>
    <row r="1976" spans="1:14">
      <c r="A1976" s="41">
        <v>4516522</v>
      </c>
      <c r="B1976" s="48" t="s">
        <v>14</v>
      </c>
      <c r="C1976" s="48" t="s">
        <v>11</v>
      </c>
      <c r="D1976" s="48" t="s">
        <v>13</v>
      </c>
      <c r="E1976" s="48" t="s">
        <v>12</v>
      </c>
      <c r="F1976" s="48" t="s">
        <v>831</v>
      </c>
      <c r="G1976" s="48" t="s">
        <v>15</v>
      </c>
      <c r="H1976" s="48" t="s">
        <v>16</v>
      </c>
      <c r="I1976" s="48" t="s">
        <v>17</v>
      </c>
      <c r="J1976" s="48" t="s">
        <v>671</v>
      </c>
      <c r="K1976" s="41">
        <v>1</v>
      </c>
      <c r="L1976" s="49">
        <v>464.88</v>
      </c>
      <c r="M1976" s="49">
        <v>437.71</v>
      </c>
      <c r="N1976" s="49">
        <v>27.17</v>
      </c>
    </row>
    <row r="1977" spans="1:14">
      <c r="A1977" s="41">
        <v>4515966</v>
      </c>
      <c r="B1977" s="48" t="s">
        <v>14</v>
      </c>
      <c r="C1977" s="48" t="s">
        <v>11</v>
      </c>
      <c r="D1977" s="48" t="s">
        <v>13</v>
      </c>
      <c r="E1977" s="48" t="s">
        <v>12</v>
      </c>
      <c r="F1977" s="48" t="s">
        <v>832</v>
      </c>
      <c r="G1977" s="48" t="s">
        <v>15</v>
      </c>
      <c r="H1977" s="48" t="s">
        <v>16</v>
      </c>
      <c r="I1977" s="48" t="s">
        <v>17</v>
      </c>
      <c r="J1977" s="48" t="s">
        <v>671</v>
      </c>
      <c r="K1977" s="41">
        <v>1</v>
      </c>
      <c r="L1977" s="49">
        <v>466.16</v>
      </c>
      <c r="M1977" s="49">
        <v>446.31</v>
      </c>
      <c r="N1977" s="49">
        <v>19.850000000000001</v>
      </c>
    </row>
    <row r="1978" spans="1:14">
      <c r="A1978" s="41">
        <v>4515488</v>
      </c>
      <c r="B1978" s="48" t="s">
        <v>14</v>
      </c>
      <c r="C1978" s="48" t="s">
        <v>11</v>
      </c>
      <c r="D1978" s="48" t="s">
        <v>18</v>
      </c>
      <c r="E1978" s="48" t="s">
        <v>12</v>
      </c>
      <c r="F1978" s="48" t="s">
        <v>900</v>
      </c>
      <c r="G1978" s="48" t="s">
        <v>15</v>
      </c>
      <c r="H1978" s="48" t="s">
        <v>50</v>
      </c>
      <c r="I1978" s="48" t="s">
        <v>51</v>
      </c>
      <c r="J1978" s="48" t="s">
        <v>671</v>
      </c>
      <c r="K1978" s="41">
        <v>1</v>
      </c>
      <c r="L1978" s="49">
        <v>467.85</v>
      </c>
      <c r="M1978" s="49">
        <v>455.69</v>
      </c>
      <c r="N1978" s="49">
        <v>12.16</v>
      </c>
    </row>
    <row r="1979" spans="1:14">
      <c r="A1979" s="41">
        <v>4510077</v>
      </c>
      <c r="B1979" s="48" t="s">
        <v>14</v>
      </c>
      <c r="C1979" s="48" t="s">
        <v>11</v>
      </c>
      <c r="D1979" s="48" t="s">
        <v>13</v>
      </c>
      <c r="E1979" s="48" t="s">
        <v>12</v>
      </c>
      <c r="F1979" s="48" t="s">
        <v>829</v>
      </c>
      <c r="G1979" s="48" t="s">
        <v>15</v>
      </c>
      <c r="H1979" s="48" t="s">
        <v>16</v>
      </c>
      <c r="I1979" s="48" t="s">
        <v>17</v>
      </c>
      <c r="J1979" s="48" t="s">
        <v>671</v>
      </c>
      <c r="K1979" s="41">
        <v>1</v>
      </c>
      <c r="L1979" s="49">
        <v>468.27</v>
      </c>
      <c r="M1979" s="49">
        <v>391.97</v>
      </c>
      <c r="N1979" s="49">
        <v>76.3</v>
      </c>
    </row>
    <row r="1980" spans="1:14">
      <c r="A1980" s="41">
        <v>4510076</v>
      </c>
      <c r="B1980" s="48" t="s">
        <v>14</v>
      </c>
      <c r="C1980" s="48" t="s">
        <v>11</v>
      </c>
      <c r="D1980" s="48" t="s">
        <v>13</v>
      </c>
      <c r="E1980" s="48" t="s">
        <v>12</v>
      </c>
      <c r="F1980" s="48" t="s">
        <v>829</v>
      </c>
      <c r="G1980" s="48" t="s">
        <v>15</v>
      </c>
      <c r="H1980" s="48" t="s">
        <v>16</v>
      </c>
      <c r="I1980" s="48" t="s">
        <v>17</v>
      </c>
      <c r="J1980" s="48" t="s">
        <v>671</v>
      </c>
      <c r="K1980" s="41">
        <v>1</v>
      </c>
      <c r="L1980" s="49">
        <v>468.28</v>
      </c>
      <c r="M1980" s="49">
        <v>391.98</v>
      </c>
      <c r="N1980" s="49">
        <v>76.3</v>
      </c>
    </row>
    <row r="1981" spans="1:14">
      <c r="A1981" s="41">
        <v>4513288</v>
      </c>
      <c r="B1981" s="48" t="s">
        <v>14</v>
      </c>
      <c r="C1981" s="48" t="s">
        <v>11</v>
      </c>
      <c r="D1981" s="48" t="s">
        <v>13</v>
      </c>
      <c r="E1981" s="48" t="s">
        <v>12</v>
      </c>
      <c r="F1981" s="48" t="s">
        <v>833</v>
      </c>
      <c r="G1981" s="48" t="s">
        <v>15</v>
      </c>
      <c r="H1981" s="48" t="s">
        <v>16</v>
      </c>
      <c r="I1981" s="48" t="s">
        <v>17</v>
      </c>
      <c r="J1981" s="48" t="s">
        <v>671</v>
      </c>
      <c r="K1981" s="41">
        <v>1</v>
      </c>
      <c r="L1981" s="49">
        <v>468.7</v>
      </c>
      <c r="M1981" s="49">
        <v>467.4</v>
      </c>
      <c r="N1981" s="49">
        <v>1.3</v>
      </c>
    </row>
    <row r="1982" spans="1:14">
      <c r="A1982" s="41">
        <v>4514911</v>
      </c>
      <c r="B1982" s="48" t="s">
        <v>14</v>
      </c>
      <c r="C1982" s="48" t="s">
        <v>11</v>
      </c>
      <c r="D1982" s="48" t="s">
        <v>13</v>
      </c>
      <c r="E1982" s="48" t="s">
        <v>12</v>
      </c>
      <c r="F1982" s="48" t="s">
        <v>833</v>
      </c>
      <c r="G1982" s="48" t="s">
        <v>15</v>
      </c>
      <c r="H1982" s="48" t="s">
        <v>16</v>
      </c>
      <c r="I1982" s="48" t="s">
        <v>17</v>
      </c>
      <c r="J1982" s="48" t="s">
        <v>671</v>
      </c>
      <c r="K1982" s="41">
        <v>1</v>
      </c>
      <c r="L1982" s="49">
        <v>468.79</v>
      </c>
      <c r="M1982" s="49">
        <v>454.39</v>
      </c>
      <c r="N1982" s="49">
        <v>14.4</v>
      </c>
    </row>
    <row r="1983" spans="1:14">
      <c r="A1983" s="41">
        <v>4513278</v>
      </c>
      <c r="B1983" s="48" t="s">
        <v>14</v>
      </c>
      <c r="C1983" s="48" t="s">
        <v>11</v>
      </c>
      <c r="D1983" s="48" t="s">
        <v>18</v>
      </c>
      <c r="E1983" s="48" t="s">
        <v>12</v>
      </c>
      <c r="F1983" s="48" t="s">
        <v>852</v>
      </c>
      <c r="G1983" s="48" t="s">
        <v>15</v>
      </c>
      <c r="H1983" s="48" t="s">
        <v>16</v>
      </c>
      <c r="I1983" s="48" t="s">
        <v>17</v>
      </c>
      <c r="J1983" s="48" t="s">
        <v>671</v>
      </c>
      <c r="K1983" s="41">
        <v>1</v>
      </c>
      <c r="L1983" s="49">
        <v>468.84</v>
      </c>
      <c r="M1983" s="49">
        <v>467.79</v>
      </c>
      <c r="N1983" s="49">
        <v>1.05</v>
      </c>
    </row>
    <row r="1984" spans="1:14">
      <c r="A1984" s="41">
        <v>4516444</v>
      </c>
      <c r="B1984" s="48" t="s">
        <v>14</v>
      </c>
      <c r="C1984" s="48" t="s">
        <v>11</v>
      </c>
      <c r="D1984" s="48" t="s">
        <v>13</v>
      </c>
      <c r="E1984" s="48" t="s">
        <v>12</v>
      </c>
      <c r="F1984" s="48" t="s">
        <v>826</v>
      </c>
      <c r="G1984" s="48" t="s">
        <v>15</v>
      </c>
      <c r="H1984" s="48" t="s">
        <v>16</v>
      </c>
      <c r="I1984" s="48" t="s">
        <v>17</v>
      </c>
      <c r="J1984" s="48" t="s">
        <v>671</v>
      </c>
      <c r="K1984" s="41">
        <v>1</v>
      </c>
      <c r="L1984" s="49">
        <v>469.62</v>
      </c>
      <c r="M1984" s="49">
        <v>442.17</v>
      </c>
      <c r="N1984" s="49">
        <v>27.45</v>
      </c>
    </row>
    <row r="1985" spans="1:14">
      <c r="A1985" s="41">
        <v>4515834</v>
      </c>
      <c r="B1985" s="48" t="s">
        <v>14</v>
      </c>
      <c r="C1985" s="48" t="s">
        <v>11</v>
      </c>
      <c r="D1985" s="48" t="s">
        <v>13</v>
      </c>
      <c r="E1985" s="48" t="s">
        <v>12</v>
      </c>
      <c r="F1985" s="48" t="s">
        <v>901</v>
      </c>
      <c r="G1985" s="48" t="s">
        <v>15</v>
      </c>
      <c r="H1985" s="48" t="s">
        <v>16</v>
      </c>
      <c r="I1985" s="48" t="s">
        <v>17</v>
      </c>
      <c r="J1985" s="48" t="s">
        <v>671</v>
      </c>
      <c r="K1985" s="41">
        <v>1</v>
      </c>
      <c r="L1985" s="49">
        <v>471.3</v>
      </c>
      <c r="M1985" s="49">
        <v>454.23</v>
      </c>
      <c r="N1985" s="49">
        <v>17.07</v>
      </c>
    </row>
    <row r="1986" spans="1:14">
      <c r="A1986" s="41">
        <v>4515236</v>
      </c>
      <c r="B1986" s="48" t="s">
        <v>14</v>
      </c>
      <c r="C1986" s="48" t="s">
        <v>11</v>
      </c>
      <c r="D1986" s="48" t="s">
        <v>13</v>
      </c>
      <c r="E1986" s="48" t="s">
        <v>12</v>
      </c>
      <c r="F1986" s="48" t="s">
        <v>844</v>
      </c>
      <c r="G1986" s="48" t="s">
        <v>15</v>
      </c>
      <c r="H1986" s="48" t="s">
        <v>16</v>
      </c>
      <c r="I1986" s="48" t="s">
        <v>17</v>
      </c>
      <c r="J1986" s="48" t="s">
        <v>671</v>
      </c>
      <c r="K1986" s="41">
        <v>1</v>
      </c>
      <c r="L1986" s="49">
        <v>472.09</v>
      </c>
      <c r="M1986" s="49">
        <v>457.59</v>
      </c>
      <c r="N1986" s="49">
        <v>14.5</v>
      </c>
    </row>
    <row r="1987" spans="1:14">
      <c r="A1987" s="41">
        <v>4516243</v>
      </c>
      <c r="B1987" s="48" t="s">
        <v>14</v>
      </c>
      <c r="C1987" s="48" t="s">
        <v>11</v>
      </c>
      <c r="D1987" s="48" t="s">
        <v>13</v>
      </c>
      <c r="E1987" s="48" t="s">
        <v>12</v>
      </c>
      <c r="F1987" s="48" t="s">
        <v>826</v>
      </c>
      <c r="G1987" s="48" t="s">
        <v>15</v>
      </c>
      <c r="H1987" s="48" t="s">
        <v>16</v>
      </c>
      <c r="I1987" s="48" t="s">
        <v>17</v>
      </c>
      <c r="J1987" s="48" t="s">
        <v>671</v>
      </c>
      <c r="K1987" s="41">
        <v>1</v>
      </c>
      <c r="L1987" s="49">
        <v>472.73</v>
      </c>
      <c r="M1987" s="49">
        <v>449.12</v>
      </c>
      <c r="N1987" s="49">
        <v>23.61</v>
      </c>
    </row>
    <row r="1988" spans="1:14">
      <c r="A1988" s="41">
        <v>4515136</v>
      </c>
      <c r="B1988" s="48" t="s">
        <v>14</v>
      </c>
      <c r="C1988" s="48" t="s">
        <v>11</v>
      </c>
      <c r="D1988" s="48" t="s">
        <v>18</v>
      </c>
      <c r="E1988" s="48" t="s">
        <v>12</v>
      </c>
      <c r="F1988" s="48" t="s">
        <v>880</v>
      </c>
      <c r="G1988" s="48" t="s">
        <v>15</v>
      </c>
      <c r="H1988" s="48" t="s">
        <v>16</v>
      </c>
      <c r="I1988" s="48" t="s">
        <v>17</v>
      </c>
      <c r="J1988" s="48" t="s">
        <v>671</v>
      </c>
      <c r="K1988" s="41">
        <v>1</v>
      </c>
      <c r="L1988" s="49">
        <v>473.27</v>
      </c>
      <c r="M1988" s="49">
        <v>458.73</v>
      </c>
      <c r="N1988" s="49">
        <v>14.54</v>
      </c>
    </row>
    <row r="1989" spans="1:14">
      <c r="A1989" s="41">
        <v>4514129</v>
      </c>
      <c r="B1989" s="48" t="s">
        <v>14</v>
      </c>
      <c r="C1989" s="48" t="s">
        <v>11</v>
      </c>
      <c r="D1989" s="48" t="s">
        <v>13</v>
      </c>
      <c r="E1989" s="48" t="s">
        <v>12</v>
      </c>
      <c r="F1989" s="48" t="s">
        <v>831</v>
      </c>
      <c r="G1989" s="48" t="s">
        <v>15</v>
      </c>
      <c r="H1989" s="48" t="s">
        <v>16</v>
      </c>
      <c r="I1989" s="48" t="s">
        <v>17</v>
      </c>
      <c r="J1989" s="48" t="s">
        <v>671</v>
      </c>
      <c r="K1989" s="41">
        <v>1</v>
      </c>
      <c r="L1989" s="49">
        <v>474.46</v>
      </c>
      <c r="M1989" s="49">
        <v>467.12</v>
      </c>
      <c r="N1989" s="49">
        <v>7.34</v>
      </c>
    </row>
    <row r="1990" spans="1:14">
      <c r="A1990" s="41">
        <v>4514266</v>
      </c>
      <c r="B1990" s="48" t="s">
        <v>14</v>
      </c>
      <c r="C1990" s="48" t="s">
        <v>11</v>
      </c>
      <c r="D1990" s="48" t="s">
        <v>13</v>
      </c>
      <c r="E1990" s="48" t="s">
        <v>12</v>
      </c>
      <c r="F1990" s="48" t="s">
        <v>826</v>
      </c>
      <c r="G1990" s="48" t="s">
        <v>15</v>
      </c>
      <c r="H1990" s="48" t="s">
        <v>16</v>
      </c>
      <c r="I1990" s="48" t="s">
        <v>17</v>
      </c>
      <c r="J1990" s="48" t="s">
        <v>671</v>
      </c>
      <c r="K1990" s="41">
        <v>1</v>
      </c>
      <c r="L1990" s="49">
        <v>474.58</v>
      </c>
      <c r="M1990" s="49">
        <v>465.82</v>
      </c>
      <c r="N1990" s="49">
        <v>8.76</v>
      </c>
    </row>
    <row r="1991" spans="1:14">
      <c r="A1991" s="41">
        <v>4514209</v>
      </c>
      <c r="B1991" s="48" t="s">
        <v>14</v>
      </c>
      <c r="C1991" s="48" t="s">
        <v>11</v>
      </c>
      <c r="D1991" s="48" t="s">
        <v>13</v>
      </c>
      <c r="E1991" s="48" t="s">
        <v>12</v>
      </c>
      <c r="F1991" s="48" t="s">
        <v>826</v>
      </c>
      <c r="G1991" s="48" t="s">
        <v>15</v>
      </c>
      <c r="H1991" s="48" t="s">
        <v>16</v>
      </c>
      <c r="I1991" s="48" t="s">
        <v>17</v>
      </c>
      <c r="J1991" s="48" t="s">
        <v>671</v>
      </c>
      <c r="K1991" s="41">
        <v>1</v>
      </c>
      <c r="L1991" s="49">
        <v>474.88</v>
      </c>
      <c r="M1991" s="49">
        <v>467.53</v>
      </c>
      <c r="N1991" s="49">
        <v>7.35</v>
      </c>
    </row>
    <row r="1992" spans="1:14">
      <c r="A1992" s="41">
        <v>6706515</v>
      </c>
      <c r="B1992" s="48" t="s">
        <v>166</v>
      </c>
      <c r="C1992" s="48" t="s">
        <v>11</v>
      </c>
      <c r="D1992" s="48" t="s">
        <v>13</v>
      </c>
      <c r="E1992" s="48" t="s">
        <v>36</v>
      </c>
      <c r="F1992" s="48" t="s">
        <v>826</v>
      </c>
      <c r="G1992" s="48" t="s">
        <v>15</v>
      </c>
      <c r="H1992" s="48" t="s">
        <v>16</v>
      </c>
      <c r="I1992" s="48" t="s">
        <v>17</v>
      </c>
      <c r="J1992" s="48" t="s">
        <v>671</v>
      </c>
      <c r="K1992" s="41">
        <v>1</v>
      </c>
      <c r="L1992" s="49">
        <v>474.88</v>
      </c>
      <c r="M1992" s="49">
        <v>467.53</v>
      </c>
      <c r="N1992" s="49">
        <v>7.35</v>
      </c>
    </row>
    <row r="1993" spans="1:14">
      <c r="A1993" s="41">
        <v>4514259</v>
      </c>
      <c r="B1993" s="48" t="s">
        <v>14</v>
      </c>
      <c r="C1993" s="48" t="s">
        <v>11</v>
      </c>
      <c r="D1993" s="48" t="s">
        <v>13</v>
      </c>
      <c r="E1993" s="48" t="s">
        <v>12</v>
      </c>
      <c r="F1993" s="48" t="s">
        <v>826</v>
      </c>
      <c r="G1993" s="48" t="s">
        <v>15</v>
      </c>
      <c r="H1993" s="48" t="s">
        <v>16</v>
      </c>
      <c r="I1993" s="48" t="s">
        <v>17</v>
      </c>
      <c r="J1993" s="48" t="s">
        <v>671</v>
      </c>
      <c r="K1993" s="41">
        <v>1</v>
      </c>
      <c r="L1993" s="49">
        <v>474.88</v>
      </c>
      <c r="M1993" s="49">
        <v>467.53</v>
      </c>
      <c r="N1993" s="49">
        <v>7.35</v>
      </c>
    </row>
    <row r="1994" spans="1:14">
      <c r="A1994" s="41">
        <v>4514374</v>
      </c>
      <c r="B1994" s="48" t="s">
        <v>14</v>
      </c>
      <c r="C1994" s="48" t="s">
        <v>11</v>
      </c>
      <c r="D1994" s="48" t="s">
        <v>13</v>
      </c>
      <c r="E1994" s="48" t="s">
        <v>12</v>
      </c>
      <c r="F1994" s="48" t="s">
        <v>831</v>
      </c>
      <c r="G1994" s="48" t="s">
        <v>15</v>
      </c>
      <c r="H1994" s="48" t="s">
        <v>50</v>
      </c>
      <c r="I1994" s="48" t="s">
        <v>51</v>
      </c>
      <c r="J1994" s="48" t="s">
        <v>671</v>
      </c>
      <c r="K1994" s="41">
        <v>1</v>
      </c>
      <c r="L1994" s="49">
        <v>476.83</v>
      </c>
      <c r="M1994" s="49">
        <v>470.65</v>
      </c>
      <c r="N1994" s="49">
        <v>6.18</v>
      </c>
    </row>
    <row r="1995" spans="1:14">
      <c r="A1995" s="41">
        <v>4509767</v>
      </c>
      <c r="B1995" s="48" t="s">
        <v>14</v>
      </c>
      <c r="C1995" s="48" t="s">
        <v>11</v>
      </c>
      <c r="D1995" s="48" t="s">
        <v>13</v>
      </c>
      <c r="E1995" s="48" t="s">
        <v>12</v>
      </c>
      <c r="F1995" s="48" t="s">
        <v>826</v>
      </c>
      <c r="G1995" s="48" t="s">
        <v>15</v>
      </c>
      <c r="H1995" s="48" t="s">
        <v>16</v>
      </c>
      <c r="I1995" s="48" t="s">
        <v>17</v>
      </c>
      <c r="J1995" s="48" t="s">
        <v>671</v>
      </c>
      <c r="K1995" s="41">
        <v>1</v>
      </c>
      <c r="L1995" s="49">
        <v>478.39</v>
      </c>
      <c r="M1995" s="49">
        <v>427.33</v>
      </c>
      <c r="N1995" s="49">
        <v>51.06</v>
      </c>
    </row>
    <row r="1996" spans="1:14">
      <c r="A1996" s="41">
        <v>4509799</v>
      </c>
      <c r="B1996" s="48" t="s">
        <v>14</v>
      </c>
      <c r="C1996" s="48" t="s">
        <v>11</v>
      </c>
      <c r="D1996" s="48" t="s">
        <v>13</v>
      </c>
      <c r="E1996" s="48" t="s">
        <v>12</v>
      </c>
      <c r="F1996" s="48" t="s">
        <v>826</v>
      </c>
      <c r="G1996" s="48" t="s">
        <v>15</v>
      </c>
      <c r="H1996" s="48" t="s">
        <v>16</v>
      </c>
      <c r="I1996" s="48" t="s">
        <v>17</v>
      </c>
      <c r="J1996" s="48" t="s">
        <v>671</v>
      </c>
      <c r="K1996" s="41">
        <v>1</v>
      </c>
      <c r="L1996" s="49">
        <v>478.39</v>
      </c>
      <c r="M1996" s="49">
        <v>427.33</v>
      </c>
      <c r="N1996" s="49">
        <v>51.06</v>
      </c>
    </row>
    <row r="1997" spans="1:14">
      <c r="A1997" s="41">
        <v>4515895</v>
      </c>
      <c r="B1997" s="48" t="s">
        <v>14</v>
      </c>
      <c r="C1997" s="48" t="s">
        <v>11</v>
      </c>
      <c r="D1997" s="48" t="s">
        <v>18</v>
      </c>
      <c r="E1997" s="48" t="s">
        <v>12</v>
      </c>
      <c r="F1997" s="48" t="s">
        <v>845</v>
      </c>
      <c r="G1997" s="48" t="s">
        <v>15</v>
      </c>
      <c r="H1997" s="48" t="s">
        <v>16</v>
      </c>
      <c r="I1997" s="48" t="s">
        <v>17</v>
      </c>
      <c r="J1997" s="48" t="s">
        <v>671</v>
      </c>
      <c r="K1997" s="41">
        <v>1</v>
      </c>
      <c r="L1997" s="49">
        <v>478.41</v>
      </c>
      <c r="M1997" s="49">
        <v>461.08</v>
      </c>
      <c r="N1997" s="49">
        <v>17.329999999999998</v>
      </c>
    </row>
    <row r="1998" spans="1:14">
      <c r="A1998" s="41">
        <v>4513876</v>
      </c>
      <c r="B1998" s="48" t="s">
        <v>14</v>
      </c>
      <c r="C1998" s="48" t="s">
        <v>11</v>
      </c>
      <c r="D1998" s="48" t="s">
        <v>13</v>
      </c>
      <c r="E1998" s="48" t="s">
        <v>12</v>
      </c>
      <c r="F1998" s="48" t="s">
        <v>871</v>
      </c>
      <c r="G1998" s="48" t="s">
        <v>15</v>
      </c>
      <c r="H1998" s="48" t="s">
        <v>16</v>
      </c>
      <c r="I1998" s="48" t="s">
        <v>17</v>
      </c>
      <c r="J1998" s="48" t="s">
        <v>671</v>
      </c>
      <c r="K1998" s="41">
        <v>1</v>
      </c>
      <c r="L1998" s="49">
        <v>479.39</v>
      </c>
      <c r="M1998" s="49">
        <v>473.18</v>
      </c>
      <c r="N1998" s="49">
        <v>6.21</v>
      </c>
    </row>
    <row r="1999" spans="1:14">
      <c r="A1999" s="41">
        <v>4509085</v>
      </c>
      <c r="B1999" s="48" t="s">
        <v>14</v>
      </c>
      <c r="C1999" s="48" t="s">
        <v>11</v>
      </c>
      <c r="D1999" s="48" t="s">
        <v>13</v>
      </c>
      <c r="E1999" s="48" t="s">
        <v>12</v>
      </c>
      <c r="F1999" s="48" t="s">
        <v>829</v>
      </c>
      <c r="G1999" s="48" t="s">
        <v>15</v>
      </c>
      <c r="H1999" s="48" t="s">
        <v>16</v>
      </c>
      <c r="I1999" s="48" t="s">
        <v>17</v>
      </c>
      <c r="J1999" s="48" t="s">
        <v>671</v>
      </c>
      <c r="K1999" s="41">
        <v>1</v>
      </c>
      <c r="L1999" s="49">
        <v>479.52</v>
      </c>
      <c r="M1999" s="49">
        <v>446.82</v>
      </c>
      <c r="N1999" s="49">
        <v>32.700000000000003</v>
      </c>
    </row>
    <row r="2000" spans="1:14">
      <c r="A2000" s="41">
        <v>4513338</v>
      </c>
      <c r="B2000" s="48" t="s">
        <v>14</v>
      </c>
      <c r="C2000" s="48" t="s">
        <v>11</v>
      </c>
      <c r="D2000" s="48" t="s">
        <v>18</v>
      </c>
      <c r="E2000" s="48" t="s">
        <v>12</v>
      </c>
      <c r="F2000" s="48" t="s">
        <v>855</v>
      </c>
      <c r="G2000" s="48" t="s">
        <v>15</v>
      </c>
      <c r="H2000" s="48" t="s">
        <v>16</v>
      </c>
      <c r="I2000" s="48" t="s">
        <v>17</v>
      </c>
      <c r="J2000" s="48" t="s">
        <v>671</v>
      </c>
      <c r="K2000" s="41">
        <v>1</v>
      </c>
      <c r="L2000" s="49">
        <v>481.07</v>
      </c>
      <c r="M2000" s="49">
        <v>479.07</v>
      </c>
      <c r="N2000" s="49">
        <v>2</v>
      </c>
    </row>
    <row r="2001" spans="1:14">
      <c r="A2001" s="41">
        <v>4513304</v>
      </c>
      <c r="B2001" s="48" t="s">
        <v>14</v>
      </c>
      <c r="C2001" s="48" t="s">
        <v>11</v>
      </c>
      <c r="D2001" s="48" t="s">
        <v>13</v>
      </c>
      <c r="E2001" s="48" t="s">
        <v>12</v>
      </c>
      <c r="F2001" s="48" t="s">
        <v>837</v>
      </c>
      <c r="G2001" s="48" t="s">
        <v>15</v>
      </c>
      <c r="H2001" s="48" t="s">
        <v>16</v>
      </c>
      <c r="I2001" s="48" t="s">
        <v>17</v>
      </c>
      <c r="J2001" s="48" t="s">
        <v>671</v>
      </c>
      <c r="K2001" s="41">
        <v>1</v>
      </c>
      <c r="L2001" s="49">
        <v>481.24</v>
      </c>
      <c r="M2001" s="49">
        <v>479.6</v>
      </c>
      <c r="N2001" s="49">
        <v>1.64</v>
      </c>
    </row>
    <row r="2002" spans="1:14">
      <c r="A2002" s="41">
        <v>4514137</v>
      </c>
      <c r="B2002" s="48" t="s">
        <v>14</v>
      </c>
      <c r="C2002" s="48" t="s">
        <v>11</v>
      </c>
      <c r="D2002" s="48" t="s">
        <v>13</v>
      </c>
      <c r="E2002" s="48" t="s">
        <v>12</v>
      </c>
      <c r="F2002" s="48" t="s">
        <v>871</v>
      </c>
      <c r="G2002" s="48" t="s">
        <v>15</v>
      </c>
      <c r="H2002" s="48" t="s">
        <v>16</v>
      </c>
      <c r="I2002" s="48" t="s">
        <v>17</v>
      </c>
      <c r="J2002" s="48" t="s">
        <v>671</v>
      </c>
      <c r="K2002" s="41">
        <v>1</v>
      </c>
      <c r="L2002" s="49">
        <v>481.66</v>
      </c>
      <c r="M2002" s="49">
        <v>474.2</v>
      </c>
      <c r="N2002" s="49">
        <v>7.46</v>
      </c>
    </row>
    <row r="2003" spans="1:14">
      <c r="A2003" s="41">
        <v>4514142</v>
      </c>
      <c r="B2003" s="48" t="s">
        <v>14</v>
      </c>
      <c r="C2003" s="48" t="s">
        <v>11</v>
      </c>
      <c r="D2003" s="48" t="s">
        <v>13</v>
      </c>
      <c r="E2003" s="48" t="s">
        <v>12</v>
      </c>
      <c r="F2003" s="48" t="s">
        <v>871</v>
      </c>
      <c r="G2003" s="48" t="s">
        <v>15</v>
      </c>
      <c r="H2003" s="48" t="s">
        <v>16</v>
      </c>
      <c r="I2003" s="48" t="s">
        <v>17</v>
      </c>
      <c r="J2003" s="48" t="s">
        <v>671</v>
      </c>
      <c r="K2003" s="41">
        <v>1</v>
      </c>
      <c r="L2003" s="49">
        <v>481.66</v>
      </c>
      <c r="M2003" s="49">
        <v>474.2</v>
      </c>
      <c r="N2003" s="49">
        <v>7.46</v>
      </c>
    </row>
    <row r="2004" spans="1:14">
      <c r="A2004" s="41">
        <v>4514619</v>
      </c>
      <c r="B2004" s="48" t="s">
        <v>14</v>
      </c>
      <c r="C2004" s="48" t="s">
        <v>11</v>
      </c>
      <c r="D2004" s="48" t="s">
        <v>13</v>
      </c>
      <c r="E2004" s="48" t="s">
        <v>12</v>
      </c>
      <c r="F2004" s="48" t="s">
        <v>826</v>
      </c>
      <c r="G2004" s="48" t="s">
        <v>15</v>
      </c>
      <c r="H2004" s="48" t="s">
        <v>16</v>
      </c>
      <c r="I2004" s="48" t="s">
        <v>17</v>
      </c>
      <c r="J2004" s="48" t="s">
        <v>671</v>
      </c>
      <c r="K2004" s="41">
        <v>1</v>
      </c>
      <c r="L2004" s="49">
        <v>481.69</v>
      </c>
      <c r="M2004" s="49">
        <v>471.13</v>
      </c>
      <c r="N2004" s="49">
        <v>10.56</v>
      </c>
    </row>
    <row r="2005" spans="1:14">
      <c r="A2005" s="41">
        <v>4514621</v>
      </c>
      <c r="B2005" s="48" t="s">
        <v>14</v>
      </c>
      <c r="C2005" s="48" t="s">
        <v>11</v>
      </c>
      <c r="D2005" s="48" t="s">
        <v>13</v>
      </c>
      <c r="E2005" s="48" t="s">
        <v>12</v>
      </c>
      <c r="F2005" s="48" t="s">
        <v>826</v>
      </c>
      <c r="G2005" s="48" t="s">
        <v>15</v>
      </c>
      <c r="H2005" s="48" t="s">
        <v>16</v>
      </c>
      <c r="I2005" s="48" t="s">
        <v>17</v>
      </c>
      <c r="J2005" s="48" t="s">
        <v>671</v>
      </c>
      <c r="K2005" s="41">
        <v>1</v>
      </c>
      <c r="L2005" s="49">
        <v>481.69</v>
      </c>
      <c r="M2005" s="49">
        <v>471.13</v>
      </c>
      <c r="N2005" s="49">
        <v>10.56</v>
      </c>
    </row>
    <row r="2006" spans="1:14">
      <c r="A2006" s="41">
        <v>4508878</v>
      </c>
      <c r="B2006" s="48" t="s">
        <v>14</v>
      </c>
      <c r="C2006" s="48" t="s">
        <v>11</v>
      </c>
      <c r="D2006" s="48" t="s">
        <v>13</v>
      </c>
      <c r="E2006" s="48" t="s">
        <v>12</v>
      </c>
      <c r="F2006" s="48" t="s">
        <v>832</v>
      </c>
      <c r="G2006" s="48" t="s">
        <v>15</v>
      </c>
      <c r="H2006" s="48" t="s">
        <v>16</v>
      </c>
      <c r="I2006" s="48" t="s">
        <v>17</v>
      </c>
      <c r="J2006" s="48" t="s">
        <v>671</v>
      </c>
      <c r="K2006" s="41">
        <v>1</v>
      </c>
      <c r="L2006" s="49">
        <v>482.4</v>
      </c>
      <c r="M2006" s="49">
        <v>449.5</v>
      </c>
      <c r="N2006" s="49">
        <v>32.9</v>
      </c>
    </row>
    <row r="2007" spans="1:14">
      <c r="A2007" s="41">
        <v>4509309</v>
      </c>
      <c r="B2007" s="48" t="s">
        <v>14</v>
      </c>
      <c r="C2007" s="48" t="s">
        <v>11</v>
      </c>
      <c r="D2007" s="48" t="s">
        <v>13</v>
      </c>
      <c r="E2007" s="48" t="s">
        <v>12</v>
      </c>
      <c r="F2007" s="48" t="s">
        <v>832</v>
      </c>
      <c r="G2007" s="48" t="s">
        <v>15</v>
      </c>
      <c r="H2007" s="48" t="s">
        <v>16</v>
      </c>
      <c r="I2007" s="48" t="s">
        <v>17</v>
      </c>
      <c r="J2007" s="48" t="s">
        <v>671</v>
      </c>
      <c r="K2007" s="41">
        <v>1</v>
      </c>
      <c r="L2007" s="49">
        <v>482.86</v>
      </c>
      <c r="M2007" s="49">
        <v>444.53</v>
      </c>
      <c r="N2007" s="49">
        <v>38.33</v>
      </c>
    </row>
    <row r="2008" spans="1:14">
      <c r="A2008" s="41">
        <v>4513499</v>
      </c>
      <c r="B2008" s="48" t="s">
        <v>14</v>
      </c>
      <c r="C2008" s="48" t="s">
        <v>11</v>
      </c>
      <c r="D2008" s="48" t="s">
        <v>18</v>
      </c>
      <c r="E2008" s="48" t="s">
        <v>12</v>
      </c>
      <c r="F2008" s="48" t="s">
        <v>693</v>
      </c>
      <c r="G2008" s="48" t="s">
        <v>15</v>
      </c>
      <c r="H2008" s="48" t="s">
        <v>16</v>
      </c>
      <c r="I2008" s="48" t="s">
        <v>17</v>
      </c>
      <c r="J2008" s="48" t="s">
        <v>671</v>
      </c>
      <c r="K2008" s="41">
        <v>1</v>
      </c>
      <c r="L2008" s="49">
        <v>484.01</v>
      </c>
      <c r="M2008" s="49">
        <v>480.41</v>
      </c>
      <c r="N2008" s="49">
        <v>3.6</v>
      </c>
    </row>
    <row r="2009" spans="1:14">
      <c r="A2009" s="41">
        <v>4508983</v>
      </c>
      <c r="B2009" s="48" t="s">
        <v>14</v>
      </c>
      <c r="C2009" s="48" t="s">
        <v>11</v>
      </c>
      <c r="D2009" s="48" t="s">
        <v>13</v>
      </c>
      <c r="E2009" s="48" t="s">
        <v>12</v>
      </c>
      <c r="F2009" s="48" t="s">
        <v>830</v>
      </c>
      <c r="G2009" s="48" t="s">
        <v>15</v>
      </c>
      <c r="H2009" s="48" t="s">
        <v>16</v>
      </c>
      <c r="I2009" s="48" t="s">
        <v>17</v>
      </c>
      <c r="J2009" s="48" t="s">
        <v>671</v>
      </c>
      <c r="K2009" s="41">
        <v>1</v>
      </c>
      <c r="L2009" s="49">
        <v>484.31</v>
      </c>
      <c r="M2009" s="49">
        <v>456.01</v>
      </c>
      <c r="N2009" s="49">
        <v>28.3</v>
      </c>
    </row>
    <row r="2010" spans="1:14">
      <c r="A2010" s="41">
        <v>4508984</v>
      </c>
      <c r="B2010" s="48" t="s">
        <v>14</v>
      </c>
      <c r="C2010" s="48" t="s">
        <v>11</v>
      </c>
      <c r="D2010" s="48" t="s">
        <v>13</v>
      </c>
      <c r="E2010" s="48" t="s">
        <v>12</v>
      </c>
      <c r="F2010" s="48" t="s">
        <v>830</v>
      </c>
      <c r="G2010" s="48" t="s">
        <v>15</v>
      </c>
      <c r="H2010" s="48" t="s">
        <v>16</v>
      </c>
      <c r="I2010" s="48" t="s">
        <v>17</v>
      </c>
      <c r="J2010" s="48" t="s">
        <v>671</v>
      </c>
      <c r="K2010" s="41">
        <v>1</v>
      </c>
      <c r="L2010" s="49">
        <v>484.31</v>
      </c>
      <c r="M2010" s="49">
        <v>456.01</v>
      </c>
      <c r="N2010" s="49">
        <v>28.3</v>
      </c>
    </row>
    <row r="2011" spans="1:14">
      <c r="A2011" s="41">
        <v>4510088</v>
      </c>
      <c r="B2011" s="48" t="s">
        <v>14</v>
      </c>
      <c r="C2011" s="48" t="s">
        <v>11</v>
      </c>
      <c r="D2011" s="48" t="s">
        <v>13</v>
      </c>
      <c r="E2011" s="48" t="s">
        <v>12</v>
      </c>
      <c r="F2011" s="48" t="s">
        <v>829</v>
      </c>
      <c r="G2011" s="48" t="s">
        <v>15</v>
      </c>
      <c r="H2011" s="48" t="s">
        <v>16</v>
      </c>
      <c r="I2011" s="48" t="s">
        <v>17</v>
      </c>
      <c r="J2011" s="48" t="s">
        <v>671</v>
      </c>
      <c r="K2011" s="41">
        <v>1</v>
      </c>
      <c r="L2011" s="49">
        <v>484.77</v>
      </c>
      <c r="M2011" s="49">
        <v>405.78</v>
      </c>
      <c r="N2011" s="49">
        <v>78.989999999999995</v>
      </c>
    </row>
    <row r="2012" spans="1:14">
      <c r="A2012" s="41">
        <v>4514380</v>
      </c>
      <c r="B2012" s="48" t="s">
        <v>14</v>
      </c>
      <c r="C2012" s="48" t="s">
        <v>11</v>
      </c>
      <c r="D2012" s="48" t="s">
        <v>18</v>
      </c>
      <c r="E2012" s="48" t="s">
        <v>12</v>
      </c>
      <c r="F2012" s="48" t="s">
        <v>866</v>
      </c>
      <c r="G2012" s="48" t="s">
        <v>15</v>
      </c>
      <c r="H2012" s="48" t="s">
        <v>16</v>
      </c>
      <c r="I2012" s="48" t="s">
        <v>17</v>
      </c>
      <c r="J2012" s="48" t="s">
        <v>671</v>
      </c>
      <c r="K2012" s="41">
        <v>1</v>
      </c>
      <c r="L2012" s="49">
        <v>487.49</v>
      </c>
      <c r="M2012" s="49">
        <v>478.5</v>
      </c>
      <c r="N2012" s="49">
        <v>8.99</v>
      </c>
    </row>
    <row r="2013" spans="1:14">
      <c r="A2013" s="41">
        <v>4509994</v>
      </c>
      <c r="B2013" s="48" t="s">
        <v>14</v>
      </c>
      <c r="C2013" s="48" t="s">
        <v>11</v>
      </c>
      <c r="D2013" s="48" t="s">
        <v>13</v>
      </c>
      <c r="E2013" s="48" t="s">
        <v>12</v>
      </c>
      <c r="F2013" s="48" t="s">
        <v>826</v>
      </c>
      <c r="G2013" s="48" t="s">
        <v>15</v>
      </c>
      <c r="H2013" s="48" t="s">
        <v>16</v>
      </c>
      <c r="I2013" s="48" t="s">
        <v>17</v>
      </c>
      <c r="J2013" s="48" t="s">
        <v>671</v>
      </c>
      <c r="K2013" s="41">
        <v>1</v>
      </c>
      <c r="L2013" s="49">
        <v>488.82</v>
      </c>
      <c r="M2013" s="49">
        <v>419.44</v>
      </c>
      <c r="N2013" s="49">
        <v>69.38</v>
      </c>
    </row>
    <row r="2014" spans="1:14">
      <c r="A2014" s="41">
        <v>8468184</v>
      </c>
      <c r="B2014" s="48" t="s">
        <v>38</v>
      </c>
      <c r="C2014" s="48" t="s">
        <v>11</v>
      </c>
      <c r="D2014" s="48" t="s">
        <v>153</v>
      </c>
      <c r="E2014" s="48" t="s">
        <v>36</v>
      </c>
      <c r="F2014" s="48" t="s">
        <v>902</v>
      </c>
      <c r="G2014" s="48" t="s">
        <v>15</v>
      </c>
      <c r="H2014" s="48" t="s">
        <v>204</v>
      </c>
      <c r="I2014" s="48" t="s">
        <v>205</v>
      </c>
      <c r="J2014" s="48" t="s">
        <v>671</v>
      </c>
      <c r="K2014" s="41">
        <v>1</v>
      </c>
      <c r="L2014" s="49">
        <v>491.08</v>
      </c>
      <c r="M2014" s="49">
        <v>110.8</v>
      </c>
      <c r="N2014" s="49">
        <v>380.28</v>
      </c>
    </row>
    <row r="2015" spans="1:14">
      <c r="A2015" s="41">
        <v>8468187</v>
      </c>
      <c r="B2015" s="48" t="s">
        <v>38</v>
      </c>
      <c r="C2015" s="48" t="s">
        <v>11</v>
      </c>
      <c r="D2015" s="48" t="s">
        <v>153</v>
      </c>
      <c r="E2015" s="48" t="s">
        <v>36</v>
      </c>
      <c r="F2015" s="48" t="s">
        <v>902</v>
      </c>
      <c r="G2015" s="48" t="s">
        <v>15</v>
      </c>
      <c r="H2015" s="48" t="s">
        <v>204</v>
      </c>
      <c r="I2015" s="48" t="s">
        <v>205</v>
      </c>
      <c r="J2015" s="48" t="s">
        <v>671</v>
      </c>
      <c r="K2015" s="41">
        <v>3</v>
      </c>
      <c r="L2015" s="49">
        <v>491.08</v>
      </c>
      <c r="M2015" s="49">
        <v>110.8</v>
      </c>
      <c r="N2015" s="49">
        <v>380.28</v>
      </c>
    </row>
    <row r="2016" spans="1:14">
      <c r="A2016" s="41">
        <v>8468196</v>
      </c>
      <c r="B2016" s="48" t="s">
        <v>38</v>
      </c>
      <c r="C2016" s="48" t="s">
        <v>11</v>
      </c>
      <c r="D2016" s="48" t="s">
        <v>153</v>
      </c>
      <c r="E2016" s="48" t="s">
        <v>36</v>
      </c>
      <c r="F2016" s="48" t="s">
        <v>902</v>
      </c>
      <c r="G2016" s="48" t="s">
        <v>15</v>
      </c>
      <c r="H2016" s="48" t="s">
        <v>204</v>
      </c>
      <c r="I2016" s="48" t="s">
        <v>205</v>
      </c>
      <c r="J2016" s="48" t="s">
        <v>671</v>
      </c>
      <c r="K2016" s="41">
        <v>10</v>
      </c>
      <c r="L2016" s="49">
        <v>491.08</v>
      </c>
      <c r="M2016" s="49">
        <v>61.67</v>
      </c>
      <c r="N2016" s="49">
        <v>429.41</v>
      </c>
    </row>
    <row r="2017" spans="1:14">
      <c r="A2017" s="41">
        <v>8468181</v>
      </c>
      <c r="B2017" s="48" t="s">
        <v>38</v>
      </c>
      <c r="C2017" s="48" t="s">
        <v>11</v>
      </c>
      <c r="D2017" s="48" t="s">
        <v>153</v>
      </c>
      <c r="E2017" s="48" t="s">
        <v>36</v>
      </c>
      <c r="F2017" s="48" t="s">
        <v>902</v>
      </c>
      <c r="G2017" s="48" t="s">
        <v>15</v>
      </c>
      <c r="H2017" s="48" t="s">
        <v>204</v>
      </c>
      <c r="I2017" s="48" t="s">
        <v>205</v>
      </c>
      <c r="J2017" s="48" t="s">
        <v>671</v>
      </c>
      <c r="K2017" s="41">
        <v>2</v>
      </c>
      <c r="L2017" s="49">
        <v>491.08</v>
      </c>
      <c r="M2017" s="49">
        <v>135.97999999999999</v>
      </c>
      <c r="N2017" s="49">
        <v>355.1</v>
      </c>
    </row>
    <row r="2018" spans="1:14">
      <c r="A2018" s="41">
        <v>8468190</v>
      </c>
      <c r="B2018" s="48" t="s">
        <v>38</v>
      </c>
      <c r="C2018" s="48" t="s">
        <v>11</v>
      </c>
      <c r="D2018" s="48" t="s">
        <v>153</v>
      </c>
      <c r="E2018" s="48" t="s">
        <v>36</v>
      </c>
      <c r="F2018" s="48" t="s">
        <v>902</v>
      </c>
      <c r="G2018" s="48" t="s">
        <v>15</v>
      </c>
      <c r="H2018" s="48" t="s">
        <v>204</v>
      </c>
      <c r="I2018" s="48" t="s">
        <v>205</v>
      </c>
      <c r="J2018" s="48" t="s">
        <v>671</v>
      </c>
      <c r="K2018" s="41">
        <v>2</v>
      </c>
      <c r="L2018" s="49">
        <v>491.08</v>
      </c>
      <c r="M2018" s="49">
        <v>110.8</v>
      </c>
      <c r="N2018" s="49">
        <v>380.28</v>
      </c>
    </row>
    <row r="2019" spans="1:14">
      <c r="A2019" s="41">
        <v>8468160</v>
      </c>
      <c r="B2019" s="48" t="s">
        <v>38</v>
      </c>
      <c r="C2019" s="48" t="s">
        <v>11</v>
      </c>
      <c r="D2019" s="48" t="s">
        <v>153</v>
      </c>
      <c r="E2019" s="48" t="s">
        <v>36</v>
      </c>
      <c r="F2019" s="48" t="s">
        <v>902</v>
      </c>
      <c r="G2019" s="48" t="s">
        <v>15</v>
      </c>
      <c r="H2019" s="48" t="s">
        <v>204</v>
      </c>
      <c r="I2019" s="48" t="s">
        <v>205</v>
      </c>
      <c r="J2019" s="48" t="s">
        <v>671</v>
      </c>
      <c r="K2019" s="41">
        <v>3</v>
      </c>
      <c r="L2019" s="49">
        <v>491.08</v>
      </c>
      <c r="M2019" s="49">
        <v>135.97999999999999</v>
      </c>
      <c r="N2019" s="49">
        <v>355.1</v>
      </c>
    </row>
    <row r="2020" spans="1:14">
      <c r="A2020" s="41">
        <v>8468175</v>
      </c>
      <c r="B2020" s="48" t="s">
        <v>38</v>
      </c>
      <c r="C2020" s="48" t="s">
        <v>11</v>
      </c>
      <c r="D2020" s="48" t="s">
        <v>153</v>
      </c>
      <c r="E2020" s="48" t="s">
        <v>36</v>
      </c>
      <c r="F2020" s="48" t="s">
        <v>903</v>
      </c>
      <c r="G2020" s="48" t="s">
        <v>15</v>
      </c>
      <c r="H2020" s="48" t="s">
        <v>204</v>
      </c>
      <c r="I2020" s="48" t="s">
        <v>205</v>
      </c>
      <c r="J2020" s="48" t="s">
        <v>671</v>
      </c>
      <c r="K2020" s="41">
        <v>4</v>
      </c>
      <c r="L2020" s="49">
        <v>491.08</v>
      </c>
      <c r="M2020" s="49">
        <v>85.92</v>
      </c>
      <c r="N2020" s="49">
        <v>405.16</v>
      </c>
    </row>
    <row r="2021" spans="1:14">
      <c r="A2021" s="41">
        <v>8468178</v>
      </c>
      <c r="B2021" s="48" t="s">
        <v>38</v>
      </c>
      <c r="C2021" s="48" t="s">
        <v>11</v>
      </c>
      <c r="D2021" s="48" t="s">
        <v>153</v>
      </c>
      <c r="E2021" s="48" t="s">
        <v>36</v>
      </c>
      <c r="F2021" s="48" t="s">
        <v>902</v>
      </c>
      <c r="G2021" s="48" t="s">
        <v>15</v>
      </c>
      <c r="H2021" s="48" t="s">
        <v>204</v>
      </c>
      <c r="I2021" s="48" t="s">
        <v>205</v>
      </c>
      <c r="J2021" s="48" t="s">
        <v>671</v>
      </c>
      <c r="K2021" s="41">
        <v>2</v>
      </c>
      <c r="L2021" s="49">
        <v>491.08</v>
      </c>
      <c r="M2021" s="49">
        <v>135.97999999999999</v>
      </c>
      <c r="N2021" s="49">
        <v>355.1</v>
      </c>
    </row>
    <row r="2022" spans="1:14">
      <c r="A2022" s="41">
        <v>8468193</v>
      </c>
      <c r="B2022" s="48" t="s">
        <v>38</v>
      </c>
      <c r="C2022" s="48" t="s">
        <v>11</v>
      </c>
      <c r="D2022" s="48" t="s">
        <v>153</v>
      </c>
      <c r="E2022" s="48" t="s">
        <v>36</v>
      </c>
      <c r="F2022" s="48" t="s">
        <v>902</v>
      </c>
      <c r="G2022" s="48" t="s">
        <v>15</v>
      </c>
      <c r="H2022" s="48" t="s">
        <v>204</v>
      </c>
      <c r="I2022" s="48" t="s">
        <v>205</v>
      </c>
      <c r="J2022" s="48" t="s">
        <v>671</v>
      </c>
      <c r="K2022" s="41">
        <v>12</v>
      </c>
      <c r="L2022" s="49">
        <v>491.08</v>
      </c>
      <c r="M2022" s="49">
        <v>85.92</v>
      </c>
      <c r="N2022" s="49">
        <v>405.16</v>
      </c>
    </row>
    <row r="2023" spans="1:14">
      <c r="A2023" s="41">
        <v>4514257</v>
      </c>
      <c r="B2023" s="48" t="s">
        <v>14</v>
      </c>
      <c r="C2023" s="48" t="s">
        <v>11</v>
      </c>
      <c r="D2023" s="48" t="s">
        <v>13</v>
      </c>
      <c r="E2023" s="48" t="s">
        <v>12</v>
      </c>
      <c r="F2023" s="48" t="s">
        <v>833</v>
      </c>
      <c r="G2023" s="48" t="s">
        <v>15</v>
      </c>
      <c r="H2023" s="48" t="s">
        <v>16</v>
      </c>
      <c r="I2023" s="48" t="s">
        <v>17</v>
      </c>
      <c r="J2023" s="48" t="s">
        <v>671</v>
      </c>
      <c r="K2023" s="41">
        <v>1</v>
      </c>
      <c r="L2023" s="49">
        <v>494.38</v>
      </c>
      <c r="M2023" s="49">
        <v>485.26</v>
      </c>
      <c r="N2023" s="49">
        <v>9.1199999999999992</v>
      </c>
    </row>
    <row r="2024" spans="1:14">
      <c r="A2024" s="41">
        <v>4511160</v>
      </c>
      <c r="B2024" s="48" t="s">
        <v>14</v>
      </c>
      <c r="C2024" s="48" t="s">
        <v>11</v>
      </c>
      <c r="D2024" s="48" t="s">
        <v>13</v>
      </c>
      <c r="E2024" s="48" t="s">
        <v>12</v>
      </c>
      <c r="F2024" s="48" t="s">
        <v>834</v>
      </c>
      <c r="G2024" s="48" t="s">
        <v>15</v>
      </c>
      <c r="H2024" s="48" t="s">
        <v>16</v>
      </c>
      <c r="I2024" s="48" t="s">
        <v>17</v>
      </c>
      <c r="J2024" s="48" t="s">
        <v>671</v>
      </c>
      <c r="K2024" s="41">
        <v>1</v>
      </c>
      <c r="L2024" s="49">
        <v>495.26</v>
      </c>
      <c r="M2024" s="49">
        <v>495.21</v>
      </c>
      <c r="N2024" s="49">
        <v>0.05</v>
      </c>
    </row>
    <row r="2025" spans="1:14">
      <c r="A2025" s="41">
        <v>4516720</v>
      </c>
      <c r="B2025" s="48" t="s">
        <v>14</v>
      </c>
      <c r="C2025" s="48" t="s">
        <v>11</v>
      </c>
      <c r="D2025" s="48" t="s">
        <v>13</v>
      </c>
      <c r="E2025" s="48" t="s">
        <v>12</v>
      </c>
      <c r="F2025" s="48" t="s">
        <v>829</v>
      </c>
      <c r="G2025" s="48" t="s">
        <v>15</v>
      </c>
      <c r="H2025" s="48" t="s">
        <v>67</v>
      </c>
      <c r="I2025" s="48" t="s">
        <v>68</v>
      </c>
      <c r="J2025" s="48" t="s">
        <v>671</v>
      </c>
      <c r="K2025" s="41">
        <v>1</v>
      </c>
      <c r="L2025" s="49">
        <v>495.65</v>
      </c>
      <c r="M2025" s="49">
        <v>260.05</v>
      </c>
      <c r="N2025" s="49">
        <v>235.6</v>
      </c>
    </row>
    <row r="2026" spans="1:14">
      <c r="A2026" s="41">
        <v>4516719</v>
      </c>
      <c r="B2026" s="48" t="s">
        <v>14</v>
      </c>
      <c r="C2026" s="48" t="s">
        <v>11</v>
      </c>
      <c r="D2026" s="48" t="s">
        <v>13</v>
      </c>
      <c r="E2026" s="48" t="s">
        <v>12</v>
      </c>
      <c r="F2026" s="48" t="s">
        <v>829</v>
      </c>
      <c r="G2026" s="48" t="s">
        <v>15</v>
      </c>
      <c r="H2026" s="48" t="s">
        <v>67</v>
      </c>
      <c r="I2026" s="48" t="s">
        <v>68</v>
      </c>
      <c r="J2026" s="48" t="s">
        <v>671</v>
      </c>
      <c r="K2026" s="41">
        <v>1</v>
      </c>
      <c r="L2026" s="49">
        <v>495.65</v>
      </c>
      <c r="M2026" s="49">
        <v>260.05</v>
      </c>
      <c r="N2026" s="49">
        <v>235.6</v>
      </c>
    </row>
    <row r="2027" spans="1:14">
      <c r="A2027" s="41">
        <v>4516718</v>
      </c>
      <c r="B2027" s="48" t="s">
        <v>14</v>
      </c>
      <c r="C2027" s="48" t="s">
        <v>11</v>
      </c>
      <c r="D2027" s="48" t="s">
        <v>13</v>
      </c>
      <c r="E2027" s="48" t="s">
        <v>12</v>
      </c>
      <c r="F2027" s="48" t="s">
        <v>829</v>
      </c>
      <c r="G2027" s="48" t="s">
        <v>15</v>
      </c>
      <c r="H2027" s="48" t="s">
        <v>67</v>
      </c>
      <c r="I2027" s="48" t="s">
        <v>68</v>
      </c>
      <c r="J2027" s="48" t="s">
        <v>671</v>
      </c>
      <c r="K2027" s="41">
        <v>1</v>
      </c>
      <c r="L2027" s="49">
        <v>495.65</v>
      </c>
      <c r="M2027" s="49">
        <v>260.05</v>
      </c>
      <c r="N2027" s="49">
        <v>235.6</v>
      </c>
    </row>
    <row r="2028" spans="1:14">
      <c r="A2028" s="41">
        <v>4516727</v>
      </c>
      <c r="B2028" s="48" t="s">
        <v>14</v>
      </c>
      <c r="C2028" s="48" t="s">
        <v>11</v>
      </c>
      <c r="D2028" s="48" t="s">
        <v>13</v>
      </c>
      <c r="E2028" s="48" t="s">
        <v>12</v>
      </c>
      <c r="F2028" s="48" t="s">
        <v>829</v>
      </c>
      <c r="G2028" s="48" t="s">
        <v>15</v>
      </c>
      <c r="H2028" s="48" t="s">
        <v>67</v>
      </c>
      <c r="I2028" s="48" t="s">
        <v>68</v>
      </c>
      <c r="J2028" s="48" t="s">
        <v>671</v>
      </c>
      <c r="K2028" s="41">
        <v>1</v>
      </c>
      <c r="L2028" s="49">
        <v>495.66</v>
      </c>
      <c r="M2028" s="49">
        <v>260.06</v>
      </c>
      <c r="N2028" s="49">
        <v>235.6</v>
      </c>
    </row>
    <row r="2029" spans="1:14">
      <c r="A2029" s="41">
        <v>4516729</v>
      </c>
      <c r="B2029" s="48" t="s">
        <v>14</v>
      </c>
      <c r="C2029" s="48" t="s">
        <v>11</v>
      </c>
      <c r="D2029" s="48" t="s">
        <v>13</v>
      </c>
      <c r="E2029" s="48" t="s">
        <v>12</v>
      </c>
      <c r="F2029" s="48" t="s">
        <v>829</v>
      </c>
      <c r="G2029" s="48" t="s">
        <v>15</v>
      </c>
      <c r="H2029" s="48" t="s">
        <v>67</v>
      </c>
      <c r="I2029" s="48" t="s">
        <v>68</v>
      </c>
      <c r="J2029" s="48" t="s">
        <v>671</v>
      </c>
      <c r="K2029" s="41">
        <v>1</v>
      </c>
      <c r="L2029" s="49">
        <v>495.66</v>
      </c>
      <c r="M2029" s="49">
        <v>260.06</v>
      </c>
      <c r="N2029" s="49">
        <v>235.6</v>
      </c>
    </row>
    <row r="2030" spans="1:14">
      <c r="A2030" s="41">
        <v>4516724</v>
      </c>
      <c r="B2030" s="48" t="s">
        <v>14</v>
      </c>
      <c r="C2030" s="48" t="s">
        <v>11</v>
      </c>
      <c r="D2030" s="48" t="s">
        <v>13</v>
      </c>
      <c r="E2030" s="48" t="s">
        <v>12</v>
      </c>
      <c r="F2030" s="48" t="s">
        <v>829</v>
      </c>
      <c r="G2030" s="48" t="s">
        <v>15</v>
      </c>
      <c r="H2030" s="48" t="s">
        <v>67</v>
      </c>
      <c r="I2030" s="48" t="s">
        <v>68</v>
      </c>
      <c r="J2030" s="48" t="s">
        <v>671</v>
      </c>
      <c r="K2030" s="41">
        <v>1</v>
      </c>
      <c r="L2030" s="49">
        <v>495.66</v>
      </c>
      <c r="M2030" s="49">
        <v>260.06</v>
      </c>
      <c r="N2030" s="49">
        <v>235.6</v>
      </c>
    </row>
    <row r="2031" spans="1:14">
      <c r="A2031" s="41">
        <v>4516725</v>
      </c>
      <c r="B2031" s="48" t="s">
        <v>14</v>
      </c>
      <c r="C2031" s="48" t="s">
        <v>11</v>
      </c>
      <c r="D2031" s="48" t="s">
        <v>13</v>
      </c>
      <c r="E2031" s="48" t="s">
        <v>12</v>
      </c>
      <c r="F2031" s="48" t="s">
        <v>829</v>
      </c>
      <c r="G2031" s="48" t="s">
        <v>15</v>
      </c>
      <c r="H2031" s="48" t="s">
        <v>67</v>
      </c>
      <c r="I2031" s="48" t="s">
        <v>68</v>
      </c>
      <c r="J2031" s="48" t="s">
        <v>671</v>
      </c>
      <c r="K2031" s="41">
        <v>1</v>
      </c>
      <c r="L2031" s="49">
        <v>495.66</v>
      </c>
      <c r="M2031" s="49">
        <v>260.06</v>
      </c>
      <c r="N2031" s="49">
        <v>235.6</v>
      </c>
    </row>
    <row r="2032" spans="1:14">
      <c r="A2032" s="41">
        <v>4516728</v>
      </c>
      <c r="B2032" s="48" t="s">
        <v>14</v>
      </c>
      <c r="C2032" s="48" t="s">
        <v>11</v>
      </c>
      <c r="D2032" s="48" t="s">
        <v>13</v>
      </c>
      <c r="E2032" s="48" t="s">
        <v>12</v>
      </c>
      <c r="F2032" s="48" t="s">
        <v>829</v>
      </c>
      <c r="G2032" s="48" t="s">
        <v>15</v>
      </c>
      <c r="H2032" s="48" t="s">
        <v>67</v>
      </c>
      <c r="I2032" s="48" t="s">
        <v>68</v>
      </c>
      <c r="J2032" s="48" t="s">
        <v>671</v>
      </c>
      <c r="K2032" s="41">
        <v>1</v>
      </c>
      <c r="L2032" s="49">
        <v>495.66</v>
      </c>
      <c r="M2032" s="49">
        <v>260.06</v>
      </c>
      <c r="N2032" s="49">
        <v>235.6</v>
      </c>
    </row>
    <row r="2033" spans="1:14">
      <c r="A2033" s="41">
        <v>4515233</v>
      </c>
      <c r="B2033" s="48" t="s">
        <v>14</v>
      </c>
      <c r="C2033" s="48" t="s">
        <v>11</v>
      </c>
      <c r="D2033" s="48" t="s">
        <v>18</v>
      </c>
      <c r="E2033" s="48" t="s">
        <v>12</v>
      </c>
      <c r="F2033" s="48" t="s">
        <v>840</v>
      </c>
      <c r="G2033" s="48" t="s">
        <v>15</v>
      </c>
      <c r="H2033" s="48" t="s">
        <v>16</v>
      </c>
      <c r="I2033" s="48" t="s">
        <v>17</v>
      </c>
      <c r="J2033" s="48" t="s">
        <v>671</v>
      </c>
      <c r="K2033" s="41">
        <v>1</v>
      </c>
      <c r="L2033" s="49">
        <v>495.66</v>
      </c>
      <c r="M2033" s="49">
        <v>480.43</v>
      </c>
      <c r="N2033" s="49">
        <v>15.23</v>
      </c>
    </row>
    <row r="2034" spans="1:14">
      <c r="A2034" s="41">
        <v>4513871</v>
      </c>
      <c r="B2034" s="48" t="s">
        <v>14</v>
      </c>
      <c r="C2034" s="48" t="s">
        <v>11</v>
      </c>
      <c r="D2034" s="48" t="s">
        <v>13</v>
      </c>
      <c r="E2034" s="48" t="s">
        <v>12</v>
      </c>
      <c r="F2034" s="48" t="s">
        <v>837</v>
      </c>
      <c r="G2034" s="48" t="s">
        <v>15</v>
      </c>
      <c r="H2034" s="48" t="s">
        <v>16</v>
      </c>
      <c r="I2034" s="48" t="s">
        <v>17</v>
      </c>
      <c r="J2034" s="48" t="s">
        <v>671</v>
      </c>
      <c r="K2034" s="41">
        <v>1</v>
      </c>
      <c r="L2034" s="49">
        <v>496.27</v>
      </c>
      <c r="M2034" s="49">
        <v>489.84</v>
      </c>
      <c r="N2034" s="49">
        <v>6.43</v>
      </c>
    </row>
    <row r="2035" spans="1:14">
      <c r="A2035" s="41">
        <v>4513870</v>
      </c>
      <c r="B2035" s="48" t="s">
        <v>14</v>
      </c>
      <c r="C2035" s="48" t="s">
        <v>11</v>
      </c>
      <c r="D2035" s="48" t="s">
        <v>13</v>
      </c>
      <c r="E2035" s="48" t="s">
        <v>12</v>
      </c>
      <c r="F2035" s="48" t="s">
        <v>837</v>
      </c>
      <c r="G2035" s="48" t="s">
        <v>15</v>
      </c>
      <c r="H2035" s="48" t="s">
        <v>16</v>
      </c>
      <c r="I2035" s="48" t="s">
        <v>17</v>
      </c>
      <c r="J2035" s="48" t="s">
        <v>671</v>
      </c>
      <c r="K2035" s="41">
        <v>1</v>
      </c>
      <c r="L2035" s="49">
        <v>496.27</v>
      </c>
      <c r="M2035" s="49">
        <v>489.84</v>
      </c>
      <c r="N2035" s="49">
        <v>6.43</v>
      </c>
    </row>
    <row r="2036" spans="1:14">
      <c r="A2036" s="41">
        <v>4514175</v>
      </c>
      <c r="B2036" s="48" t="s">
        <v>14</v>
      </c>
      <c r="C2036" s="48" t="s">
        <v>11</v>
      </c>
      <c r="D2036" s="48" t="s">
        <v>13</v>
      </c>
      <c r="E2036" s="48" t="s">
        <v>12</v>
      </c>
      <c r="F2036" s="48" t="s">
        <v>826</v>
      </c>
      <c r="G2036" s="48" t="s">
        <v>15</v>
      </c>
      <c r="H2036" s="48" t="s">
        <v>16</v>
      </c>
      <c r="I2036" s="48" t="s">
        <v>17</v>
      </c>
      <c r="J2036" s="48" t="s">
        <v>671</v>
      </c>
      <c r="K2036" s="41">
        <v>1</v>
      </c>
      <c r="L2036" s="49">
        <v>496.93</v>
      </c>
      <c r="M2036" s="49">
        <v>489.24</v>
      </c>
      <c r="N2036" s="49">
        <v>7.69</v>
      </c>
    </row>
    <row r="2037" spans="1:14">
      <c r="A2037" s="41">
        <v>4510918</v>
      </c>
      <c r="B2037" s="48" t="s">
        <v>14</v>
      </c>
      <c r="C2037" s="48" t="s">
        <v>11</v>
      </c>
      <c r="D2037" s="48" t="s">
        <v>13</v>
      </c>
      <c r="E2037" s="48" t="s">
        <v>12</v>
      </c>
      <c r="F2037" s="48" t="s">
        <v>826</v>
      </c>
      <c r="G2037" s="48" t="s">
        <v>15</v>
      </c>
      <c r="H2037" s="48" t="s">
        <v>16</v>
      </c>
      <c r="I2037" s="48" t="s">
        <v>17</v>
      </c>
      <c r="J2037" s="48" t="s">
        <v>671</v>
      </c>
      <c r="K2037" s="41">
        <v>1</v>
      </c>
      <c r="L2037" s="49">
        <v>498</v>
      </c>
      <c r="M2037" s="49">
        <v>498</v>
      </c>
      <c r="N2037" s="49">
        <v>0</v>
      </c>
    </row>
    <row r="2038" spans="1:14">
      <c r="A2038" s="41">
        <v>4516168</v>
      </c>
      <c r="B2038" s="48" t="s">
        <v>14</v>
      </c>
      <c r="C2038" s="48" t="s">
        <v>11</v>
      </c>
      <c r="D2038" s="48" t="s">
        <v>13</v>
      </c>
      <c r="E2038" s="48" t="s">
        <v>12</v>
      </c>
      <c r="F2038" s="48" t="s">
        <v>826</v>
      </c>
      <c r="G2038" s="48" t="s">
        <v>15</v>
      </c>
      <c r="H2038" s="48" t="s">
        <v>16</v>
      </c>
      <c r="I2038" s="48" t="s">
        <v>17</v>
      </c>
      <c r="J2038" s="48" t="s">
        <v>671</v>
      </c>
      <c r="K2038" s="41">
        <v>1</v>
      </c>
      <c r="L2038" s="49">
        <v>499.41</v>
      </c>
      <c r="M2038" s="49">
        <v>474.46</v>
      </c>
      <c r="N2038" s="49">
        <v>24.95</v>
      </c>
    </row>
    <row r="2039" spans="1:14">
      <c r="A2039" s="41">
        <v>4513401</v>
      </c>
      <c r="B2039" s="48" t="s">
        <v>14</v>
      </c>
      <c r="C2039" s="48" t="s">
        <v>11</v>
      </c>
      <c r="D2039" s="48" t="s">
        <v>13</v>
      </c>
      <c r="E2039" s="48" t="s">
        <v>12</v>
      </c>
      <c r="F2039" s="48" t="s">
        <v>837</v>
      </c>
      <c r="G2039" s="48" t="s">
        <v>15</v>
      </c>
      <c r="H2039" s="48" t="s">
        <v>16</v>
      </c>
      <c r="I2039" s="48" t="s">
        <v>17</v>
      </c>
      <c r="J2039" s="48" t="s">
        <v>671</v>
      </c>
      <c r="K2039" s="41">
        <v>1</v>
      </c>
      <c r="L2039" s="49">
        <v>500.76</v>
      </c>
      <c r="M2039" s="49">
        <v>498.22</v>
      </c>
      <c r="N2039" s="49">
        <v>2.54</v>
      </c>
    </row>
    <row r="2040" spans="1:14">
      <c r="A2040" s="41">
        <v>4513399</v>
      </c>
      <c r="B2040" s="48" t="s">
        <v>14</v>
      </c>
      <c r="C2040" s="48" t="s">
        <v>11</v>
      </c>
      <c r="D2040" s="48" t="s">
        <v>13</v>
      </c>
      <c r="E2040" s="48" t="s">
        <v>12</v>
      </c>
      <c r="F2040" s="48" t="s">
        <v>837</v>
      </c>
      <c r="G2040" s="48" t="s">
        <v>15</v>
      </c>
      <c r="H2040" s="48" t="s">
        <v>16</v>
      </c>
      <c r="I2040" s="48" t="s">
        <v>17</v>
      </c>
      <c r="J2040" s="48" t="s">
        <v>671</v>
      </c>
      <c r="K2040" s="41">
        <v>1</v>
      </c>
      <c r="L2040" s="49">
        <v>500.76</v>
      </c>
      <c r="M2040" s="49">
        <v>498.22</v>
      </c>
      <c r="N2040" s="49">
        <v>2.54</v>
      </c>
    </row>
    <row r="2041" spans="1:14">
      <c r="A2041" s="41">
        <v>7000906</v>
      </c>
      <c r="B2041" s="48" t="s">
        <v>166</v>
      </c>
      <c r="C2041" s="48" t="s">
        <v>11</v>
      </c>
      <c r="D2041" s="48" t="s">
        <v>153</v>
      </c>
      <c r="E2041" s="48" t="s">
        <v>36</v>
      </c>
      <c r="F2041" s="48" t="s">
        <v>904</v>
      </c>
      <c r="G2041" s="48" t="s">
        <v>15</v>
      </c>
      <c r="H2041" s="48" t="s">
        <v>175</v>
      </c>
      <c r="I2041" s="48" t="s">
        <v>176</v>
      </c>
      <c r="J2041" s="48" t="s">
        <v>671</v>
      </c>
      <c r="K2041" s="41">
        <v>1</v>
      </c>
      <c r="L2041" s="49">
        <v>501.13</v>
      </c>
      <c r="M2041" s="49">
        <v>113.07</v>
      </c>
      <c r="N2041" s="49">
        <v>388.06</v>
      </c>
    </row>
    <row r="2042" spans="1:14">
      <c r="A2042" s="41">
        <v>7000514</v>
      </c>
      <c r="B2042" s="48" t="s">
        <v>166</v>
      </c>
      <c r="C2042" s="48" t="s">
        <v>11</v>
      </c>
      <c r="D2042" s="48" t="s">
        <v>153</v>
      </c>
      <c r="E2042" s="48" t="s">
        <v>36</v>
      </c>
      <c r="F2042" s="48" t="s">
        <v>904</v>
      </c>
      <c r="G2042" s="48" t="s">
        <v>15</v>
      </c>
      <c r="H2042" s="48" t="s">
        <v>175</v>
      </c>
      <c r="I2042" s="48" t="s">
        <v>176</v>
      </c>
      <c r="J2042" s="48" t="s">
        <v>671</v>
      </c>
      <c r="K2042" s="41">
        <v>1</v>
      </c>
      <c r="L2042" s="49">
        <v>501.13</v>
      </c>
      <c r="M2042" s="49">
        <v>113.07</v>
      </c>
      <c r="N2042" s="49">
        <v>388.06</v>
      </c>
    </row>
    <row r="2043" spans="1:14">
      <c r="A2043" s="41">
        <v>7000718</v>
      </c>
      <c r="B2043" s="48" t="s">
        <v>166</v>
      </c>
      <c r="C2043" s="48" t="s">
        <v>11</v>
      </c>
      <c r="D2043" s="48" t="s">
        <v>153</v>
      </c>
      <c r="E2043" s="48" t="s">
        <v>36</v>
      </c>
      <c r="F2043" s="48" t="s">
        <v>904</v>
      </c>
      <c r="G2043" s="48" t="s">
        <v>15</v>
      </c>
      <c r="H2043" s="48" t="s">
        <v>175</v>
      </c>
      <c r="I2043" s="48" t="s">
        <v>176</v>
      </c>
      <c r="J2043" s="48" t="s">
        <v>671</v>
      </c>
      <c r="K2043" s="41">
        <v>1</v>
      </c>
      <c r="L2043" s="49">
        <v>501.13</v>
      </c>
      <c r="M2043" s="49">
        <v>113.07</v>
      </c>
      <c r="N2043" s="49">
        <v>388.06</v>
      </c>
    </row>
    <row r="2044" spans="1:14">
      <c r="A2044" s="41">
        <v>7000808</v>
      </c>
      <c r="B2044" s="48" t="s">
        <v>166</v>
      </c>
      <c r="C2044" s="48" t="s">
        <v>11</v>
      </c>
      <c r="D2044" s="48" t="s">
        <v>153</v>
      </c>
      <c r="E2044" s="48" t="s">
        <v>36</v>
      </c>
      <c r="F2044" s="48" t="s">
        <v>904</v>
      </c>
      <c r="G2044" s="48" t="s">
        <v>15</v>
      </c>
      <c r="H2044" s="48" t="s">
        <v>175</v>
      </c>
      <c r="I2044" s="48" t="s">
        <v>176</v>
      </c>
      <c r="J2044" s="48" t="s">
        <v>671</v>
      </c>
      <c r="K2044" s="41">
        <v>1</v>
      </c>
      <c r="L2044" s="49">
        <v>501.13</v>
      </c>
      <c r="M2044" s="49">
        <v>113.07</v>
      </c>
      <c r="N2044" s="49">
        <v>388.06</v>
      </c>
    </row>
    <row r="2045" spans="1:14">
      <c r="A2045" s="41">
        <v>7000538</v>
      </c>
      <c r="B2045" s="48" t="s">
        <v>166</v>
      </c>
      <c r="C2045" s="48" t="s">
        <v>11</v>
      </c>
      <c r="D2045" s="48" t="s">
        <v>153</v>
      </c>
      <c r="E2045" s="48" t="s">
        <v>36</v>
      </c>
      <c r="F2045" s="48" t="s">
        <v>904</v>
      </c>
      <c r="G2045" s="48" t="s">
        <v>15</v>
      </c>
      <c r="H2045" s="48" t="s">
        <v>175</v>
      </c>
      <c r="I2045" s="48" t="s">
        <v>176</v>
      </c>
      <c r="J2045" s="48" t="s">
        <v>671</v>
      </c>
      <c r="K2045" s="41">
        <v>1</v>
      </c>
      <c r="L2045" s="49">
        <v>501.13</v>
      </c>
      <c r="M2045" s="49">
        <v>113.07</v>
      </c>
      <c r="N2045" s="49">
        <v>388.06</v>
      </c>
    </row>
    <row r="2046" spans="1:14">
      <c r="A2046" s="41">
        <v>7000550</v>
      </c>
      <c r="B2046" s="48" t="s">
        <v>166</v>
      </c>
      <c r="C2046" s="48" t="s">
        <v>11</v>
      </c>
      <c r="D2046" s="48" t="s">
        <v>153</v>
      </c>
      <c r="E2046" s="48" t="s">
        <v>36</v>
      </c>
      <c r="F2046" s="48" t="s">
        <v>904</v>
      </c>
      <c r="G2046" s="48" t="s">
        <v>15</v>
      </c>
      <c r="H2046" s="48" t="s">
        <v>175</v>
      </c>
      <c r="I2046" s="48" t="s">
        <v>176</v>
      </c>
      <c r="J2046" s="48" t="s">
        <v>671</v>
      </c>
      <c r="K2046" s="41">
        <v>1</v>
      </c>
      <c r="L2046" s="49">
        <v>501.13</v>
      </c>
      <c r="M2046" s="49">
        <v>113.07</v>
      </c>
      <c r="N2046" s="49">
        <v>388.06</v>
      </c>
    </row>
    <row r="2047" spans="1:14">
      <c r="A2047" s="41">
        <v>7000817</v>
      </c>
      <c r="B2047" s="48" t="s">
        <v>166</v>
      </c>
      <c r="C2047" s="48" t="s">
        <v>11</v>
      </c>
      <c r="D2047" s="48" t="s">
        <v>153</v>
      </c>
      <c r="E2047" s="48" t="s">
        <v>36</v>
      </c>
      <c r="F2047" s="48" t="s">
        <v>904</v>
      </c>
      <c r="G2047" s="48" t="s">
        <v>15</v>
      </c>
      <c r="H2047" s="48" t="s">
        <v>175</v>
      </c>
      <c r="I2047" s="48" t="s">
        <v>176</v>
      </c>
      <c r="J2047" s="48" t="s">
        <v>671</v>
      </c>
      <c r="K2047" s="41">
        <v>1</v>
      </c>
      <c r="L2047" s="49">
        <v>501.13</v>
      </c>
      <c r="M2047" s="49">
        <v>113.07</v>
      </c>
      <c r="N2047" s="49">
        <v>388.06</v>
      </c>
    </row>
    <row r="2048" spans="1:14">
      <c r="A2048" s="41">
        <v>7000493</v>
      </c>
      <c r="B2048" s="48" t="s">
        <v>166</v>
      </c>
      <c r="C2048" s="48" t="s">
        <v>11</v>
      </c>
      <c r="D2048" s="48" t="s">
        <v>153</v>
      </c>
      <c r="E2048" s="48" t="s">
        <v>36</v>
      </c>
      <c r="F2048" s="48" t="s">
        <v>904</v>
      </c>
      <c r="G2048" s="48" t="s">
        <v>15</v>
      </c>
      <c r="H2048" s="48" t="s">
        <v>175</v>
      </c>
      <c r="I2048" s="48" t="s">
        <v>176</v>
      </c>
      <c r="J2048" s="48" t="s">
        <v>671</v>
      </c>
      <c r="K2048" s="41">
        <v>1</v>
      </c>
      <c r="L2048" s="49">
        <v>501.13</v>
      </c>
      <c r="M2048" s="49">
        <v>113.07</v>
      </c>
      <c r="N2048" s="49">
        <v>388.06</v>
      </c>
    </row>
    <row r="2049" spans="1:14">
      <c r="A2049" s="41">
        <v>7000496</v>
      </c>
      <c r="B2049" s="48" t="s">
        <v>166</v>
      </c>
      <c r="C2049" s="48" t="s">
        <v>11</v>
      </c>
      <c r="D2049" s="48" t="s">
        <v>153</v>
      </c>
      <c r="E2049" s="48" t="s">
        <v>36</v>
      </c>
      <c r="F2049" s="48" t="s">
        <v>904</v>
      </c>
      <c r="G2049" s="48" t="s">
        <v>15</v>
      </c>
      <c r="H2049" s="48" t="s">
        <v>175</v>
      </c>
      <c r="I2049" s="48" t="s">
        <v>176</v>
      </c>
      <c r="J2049" s="48" t="s">
        <v>671</v>
      </c>
      <c r="K2049" s="41">
        <v>1</v>
      </c>
      <c r="L2049" s="49">
        <v>501.13</v>
      </c>
      <c r="M2049" s="49">
        <v>113.07</v>
      </c>
      <c r="N2049" s="49">
        <v>388.06</v>
      </c>
    </row>
    <row r="2050" spans="1:14">
      <c r="A2050" s="41">
        <v>7000664</v>
      </c>
      <c r="B2050" s="48" t="s">
        <v>166</v>
      </c>
      <c r="C2050" s="48" t="s">
        <v>11</v>
      </c>
      <c r="D2050" s="48" t="s">
        <v>153</v>
      </c>
      <c r="E2050" s="48" t="s">
        <v>36</v>
      </c>
      <c r="F2050" s="48" t="s">
        <v>904</v>
      </c>
      <c r="G2050" s="48" t="s">
        <v>15</v>
      </c>
      <c r="H2050" s="48" t="s">
        <v>175</v>
      </c>
      <c r="I2050" s="48" t="s">
        <v>176</v>
      </c>
      <c r="J2050" s="48" t="s">
        <v>671</v>
      </c>
      <c r="K2050" s="41">
        <v>1</v>
      </c>
      <c r="L2050" s="49">
        <v>501.13</v>
      </c>
      <c r="M2050" s="49">
        <v>113.07</v>
      </c>
      <c r="N2050" s="49">
        <v>388.06</v>
      </c>
    </row>
    <row r="2051" spans="1:14">
      <c r="A2051" s="41">
        <v>7000760</v>
      </c>
      <c r="B2051" s="48" t="s">
        <v>166</v>
      </c>
      <c r="C2051" s="48" t="s">
        <v>11</v>
      </c>
      <c r="D2051" s="48" t="s">
        <v>153</v>
      </c>
      <c r="E2051" s="48" t="s">
        <v>36</v>
      </c>
      <c r="F2051" s="48" t="s">
        <v>904</v>
      </c>
      <c r="G2051" s="48" t="s">
        <v>15</v>
      </c>
      <c r="H2051" s="48" t="s">
        <v>175</v>
      </c>
      <c r="I2051" s="48" t="s">
        <v>176</v>
      </c>
      <c r="J2051" s="48" t="s">
        <v>671</v>
      </c>
      <c r="K2051" s="41">
        <v>1</v>
      </c>
      <c r="L2051" s="49">
        <v>501.13</v>
      </c>
      <c r="M2051" s="49">
        <v>113.07</v>
      </c>
      <c r="N2051" s="49">
        <v>388.06</v>
      </c>
    </row>
    <row r="2052" spans="1:14">
      <c r="A2052" s="41">
        <v>7000864</v>
      </c>
      <c r="B2052" s="48" t="s">
        <v>166</v>
      </c>
      <c r="C2052" s="48" t="s">
        <v>11</v>
      </c>
      <c r="D2052" s="48" t="s">
        <v>153</v>
      </c>
      <c r="E2052" s="48" t="s">
        <v>36</v>
      </c>
      <c r="F2052" s="48" t="s">
        <v>904</v>
      </c>
      <c r="G2052" s="48" t="s">
        <v>15</v>
      </c>
      <c r="H2052" s="48" t="s">
        <v>175</v>
      </c>
      <c r="I2052" s="48" t="s">
        <v>176</v>
      </c>
      <c r="J2052" s="48" t="s">
        <v>671</v>
      </c>
      <c r="K2052" s="41">
        <v>1</v>
      </c>
      <c r="L2052" s="49">
        <v>501.13</v>
      </c>
      <c r="M2052" s="49">
        <v>113.07</v>
      </c>
      <c r="N2052" s="49">
        <v>388.06</v>
      </c>
    </row>
    <row r="2053" spans="1:14">
      <c r="A2053" s="41">
        <v>7000823</v>
      </c>
      <c r="B2053" s="48" t="s">
        <v>166</v>
      </c>
      <c r="C2053" s="48" t="s">
        <v>11</v>
      </c>
      <c r="D2053" s="48" t="s">
        <v>153</v>
      </c>
      <c r="E2053" s="48" t="s">
        <v>36</v>
      </c>
      <c r="F2053" s="48" t="s">
        <v>904</v>
      </c>
      <c r="G2053" s="48" t="s">
        <v>15</v>
      </c>
      <c r="H2053" s="48" t="s">
        <v>175</v>
      </c>
      <c r="I2053" s="48" t="s">
        <v>176</v>
      </c>
      <c r="J2053" s="48" t="s">
        <v>671</v>
      </c>
      <c r="K2053" s="41">
        <v>1</v>
      </c>
      <c r="L2053" s="49">
        <v>501.13</v>
      </c>
      <c r="M2053" s="49">
        <v>113.07</v>
      </c>
      <c r="N2053" s="49">
        <v>388.06</v>
      </c>
    </row>
    <row r="2054" spans="1:14">
      <c r="A2054" s="41">
        <v>7000625</v>
      </c>
      <c r="B2054" s="48" t="s">
        <v>166</v>
      </c>
      <c r="C2054" s="48" t="s">
        <v>11</v>
      </c>
      <c r="D2054" s="48" t="s">
        <v>153</v>
      </c>
      <c r="E2054" s="48" t="s">
        <v>36</v>
      </c>
      <c r="F2054" s="48" t="s">
        <v>904</v>
      </c>
      <c r="G2054" s="48" t="s">
        <v>15</v>
      </c>
      <c r="H2054" s="48" t="s">
        <v>175</v>
      </c>
      <c r="I2054" s="48" t="s">
        <v>176</v>
      </c>
      <c r="J2054" s="48" t="s">
        <v>671</v>
      </c>
      <c r="K2054" s="41">
        <v>1</v>
      </c>
      <c r="L2054" s="49">
        <v>501.13</v>
      </c>
      <c r="M2054" s="49">
        <v>113.07</v>
      </c>
      <c r="N2054" s="49">
        <v>388.06</v>
      </c>
    </row>
    <row r="2055" spans="1:14">
      <c r="A2055" s="41">
        <v>7000631</v>
      </c>
      <c r="B2055" s="48" t="s">
        <v>166</v>
      </c>
      <c r="C2055" s="48" t="s">
        <v>11</v>
      </c>
      <c r="D2055" s="48" t="s">
        <v>153</v>
      </c>
      <c r="E2055" s="48" t="s">
        <v>36</v>
      </c>
      <c r="F2055" s="48" t="s">
        <v>904</v>
      </c>
      <c r="G2055" s="48" t="s">
        <v>15</v>
      </c>
      <c r="H2055" s="48" t="s">
        <v>175</v>
      </c>
      <c r="I2055" s="48" t="s">
        <v>176</v>
      </c>
      <c r="J2055" s="48" t="s">
        <v>671</v>
      </c>
      <c r="K2055" s="41">
        <v>1</v>
      </c>
      <c r="L2055" s="49">
        <v>501.13</v>
      </c>
      <c r="M2055" s="49">
        <v>113.07</v>
      </c>
      <c r="N2055" s="49">
        <v>388.06</v>
      </c>
    </row>
    <row r="2056" spans="1:14">
      <c r="A2056" s="41">
        <v>7000700</v>
      </c>
      <c r="B2056" s="48" t="s">
        <v>166</v>
      </c>
      <c r="C2056" s="48" t="s">
        <v>11</v>
      </c>
      <c r="D2056" s="48" t="s">
        <v>153</v>
      </c>
      <c r="E2056" s="48" t="s">
        <v>36</v>
      </c>
      <c r="F2056" s="48" t="s">
        <v>904</v>
      </c>
      <c r="G2056" s="48" t="s">
        <v>15</v>
      </c>
      <c r="H2056" s="48" t="s">
        <v>175</v>
      </c>
      <c r="I2056" s="48" t="s">
        <v>176</v>
      </c>
      <c r="J2056" s="48" t="s">
        <v>671</v>
      </c>
      <c r="K2056" s="41">
        <v>1</v>
      </c>
      <c r="L2056" s="49">
        <v>501.13</v>
      </c>
      <c r="M2056" s="49">
        <v>113.07</v>
      </c>
      <c r="N2056" s="49">
        <v>388.06</v>
      </c>
    </row>
    <row r="2057" spans="1:14">
      <c r="A2057" s="41">
        <v>7000754</v>
      </c>
      <c r="B2057" s="48" t="s">
        <v>166</v>
      </c>
      <c r="C2057" s="48" t="s">
        <v>11</v>
      </c>
      <c r="D2057" s="48" t="s">
        <v>153</v>
      </c>
      <c r="E2057" s="48" t="s">
        <v>36</v>
      </c>
      <c r="F2057" s="48" t="s">
        <v>904</v>
      </c>
      <c r="G2057" s="48" t="s">
        <v>15</v>
      </c>
      <c r="H2057" s="48" t="s">
        <v>175</v>
      </c>
      <c r="I2057" s="48" t="s">
        <v>176</v>
      </c>
      <c r="J2057" s="48" t="s">
        <v>671</v>
      </c>
      <c r="K2057" s="41">
        <v>1</v>
      </c>
      <c r="L2057" s="49">
        <v>501.13</v>
      </c>
      <c r="M2057" s="49">
        <v>113.07</v>
      </c>
      <c r="N2057" s="49">
        <v>388.06</v>
      </c>
    </row>
    <row r="2058" spans="1:14">
      <c r="A2058" s="41">
        <v>7000861</v>
      </c>
      <c r="B2058" s="48" t="s">
        <v>166</v>
      </c>
      <c r="C2058" s="48" t="s">
        <v>11</v>
      </c>
      <c r="D2058" s="48" t="s">
        <v>153</v>
      </c>
      <c r="E2058" s="48" t="s">
        <v>36</v>
      </c>
      <c r="F2058" s="48" t="s">
        <v>904</v>
      </c>
      <c r="G2058" s="48" t="s">
        <v>15</v>
      </c>
      <c r="H2058" s="48" t="s">
        <v>175</v>
      </c>
      <c r="I2058" s="48" t="s">
        <v>176</v>
      </c>
      <c r="J2058" s="48" t="s">
        <v>671</v>
      </c>
      <c r="K2058" s="41">
        <v>1</v>
      </c>
      <c r="L2058" s="49">
        <v>501.13</v>
      </c>
      <c r="M2058" s="49">
        <v>113.07</v>
      </c>
      <c r="N2058" s="49">
        <v>388.06</v>
      </c>
    </row>
    <row r="2059" spans="1:14">
      <c r="A2059" s="41">
        <v>7000891</v>
      </c>
      <c r="B2059" s="48" t="s">
        <v>166</v>
      </c>
      <c r="C2059" s="48" t="s">
        <v>11</v>
      </c>
      <c r="D2059" s="48" t="s">
        <v>153</v>
      </c>
      <c r="E2059" s="48" t="s">
        <v>36</v>
      </c>
      <c r="F2059" s="48" t="s">
        <v>904</v>
      </c>
      <c r="G2059" s="48" t="s">
        <v>15</v>
      </c>
      <c r="H2059" s="48" t="s">
        <v>175</v>
      </c>
      <c r="I2059" s="48" t="s">
        <v>176</v>
      </c>
      <c r="J2059" s="48" t="s">
        <v>671</v>
      </c>
      <c r="K2059" s="41">
        <v>1</v>
      </c>
      <c r="L2059" s="49">
        <v>501.13</v>
      </c>
      <c r="M2059" s="49">
        <v>113.07</v>
      </c>
      <c r="N2059" s="49">
        <v>388.06</v>
      </c>
    </row>
    <row r="2060" spans="1:14">
      <c r="A2060" s="41">
        <v>7000847</v>
      </c>
      <c r="B2060" s="48" t="s">
        <v>166</v>
      </c>
      <c r="C2060" s="48" t="s">
        <v>11</v>
      </c>
      <c r="D2060" s="48" t="s">
        <v>153</v>
      </c>
      <c r="E2060" s="48" t="s">
        <v>36</v>
      </c>
      <c r="F2060" s="48" t="s">
        <v>904</v>
      </c>
      <c r="G2060" s="48" t="s">
        <v>15</v>
      </c>
      <c r="H2060" s="48" t="s">
        <v>175</v>
      </c>
      <c r="I2060" s="48" t="s">
        <v>176</v>
      </c>
      <c r="J2060" s="48" t="s">
        <v>671</v>
      </c>
      <c r="K2060" s="41">
        <v>1</v>
      </c>
      <c r="L2060" s="49">
        <v>501.13</v>
      </c>
      <c r="M2060" s="49">
        <v>113.07</v>
      </c>
      <c r="N2060" s="49">
        <v>388.06</v>
      </c>
    </row>
    <row r="2061" spans="1:14">
      <c r="A2061" s="41">
        <v>7000616</v>
      </c>
      <c r="B2061" s="48" t="s">
        <v>166</v>
      </c>
      <c r="C2061" s="48" t="s">
        <v>11</v>
      </c>
      <c r="D2061" s="48" t="s">
        <v>153</v>
      </c>
      <c r="E2061" s="48" t="s">
        <v>36</v>
      </c>
      <c r="F2061" s="48" t="s">
        <v>904</v>
      </c>
      <c r="G2061" s="48" t="s">
        <v>15</v>
      </c>
      <c r="H2061" s="48" t="s">
        <v>175</v>
      </c>
      <c r="I2061" s="48" t="s">
        <v>176</v>
      </c>
      <c r="J2061" s="48" t="s">
        <v>671</v>
      </c>
      <c r="K2061" s="41">
        <v>1</v>
      </c>
      <c r="L2061" s="49">
        <v>501.13</v>
      </c>
      <c r="M2061" s="49">
        <v>113.07</v>
      </c>
      <c r="N2061" s="49">
        <v>388.06</v>
      </c>
    </row>
    <row r="2062" spans="1:14">
      <c r="A2062" s="41">
        <v>7000763</v>
      </c>
      <c r="B2062" s="48" t="s">
        <v>166</v>
      </c>
      <c r="C2062" s="48" t="s">
        <v>11</v>
      </c>
      <c r="D2062" s="48" t="s">
        <v>153</v>
      </c>
      <c r="E2062" s="48" t="s">
        <v>36</v>
      </c>
      <c r="F2062" s="48" t="s">
        <v>904</v>
      </c>
      <c r="G2062" s="48" t="s">
        <v>15</v>
      </c>
      <c r="H2062" s="48" t="s">
        <v>175</v>
      </c>
      <c r="I2062" s="48" t="s">
        <v>176</v>
      </c>
      <c r="J2062" s="48" t="s">
        <v>671</v>
      </c>
      <c r="K2062" s="41">
        <v>1</v>
      </c>
      <c r="L2062" s="49">
        <v>501.13</v>
      </c>
      <c r="M2062" s="49">
        <v>113.07</v>
      </c>
      <c r="N2062" s="49">
        <v>388.06</v>
      </c>
    </row>
    <row r="2063" spans="1:14">
      <c r="A2063" s="41">
        <v>7000826</v>
      </c>
      <c r="B2063" s="48" t="s">
        <v>166</v>
      </c>
      <c r="C2063" s="48" t="s">
        <v>11</v>
      </c>
      <c r="D2063" s="48" t="s">
        <v>153</v>
      </c>
      <c r="E2063" s="48" t="s">
        <v>36</v>
      </c>
      <c r="F2063" s="48" t="s">
        <v>904</v>
      </c>
      <c r="G2063" s="48" t="s">
        <v>15</v>
      </c>
      <c r="H2063" s="48" t="s">
        <v>175</v>
      </c>
      <c r="I2063" s="48" t="s">
        <v>176</v>
      </c>
      <c r="J2063" s="48" t="s">
        <v>671</v>
      </c>
      <c r="K2063" s="41">
        <v>1</v>
      </c>
      <c r="L2063" s="49">
        <v>501.13</v>
      </c>
      <c r="M2063" s="49">
        <v>113.07</v>
      </c>
      <c r="N2063" s="49">
        <v>388.06</v>
      </c>
    </row>
    <row r="2064" spans="1:14">
      <c r="A2064" s="41">
        <v>7000679</v>
      </c>
      <c r="B2064" s="48" t="s">
        <v>166</v>
      </c>
      <c r="C2064" s="48" t="s">
        <v>11</v>
      </c>
      <c r="D2064" s="48" t="s">
        <v>153</v>
      </c>
      <c r="E2064" s="48" t="s">
        <v>36</v>
      </c>
      <c r="F2064" s="48" t="s">
        <v>904</v>
      </c>
      <c r="G2064" s="48" t="s">
        <v>15</v>
      </c>
      <c r="H2064" s="48" t="s">
        <v>175</v>
      </c>
      <c r="I2064" s="48" t="s">
        <v>176</v>
      </c>
      <c r="J2064" s="48" t="s">
        <v>671</v>
      </c>
      <c r="K2064" s="41">
        <v>1</v>
      </c>
      <c r="L2064" s="49">
        <v>501.13</v>
      </c>
      <c r="M2064" s="49">
        <v>113.07</v>
      </c>
      <c r="N2064" s="49">
        <v>388.06</v>
      </c>
    </row>
    <row r="2065" spans="1:14">
      <c r="A2065" s="41">
        <v>7000805</v>
      </c>
      <c r="B2065" s="48" t="s">
        <v>166</v>
      </c>
      <c r="C2065" s="48" t="s">
        <v>11</v>
      </c>
      <c r="D2065" s="48" t="s">
        <v>153</v>
      </c>
      <c r="E2065" s="48" t="s">
        <v>36</v>
      </c>
      <c r="F2065" s="48" t="s">
        <v>904</v>
      </c>
      <c r="G2065" s="48" t="s">
        <v>15</v>
      </c>
      <c r="H2065" s="48" t="s">
        <v>175</v>
      </c>
      <c r="I2065" s="48" t="s">
        <v>176</v>
      </c>
      <c r="J2065" s="48" t="s">
        <v>671</v>
      </c>
      <c r="K2065" s="41">
        <v>1</v>
      </c>
      <c r="L2065" s="49">
        <v>501.13</v>
      </c>
      <c r="M2065" s="49">
        <v>113.07</v>
      </c>
      <c r="N2065" s="49">
        <v>388.06</v>
      </c>
    </row>
    <row r="2066" spans="1:14">
      <c r="A2066" s="41">
        <v>7000670</v>
      </c>
      <c r="B2066" s="48" t="s">
        <v>166</v>
      </c>
      <c r="C2066" s="48" t="s">
        <v>11</v>
      </c>
      <c r="D2066" s="48" t="s">
        <v>153</v>
      </c>
      <c r="E2066" s="48" t="s">
        <v>36</v>
      </c>
      <c r="F2066" s="48" t="s">
        <v>904</v>
      </c>
      <c r="G2066" s="48" t="s">
        <v>15</v>
      </c>
      <c r="H2066" s="48" t="s">
        <v>175</v>
      </c>
      <c r="I2066" s="48" t="s">
        <v>176</v>
      </c>
      <c r="J2066" s="48" t="s">
        <v>671</v>
      </c>
      <c r="K2066" s="41">
        <v>1</v>
      </c>
      <c r="L2066" s="49">
        <v>501.13</v>
      </c>
      <c r="M2066" s="49">
        <v>113.07</v>
      </c>
      <c r="N2066" s="49">
        <v>388.06</v>
      </c>
    </row>
    <row r="2067" spans="1:14">
      <c r="A2067" s="41">
        <v>7000784</v>
      </c>
      <c r="B2067" s="48" t="s">
        <v>166</v>
      </c>
      <c r="C2067" s="48" t="s">
        <v>11</v>
      </c>
      <c r="D2067" s="48" t="s">
        <v>153</v>
      </c>
      <c r="E2067" s="48" t="s">
        <v>36</v>
      </c>
      <c r="F2067" s="48" t="s">
        <v>904</v>
      </c>
      <c r="G2067" s="48" t="s">
        <v>15</v>
      </c>
      <c r="H2067" s="48" t="s">
        <v>175</v>
      </c>
      <c r="I2067" s="48" t="s">
        <v>176</v>
      </c>
      <c r="J2067" s="48" t="s">
        <v>671</v>
      </c>
      <c r="K2067" s="41">
        <v>1</v>
      </c>
      <c r="L2067" s="49">
        <v>501.13</v>
      </c>
      <c r="M2067" s="49">
        <v>113.07</v>
      </c>
      <c r="N2067" s="49">
        <v>388.06</v>
      </c>
    </row>
    <row r="2068" spans="1:14">
      <c r="A2068" s="41">
        <v>7000873</v>
      </c>
      <c r="B2068" s="48" t="s">
        <v>166</v>
      </c>
      <c r="C2068" s="48" t="s">
        <v>11</v>
      </c>
      <c r="D2068" s="48" t="s">
        <v>153</v>
      </c>
      <c r="E2068" s="48" t="s">
        <v>36</v>
      </c>
      <c r="F2068" s="48" t="s">
        <v>904</v>
      </c>
      <c r="G2068" s="48" t="s">
        <v>15</v>
      </c>
      <c r="H2068" s="48" t="s">
        <v>175</v>
      </c>
      <c r="I2068" s="48" t="s">
        <v>176</v>
      </c>
      <c r="J2068" s="48" t="s">
        <v>671</v>
      </c>
      <c r="K2068" s="41">
        <v>1</v>
      </c>
      <c r="L2068" s="49">
        <v>501.13</v>
      </c>
      <c r="M2068" s="49">
        <v>113.07</v>
      </c>
      <c r="N2068" s="49">
        <v>388.06</v>
      </c>
    </row>
    <row r="2069" spans="1:14">
      <c r="A2069" s="41">
        <v>7000939</v>
      </c>
      <c r="B2069" s="48" t="s">
        <v>166</v>
      </c>
      <c r="C2069" s="48" t="s">
        <v>11</v>
      </c>
      <c r="D2069" s="48" t="s">
        <v>153</v>
      </c>
      <c r="E2069" s="48" t="s">
        <v>36</v>
      </c>
      <c r="F2069" s="48" t="s">
        <v>904</v>
      </c>
      <c r="G2069" s="48" t="s">
        <v>15</v>
      </c>
      <c r="H2069" s="48" t="s">
        <v>175</v>
      </c>
      <c r="I2069" s="48" t="s">
        <v>176</v>
      </c>
      <c r="J2069" s="48" t="s">
        <v>671</v>
      </c>
      <c r="K2069" s="41">
        <v>1</v>
      </c>
      <c r="L2069" s="49">
        <v>501.13</v>
      </c>
      <c r="M2069" s="49">
        <v>113.07</v>
      </c>
      <c r="N2069" s="49">
        <v>388.06</v>
      </c>
    </row>
    <row r="2070" spans="1:14">
      <c r="A2070" s="41">
        <v>7000526</v>
      </c>
      <c r="B2070" s="48" t="s">
        <v>166</v>
      </c>
      <c r="C2070" s="48" t="s">
        <v>11</v>
      </c>
      <c r="D2070" s="48" t="s">
        <v>153</v>
      </c>
      <c r="E2070" s="48" t="s">
        <v>36</v>
      </c>
      <c r="F2070" s="48" t="s">
        <v>904</v>
      </c>
      <c r="G2070" s="48" t="s">
        <v>15</v>
      </c>
      <c r="H2070" s="48" t="s">
        <v>175</v>
      </c>
      <c r="I2070" s="48" t="s">
        <v>176</v>
      </c>
      <c r="J2070" s="48" t="s">
        <v>671</v>
      </c>
      <c r="K2070" s="41">
        <v>1</v>
      </c>
      <c r="L2070" s="49">
        <v>501.13</v>
      </c>
      <c r="M2070" s="49">
        <v>113.07</v>
      </c>
      <c r="N2070" s="49">
        <v>388.06</v>
      </c>
    </row>
    <row r="2071" spans="1:14">
      <c r="A2071" s="41">
        <v>7000682</v>
      </c>
      <c r="B2071" s="48" t="s">
        <v>166</v>
      </c>
      <c r="C2071" s="48" t="s">
        <v>11</v>
      </c>
      <c r="D2071" s="48" t="s">
        <v>153</v>
      </c>
      <c r="E2071" s="48" t="s">
        <v>36</v>
      </c>
      <c r="F2071" s="48" t="s">
        <v>904</v>
      </c>
      <c r="G2071" s="48" t="s">
        <v>15</v>
      </c>
      <c r="H2071" s="48" t="s">
        <v>175</v>
      </c>
      <c r="I2071" s="48" t="s">
        <v>176</v>
      </c>
      <c r="J2071" s="48" t="s">
        <v>671</v>
      </c>
      <c r="K2071" s="41">
        <v>1</v>
      </c>
      <c r="L2071" s="49">
        <v>501.13</v>
      </c>
      <c r="M2071" s="49">
        <v>113.07</v>
      </c>
      <c r="N2071" s="49">
        <v>388.06</v>
      </c>
    </row>
    <row r="2072" spans="1:14">
      <c r="A2072" s="41">
        <v>7000724</v>
      </c>
      <c r="B2072" s="48" t="s">
        <v>166</v>
      </c>
      <c r="C2072" s="48" t="s">
        <v>11</v>
      </c>
      <c r="D2072" s="48" t="s">
        <v>153</v>
      </c>
      <c r="E2072" s="48" t="s">
        <v>36</v>
      </c>
      <c r="F2072" s="48" t="s">
        <v>904</v>
      </c>
      <c r="G2072" s="48" t="s">
        <v>15</v>
      </c>
      <c r="H2072" s="48" t="s">
        <v>175</v>
      </c>
      <c r="I2072" s="48" t="s">
        <v>176</v>
      </c>
      <c r="J2072" s="48" t="s">
        <v>671</v>
      </c>
      <c r="K2072" s="41">
        <v>1</v>
      </c>
      <c r="L2072" s="49">
        <v>501.13</v>
      </c>
      <c r="M2072" s="49">
        <v>113.07</v>
      </c>
      <c r="N2072" s="49">
        <v>388.06</v>
      </c>
    </row>
    <row r="2073" spans="1:14">
      <c r="A2073" s="41">
        <v>7000733</v>
      </c>
      <c r="B2073" s="48" t="s">
        <v>166</v>
      </c>
      <c r="C2073" s="48" t="s">
        <v>11</v>
      </c>
      <c r="D2073" s="48" t="s">
        <v>153</v>
      </c>
      <c r="E2073" s="48" t="s">
        <v>36</v>
      </c>
      <c r="F2073" s="48" t="s">
        <v>904</v>
      </c>
      <c r="G2073" s="48" t="s">
        <v>15</v>
      </c>
      <c r="H2073" s="48" t="s">
        <v>175</v>
      </c>
      <c r="I2073" s="48" t="s">
        <v>176</v>
      </c>
      <c r="J2073" s="48" t="s">
        <v>671</v>
      </c>
      <c r="K2073" s="41">
        <v>1</v>
      </c>
      <c r="L2073" s="49">
        <v>501.13</v>
      </c>
      <c r="M2073" s="49">
        <v>113.07</v>
      </c>
      <c r="N2073" s="49">
        <v>388.06</v>
      </c>
    </row>
    <row r="2074" spans="1:14">
      <c r="A2074" s="41">
        <v>7000790</v>
      </c>
      <c r="B2074" s="48" t="s">
        <v>166</v>
      </c>
      <c r="C2074" s="48" t="s">
        <v>11</v>
      </c>
      <c r="D2074" s="48" t="s">
        <v>153</v>
      </c>
      <c r="E2074" s="48" t="s">
        <v>36</v>
      </c>
      <c r="F2074" s="48" t="s">
        <v>904</v>
      </c>
      <c r="G2074" s="48" t="s">
        <v>15</v>
      </c>
      <c r="H2074" s="48" t="s">
        <v>175</v>
      </c>
      <c r="I2074" s="48" t="s">
        <v>176</v>
      </c>
      <c r="J2074" s="48" t="s">
        <v>671</v>
      </c>
      <c r="K2074" s="41">
        <v>1</v>
      </c>
      <c r="L2074" s="49">
        <v>501.13</v>
      </c>
      <c r="M2074" s="49">
        <v>113.07</v>
      </c>
      <c r="N2074" s="49">
        <v>388.06</v>
      </c>
    </row>
    <row r="2075" spans="1:14">
      <c r="A2075" s="41">
        <v>7000577</v>
      </c>
      <c r="B2075" s="48" t="s">
        <v>166</v>
      </c>
      <c r="C2075" s="48" t="s">
        <v>11</v>
      </c>
      <c r="D2075" s="48" t="s">
        <v>153</v>
      </c>
      <c r="E2075" s="48" t="s">
        <v>36</v>
      </c>
      <c r="F2075" s="48" t="s">
        <v>904</v>
      </c>
      <c r="G2075" s="48" t="s">
        <v>15</v>
      </c>
      <c r="H2075" s="48" t="s">
        <v>175</v>
      </c>
      <c r="I2075" s="48" t="s">
        <v>176</v>
      </c>
      <c r="J2075" s="48" t="s">
        <v>671</v>
      </c>
      <c r="K2075" s="41">
        <v>1</v>
      </c>
      <c r="L2075" s="49">
        <v>501.13</v>
      </c>
      <c r="M2075" s="49">
        <v>113.07</v>
      </c>
      <c r="N2075" s="49">
        <v>388.06</v>
      </c>
    </row>
    <row r="2076" spans="1:14">
      <c r="A2076" s="41">
        <v>7000580</v>
      </c>
      <c r="B2076" s="48" t="s">
        <v>166</v>
      </c>
      <c r="C2076" s="48" t="s">
        <v>11</v>
      </c>
      <c r="D2076" s="48" t="s">
        <v>153</v>
      </c>
      <c r="E2076" s="48" t="s">
        <v>36</v>
      </c>
      <c r="F2076" s="48" t="s">
        <v>904</v>
      </c>
      <c r="G2076" s="48" t="s">
        <v>15</v>
      </c>
      <c r="H2076" s="48" t="s">
        <v>175</v>
      </c>
      <c r="I2076" s="48" t="s">
        <v>176</v>
      </c>
      <c r="J2076" s="48" t="s">
        <v>671</v>
      </c>
      <c r="K2076" s="41">
        <v>1</v>
      </c>
      <c r="L2076" s="49">
        <v>501.13</v>
      </c>
      <c r="M2076" s="49">
        <v>113.07</v>
      </c>
      <c r="N2076" s="49">
        <v>388.06</v>
      </c>
    </row>
    <row r="2077" spans="1:14">
      <c r="A2077" s="41">
        <v>7000867</v>
      </c>
      <c r="B2077" s="48" t="s">
        <v>166</v>
      </c>
      <c r="C2077" s="48" t="s">
        <v>11</v>
      </c>
      <c r="D2077" s="48" t="s">
        <v>153</v>
      </c>
      <c r="E2077" s="48" t="s">
        <v>36</v>
      </c>
      <c r="F2077" s="48" t="s">
        <v>904</v>
      </c>
      <c r="G2077" s="48" t="s">
        <v>15</v>
      </c>
      <c r="H2077" s="48" t="s">
        <v>175</v>
      </c>
      <c r="I2077" s="48" t="s">
        <v>176</v>
      </c>
      <c r="J2077" s="48" t="s">
        <v>671</v>
      </c>
      <c r="K2077" s="41">
        <v>1</v>
      </c>
      <c r="L2077" s="49">
        <v>501.13</v>
      </c>
      <c r="M2077" s="49">
        <v>113.07</v>
      </c>
      <c r="N2077" s="49">
        <v>388.06</v>
      </c>
    </row>
    <row r="2078" spans="1:14">
      <c r="A2078" s="41">
        <v>7000897</v>
      </c>
      <c r="B2078" s="48" t="s">
        <v>166</v>
      </c>
      <c r="C2078" s="48" t="s">
        <v>11</v>
      </c>
      <c r="D2078" s="48" t="s">
        <v>153</v>
      </c>
      <c r="E2078" s="48" t="s">
        <v>36</v>
      </c>
      <c r="F2078" s="48" t="s">
        <v>904</v>
      </c>
      <c r="G2078" s="48" t="s">
        <v>15</v>
      </c>
      <c r="H2078" s="48" t="s">
        <v>175</v>
      </c>
      <c r="I2078" s="48" t="s">
        <v>176</v>
      </c>
      <c r="J2078" s="48" t="s">
        <v>671</v>
      </c>
      <c r="K2078" s="41">
        <v>1</v>
      </c>
      <c r="L2078" s="49">
        <v>501.13</v>
      </c>
      <c r="M2078" s="49">
        <v>113.07</v>
      </c>
      <c r="N2078" s="49">
        <v>388.06</v>
      </c>
    </row>
    <row r="2079" spans="1:14">
      <c r="A2079" s="41">
        <v>7000844</v>
      </c>
      <c r="B2079" s="48" t="s">
        <v>166</v>
      </c>
      <c r="C2079" s="48" t="s">
        <v>11</v>
      </c>
      <c r="D2079" s="48" t="s">
        <v>153</v>
      </c>
      <c r="E2079" s="48" t="s">
        <v>36</v>
      </c>
      <c r="F2079" s="48" t="s">
        <v>904</v>
      </c>
      <c r="G2079" s="48" t="s">
        <v>15</v>
      </c>
      <c r="H2079" s="48" t="s">
        <v>175</v>
      </c>
      <c r="I2079" s="48" t="s">
        <v>176</v>
      </c>
      <c r="J2079" s="48" t="s">
        <v>671</v>
      </c>
      <c r="K2079" s="41">
        <v>1</v>
      </c>
      <c r="L2079" s="49">
        <v>501.13</v>
      </c>
      <c r="M2079" s="49">
        <v>113.07</v>
      </c>
      <c r="N2079" s="49">
        <v>388.06</v>
      </c>
    </row>
    <row r="2080" spans="1:14">
      <c r="A2080" s="41">
        <v>7000652</v>
      </c>
      <c r="B2080" s="48" t="s">
        <v>166</v>
      </c>
      <c r="C2080" s="48" t="s">
        <v>11</v>
      </c>
      <c r="D2080" s="48" t="s">
        <v>153</v>
      </c>
      <c r="E2080" s="48" t="s">
        <v>36</v>
      </c>
      <c r="F2080" s="48" t="s">
        <v>904</v>
      </c>
      <c r="G2080" s="48" t="s">
        <v>15</v>
      </c>
      <c r="H2080" s="48" t="s">
        <v>175</v>
      </c>
      <c r="I2080" s="48" t="s">
        <v>176</v>
      </c>
      <c r="J2080" s="48" t="s">
        <v>671</v>
      </c>
      <c r="K2080" s="41">
        <v>1</v>
      </c>
      <c r="L2080" s="49">
        <v>501.13</v>
      </c>
      <c r="M2080" s="49">
        <v>113.07</v>
      </c>
      <c r="N2080" s="49">
        <v>388.06</v>
      </c>
    </row>
    <row r="2081" spans="1:14">
      <c r="A2081" s="41">
        <v>7000745</v>
      </c>
      <c r="B2081" s="48" t="s">
        <v>166</v>
      </c>
      <c r="C2081" s="48" t="s">
        <v>11</v>
      </c>
      <c r="D2081" s="48" t="s">
        <v>153</v>
      </c>
      <c r="E2081" s="48" t="s">
        <v>36</v>
      </c>
      <c r="F2081" s="48" t="s">
        <v>904</v>
      </c>
      <c r="G2081" s="48" t="s">
        <v>15</v>
      </c>
      <c r="H2081" s="48" t="s">
        <v>175</v>
      </c>
      <c r="I2081" s="48" t="s">
        <v>176</v>
      </c>
      <c r="J2081" s="48" t="s">
        <v>671</v>
      </c>
      <c r="K2081" s="41">
        <v>1</v>
      </c>
      <c r="L2081" s="49">
        <v>501.13</v>
      </c>
      <c r="M2081" s="49">
        <v>113.07</v>
      </c>
      <c r="N2081" s="49">
        <v>388.06</v>
      </c>
    </row>
    <row r="2082" spans="1:14">
      <c r="A2082" s="41">
        <v>7000751</v>
      </c>
      <c r="B2082" s="48" t="s">
        <v>166</v>
      </c>
      <c r="C2082" s="48" t="s">
        <v>11</v>
      </c>
      <c r="D2082" s="48" t="s">
        <v>153</v>
      </c>
      <c r="E2082" s="48" t="s">
        <v>36</v>
      </c>
      <c r="F2082" s="48" t="s">
        <v>904</v>
      </c>
      <c r="G2082" s="48" t="s">
        <v>15</v>
      </c>
      <c r="H2082" s="48" t="s">
        <v>175</v>
      </c>
      <c r="I2082" s="48" t="s">
        <v>176</v>
      </c>
      <c r="J2082" s="48" t="s">
        <v>671</v>
      </c>
      <c r="K2082" s="41">
        <v>1</v>
      </c>
      <c r="L2082" s="49">
        <v>501.13</v>
      </c>
      <c r="M2082" s="49">
        <v>113.07</v>
      </c>
      <c r="N2082" s="49">
        <v>388.06</v>
      </c>
    </row>
    <row r="2083" spans="1:14">
      <c r="A2083" s="41">
        <v>7000595</v>
      </c>
      <c r="B2083" s="48" t="s">
        <v>166</v>
      </c>
      <c r="C2083" s="48" t="s">
        <v>11</v>
      </c>
      <c r="D2083" s="48" t="s">
        <v>153</v>
      </c>
      <c r="E2083" s="48" t="s">
        <v>36</v>
      </c>
      <c r="F2083" s="48" t="s">
        <v>904</v>
      </c>
      <c r="G2083" s="48" t="s">
        <v>15</v>
      </c>
      <c r="H2083" s="48" t="s">
        <v>175</v>
      </c>
      <c r="I2083" s="48" t="s">
        <v>176</v>
      </c>
      <c r="J2083" s="48" t="s">
        <v>671</v>
      </c>
      <c r="K2083" s="41">
        <v>1</v>
      </c>
      <c r="L2083" s="49">
        <v>501.13</v>
      </c>
      <c r="M2083" s="49">
        <v>113.07</v>
      </c>
      <c r="N2083" s="49">
        <v>388.06</v>
      </c>
    </row>
    <row r="2084" spans="1:14">
      <c r="A2084" s="41">
        <v>4509233</v>
      </c>
      <c r="B2084" s="48" t="s">
        <v>14</v>
      </c>
      <c r="C2084" s="48" t="s">
        <v>11</v>
      </c>
      <c r="D2084" s="48" t="s">
        <v>13</v>
      </c>
      <c r="E2084" s="48" t="s">
        <v>12</v>
      </c>
      <c r="F2084" s="48" t="s">
        <v>829</v>
      </c>
      <c r="G2084" s="48" t="s">
        <v>15</v>
      </c>
      <c r="H2084" s="48" t="s">
        <v>16</v>
      </c>
      <c r="I2084" s="48" t="s">
        <v>17</v>
      </c>
      <c r="J2084" s="48" t="s">
        <v>671</v>
      </c>
      <c r="K2084" s="41">
        <v>1</v>
      </c>
      <c r="L2084" s="49">
        <v>501.17</v>
      </c>
      <c r="M2084" s="49">
        <v>461.38</v>
      </c>
      <c r="N2084" s="49">
        <v>39.79</v>
      </c>
    </row>
    <row r="2085" spans="1:14">
      <c r="A2085" s="41">
        <v>4516013</v>
      </c>
      <c r="B2085" s="48" t="s">
        <v>14</v>
      </c>
      <c r="C2085" s="48" t="s">
        <v>11</v>
      </c>
      <c r="D2085" s="48" t="s">
        <v>13</v>
      </c>
      <c r="E2085" s="48" t="s">
        <v>12</v>
      </c>
      <c r="F2085" s="48" t="s">
        <v>833</v>
      </c>
      <c r="G2085" s="48" t="s">
        <v>15</v>
      </c>
      <c r="H2085" s="48" t="s">
        <v>16</v>
      </c>
      <c r="I2085" s="48" t="s">
        <v>17</v>
      </c>
      <c r="J2085" s="48" t="s">
        <v>671</v>
      </c>
      <c r="K2085" s="41">
        <v>1</v>
      </c>
      <c r="L2085" s="49">
        <v>503.45</v>
      </c>
      <c r="M2085" s="49">
        <v>482.01</v>
      </c>
      <c r="N2085" s="49">
        <v>21.44</v>
      </c>
    </row>
    <row r="2086" spans="1:14">
      <c r="A2086" s="41">
        <v>4516014</v>
      </c>
      <c r="B2086" s="48" t="s">
        <v>14</v>
      </c>
      <c r="C2086" s="48" t="s">
        <v>11</v>
      </c>
      <c r="D2086" s="48" t="s">
        <v>13</v>
      </c>
      <c r="E2086" s="48" t="s">
        <v>12</v>
      </c>
      <c r="F2086" s="48" t="s">
        <v>833</v>
      </c>
      <c r="G2086" s="48" t="s">
        <v>15</v>
      </c>
      <c r="H2086" s="48" t="s">
        <v>16</v>
      </c>
      <c r="I2086" s="48" t="s">
        <v>17</v>
      </c>
      <c r="J2086" s="48" t="s">
        <v>671</v>
      </c>
      <c r="K2086" s="41">
        <v>1</v>
      </c>
      <c r="L2086" s="49">
        <v>503.45</v>
      </c>
      <c r="M2086" s="49">
        <v>482.01</v>
      </c>
      <c r="N2086" s="49">
        <v>21.44</v>
      </c>
    </row>
    <row r="2087" spans="1:14">
      <c r="A2087" s="41">
        <v>4515428</v>
      </c>
      <c r="B2087" s="48" t="s">
        <v>14</v>
      </c>
      <c r="C2087" s="48" t="s">
        <v>11</v>
      </c>
      <c r="D2087" s="48" t="s">
        <v>13</v>
      </c>
      <c r="E2087" s="48" t="s">
        <v>12</v>
      </c>
      <c r="F2087" s="48" t="s">
        <v>826</v>
      </c>
      <c r="G2087" s="48" t="s">
        <v>15</v>
      </c>
      <c r="H2087" s="48" t="s">
        <v>16</v>
      </c>
      <c r="I2087" s="48" t="s">
        <v>17</v>
      </c>
      <c r="J2087" s="48" t="s">
        <v>671</v>
      </c>
      <c r="K2087" s="41">
        <v>1</v>
      </c>
      <c r="L2087" s="49">
        <v>506.75</v>
      </c>
      <c r="M2087" s="49">
        <v>488.39</v>
      </c>
      <c r="N2087" s="49">
        <v>18.36</v>
      </c>
    </row>
    <row r="2088" spans="1:14">
      <c r="A2088" s="41">
        <v>4516445</v>
      </c>
      <c r="B2088" s="48" t="s">
        <v>14</v>
      </c>
      <c r="C2088" s="48" t="s">
        <v>11</v>
      </c>
      <c r="D2088" s="48" t="s">
        <v>13</v>
      </c>
      <c r="E2088" s="48" t="s">
        <v>12</v>
      </c>
      <c r="F2088" s="48" t="s">
        <v>832</v>
      </c>
      <c r="G2088" s="48" t="s">
        <v>15</v>
      </c>
      <c r="H2088" s="48" t="s">
        <v>16</v>
      </c>
      <c r="I2088" s="48" t="s">
        <v>17</v>
      </c>
      <c r="J2088" s="48" t="s">
        <v>671</v>
      </c>
      <c r="K2088" s="41">
        <v>1</v>
      </c>
      <c r="L2088" s="49">
        <v>507.19</v>
      </c>
      <c r="M2088" s="49">
        <v>477.55</v>
      </c>
      <c r="N2088" s="49">
        <v>29.64</v>
      </c>
    </row>
    <row r="2089" spans="1:14">
      <c r="A2089" s="41">
        <v>4516446</v>
      </c>
      <c r="B2089" s="48" t="s">
        <v>14</v>
      </c>
      <c r="C2089" s="48" t="s">
        <v>11</v>
      </c>
      <c r="D2089" s="48" t="s">
        <v>13</v>
      </c>
      <c r="E2089" s="48" t="s">
        <v>12</v>
      </c>
      <c r="F2089" s="48" t="s">
        <v>832</v>
      </c>
      <c r="G2089" s="48" t="s">
        <v>15</v>
      </c>
      <c r="H2089" s="48" t="s">
        <v>16</v>
      </c>
      <c r="I2089" s="48" t="s">
        <v>17</v>
      </c>
      <c r="J2089" s="48" t="s">
        <v>671</v>
      </c>
      <c r="K2089" s="41">
        <v>1</v>
      </c>
      <c r="L2089" s="49">
        <v>507.2</v>
      </c>
      <c r="M2089" s="49">
        <v>477.56</v>
      </c>
      <c r="N2089" s="49">
        <v>29.64</v>
      </c>
    </row>
    <row r="2090" spans="1:14">
      <c r="A2090" s="41">
        <v>4510064</v>
      </c>
      <c r="B2090" s="48" t="s">
        <v>14</v>
      </c>
      <c r="C2090" s="48" t="s">
        <v>11</v>
      </c>
      <c r="D2090" s="48" t="s">
        <v>13</v>
      </c>
      <c r="E2090" s="48" t="s">
        <v>12</v>
      </c>
      <c r="F2090" s="48" t="s">
        <v>831</v>
      </c>
      <c r="G2090" s="48" t="s">
        <v>15</v>
      </c>
      <c r="H2090" s="48" t="s">
        <v>16</v>
      </c>
      <c r="I2090" s="48" t="s">
        <v>17</v>
      </c>
      <c r="J2090" s="48" t="s">
        <v>671</v>
      </c>
      <c r="K2090" s="41">
        <v>1</v>
      </c>
      <c r="L2090" s="49">
        <v>510.43</v>
      </c>
      <c r="M2090" s="49">
        <v>437.99</v>
      </c>
      <c r="N2090" s="49">
        <v>72.44</v>
      </c>
    </row>
    <row r="2091" spans="1:14">
      <c r="A2091" s="41">
        <v>4510419</v>
      </c>
      <c r="B2091" s="48" t="s">
        <v>14</v>
      </c>
      <c r="C2091" s="48" t="s">
        <v>11</v>
      </c>
      <c r="D2091" s="48" t="s">
        <v>13</v>
      </c>
      <c r="E2091" s="48" t="s">
        <v>12</v>
      </c>
      <c r="F2091" s="48" t="s">
        <v>905</v>
      </c>
      <c r="G2091" s="48" t="s">
        <v>15</v>
      </c>
      <c r="H2091" s="48" t="s">
        <v>16</v>
      </c>
      <c r="I2091" s="48" t="s">
        <v>17</v>
      </c>
      <c r="J2091" s="48" t="s">
        <v>671</v>
      </c>
      <c r="K2091" s="41">
        <v>1</v>
      </c>
      <c r="L2091" s="49">
        <v>510.61</v>
      </c>
      <c r="M2091" s="49">
        <v>353.07</v>
      </c>
      <c r="N2091" s="49">
        <v>157.54</v>
      </c>
    </row>
    <row r="2092" spans="1:14">
      <c r="A2092" s="41">
        <v>4510420</v>
      </c>
      <c r="B2092" s="48" t="s">
        <v>14</v>
      </c>
      <c r="C2092" s="48" t="s">
        <v>11</v>
      </c>
      <c r="D2092" s="48" t="s">
        <v>13</v>
      </c>
      <c r="E2092" s="48" t="s">
        <v>12</v>
      </c>
      <c r="F2092" s="48" t="s">
        <v>905</v>
      </c>
      <c r="G2092" s="48" t="s">
        <v>15</v>
      </c>
      <c r="H2092" s="48" t="s">
        <v>16</v>
      </c>
      <c r="I2092" s="48" t="s">
        <v>17</v>
      </c>
      <c r="J2092" s="48" t="s">
        <v>671</v>
      </c>
      <c r="K2092" s="41">
        <v>1</v>
      </c>
      <c r="L2092" s="49">
        <v>510.62</v>
      </c>
      <c r="M2092" s="49">
        <v>353.07</v>
      </c>
      <c r="N2092" s="49">
        <v>157.55000000000001</v>
      </c>
    </row>
    <row r="2093" spans="1:14">
      <c r="A2093" s="41">
        <v>4513906</v>
      </c>
      <c r="B2093" s="48" t="s">
        <v>14</v>
      </c>
      <c r="C2093" s="48" t="s">
        <v>11</v>
      </c>
      <c r="D2093" s="48" t="s">
        <v>13</v>
      </c>
      <c r="E2093" s="48" t="s">
        <v>12</v>
      </c>
      <c r="F2093" s="48" t="s">
        <v>837</v>
      </c>
      <c r="G2093" s="48" t="s">
        <v>15</v>
      </c>
      <c r="H2093" s="48" t="s">
        <v>16</v>
      </c>
      <c r="I2093" s="48" t="s">
        <v>17</v>
      </c>
      <c r="J2093" s="48" t="s">
        <v>671</v>
      </c>
      <c r="K2093" s="41">
        <v>1</v>
      </c>
      <c r="L2093" s="49">
        <v>512.30999999999995</v>
      </c>
      <c r="M2093" s="49">
        <v>505.67</v>
      </c>
      <c r="N2093" s="49">
        <v>6.64</v>
      </c>
    </row>
    <row r="2094" spans="1:14">
      <c r="A2094" s="41">
        <v>4510384</v>
      </c>
      <c r="B2094" s="48" t="s">
        <v>14</v>
      </c>
      <c r="C2094" s="48" t="s">
        <v>11</v>
      </c>
      <c r="D2094" s="48" t="s">
        <v>13</v>
      </c>
      <c r="E2094" s="48" t="s">
        <v>12</v>
      </c>
      <c r="F2094" s="48" t="s">
        <v>826</v>
      </c>
      <c r="G2094" s="48" t="s">
        <v>15</v>
      </c>
      <c r="H2094" s="48" t="s">
        <v>16</v>
      </c>
      <c r="I2094" s="48" t="s">
        <v>17</v>
      </c>
      <c r="J2094" s="48" t="s">
        <v>671</v>
      </c>
      <c r="K2094" s="41">
        <v>1</v>
      </c>
      <c r="L2094" s="49">
        <v>512.37</v>
      </c>
      <c r="M2094" s="49">
        <v>372.15</v>
      </c>
      <c r="N2094" s="49">
        <v>140.22</v>
      </c>
    </row>
    <row r="2095" spans="1:14">
      <c r="A2095" s="41">
        <v>4509089</v>
      </c>
      <c r="B2095" s="48" t="s">
        <v>14</v>
      </c>
      <c r="C2095" s="48" t="s">
        <v>11</v>
      </c>
      <c r="D2095" s="48" t="s">
        <v>13</v>
      </c>
      <c r="E2095" s="48" t="s">
        <v>12</v>
      </c>
      <c r="F2095" s="48" t="s">
        <v>826</v>
      </c>
      <c r="G2095" s="48" t="s">
        <v>15</v>
      </c>
      <c r="H2095" s="48" t="s">
        <v>16</v>
      </c>
      <c r="I2095" s="48" t="s">
        <v>17</v>
      </c>
      <c r="J2095" s="48" t="s">
        <v>671</v>
      </c>
      <c r="K2095" s="41">
        <v>1</v>
      </c>
      <c r="L2095" s="49">
        <v>513.77</v>
      </c>
      <c r="M2095" s="49">
        <v>478.73</v>
      </c>
      <c r="N2095" s="49">
        <v>35.04</v>
      </c>
    </row>
    <row r="2096" spans="1:14">
      <c r="A2096" s="41">
        <v>4514155</v>
      </c>
      <c r="B2096" s="48" t="s">
        <v>14</v>
      </c>
      <c r="C2096" s="48" t="s">
        <v>11</v>
      </c>
      <c r="D2096" s="48" t="s">
        <v>13</v>
      </c>
      <c r="E2096" s="48" t="s">
        <v>12</v>
      </c>
      <c r="F2096" s="48" t="s">
        <v>837</v>
      </c>
      <c r="G2096" s="48" t="s">
        <v>15</v>
      </c>
      <c r="H2096" s="48" t="s">
        <v>16</v>
      </c>
      <c r="I2096" s="48" t="s">
        <v>17</v>
      </c>
      <c r="J2096" s="48" t="s">
        <v>671</v>
      </c>
      <c r="K2096" s="41">
        <v>1</v>
      </c>
      <c r="L2096" s="49">
        <v>514.73</v>
      </c>
      <c r="M2096" s="49">
        <v>506.76</v>
      </c>
      <c r="N2096" s="49">
        <v>7.97</v>
      </c>
    </row>
    <row r="2097" spans="1:14">
      <c r="A2097" s="41">
        <v>4514140</v>
      </c>
      <c r="B2097" s="48" t="s">
        <v>14</v>
      </c>
      <c r="C2097" s="48" t="s">
        <v>11</v>
      </c>
      <c r="D2097" s="48" t="s">
        <v>13</v>
      </c>
      <c r="E2097" s="48" t="s">
        <v>12</v>
      </c>
      <c r="F2097" s="48" t="s">
        <v>837</v>
      </c>
      <c r="G2097" s="48" t="s">
        <v>15</v>
      </c>
      <c r="H2097" s="48" t="s">
        <v>16</v>
      </c>
      <c r="I2097" s="48" t="s">
        <v>17</v>
      </c>
      <c r="J2097" s="48" t="s">
        <v>671</v>
      </c>
      <c r="K2097" s="41">
        <v>1</v>
      </c>
      <c r="L2097" s="49">
        <v>514.73</v>
      </c>
      <c r="M2097" s="49">
        <v>506.76</v>
      </c>
      <c r="N2097" s="49">
        <v>7.97</v>
      </c>
    </row>
    <row r="2098" spans="1:14">
      <c r="A2098" s="41">
        <v>4514156</v>
      </c>
      <c r="B2098" s="48" t="s">
        <v>14</v>
      </c>
      <c r="C2098" s="48" t="s">
        <v>11</v>
      </c>
      <c r="D2098" s="48" t="s">
        <v>13</v>
      </c>
      <c r="E2098" s="48" t="s">
        <v>12</v>
      </c>
      <c r="F2098" s="48" t="s">
        <v>837</v>
      </c>
      <c r="G2098" s="48" t="s">
        <v>15</v>
      </c>
      <c r="H2098" s="48" t="s">
        <v>16</v>
      </c>
      <c r="I2098" s="48" t="s">
        <v>17</v>
      </c>
      <c r="J2098" s="48" t="s">
        <v>671</v>
      </c>
      <c r="K2098" s="41">
        <v>1</v>
      </c>
      <c r="L2098" s="49">
        <v>514.74</v>
      </c>
      <c r="M2098" s="49">
        <v>506.77</v>
      </c>
      <c r="N2098" s="49">
        <v>7.97</v>
      </c>
    </row>
    <row r="2099" spans="1:14">
      <c r="A2099" s="41">
        <v>4514138</v>
      </c>
      <c r="B2099" s="48" t="s">
        <v>14</v>
      </c>
      <c r="C2099" s="48" t="s">
        <v>11</v>
      </c>
      <c r="D2099" s="48" t="s">
        <v>13</v>
      </c>
      <c r="E2099" s="48" t="s">
        <v>12</v>
      </c>
      <c r="F2099" s="48" t="s">
        <v>837</v>
      </c>
      <c r="G2099" s="48" t="s">
        <v>15</v>
      </c>
      <c r="H2099" s="48" t="s">
        <v>16</v>
      </c>
      <c r="I2099" s="48" t="s">
        <v>17</v>
      </c>
      <c r="J2099" s="48" t="s">
        <v>671</v>
      </c>
      <c r="K2099" s="41">
        <v>1</v>
      </c>
      <c r="L2099" s="49">
        <v>514.74</v>
      </c>
      <c r="M2099" s="49">
        <v>506.77</v>
      </c>
      <c r="N2099" s="49">
        <v>7.97</v>
      </c>
    </row>
    <row r="2100" spans="1:14">
      <c r="A2100" s="41">
        <v>4514141</v>
      </c>
      <c r="B2100" s="48" t="s">
        <v>14</v>
      </c>
      <c r="C2100" s="48" t="s">
        <v>11</v>
      </c>
      <c r="D2100" s="48" t="s">
        <v>13</v>
      </c>
      <c r="E2100" s="48" t="s">
        <v>12</v>
      </c>
      <c r="F2100" s="48" t="s">
        <v>837</v>
      </c>
      <c r="G2100" s="48" t="s">
        <v>15</v>
      </c>
      <c r="H2100" s="48" t="s">
        <v>16</v>
      </c>
      <c r="I2100" s="48" t="s">
        <v>17</v>
      </c>
      <c r="J2100" s="48" t="s">
        <v>671</v>
      </c>
      <c r="K2100" s="41">
        <v>1</v>
      </c>
      <c r="L2100" s="49">
        <v>514.74</v>
      </c>
      <c r="M2100" s="49">
        <v>506.77</v>
      </c>
      <c r="N2100" s="49">
        <v>7.97</v>
      </c>
    </row>
    <row r="2101" spans="1:14">
      <c r="A2101" s="41">
        <v>4513815</v>
      </c>
      <c r="B2101" s="48" t="s">
        <v>14</v>
      </c>
      <c r="C2101" s="48" t="s">
        <v>11</v>
      </c>
      <c r="D2101" s="48" t="s">
        <v>13</v>
      </c>
      <c r="E2101" s="48" t="s">
        <v>12</v>
      </c>
      <c r="F2101" s="48" t="s">
        <v>884</v>
      </c>
      <c r="G2101" s="48" t="s">
        <v>15</v>
      </c>
      <c r="H2101" s="48" t="s">
        <v>16</v>
      </c>
      <c r="I2101" s="48" t="s">
        <v>17</v>
      </c>
      <c r="J2101" s="48" t="s">
        <v>671</v>
      </c>
      <c r="K2101" s="41">
        <v>1</v>
      </c>
      <c r="L2101" s="49">
        <v>515.5</v>
      </c>
      <c r="M2101" s="49">
        <v>509.93</v>
      </c>
      <c r="N2101" s="49">
        <v>5.57</v>
      </c>
    </row>
    <row r="2102" spans="1:14">
      <c r="A2102" s="41">
        <v>6263385</v>
      </c>
      <c r="B2102" s="48" t="s">
        <v>14</v>
      </c>
      <c r="C2102" s="48" t="s">
        <v>11</v>
      </c>
      <c r="D2102" s="48" t="s">
        <v>309</v>
      </c>
      <c r="E2102" s="48" t="s">
        <v>12</v>
      </c>
      <c r="F2102" s="48" t="s">
        <v>906</v>
      </c>
      <c r="G2102" s="48" t="s">
        <v>15</v>
      </c>
      <c r="H2102" s="48" t="s">
        <v>16</v>
      </c>
      <c r="I2102" s="48" t="s">
        <v>17</v>
      </c>
      <c r="J2102" s="48" t="s">
        <v>671</v>
      </c>
      <c r="K2102" s="41">
        <v>1</v>
      </c>
      <c r="L2102" s="49">
        <v>518.33000000000004</v>
      </c>
      <c r="M2102" s="49">
        <v>170.12</v>
      </c>
      <c r="N2102" s="49">
        <v>348.21</v>
      </c>
    </row>
    <row r="2103" spans="1:14">
      <c r="A2103" s="41">
        <v>4513639</v>
      </c>
      <c r="B2103" s="48" t="s">
        <v>14</v>
      </c>
      <c r="C2103" s="48" t="s">
        <v>11</v>
      </c>
      <c r="D2103" s="48" t="s">
        <v>13</v>
      </c>
      <c r="E2103" s="48" t="s">
        <v>12</v>
      </c>
      <c r="F2103" s="48" t="s">
        <v>834</v>
      </c>
      <c r="G2103" s="48" t="s">
        <v>15</v>
      </c>
      <c r="H2103" s="48" t="s">
        <v>16</v>
      </c>
      <c r="I2103" s="48" t="s">
        <v>17</v>
      </c>
      <c r="J2103" s="48" t="s">
        <v>671</v>
      </c>
      <c r="K2103" s="41">
        <v>1</v>
      </c>
      <c r="L2103" s="49">
        <v>518.67999999999995</v>
      </c>
      <c r="M2103" s="49">
        <v>514.82000000000005</v>
      </c>
      <c r="N2103" s="49">
        <v>3.86</v>
      </c>
    </row>
    <row r="2104" spans="1:14">
      <c r="A2104" s="41">
        <v>4514004</v>
      </c>
      <c r="B2104" s="48" t="s">
        <v>14</v>
      </c>
      <c r="C2104" s="48" t="s">
        <v>11</v>
      </c>
      <c r="D2104" s="48" t="s">
        <v>18</v>
      </c>
      <c r="E2104" s="48" t="s">
        <v>12</v>
      </c>
      <c r="F2104" s="48" t="s">
        <v>693</v>
      </c>
      <c r="G2104" s="48" t="s">
        <v>15</v>
      </c>
      <c r="H2104" s="48" t="s">
        <v>16</v>
      </c>
      <c r="I2104" s="48" t="s">
        <v>17</v>
      </c>
      <c r="J2104" s="48" t="s">
        <v>671</v>
      </c>
      <c r="K2104" s="41">
        <v>1</v>
      </c>
      <c r="L2104" s="49">
        <v>520.4</v>
      </c>
      <c r="M2104" s="49">
        <v>513.66</v>
      </c>
      <c r="N2104" s="49">
        <v>6.74</v>
      </c>
    </row>
    <row r="2105" spans="1:14">
      <c r="A2105" s="41">
        <v>4513530</v>
      </c>
      <c r="B2105" s="48" t="s">
        <v>14</v>
      </c>
      <c r="C2105" s="48" t="s">
        <v>11</v>
      </c>
      <c r="D2105" s="48" t="s">
        <v>18</v>
      </c>
      <c r="E2105" s="48" t="s">
        <v>12</v>
      </c>
      <c r="F2105" s="48" t="s">
        <v>880</v>
      </c>
      <c r="G2105" s="48" t="s">
        <v>15</v>
      </c>
      <c r="H2105" s="48" t="s">
        <v>16</v>
      </c>
      <c r="I2105" s="48" t="s">
        <v>17</v>
      </c>
      <c r="J2105" s="48" t="s">
        <v>671</v>
      </c>
      <c r="K2105" s="41">
        <v>1</v>
      </c>
      <c r="L2105" s="49">
        <v>520.47</v>
      </c>
      <c r="M2105" s="49">
        <v>516.59</v>
      </c>
      <c r="N2105" s="49">
        <v>3.88</v>
      </c>
    </row>
    <row r="2106" spans="1:14">
      <c r="A2106" s="41">
        <v>4513531</v>
      </c>
      <c r="B2106" s="48" t="s">
        <v>14</v>
      </c>
      <c r="C2106" s="48" t="s">
        <v>11</v>
      </c>
      <c r="D2106" s="48" t="s">
        <v>18</v>
      </c>
      <c r="E2106" s="48" t="s">
        <v>12</v>
      </c>
      <c r="F2106" s="48" t="s">
        <v>880</v>
      </c>
      <c r="G2106" s="48" t="s">
        <v>15</v>
      </c>
      <c r="H2106" s="48" t="s">
        <v>16</v>
      </c>
      <c r="I2106" s="48" t="s">
        <v>17</v>
      </c>
      <c r="J2106" s="48" t="s">
        <v>671</v>
      </c>
      <c r="K2106" s="41">
        <v>1</v>
      </c>
      <c r="L2106" s="49">
        <v>520.48</v>
      </c>
      <c r="M2106" s="49">
        <v>516.6</v>
      </c>
      <c r="N2106" s="49">
        <v>3.88</v>
      </c>
    </row>
    <row r="2107" spans="1:14">
      <c r="A2107" s="41">
        <v>4513914</v>
      </c>
      <c r="B2107" s="48" t="s">
        <v>14</v>
      </c>
      <c r="C2107" s="48" t="s">
        <v>11</v>
      </c>
      <c r="D2107" s="48" t="s">
        <v>13</v>
      </c>
      <c r="E2107" s="48" t="s">
        <v>12</v>
      </c>
      <c r="F2107" s="48" t="s">
        <v>871</v>
      </c>
      <c r="G2107" s="48" t="s">
        <v>15</v>
      </c>
      <c r="H2107" s="48" t="s">
        <v>16</v>
      </c>
      <c r="I2107" s="48" t="s">
        <v>17</v>
      </c>
      <c r="J2107" s="48" t="s">
        <v>671</v>
      </c>
      <c r="K2107" s="41">
        <v>1</v>
      </c>
      <c r="L2107" s="49">
        <v>520.75</v>
      </c>
      <c r="M2107" s="49">
        <v>514</v>
      </c>
      <c r="N2107" s="49">
        <v>6.75</v>
      </c>
    </row>
    <row r="2108" spans="1:14">
      <c r="A2108" s="41">
        <v>4510327</v>
      </c>
      <c r="B2108" s="48" t="s">
        <v>14</v>
      </c>
      <c r="C2108" s="48" t="s">
        <v>11</v>
      </c>
      <c r="D2108" s="48" t="s">
        <v>18</v>
      </c>
      <c r="E2108" s="48" t="s">
        <v>12</v>
      </c>
      <c r="F2108" s="48" t="s">
        <v>907</v>
      </c>
      <c r="G2108" s="48" t="s">
        <v>15</v>
      </c>
      <c r="H2108" s="48" t="s">
        <v>16</v>
      </c>
      <c r="I2108" s="48" t="s">
        <v>17</v>
      </c>
      <c r="J2108" s="48" t="s">
        <v>671</v>
      </c>
      <c r="K2108" s="41">
        <v>1</v>
      </c>
      <c r="L2108" s="49">
        <v>521.62</v>
      </c>
      <c r="M2108" s="49">
        <v>395.53</v>
      </c>
      <c r="N2108" s="49">
        <v>126.09</v>
      </c>
    </row>
    <row r="2109" spans="1:14">
      <c r="A2109" s="41">
        <v>4510329</v>
      </c>
      <c r="B2109" s="48" t="s">
        <v>14</v>
      </c>
      <c r="C2109" s="48" t="s">
        <v>11</v>
      </c>
      <c r="D2109" s="48" t="s">
        <v>18</v>
      </c>
      <c r="E2109" s="48" t="s">
        <v>12</v>
      </c>
      <c r="F2109" s="48" t="s">
        <v>907</v>
      </c>
      <c r="G2109" s="48" t="s">
        <v>15</v>
      </c>
      <c r="H2109" s="48" t="s">
        <v>16</v>
      </c>
      <c r="I2109" s="48" t="s">
        <v>17</v>
      </c>
      <c r="J2109" s="48" t="s">
        <v>671</v>
      </c>
      <c r="K2109" s="41">
        <v>1</v>
      </c>
      <c r="L2109" s="49">
        <v>521.62</v>
      </c>
      <c r="M2109" s="49">
        <v>395.53</v>
      </c>
      <c r="N2109" s="49">
        <v>126.09</v>
      </c>
    </row>
    <row r="2110" spans="1:14">
      <c r="A2110" s="41">
        <v>4513389</v>
      </c>
      <c r="B2110" s="48" t="s">
        <v>14</v>
      </c>
      <c r="C2110" s="48" t="s">
        <v>11</v>
      </c>
      <c r="D2110" s="48" t="s">
        <v>13</v>
      </c>
      <c r="E2110" s="48" t="s">
        <v>12</v>
      </c>
      <c r="F2110" s="48" t="s">
        <v>833</v>
      </c>
      <c r="G2110" s="48" t="s">
        <v>15</v>
      </c>
      <c r="H2110" s="48" t="s">
        <v>16</v>
      </c>
      <c r="I2110" s="48" t="s">
        <v>17</v>
      </c>
      <c r="J2110" s="48" t="s">
        <v>671</v>
      </c>
      <c r="K2110" s="41">
        <v>1</v>
      </c>
      <c r="L2110" s="49">
        <v>522.29999999999995</v>
      </c>
      <c r="M2110" s="49">
        <v>519.65</v>
      </c>
      <c r="N2110" s="49">
        <v>2.65</v>
      </c>
    </row>
    <row r="2111" spans="1:14">
      <c r="A2111" s="41">
        <v>4513919</v>
      </c>
      <c r="B2111" s="48" t="s">
        <v>14</v>
      </c>
      <c r="C2111" s="48" t="s">
        <v>11</v>
      </c>
      <c r="D2111" s="48" t="s">
        <v>13</v>
      </c>
      <c r="E2111" s="48" t="s">
        <v>12</v>
      </c>
      <c r="F2111" s="48" t="s">
        <v>837</v>
      </c>
      <c r="G2111" s="48" t="s">
        <v>15</v>
      </c>
      <c r="H2111" s="48" t="s">
        <v>16</v>
      </c>
      <c r="I2111" s="48" t="s">
        <v>17</v>
      </c>
      <c r="J2111" s="48" t="s">
        <v>671</v>
      </c>
      <c r="K2111" s="41">
        <v>1</v>
      </c>
      <c r="L2111" s="49">
        <v>522.44000000000005</v>
      </c>
      <c r="M2111" s="49">
        <v>515.66999999999996</v>
      </c>
      <c r="N2111" s="49">
        <v>6.77</v>
      </c>
    </row>
    <row r="2112" spans="1:14">
      <c r="A2112" s="41">
        <v>4516546</v>
      </c>
      <c r="B2112" s="48" t="s">
        <v>14</v>
      </c>
      <c r="C2112" s="48" t="s">
        <v>11</v>
      </c>
      <c r="D2112" s="48" t="s">
        <v>13</v>
      </c>
      <c r="E2112" s="48" t="s">
        <v>12</v>
      </c>
      <c r="F2112" s="48" t="s">
        <v>837</v>
      </c>
      <c r="G2112" s="48" t="s">
        <v>15</v>
      </c>
      <c r="H2112" s="48" t="s">
        <v>16</v>
      </c>
      <c r="I2112" s="48" t="s">
        <v>17</v>
      </c>
      <c r="J2112" s="48" t="s">
        <v>671</v>
      </c>
      <c r="K2112" s="41">
        <v>1</v>
      </c>
      <c r="L2112" s="49">
        <v>526.70000000000005</v>
      </c>
      <c r="M2112" s="49">
        <v>495.92</v>
      </c>
      <c r="N2112" s="49">
        <v>30.78</v>
      </c>
    </row>
    <row r="2113" spans="1:14">
      <c r="A2113" s="41">
        <v>4513321</v>
      </c>
      <c r="B2113" s="48" t="s">
        <v>14</v>
      </c>
      <c r="C2113" s="48" t="s">
        <v>11</v>
      </c>
      <c r="D2113" s="48" t="s">
        <v>13</v>
      </c>
      <c r="E2113" s="48" t="s">
        <v>12</v>
      </c>
      <c r="F2113" s="48" t="s">
        <v>837</v>
      </c>
      <c r="G2113" s="48" t="s">
        <v>15</v>
      </c>
      <c r="H2113" s="48" t="s">
        <v>16</v>
      </c>
      <c r="I2113" s="48" t="s">
        <v>17</v>
      </c>
      <c r="J2113" s="48" t="s">
        <v>671</v>
      </c>
      <c r="K2113" s="41">
        <v>1</v>
      </c>
      <c r="L2113" s="49">
        <v>527.16999999999996</v>
      </c>
      <c r="M2113" s="49">
        <v>524.98</v>
      </c>
      <c r="N2113" s="49">
        <v>2.19</v>
      </c>
    </row>
    <row r="2114" spans="1:14">
      <c r="A2114" s="41">
        <v>4511102</v>
      </c>
      <c r="B2114" s="48" t="s">
        <v>14</v>
      </c>
      <c r="C2114" s="48" t="s">
        <v>11</v>
      </c>
      <c r="D2114" s="48" t="s">
        <v>13</v>
      </c>
      <c r="E2114" s="48" t="s">
        <v>12</v>
      </c>
      <c r="F2114" s="48" t="s">
        <v>834</v>
      </c>
      <c r="G2114" s="48" t="s">
        <v>15</v>
      </c>
      <c r="H2114" s="48" t="s">
        <v>16</v>
      </c>
      <c r="I2114" s="48" t="s">
        <v>17</v>
      </c>
      <c r="J2114" s="48" t="s">
        <v>671</v>
      </c>
      <c r="K2114" s="41">
        <v>1</v>
      </c>
      <c r="L2114" s="49">
        <v>527.27</v>
      </c>
      <c r="M2114" s="49">
        <v>527.23</v>
      </c>
      <c r="N2114" s="49">
        <v>0.04</v>
      </c>
    </row>
    <row r="2115" spans="1:14">
      <c r="A2115" s="41">
        <v>4515253</v>
      </c>
      <c r="B2115" s="48" t="s">
        <v>14</v>
      </c>
      <c r="C2115" s="48" t="s">
        <v>11</v>
      </c>
      <c r="D2115" s="48" t="s">
        <v>13</v>
      </c>
      <c r="E2115" s="48" t="s">
        <v>12</v>
      </c>
      <c r="F2115" s="48" t="s">
        <v>826</v>
      </c>
      <c r="G2115" s="48" t="s">
        <v>15</v>
      </c>
      <c r="H2115" s="48" t="s">
        <v>16</v>
      </c>
      <c r="I2115" s="48" t="s">
        <v>17</v>
      </c>
      <c r="J2115" s="48" t="s">
        <v>671</v>
      </c>
      <c r="K2115" s="41">
        <v>1</v>
      </c>
      <c r="L2115" s="49">
        <v>527.66999999999996</v>
      </c>
      <c r="M2115" s="49">
        <v>511.46</v>
      </c>
      <c r="N2115" s="49">
        <v>16.21</v>
      </c>
    </row>
    <row r="2116" spans="1:14">
      <c r="A2116" s="41">
        <v>4513993</v>
      </c>
      <c r="B2116" s="48" t="s">
        <v>14</v>
      </c>
      <c r="C2116" s="48" t="s">
        <v>11</v>
      </c>
      <c r="D2116" s="48" t="s">
        <v>13</v>
      </c>
      <c r="E2116" s="48" t="s">
        <v>12</v>
      </c>
      <c r="F2116" s="48" t="s">
        <v>837</v>
      </c>
      <c r="G2116" s="48" t="s">
        <v>15</v>
      </c>
      <c r="H2116" s="48" t="s">
        <v>16</v>
      </c>
      <c r="I2116" s="48" t="s">
        <v>17</v>
      </c>
      <c r="J2116" s="48" t="s">
        <v>671</v>
      </c>
      <c r="K2116" s="41">
        <v>1</v>
      </c>
      <c r="L2116" s="49">
        <v>528.29999999999995</v>
      </c>
      <c r="M2116" s="49">
        <v>521.46</v>
      </c>
      <c r="N2116" s="49">
        <v>6.84</v>
      </c>
    </row>
    <row r="2117" spans="1:14">
      <c r="A2117" s="41">
        <v>4513963</v>
      </c>
      <c r="B2117" s="48" t="s">
        <v>14</v>
      </c>
      <c r="C2117" s="48" t="s">
        <v>11</v>
      </c>
      <c r="D2117" s="48" t="s">
        <v>13</v>
      </c>
      <c r="E2117" s="48" t="s">
        <v>12</v>
      </c>
      <c r="F2117" s="48" t="s">
        <v>837</v>
      </c>
      <c r="G2117" s="48" t="s">
        <v>15</v>
      </c>
      <c r="H2117" s="48" t="s">
        <v>16</v>
      </c>
      <c r="I2117" s="48" t="s">
        <v>17</v>
      </c>
      <c r="J2117" s="48" t="s">
        <v>671</v>
      </c>
      <c r="K2117" s="41">
        <v>1</v>
      </c>
      <c r="L2117" s="49">
        <v>528.29999999999995</v>
      </c>
      <c r="M2117" s="49">
        <v>521.46</v>
      </c>
      <c r="N2117" s="49">
        <v>6.84</v>
      </c>
    </row>
    <row r="2118" spans="1:14">
      <c r="A2118" s="41">
        <v>4513994</v>
      </c>
      <c r="B2118" s="48" t="s">
        <v>14</v>
      </c>
      <c r="C2118" s="48" t="s">
        <v>11</v>
      </c>
      <c r="D2118" s="48" t="s">
        <v>13</v>
      </c>
      <c r="E2118" s="48" t="s">
        <v>12</v>
      </c>
      <c r="F2118" s="48" t="s">
        <v>837</v>
      </c>
      <c r="G2118" s="48" t="s">
        <v>15</v>
      </c>
      <c r="H2118" s="48" t="s">
        <v>16</v>
      </c>
      <c r="I2118" s="48" t="s">
        <v>17</v>
      </c>
      <c r="J2118" s="48" t="s">
        <v>671</v>
      </c>
      <c r="K2118" s="41">
        <v>1</v>
      </c>
      <c r="L2118" s="49">
        <v>528.30999999999995</v>
      </c>
      <c r="M2118" s="49">
        <v>521.47</v>
      </c>
      <c r="N2118" s="49">
        <v>6.84</v>
      </c>
    </row>
    <row r="2119" spans="1:14">
      <c r="A2119" s="41">
        <v>4513965</v>
      </c>
      <c r="B2119" s="48" t="s">
        <v>14</v>
      </c>
      <c r="C2119" s="48" t="s">
        <v>11</v>
      </c>
      <c r="D2119" s="48" t="s">
        <v>13</v>
      </c>
      <c r="E2119" s="48" t="s">
        <v>12</v>
      </c>
      <c r="F2119" s="48" t="s">
        <v>837</v>
      </c>
      <c r="G2119" s="48" t="s">
        <v>15</v>
      </c>
      <c r="H2119" s="48" t="s">
        <v>16</v>
      </c>
      <c r="I2119" s="48" t="s">
        <v>17</v>
      </c>
      <c r="J2119" s="48" t="s">
        <v>671</v>
      </c>
      <c r="K2119" s="41">
        <v>1</v>
      </c>
      <c r="L2119" s="49">
        <v>528.30999999999995</v>
      </c>
      <c r="M2119" s="49">
        <v>521.47</v>
      </c>
      <c r="N2119" s="49">
        <v>6.84</v>
      </c>
    </row>
    <row r="2120" spans="1:14">
      <c r="A2120" s="41">
        <v>4513966</v>
      </c>
      <c r="B2120" s="48" t="s">
        <v>14</v>
      </c>
      <c r="C2120" s="48" t="s">
        <v>11</v>
      </c>
      <c r="D2120" s="48" t="s">
        <v>13</v>
      </c>
      <c r="E2120" s="48" t="s">
        <v>12</v>
      </c>
      <c r="F2120" s="48" t="s">
        <v>837</v>
      </c>
      <c r="G2120" s="48" t="s">
        <v>15</v>
      </c>
      <c r="H2120" s="48" t="s">
        <v>16</v>
      </c>
      <c r="I2120" s="48" t="s">
        <v>17</v>
      </c>
      <c r="J2120" s="48" t="s">
        <v>671</v>
      </c>
      <c r="K2120" s="41">
        <v>1</v>
      </c>
      <c r="L2120" s="49">
        <v>528.30999999999995</v>
      </c>
      <c r="M2120" s="49">
        <v>521.47</v>
      </c>
      <c r="N2120" s="49">
        <v>6.84</v>
      </c>
    </row>
    <row r="2121" spans="1:14">
      <c r="A2121" s="41">
        <v>4515489</v>
      </c>
      <c r="B2121" s="48" t="s">
        <v>14</v>
      </c>
      <c r="C2121" s="48" t="s">
        <v>11</v>
      </c>
      <c r="D2121" s="48" t="s">
        <v>18</v>
      </c>
      <c r="E2121" s="48" t="s">
        <v>12</v>
      </c>
      <c r="F2121" s="48" t="s">
        <v>908</v>
      </c>
      <c r="G2121" s="48" t="s">
        <v>15</v>
      </c>
      <c r="H2121" s="48" t="s">
        <v>50</v>
      </c>
      <c r="I2121" s="48" t="s">
        <v>51</v>
      </c>
      <c r="J2121" s="48" t="s">
        <v>671</v>
      </c>
      <c r="K2121" s="41">
        <v>1</v>
      </c>
      <c r="L2121" s="49">
        <v>528.71</v>
      </c>
      <c r="M2121" s="49">
        <v>514.97</v>
      </c>
      <c r="N2121" s="49">
        <v>13.74</v>
      </c>
    </row>
    <row r="2122" spans="1:14">
      <c r="A2122" s="41">
        <v>7001179</v>
      </c>
      <c r="B2122" s="48" t="s">
        <v>166</v>
      </c>
      <c r="C2122" s="48" t="s">
        <v>11</v>
      </c>
      <c r="D2122" s="48" t="s">
        <v>153</v>
      </c>
      <c r="E2122" s="48" t="s">
        <v>36</v>
      </c>
      <c r="F2122" s="48" t="s">
        <v>887</v>
      </c>
      <c r="G2122" s="48" t="s">
        <v>15</v>
      </c>
      <c r="H2122" s="48" t="s">
        <v>175</v>
      </c>
      <c r="I2122" s="48" t="s">
        <v>176</v>
      </c>
      <c r="J2122" s="48" t="s">
        <v>671</v>
      </c>
      <c r="K2122" s="41">
        <v>1</v>
      </c>
      <c r="L2122" s="49">
        <v>532.52</v>
      </c>
      <c r="M2122" s="49">
        <v>120.15</v>
      </c>
      <c r="N2122" s="49">
        <v>412.37</v>
      </c>
    </row>
    <row r="2123" spans="1:14">
      <c r="A2123" s="41">
        <v>7001200</v>
      </c>
      <c r="B2123" s="48" t="s">
        <v>166</v>
      </c>
      <c r="C2123" s="48" t="s">
        <v>11</v>
      </c>
      <c r="D2123" s="48" t="s">
        <v>153</v>
      </c>
      <c r="E2123" s="48" t="s">
        <v>36</v>
      </c>
      <c r="F2123" s="48" t="s">
        <v>887</v>
      </c>
      <c r="G2123" s="48" t="s">
        <v>15</v>
      </c>
      <c r="H2123" s="48" t="s">
        <v>175</v>
      </c>
      <c r="I2123" s="48" t="s">
        <v>176</v>
      </c>
      <c r="J2123" s="48" t="s">
        <v>671</v>
      </c>
      <c r="K2123" s="41">
        <v>1</v>
      </c>
      <c r="L2123" s="49">
        <v>532.52</v>
      </c>
      <c r="M2123" s="49">
        <v>120.15</v>
      </c>
      <c r="N2123" s="49">
        <v>412.37</v>
      </c>
    </row>
    <row r="2124" spans="1:14">
      <c r="A2124" s="41">
        <v>7001203</v>
      </c>
      <c r="B2124" s="48" t="s">
        <v>166</v>
      </c>
      <c r="C2124" s="48" t="s">
        <v>11</v>
      </c>
      <c r="D2124" s="48" t="s">
        <v>153</v>
      </c>
      <c r="E2124" s="48" t="s">
        <v>36</v>
      </c>
      <c r="F2124" s="48" t="s">
        <v>887</v>
      </c>
      <c r="G2124" s="48" t="s">
        <v>15</v>
      </c>
      <c r="H2124" s="48" t="s">
        <v>175</v>
      </c>
      <c r="I2124" s="48" t="s">
        <v>176</v>
      </c>
      <c r="J2124" s="48" t="s">
        <v>671</v>
      </c>
      <c r="K2124" s="41">
        <v>1</v>
      </c>
      <c r="L2124" s="49">
        <v>532.52</v>
      </c>
      <c r="M2124" s="49">
        <v>120.15</v>
      </c>
      <c r="N2124" s="49">
        <v>412.37</v>
      </c>
    </row>
    <row r="2125" spans="1:14">
      <c r="A2125" s="41">
        <v>7001218</v>
      </c>
      <c r="B2125" s="48" t="s">
        <v>166</v>
      </c>
      <c r="C2125" s="48" t="s">
        <v>11</v>
      </c>
      <c r="D2125" s="48" t="s">
        <v>153</v>
      </c>
      <c r="E2125" s="48" t="s">
        <v>36</v>
      </c>
      <c r="F2125" s="48" t="s">
        <v>887</v>
      </c>
      <c r="G2125" s="48" t="s">
        <v>15</v>
      </c>
      <c r="H2125" s="48" t="s">
        <v>175</v>
      </c>
      <c r="I2125" s="48" t="s">
        <v>176</v>
      </c>
      <c r="J2125" s="48" t="s">
        <v>671</v>
      </c>
      <c r="K2125" s="41">
        <v>1</v>
      </c>
      <c r="L2125" s="49">
        <v>532.52</v>
      </c>
      <c r="M2125" s="49">
        <v>120.15</v>
      </c>
      <c r="N2125" s="49">
        <v>412.37</v>
      </c>
    </row>
    <row r="2126" spans="1:14">
      <c r="A2126" s="41">
        <v>7001227</v>
      </c>
      <c r="B2126" s="48" t="s">
        <v>166</v>
      </c>
      <c r="C2126" s="48" t="s">
        <v>11</v>
      </c>
      <c r="D2126" s="48" t="s">
        <v>153</v>
      </c>
      <c r="E2126" s="48" t="s">
        <v>36</v>
      </c>
      <c r="F2126" s="48" t="s">
        <v>887</v>
      </c>
      <c r="G2126" s="48" t="s">
        <v>15</v>
      </c>
      <c r="H2126" s="48" t="s">
        <v>175</v>
      </c>
      <c r="I2126" s="48" t="s">
        <v>176</v>
      </c>
      <c r="J2126" s="48" t="s">
        <v>671</v>
      </c>
      <c r="K2126" s="41">
        <v>1</v>
      </c>
      <c r="L2126" s="49">
        <v>532.52</v>
      </c>
      <c r="M2126" s="49">
        <v>120.15</v>
      </c>
      <c r="N2126" s="49">
        <v>412.37</v>
      </c>
    </row>
    <row r="2127" spans="1:14">
      <c r="A2127" s="41">
        <v>7001209</v>
      </c>
      <c r="B2127" s="48" t="s">
        <v>166</v>
      </c>
      <c r="C2127" s="48" t="s">
        <v>11</v>
      </c>
      <c r="D2127" s="48" t="s">
        <v>153</v>
      </c>
      <c r="E2127" s="48" t="s">
        <v>36</v>
      </c>
      <c r="F2127" s="48" t="s">
        <v>887</v>
      </c>
      <c r="G2127" s="48" t="s">
        <v>15</v>
      </c>
      <c r="H2127" s="48" t="s">
        <v>175</v>
      </c>
      <c r="I2127" s="48" t="s">
        <v>176</v>
      </c>
      <c r="J2127" s="48" t="s">
        <v>671</v>
      </c>
      <c r="K2127" s="41">
        <v>1</v>
      </c>
      <c r="L2127" s="49">
        <v>532.52</v>
      </c>
      <c r="M2127" s="49">
        <v>120.15</v>
      </c>
      <c r="N2127" s="49">
        <v>412.37</v>
      </c>
    </row>
    <row r="2128" spans="1:14">
      <c r="A2128" s="41">
        <v>7001164</v>
      </c>
      <c r="B2128" s="48" t="s">
        <v>166</v>
      </c>
      <c r="C2128" s="48" t="s">
        <v>11</v>
      </c>
      <c r="D2128" s="48" t="s">
        <v>153</v>
      </c>
      <c r="E2128" s="48" t="s">
        <v>36</v>
      </c>
      <c r="F2128" s="48" t="s">
        <v>887</v>
      </c>
      <c r="G2128" s="48" t="s">
        <v>15</v>
      </c>
      <c r="H2128" s="48" t="s">
        <v>175</v>
      </c>
      <c r="I2128" s="48" t="s">
        <v>176</v>
      </c>
      <c r="J2128" s="48" t="s">
        <v>671</v>
      </c>
      <c r="K2128" s="41">
        <v>1</v>
      </c>
      <c r="L2128" s="49">
        <v>532.52</v>
      </c>
      <c r="M2128" s="49">
        <v>120.15</v>
      </c>
      <c r="N2128" s="49">
        <v>412.37</v>
      </c>
    </row>
    <row r="2129" spans="1:14">
      <c r="A2129" s="41">
        <v>7001233</v>
      </c>
      <c r="B2129" s="48" t="s">
        <v>166</v>
      </c>
      <c r="C2129" s="48" t="s">
        <v>11</v>
      </c>
      <c r="D2129" s="48" t="s">
        <v>153</v>
      </c>
      <c r="E2129" s="48" t="s">
        <v>36</v>
      </c>
      <c r="F2129" s="48" t="s">
        <v>887</v>
      </c>
      <c r="G2129" s="48" t="s">
        <v>15</v>
      </c>
      <c r="H2129" s="48" t="s">
        <v>175</v>
      </c>
      <c r="I2129" s="48" t="s">
        <v>176</v>
      </c>
      <c r="J2129" s="48" t="s">
        <v>671</v>
      </c>
      <c r="K2129" s="41">
        <v>1</v>
      </c>
      <c r="L2129" s="49">
        <v>532.52</v>
      </c>
      <c r="M2129" s="49">
        <v>120.15</v>
      </c>
      <c r="N2129" s="49">
        <v>412.37</v>
      </c>
    </row>
    <row r="2130" spans="1:14">
      <c r="A2130" s="41">
        <v>7001248</v>
      </c>
      <c r="B2130" s="48" t="s">
        <v>166</v>
      </c>
      <c r="C2130" s="48" t="s">
        <v>11</v>
      </c>
      <c r="D2130" s="48" t="s">
        <v>153</v>
      </c>
      <c r="E2130" s="48" t="s">
        <v>36</v>
      </c>
      <c r="F2130" s="48" t="s">
        <v>887</v>
      </c>
      <c r="G2130" s="48" t="s">
        <v>15</v>
      </c>
      <c r="H2130" s="48" t="s">
        <v>175</v>
      </c>
      <c r="I2130" s="48" t="s">
        <v>176</v>
      </c>
      <c r="J2130" s="48" t="s">
        <v>671</v>
      </c>
      <c r="K2130" s="41">
        <v>1</v>
      </c>
      <c r="L2130" s="49">
        <v>532.52</v>
      </c>
      <c r="M2130" s="49">
        <v>120.15</v>
      </c>
      <c r="N2130" s="49">
        <v>412.37</v>
      </c>
    </row>
    <row r="2131" spans="1:14">
      <c r="A2131" s="41">
        <v>7001158</v>
      </c>
      <c r="B2131" s="48" t="s">
        <v>166</v>
      </c>
      <c r="C2131" s="48" t="s">
        <v>11</v>
      </c>
      <c r="D2131" s="48" t="s">
        <v>153</v>
      </c>
      <c r="E2131" s="48" t="s">
        <v>36</v>
      </c>
      <c r="F2131" s="48" t="s">
        <v>887</v>
      </c>
      <c r="G2131" s="48" t="s">
        <v>15</v>
      </c>
      <c r="H2131" s="48" t="s">
        <v>175</v>
      </c>
      <c r="I2131" s="48" t="s">
        <v>176</v>
      </c>
      <c r="J2131" s="48" t="s">
        <v>671</v>
      </c>
      <c r="K2131" s="41">
        <v>1</v>
      </c>
      <c r="L2131" s="49">
        <v>532.52</v>
      </c>
      <c r="M2131" s="49">
        <v>120.15</v>
      </c>
      <c r="N2131" s="49">
        <v>412.37</v>
      </c>
    </row>
    <row r="2132" spans="1:14">
      <c r="A2132" s="41">
        <v>7001173</v>
      </c>
      <c r="B2132" s="48" t="s">
        <v>166</v>
      </c>
      <c r="C2132" s="48" t="s">
        <v>11</v>
      </c>
      <c r="D2132" s="48" t="s">
        <v>153</v>
      </c>
      <c r="E2132" s="48" t="s">
        <v>36</v>
      </c>
      <c r="F2132" s="48" t="s">
        <v>887</v>
      </c>
      <c r="G2132" s="48" t="s">
        <v>15</v>
      </c>
      <c r="H2132" s="48" t="s">
        <v>175</v>
      </c>
      <c r="I2132" s="48" t="s">
        <v>176</v>
      </c>
      <c r="J2132" s="48" t="s">
        <v>671</v>
      </c>
      <c r="K2132" s="41">
        <v>1</v>
      </c>
      <c r="L2132" s="49">
        <v>532.52</v>
      </c>
      <c r="M2132" s="49">
        <v>120.15</v>
      </c>
      <c r="N2132" s="49">
        <v>412.37</v>
      </c>
    </row>
    <row r="2133" spans="1:14">
      <c r="A2133" s="41">
        <v>7001191</v>
      </c>
      <c r="B2133" s="48" t="s">
        <v>166</v>
      </c>
      <c r="C2133" s="48" t="s">
        <v>11</v>
      </c>
      <c r="D2133" s="48" t="s">
        <v>153</v>
      </c>
      <c r="E2133" s="48" t="s">
        <v>36</v>
      </c>
      <c r="F2133" s="48" t="s">
        <v>887</v>
      </c>
      <c r="G2133" s="48" t="s">
        <v>15</v>
      </c>
      <c r="H2133" s="48" t="s">
        <v>175</v>
      </c>
      <c r="I2133" s="48" t="s">
        <v>176</v>
      </c>
      <c r="J2133" s="48" t="s">
        <v>671</v>
      </c>
      <c r="K2133" s="41">
        <v>1</v>
      </c>
      <c r="L2133" s="49">
        <v>532.52</v>
      </c>
      <c r="M2133" s="49">
        <v>120.15</v>
      </c>
      <c r="N2133" s="49">
        <v>412.37</v>
      </c>
    </row>
    <row r="2134" spans="1:14">
      <c r="A2134" s="41">
        <v>7001221</v>
      </c>
      <c r="B2134" s="48" t="s">
        <v>166</v>
      </c>
      <c r="C2134" s="48" t="s">
        <v>11</v>
      </c>
      <c r="D2134" s="48" t="s">
        <v>153</v>
      </c>
      <c r="E2134" s="48" t="s">
        <v>36</v>
      </c>
      <c r="F2134" s="48" t="s">
        <v>887</v>
      </c>
      <c r="G2134" s="48" t="s">
        <v>15</v>
      </c>
      <c r="H2134" s="48" t="s">
        <v>175</v>
      </c>
      <c r="I2134" s="48" t="s">
        <v>176</v>
      </c>
      <c r="J2134" s="48" t="s">
        <v>671</v>
      </c>
      <c r="K2134" s="41">
        <v>1</v>
      </c>
      <c r="L2134" s="49">
        <v>532.52</v>
      </c>
      <c r="M2134" s="49">
        <v>120.15</v>
      </c>
      <c r="N2134" s="49">
        <v>412.37</v>
      </c>
    </row>
    <row r="2135" spans="1:14">
      <c r="A2135" s="41">
        <v>7001239</v>
      </c>
      <c r="B2135" s="48" t="s">
        <v>166</v>
      </c>
      <c r="C2135" s="48" t="s">
        <v>11</v>
      </c>
      <c r="D2135" s="48" t="s">
        <v>153</v>
      </c>
      <c r="E2135" s="48" t="s">
        <v>36</v>
      </c>
      <c r="F2135" s="48" t="s">
        <v>887</v>
      </c>
      <c r="G2135" s="48" t="s">
        <v>15</v>
      </c>
      <c r="H2135" s="48" t="s">
        <v>175</v>
      </c>
      <c r="I2135" s="48" t="s">
        <v>176</v>
      </c>
      <c r="J2135" s="48" t="s">
        <v>671</v>
      </c>
      <c r="K2135" s="41">
        <v>1</v>
      </c>
      <c r="L2135" s="49">
        <v>532.52</v>
      </c>
      <c r="M2135" s="49">
        <v>120.15</v>
      </c>
      <c r="N2135" s="49">
        <v>412.37</v>
      </c>
    </row>
    <row r="2136" spans="1:14">
      <c r="A2136" s="41">
        <v>7001245</v>
      </c>
      <c r="B2136" s="48" t="s">
        <v>166</v>
      </c>
      <c r="C2136" s="48" t="s">
        <v>11</v>
      </c>
      <c r="D2136" s="48" t="s">
        <v>153</v>
      </c>
      <c r="E2136" s="48" t="s">
        <v>36</v>
      </c>
      <c r="F2136" s="48" t="s">
        <v>887</v>
      </c>
      <c r="G2136" s="48" t="s">
        <v>15</v>
      </c>
      <c r="H2136" s="48" t="s">
        <v>175</v>
      </c>
      <c r="I2136" s="48" t="s">
        <v>176</v>
      </c>
      <c r="J2136" s="48" t="s">
        <v>671</v>
      </c>
      <c r="K2136" s="41">
        <v>1</v>
      </c>
      <c r="L2136" s="49">
        <v>532.52</v>
      </c>
      <c r="M2136" s="49">
        <v>120.15</v>
      </c>
      <c r="N2136" s="49">
        <v>412.37</v>
      </c>
    </row>
    <row r="2137" spans="1:14">
      <c r="A2137" s="41">
        <v>7001167</v>
      </c>
      <c r="B2137" s="48" t="s">
        <v>166</v>
      </c>
      <c r="C2137" s="48" t="s">
        <v>11</v>
      </c>
      <c r="D2137" s="48" t="s">
        <v>153</v>
      </c>
      <c r="E2137" s="48" t="s">
        <v>36</v>
      </c>
      <c r="F2137" s="48" t="s">
        <v>887</v>
      </c>
      <c r="G2137" s="48" t="s">
        <v>15</v>
      </c>
      <c r="H2137" s="48" t="s">
        <v>175</v>
      </c>
      <c r="I2137" s="48" t="s">
        <v>176</v>
      </c>
      <c r="J2137" s="48" t="s">
        <v>671</v>
      </c>
      <c r="K2137" s="41">
        <v>1</v>
      </c>
      <c r="L2137" s="49">
        <v>532.52</v>
      </c>
      <c r="M2137" s="49">
        <v>120.15</v>
      </c>
      <c r="N2137" s="49">
        <v>412.37</v>
      </c>
    </row>
    <row r="2138" spans="1:14">
      <c r="A2138" s="41">
        <v>7001194</v>
      </c>
      <c r="B2138" s="48" t="s">
        <v>166</v>
      </c>
      <c r="C2138" s="48" t="s">
        <v>11</v>
      </c>
      <c r="D2138" s="48" t="s">
        <v>153</v>
      </c>
      <c r="E2138" s="48" t="s">
        <v>36</v>
      </c>
      <c r="F2138" s="48" t="s">
        <v>887</v>
      </c>
      <c r="G2138" s="48" t="s">
        <v>15</v>
      </c>
      <c r="H2138" s="48" t="s">
        <v>175</v>
      </c>
      <c r="I2138" s="48" t="s">
        <v>176</v>
      </c>
      <c r="J2138" s="48" t="s">
        <v>671</v>
      </c>
      <c r="K2138" s="41">
        <v>1</v>
      </c>
      <c r="L2138" s="49">
        <v>532.52</v>
      </c>
      <c r="M2138" s="49">
        <v>120.15</v>
      </c>
      <c r="N2138" s="49">
        <v>412.37</v>
      </c>
    </row>
    <row r="2139" spans="1:14">
      <c r="A2139" s="41">
        <v>7001215</v>
      </c>
      <c r="B2139" s="48" t="s">
        <v>166</v>
      </c>
      <c r="C2139" s="48" t="s">
        <v>11</v>
      </c>
      <c r="D2139" s="48" t="s">
        <v>153</v>
      </c>
      <c r="E2139" s="48" t="s">
        <v>36</v>
      </c>
      <c r="F2139" s="48" t="s">
        <v>887</v>
      </c>
      <c r="G2139" s="48" t="s">
        <v>15</v>
      </c>
      <c r="H2139" s="48" t="s">
        <v>175</v>
      </c>
      <c r="I2139" s="48" t="s">
        <v>176</v>
      </c>
      <c r="J2139" s="48" t="s">
        <v>671</v>
      </c>
      <c r="K2139" s="41">
        <v>1</v>
      </c>
      <c r="L2139" s="49">
        <v>532.52</v>
      </c>
      <c r="M2139" s="49">
        <v>120.15</v>
      </c>
      <c r="N2139" s="49">
        <v>412.37</v>
      </c>
    </row>
    <row r="2140" spans="1:14">
      <c r="A2140" s="41">
        <v>7001260</v>
      </c>
      <c r="B2140" s="48" t="s">
        <v>166</v>
      </c>
      <c r="C2140" s="48" t="s">
        <v>11</v>
      </c>
      <c r="D2140" s="48" t="s">
        <v>153</v>
      </c>
      <c r="E2140" s="48" t="s">
        <v>36</v>
      </c>
      <c r="F2140" s="48" t="s">
        <v>887</v>
      </c>
      <c r="G2140" s="48" t="s">
        <v>15</v>
      </c>
      <c r="H2140" s="48" t="s">
        <v>175</v>
      </c>
      <c r="I2140" s="48" t="s">
        <v>176</v>
      </c>
      <c r="J2140" s="48" t="s">
        <v>671</v>
      </c>
      <c r="K2140" s="41">
        <v>1</v>
      </c>
      <c r="L2140" s="49">
        <v>532.52</v>
      </c>
      <c r="M2140" s="49">
        <v>120.15</v>
      </c>
      <c r="N2140" s="49">
        <v>412.37</v>
      </c>
    </row>
    <row r="2141" spans="1:14">
      <c r="A2141" s="41">
        <v>7001263</v>
      </c>
      <c r="B2141" s="48" t="s">
        <v>166</v>
      </c>
      <c r="C2141" s="48" t="s">
        <v>11</v>
      </c>
      <c r="D2141" s="48" t="s">
        <v>153</v>
      </c>
      <c r="E2141" s="48" t="s">
        <v>36</v>
      </c>
      <c r="F2141" s="48" t="s">
        <v>887</v>
      </c>
      <c r="G2141" s="48" t="s">
        <v>15</v>
      </c>
      <c r="H2141" s="48" t="s">
        <v>175</v>
      </c>
      <c r="I2141" s="48" t="s">
        <v>176</v>
      </c>
      <c r="J2141" s="48" t="s">
        <v>671</v>
      </c>
      <c r="K2141" s="41">
        <v>1</v>
      </c>
      <c r="L2141" s="49">
        <v>532.52</v>
      </c>
      <c r="M2141" s="49">
        <v>120.15</v>
      </c>
      <c r="N2141" s="49">
        <v>412.37</v>
      </c>
    </row>
    <row r="2142" spans="1:14">
      <c r="A2142" s="41">
        <v>7001170</v>
      </c>
      <c r="B2142" s="48" t="s">
        <v>166</v>
      </c>
      <c r="C2142" s="48" t="s">
        <v>11</v>
      </c>
      <c r="D2142" s="48" t="s">
        <v>153</v>
      </c>
      <c r="E2142" s="48" t="s">
        <v>36</v>
      </c>
      <c r="F2142" s="48" t="s">
        <v>887</v>
      </c>
      <c r="G2142" s="48" t="s">
        <v>15</v>
      </c>
      <c r="H2142" s="48" t="s">
        <v>175</v>
      </c>
      <c r="I2142" s="48" t="s">
        <v>176</v>
      </c>
      <c r="J2142" s="48" t="s">
        <v>671</v>
      </c>
      <c r="K2142" s="41">
        <v>1</v>
      </c>
      <c r="L2142" s="49">
        <v>532.52</v>
      </c>
      <c r="M2142" s="49">
        <v>120.15</v>
      </c>
      <c r="N2142" s="49">
        <v>412.37</v>
      </c>
    </row>
    <row r="2143" spans="1:14">
      <c r="A2143" s="41">
        <v>7001206</v>
      </c>
      <c r="B2143" s="48" t="s">
        <v>166</v>
      </c>
      <c r="C2143" s="48" t="s">
        <v>11</v>
      </c>
      <c r="D2143" s="48" t="s">
        <v>153</v>
      </c>
      <c r="E2143" s="48" t="s">
        <v>36</v>
      </c>
      <c r="F2143" s="48" t="s">
        <v>887</v>
      </c>
      <c r="G2143" s="48" t="s">
        <v>15</v>
      </c>
      <c r="H2143" s="48" t="s">
        <v>175</v>
      </c>
      <c r="I2143" s="48" t="s">
        <v>176</v>
      </c>
      <c r="J2143" s="48" t="s">
        <v>671</v>
      </c>
      <c r="K2143" s="41">
        <v>1</v>
      </c>
      <c r="L2143" s="49">
        <v>532.52</v>
      </c>
      <c r="M2143" s="49">
        <v>120.15</v>
      </c>
      <c r="N2143" s="49">
        <v>412.37</v>
      </c>
    </row>
    <row r="2144" spans="1:14">
      <c r="A2144" s="41">
        <v>7001230</v>
      </c>
      <c r="B2144" s="48" t="s">
        <v>166</v>
      </c>
      <c r="C2144" s="48" t="s">
        <v>11</v>
      </c>
      <c r="D2144" s="48" t="s">
        <v>153</v>
      </c>
      <c r="E2144" s="48" t="s">
        <v>36</v>
      </c>
      <c r="F2144" s="48" t="s">
        <v>887</v>
      </c>
      <c r="G2144" s="48" t="s">
        <v>15</v>
      </c>
      <c r="H2144" s="48" t="s">
        <v>175</v>
      </c>
      <c r="I2144" s="48" t="s">
        <v>176</v>
      </c>
      <c r="J2144" s="48" t="s">
        <v>671</v>
      </c>
      <c r="K2144" s="41">
        <v>1</v>
      </c>
      <c r="L2144" s="49">
        <v>532.52</v>
      </c>
      <c r="M2144" s="49">
        <v>120.15</v>
      </c>
      <c r="N2144" s="49">
        <v>412.37</v>
      </c>
    </row>
    <row r="2145" spans="1:14">
      <c r="A2145" s="41">
        <v>7001254</v>
      </c>
      <c r="B2145" s="48" t="s">
        <v>166</v>
      </c>
      <c r="C2145" s="48" t="s">
        <v>11</v>
      </c>
      <c r="D2145" s="48" t="s">
        <v>153</v>
      </c>
      <c r="E2145" s="48" t="s">
        <v>36</v>
      </c>
      <c r="F2145" s="48" t="s">
        <v>887</v>
      </c>
      <c r="G2145" s="48" t="s">
        <v>15</v>
      </c>
      <c r="H2145" s="48" t="s">
        <v>175</v>
      </c>
      <c r="I2145" s="48" t="s">
        <v>176</v>
      </c>
      <c r="J2145" s="48" t="s">
        <v>671</v>
      </c>
      <c r="K2145" s="41">
        <v>1</v>
      </c>
      <c r="L2145" s="49">
        <v>532.52</v>
      </c>
      <c r="M2145" s="49">
        <v>120.15</v>
      </c>
      <c r="N2145" s="49">
        <v>412.37</v>
      </c>
    </row>
    <row r="2146" spans="1:14">
      <c r="A2146" s="41">
        <v>7001182</v>
      </c>
      <c r="B2146" s="48" t="s">
        <v>166</v>
      </c>
      <c r="C2146" s="48" t="s">
        <v>11</v>
      </c>
      <c r="D2146" s="48" t="s">
        <v>153</v>
      </c>
      <c r="E2146" s="48" t="s">
        <v>36</v>
      </c>
      <c r="F2146" s="48" t="s">
        <v>887</v>
      </c>
      <c r="G2146" s="48" t="s">
        <v>15</v>
      </c>
      <c r="H2146" s="48" t="s">
        <v>175</v>
      </c>
      <c r="I2146" s="48" t="s">
        <v>176</v>
      </c>
      <c r="J2146" s="48" t="s">
        <v>671</v>
      </c>
      <c r="K2146" s="41">
        <v>1</v>
      </c>
      <c r="L2146" s="49">
        <v>532.52</v>
      </c>
      <c r="M2146" s="49">
        <v>120.15</v>
      </c>
      <c r="N2146" s="49">
        <v>412.37</v>
      </c>
    </row>
    <row r="2147" spans="1:14">
      <c r="A2147" s="41">
        <v>7001185</v>
      </c>
      <c r="B2147" s="48" t="s">
        <v>166</v>
      </c>
      <c r="C2147" s="48" t="s">
        <v>11</v>
      </c>
      <c r="D2147" s="48" t="s">
        <v>153</v>
      </c>
      <c r="E2147" s="48" t="s">
        <v>36</v>
      </c>
      <c r="F2147" s="48" t="s">
        <v>887</v>
      </c>
      <c r="G2147" s="48" t="s">
        <v>15</v>
      </c>
      <c r="H2147" s="48" t="s">
        <v>175</v>
      </c>
      <c r="I2147" s="48" t="s">
        <v>176</v>
      </c>
      <c r="J2147" s="48" t="s">
        <v>671</v>
      </c>
      <c r="K2147" s="41">
        <v>1</v>
      </c>
      <c r="L2147" s="49">
        <v>532.52</v>
      </c>
      <c r="M2147" s="49">
        <v>120.15</v>
      </c>
      <c r="N2147" s="49">
        <v>412.37</v>
      </c>
    </row>
    <row r="2148" spans="1:14">
      <c r="A2148" s="41">
        <v>7001212</v>
      </c>
      <c r="B2148" s="48" t="s">
        <v>166</v>
      </c>
      <c r="C2148" s="48" t="s">
        <v>11</v>
      </c>
      <c r="D2148" s="48" t="s">
        <v>153</v>
      </c>
      <c r="E2148" s="48" t="s">
        <v>36</v>
      </c>
      <c r="F2148" s="48" t="s">
        <v>887</v>
      </c>
      <c r="G2148" s="48" t="s">
        <v>15</v>
      </c>
      <c r="H2148" s="48" t="s">
        <v>175</v>
      </c>
      <c r="I2148" s="48" t="s">
        <v>176</v>
      </c>
      <c r="J2148" s="48" t="s">
        <v>671</v>
      </c>
      <c r="K2148" s="41">
        <v>1</v>
      </c>
      <c r="L2148" s="49">
        <v>532.52</v>
      </c>
      <c r="M2148" s="49">
        <v>120.15</v>
      </c>
      <c r="N2148" s="49">
        <v>412.37</v>
      </c>
    </row>
    <row r="2149" spans="1:14">
      <c r="A2149" s="41">
        <v>7001224</v>
      </c>
      <c r="B2149" s="48" t="s">
        <v>166</v>
      </c>
      <c r="C2149" s="48" t="s">
        <v>11</v>
      </c>
      <c r="D2149" s="48" t="s">
        <v>153</v>
      </c>
      <c r="E2149" s="48" t="s">
        <v>36</v>
      </c>
      <c r="F2149" s="48" t="s">
        <v>887</v>
      </c>
      <c r="G2149" s="48" t="s">
        <v>15</v>
      </c>
      <c r="H2149" s="48" t="s">
        <v>175</v>
      </c>
      <c r="I2149" s="48" t="s">
        <v>176</v>
      </c>
      <c r="J2149" s="48" t="s">
        <v>671</v>
      </c>
      <c r="K2149" s="41">
        <v>1</v>
      </c>
      <c r="L2149" s="49">
        <v>532.52</v>
      </c>
      <c r="M2149" s="49">
        <v>120.15</v>
      </c>
      <c r="N2149" s="49">
        <v>412.37</v>
      </c>
    </row>
    <row r="2150" spans="1:14">
      <c r="A2150" s="41">
        <v>7001242</v>
      </c>
      <c r="B2150" s="48" t="s">
        <v>166</v>
      </c>
      <c r="C2150" s="48" t="s">
        <v>11</v>
      </c>
      <c r="D2150" s="48" t="s">
        <v>153</v>
      </c>
      <c r="E2150" s="48" t="s">
        <v>36</v>
      </c>
      <c r="F2150" s="48" t="s">
        <v>887</v>
      </c>
      <c r="G2150" s="48" t="s">
        <v>15</v>
      </c>
      <c r="H2150" s="48" t="s">
        <v>175</v>
      </c>
      <c r="I2150" s="48" t="s">
        <v>176</v>
      </c>
      <c r="J2150" s="48" t="s">
        <v>671</v>
      </c>
      <c r="K2150" s="41">
        <v>1</v>
      </c>
      <c r="L2150" s="49">
        <v>532.52</v>
      </c>
      <c r="M2150" s="49">
        <v>120.15</v>
      </c>
      <c r="N2150" s="49">
        <v>412.37</v>
      </c>
    </row>
    <row r="2151" spans="1:14">
      <c r="A2151" s="41">
        <v>7001257</v>
      </c>
      <c r="B2151" s="48" t="s">
        <v>166</v>
      </c>
      <c r="C2151" s="48" t="s">
        <v>11</v>
      </c>
      <c r="D2151" s="48" t="s">
        <v>153</v>
      </c>
      <c r="E2151" s="48" t="s">
        <v>36</v>
      </c>
      <c r="F2151" s="48" t="s">
        <v>887</v>
      </c>
      <c r="G2151" s="48" t="s">
        <v>15</v>
      </c>
      <c r="H2151" s="48" t="s">
        <v>175</v>
      </c>
      <c r="I2151" s="48" t="s">
        <v>176</v>
      </c>
      <c r="J2151" s="48" t="s">
        <v>671</v>
      </c>
      <c r="K2151" s="41">
        <v>1</v>
      </c>
      <c r="L2151" s="49">
        <v>532.52</v>
      </c>
      <c r="M2151" s="49">
        <v>120.15</v>
      </c>
      <c r="N2151" s="49">
        <v>412.37</v>
      </c>
    </row>
    <row r="2152" spans="1:14">
      <c r="A2152" s="41">
        <v>7001176</v>
      </c>
      <c r="B2152" s="48" t="s">
        <v>166</v>
      </c>
      <c r="C2152" s="48" t="s">
        <v>11</v>
      </c>
      <c r="D2152" s="48" t="s">
        <v>153</v>
      </c>
      <c r="E2152" s="48" t="s">
        <v>36</v>
      </c>
      <c r="F2152" s="48" t="s">
        <v>887</v>
      </c>
      <c r="G2152" s="48" t="s">
        <v>15</v>
      </c>
      <c r="H2152" s="48" t="s">
        <v>175</v>
      </c>
      <c r="I2152" s="48" t="s">
        <v>176</v>
      </c>
      <c r="J2152" s="48" t="s">
        <v>671</v>
      </c>
      <c r="K2152" s="41">
        <v>1</v>
      </c>
      <c r="L2152" s="49">
        <v>532.52</v>
      </c>
      <c r="M2152" s="49">
        <v>120.15</v>
      </c>
      <c r="N2152" s="49">
        <v>412.37</v>
      </c>
    </row>
    <row r="2153" spans="1:14">
      <c r="A2153" s="41">
        <v>7001197</v>
      </c>
      <c r="B2153" s="48" t="s">
        <v>166</v>
      </c>
      <c r="C2153" s="48" t="s">
        <v>11</v>
      </c>
      <c r="D2153" s="48" t="s">
        <v>153</v>
      </c>
      <c r="E2153" s="48" t="s">
        <v>36</v>
      </c>
      <c r="F2153" s="48" t="s">
        <v>887</v>
      </c>
      <c r="G2153" s="48" t="s">
        <v>15</v>
      </c>
      <c r="H2153" s="48" t="s">
        <v>175</v>
      </c>
      <c r="I2153" s="48" t="s">
        <v>176</v>
      </c>
      <c r="J2153" s="48" t="s">
        <v>671</v>
      </c>
      <c r="K2153" s="41">
        <v>1</v>
      </c>
      <c r="L2153" s="49">
        <v>532.52</v>
      </c>
      <c r="M2153" s="49">
        <v>120.15</v>
      </c>
      <c r="N2153" s="49">
        <v>412.37</v>
      </c>
    </row>
    <row r="2154" spans="1:14">
      <c r="A2154" s="41">
        <v>4510307</v>
      </c>
      <c r="B2154" s="48" t="s">
        <v>14</v>
      </c>
      <c r="C2154" s="48" t="s">
        <v>11</v>
      </c>
      <c r="D2154" s="48" t="s">
        <v>18</v>
      </c>
      <c r="E2154" s="48" t="s">
        <v>12</v>
      </c>
      <c r="F2154" s="48" t="s">
        <v>693</v>
      </c>
      <c r="G2154" s="48" t="s">
        <v>15</v>
      </c>
      <c r="H2154" s="48" t="s">
        <v>16</v>
      </c>
      <c r="I2154" s="48" t="s">
        <v>17</v>
      </c>
      <c r="J2154" s="48" t="s">
        <v>671</v>
      </c>
      <c r="K2154" s="41">
        <v>1</v>
      </c>
      <c r="L2154" s="49">
        <v>533.87</v>
      </c>
      <c r="M2154" s="49">
        <v>420.32</v>
      </c>
      <c r="N2154" s="49">
        <v>113.55</v>
      </c>
    </row>
    <row r="2155" spans="1:14">
      <c r="A2155" s="41">
        <v>4513418</v>
      </c>
      <c r="B2155" s="48" t="s">
        <v>14</v>
      </c>
      <c r="C2155" s="48" t="s">
        <v>11</v>
      </c>
      <c r="D2155" s="48" t="s">
        <v>13</v>
      </c>
      <c r="E2155" s="48" t="s">
        <v>12</v>
      </c>
      <c r="F2155" s="48" t="s">
        <v>833</v>
      </c>
      <c r="G2155" s="48" t="s">
        <v>15</v>
      </c>
      <c r="H2155" s="48" t="s">
        <v>16</v>
      </c>
      <c r="I2155" s="48" t="s">
        <v>17</v>
      </c>
      <c r="J2155" s="48" t="s">
        <v>671</v>
      </c>
      <c r="K2155" s="41">
        <v>1</v>
      </c>
      <c r="L2155" s="49">
        <v>535.24</v>
      </c>
      <c r="M2155" s="49">
        <v>531.95000000000005</v>
      </c>
      <c r="N2155" s="49">
        <v>3.29</v>
      </c>
    </row>
    <row r="2156" spans="1:14">
      <c r="A2156" s="41">
        <v>4514784</v>
      </c>
      <c r="B2156" s="48" t="s">
        <v>14</v>
      </c>
      <c r="C2156" s="48" t="s">
        <v>11</v>
      </c>
      <c r="D2156" s="48" t="s">
        <v>13</v>
      </c>
      <c r="E2156" s="48" t="s">
        <v>12</v>
      </c>
      <c r="F2156" s="48" t="s">
        <v>837</v>
      </c>
      <c r="G2156" s="48" t="s">
        <v>15</v>
      </c>
      <c r="H2156" s="48" t="s">
        <v>16</v>
      </c>
      <c r="I2156" s="48" t="s">
        <v>17</v>
      </c>
      <c r="J2156" s="48" t="s">
        <v>671</v>
      </c>
      <c r="K2156" s="41">
        <v>1</v>
      </c>
      <c r="L2156" s="49">
        <v>536.44000000000005</v>
      </c>
      <c r="M2156" s="49">
        <v>524.67999999999995</v>
      </c>
      <c r="N2156" s="49">
        <v>11.76</v>
      </c>
    </row>
    <row r="2157" spans="1:14">
      <c r="A2157" s="41">
        <v>4514778</v>
      </c>
      <c r="B2157" s="48" t="s">
        <v>14</v>
      </c>
      <c r="C2157" s="48" t="s">
        <v>11</v>
      </c>
      <c r="D2157" s="48" t="s">
        <v>13</v>
      </c>
      <c r="E2157" s="48" t="s">
        <v>12</v>
      </c>
      <c r="F2157" s="48" t="s">
        <v>837</v>
      </c>
      <c r="G2157" s="48" t="s">
        <v>15</v>
      </c>
      <c r="H2157" s="48" t="s">
        <v>16</v>
      </c>
      <c r="I2157" s="48" t="s">
        <v>17</v>
      </c>
      <c r="J2157" s="48" t="s">
        <v>671</v>
      </c>
      <c r="K2157" s="41">
        <v>1</v>
      </c>
      <c r="L2157" s="49">
        <v>536.44000000000005</v>
      </c>
      <c r="M2157" s="49">
        <v>524.67999999999995</v>
      </c>
      <c r="N2157" s="49">
        <v>11.76</v>
      </c>
    </row>
    <row r="2158" spans="1:14">
      <c r="A2158" s="41">
        <v>4514738</v>
      </c>
      <c r="B2158" s="48" t="s">
        <v>14</v>
      </c>
      <c r="C2158" s="48" t="s">
        <v>11</v>
      </c>
      <c r="D2158" s="48" t="s">
        <v>13</v>
      </c>
      <c r="E2158" s="48" t="s">
        <v>12</v>
      </c>
      <c r="F2158" s="48" t="s">
        <v>837</v>
      </c>
      <c r="G2158" s="48" t="s">
        <v>15</v>
      </c>
      <c r="H2158" s="48" t="s">
        <v>16</v>
      </c>
      <c r="I2158" s="48" t="s">
        <v>17</v>
      </c>
      <c r="J2158" s="48" t="s">
        <v>671</v>
      </c>
      <c r="K2158" s="41">
        <v>1</v>
      </c>
      <c r="L2158" s="49">
        <v>536.44000000000005</v>
      </c>
      <c r="M2158" s="49">
        <v>524.67999999999995</v>
      </c>
      <c r="N2158" s="49">
        <v>11.76</v>
      </c>
    </row>
    <row r="2159" spans="1:14">
      <c r="A2159" s="41">
        <v>4514785</v>
      </c>
      <c r="B2159" s="48" t="s">
        <v>14</v>
      </c>
      <c r="C2159" s="48" t="s">
        <v>11</v>
      </c>
      <c r="D2159" s="48" t="s">
        <v>13</v>
      </c>
      <c r="E2159" s="48" t="s">
        <v>12</v>
      </c>
      <c r="F2159" s="48" t="s">
        <v>837</v>
      </c>
      <c r="G2159" s="48" t="s">
        <v>15</v>
      </c>
      <c r="H2159" s="48" t="s">
        <v>16</v>
      </c>
      <c r="I2159" s="48" t="s">
        <v>17</v>
      </c>
      <c r="J2159" s="48" t="s">
        <v>671</v>
      </c>
      <c r="K2159" s="41">
        <v>1</v>
      </c>
      <c r="L2159" s="49">
        <v>536.44000000000005</v>
      </c>
      <c r="M2159" s="49">
        <v>524.67999999999995</v>
      </c>
      <c r="N2159" s="49">
        <v>11.76</v>
      </c>
    </row>
    <row r="2160" spans="1:14">
      <c r="A2160" s="41">
        <v>4510083</v>
      </c>
      <c r="B2160" s="48" t="s">
        <v>14</v>
      </c>
      <c r="C2160" s="48" t="s">
        <v>11</v>
      </c>
      <c r="D2160" s="48" t="s">
        <v>18</v>
      </c>
      <c r="E2160" s="48" t="s">
        <v>12</v>
      </c>
      <c r="F2160" s="48" t="s">
        <v>909</v>
      </c>
      <c r="G2160" s="48" t="s">
        <v>15</v>
      </c>
      <c r="H2160" s="48" t="s">
        <v>16</v>
      </c>
      <c r="I2160" s="48" t="s">
        <v>17</v>
      </c>
      <c r="J2160" s="48" t="s">
        <v>671</v>
      </c>
      <c r="K2160" s="41">
        <v>1</v>
      </c>
      <c r="L2160" s="49">
        <v>537.12</v>
      </c>
      <c r="M2160" s="49">
        <v>449.61</v>
      </c>
      <c r="N2160" s="49">
        <v>87.51</v>
      </c>
    </row>
    <row r="2161" spans="1:14">
      <c r="A2161" s="41">
        <v>4510412</v>
      </c>
      <c r="B2161" s="48" t="s">
        <v>14</v>
      </c>
      <c r="C2161" s="48" t="s">
        <v>11</v>
      </c>
      <c r="D2161" s="48" t="s">
        <v>13</v>
      </c>
      <c r="E2161" s="48" t="s">
        <v>12</v>
      </c>
      <c r="F2161" s="48" t="s">
        <v>833</v>
      </c>
      <c r="G2161" s="48" t="s">
        <v>15</v>
      </c>
      <c r="H2161" s="48" t="s">
        <v>16</v>
      </c>
      <c r="I2161" s="48" t="s">
        <v>17</v>
      </c>
      <c r="J2161" s="48" t="s">
        <v>671</v>
      </c>
      <c r="K2161" s="41">
        <v>1</v>
      </c>
      <c r="L2161" s="49">
        <v>538.41</v>
      </c>
      <c r="M2161" s="49">
        <v>391.07</v>
      </c>
      <c r="N2161" s="49">
        <v>147.34</v>
      </c>
    </row>
    <row r="2162" spans="1:14">
      <c r="A2162" s="41">
        <v>4515115</v>
      </c>
      <c r="B2162" s="48" t="s">
        <v>14</v>
      </c>
      <c r="C2162" s="48" t="s">
        <v>11</v>
      </c>
      <c r="D2162" s="48" t="s">
        <v>18</v>
      </c>
      <c r="E2162" s="48" t="s">
        <v>12</v>
      </c>
      <c r="F2162" s="48" t="s">
        <v>849</v>
      </c>
      <c r="G2162" s="48" t="s">
        <v>15</v>
      </c>
      <c r="H2162" s="48" t="s">
        <v>16</v>
      </c>
      <c r="I2162" s="48" t="s">
        <v>17</v>
      </c>
      <c r="J2162" s="48" t="s">
        <v>671</v>
      </c>
      <c r="K2162" s="41">
        <v>1</v>
      </c>
      <c r="L2162" s="49">
        <v>540</v>
      </c>
      <c r="M2162" s="49">
        <v>523.41</v>
      </c>
      <c r="N2162" s="49">
        <v>16.59</v>
      </c>
    </row>
    <row r="2163" spans="1:14">
      <c r="A2163" s="41">
        <v>4509494</v>
      </c>
      <c r="B2163" s="48" t="s">
        <v>14</v>
      </c>
      <c r="C2163" s="48" t="s">
        <v>11</v>
      </c>
      <c r="D2163" s="48" t="s">
        <v>13</v>
      </c>
      <c r="E2163" s="48" t="s">
        <v>12</v>
      </c>
      <c r="F2163" s="48" t="s">
        <v>829</v>
      </c>
      <c r="G2163" s="48" t="s">
        <v>15</v>
      </c>
      <c r="H2163" s="48" t="s">
        <v>16</v>
      </c>
      <c r="I2163" s="48" t="s">
        <v>17</v>
      </c>
      <c r="J2163" s="48" t="s">
        <v>671</v>
      </c>
      <c r="K2163" s="41">
        <v>1</v>
      </c>
      <c r="L2163" s="49">
        <v>542.36</v>
      </c>
      <c r="M2163" s="49">
        <v>492.37</v>
      </c>
      <c r="N2163" s="49">
        <v>49.99</v>
      </c>
    </row>
    <row r="2164" spans="1:14">
      <c r="A2164" s="41">
        <v>4509528</v>
      </c>
      <c r="B2164" s="48" t="s">
        <v>14</v>
      </c>
      <c r="C2164" s="48" t="s">
        <v>11</v>
      </c>
      <c r="D2164" s="48" t="s">
        <v>13</v>
      </c>
      <c r="E2164" s="48" t="s">
        <v>12</v>
      </c>
      <c r="F2164" s="48" t="s">
        <v>829</v>
      </c>
      <c r="G2164" s="48" t="s">
        <v>15</v>
      </c>
      <c r="H2164" s="48" t="s">
        <v>31</v>
      </c>
      <c r="I2164" s="48" t="s">
        <v>32</v>
      </c>
      <c r="J2164" s="48" t="s">
        <v>671</v>
      </c>
      <c r="K2164" s="41">
        <v>1</v>
      </c>
      <c r="L2164" s="49">
        <v>542.36</v>
      </c>
      <c r="M2164" s="49">
        <v>492.37</v>
      </c>
      <c r="N2164" s="49">
        <v>49.99</v>
      </c>
    </row>
    <row r="2165" spans="1:14">
      <c r="A2165" s="41">
        <v>4509532</v>
      </c>
      <c r="B2165" s="48" t="s">
        <v>14</v>
      </c>
      <c r="C2165" s="48" t="s">
        <v>11</v>
      </c>
      <c r="D2165" s="48" t="s">
        <v>13</v>
      </c>
      <c r="E2165" s="48" t="s">
        <v>12</v>
      </c>
      <c r="F2165" s="48" t="s">
        <v>829</v>
      </c>
      <c r="G2165" s="48" t="s">
        <v>15</v>
      </c>
      <c r="H2165" s="48" t="s">
        <v>31</v>
      </c>
      <c r="I2165" s="48" t="s">
        <v>32</v>
      </c>
      <c r="J2165" s="48" t="s">
        <v>671</v>
      </c>
      <c r="K2165" s="41">
        <v>1</v>
      </c>
      <c r="L2165" s="49">
        <v>542.36</v>
      </c>
      <c r="M2165" s="49">
        <v>492.37</v>
      </c>
      <c r="N2165" s="49">
        <v>49.99</v>
      </c>
    </row>
    <row r="2166" spans="1:14">
      <c r="A2166" s="41">
        <v>4509442</v>
      </c>
      <c r="B2166" s="48" t="s">
        <v>14</v>
      </c>
      <c r="C2166" s="48" t="s">
        <v>11</v>
      </c>
      <c r="D2166" s="48" t="s">
        <v>13</v>
      </c>
      <c r="E2166" s="48" t="s">
        <v>12</v>
      </c>
      <c r="F2166" s="48" t="s">
        <v>829</v>
      </c>
      <c r="G2166" s="48" t="s">
        <v>15</v>
      </c>
      <c r="H2166" s="48" t="s">
        <v>16</v>
      </c>
      <c r="I2166" s="48" t="s">
        <v>17</v>
      </c>
      <c r="J2166" s="48" t="s">
        <v>671</v>
      </c>
      <c r="K2166" s="41">
        <v>1</v>
      </c>
      <c r="L2166" s="49">
        <v>542.36</v>
      </c>
      <c r="M2166" s="49">
        <v>492.37</v>
      </c>
      <c r="N2166" s="49">
        <v>49.99</v>
      </c>
    </row>
    <row r="2167" spans="1:14">
      <c r="A2167" s="41">
        <v>4509465</v>
      </c>
      <c r="B2167" s="48" t="s">
        <v>14</v>
      </c>
      <c r="C2167" s="48" t="s">
        <v>11</v>
      </c>
      <c r="D2167" s="48" t="s">
        <v>13</v>
      </c>
      <c r="E2167" s="48" t="s">
        <v>12</v>
      </c>
      <c r="F2167" s="48" t="s">
        <v>829</v>
      </c>
      <c r="G2167" s="48" t="s">
        <v>15</v>
      </c>
      <c r="H2167" s="48" t="s">
        <v>16</v>
      </c>
      <c r="I2167" s="48" t="s">
        <v>17</v>
      </c>
      <c r="J2167" s="48" t="s">
        <v>671</v>
      </c>
      <c r="K2167" s="41">
        <v>1</v>
      </c>
      <c r="L2167" s="49">
        <v>542.36</v>
      </c>
      <c r="M2167" s="49">
        <v>492.37</v>
      </c>
      <c r="N2167" s="49">
        <v>49.99</v>
      </c>
    </row>
    <row r="2168" spans="1:14">
      <c r="A2168" s="41">
        <v>4509467</v>
      </c>
      <c r="B2168" s="48" t="s">
        <v>14</v>
      </c>
      <c r="C2168" s="48" t="s">
        <v>11</v>
      </c>
      <c r="D2168" s="48" t="s">
        <v>13</v>
      </c>
      <c r="E2168" s="48" t="s">
        <v>12</v>
      </c>
      <c r="F2168" s="48" t="s">
        <v>829</v>
      </c>
      <c r="G2168" s="48" t="s">
        <v>15</v>
      </c>
      <c r="H2168" s="48" t="s">
        <v>16</v>
      </c>
      <c r="I2168" s="48" t="s">
        <v>17</v>
      </c>
      <c r="J2168" s="48" t="s">
        <v>671</v>
      </c>
      <c r="K2168" s="41">
        <v>1</v>
      </c>
      <c r="L2168" s="49">
        <v>542.36</v>
      </c>
      <c r="M2168" s="49">
        <v>492.37</v>
      </c>
      <c r="N2168" s="49">
        <v>49.99</v>
      </c>
    </row>
    <row r="2169" spans="1:14">
      <c r="A2169" s="41">
        <v>4509493</v>
      </c>
      <c r="B2169" s="48" t="s">
        <v>14</v>
      </c>
      <c r="C2169" s="48" t="s">
        <v>11</v>
      </c>
      <c r="D2169" s="48" t="s">
        <v>13</v>
      </c>
      <c r="E2169" s="48" t="s">
        <v>12</v>
      </c>
      <c r="F2169" s="48" t="s">
        <v>829</v>
      </c>
      <c r="G2169" s="48" t="s">
        <v>15</v>
      </c>
      <c r="H2169" s="48" t="s">
        <v>16</v>
      </c>
      <c r="I2169" s="48" t="s">
        <v>17</v>
      </c>
      <c r="J2169" s="48" t="s">
        <v>671</v>
      </c>
      <c r="K2169" s="41">
        <v>1</v>
      </c>
      <c r="L2169" s="49">
        <v>542.36</v>
      </c>
      <c r="M2169" s="49">
        <v>492.37</v>
      </c>
      <c r="N2169" s="49">
        <v>49.99</v>
      </c>
    </row>
    <row r="2170" spans="1:14">
      <c r="A2170" s="41">
        <v>4509536</v>
      </c>
      <c r="B2170" s="48" t="s">
        <v>14</v>
      </c>
      <c r="C2170" s="48" t="s">
        <v>11</v>
      </c>
      <c r="D2170" s="48" t="s">
        <v>13</v>
      </c>
      <c r="E2170" s="48" t="s">
        <v>12</v>
      </c>
      <c r="F2170" s="48" t="s">
        <v>829</v>
      </c>
      <c r="G2170" s="48" t="s">
        <v>15</v>
      </c>
      <c r="H2170" s="48" t="s">
        <v>31</v>
      </c>
      <c r="I2170" s="48" t="s">
        <v>32</v>
      </c>
      <c r="J2170" s="48" t="s">
        <v>671</v>
      </c>
      <c r="K2170" s="41">
        <v>1</v>
      </c>
      <c r="L2170" s="49">
        <v>542.36</v>
      </c>
      <c r="M2170" s="49">
        <v>492.37</v>
      </c>
      <c r="N2170" s="49">
        <v>49.99</v>
      </c>
    </row>
    <row r="2171" spans="1:14">
      <c r="A2171" s="41">
        <v>4509491</v>
      </c>
      <c r="B2171" s="48" t="s">
        <v>14</v>
      </c>
      <c r="C2171" s="48" t="s">
        <v>11</v>
      </c>
      <c r="D2171" s="48" t="s">
        <v>13</v>
      </c>
      <c r="E2171" s="48" t="s">
        <v>12</v>
      </c>
      <c r="F2171" s="48" t="s">
        <v>829</v>
      </c>
      <c r="G2171" s="48" t="s">
        <v>15</v>
      </c>
      <c r="H2171" s="48" t="s">
        <v>16</v>
      </c>
      <c r="I2171" s="48" t="s">
        <v>17</v>
      </c>
      <c r="J2171" s="48" t="s">
        <v>671</v>
      </c>
      <c r="K2171" s="41">
        <v>1</v>
      </c>
      <c r="L2171" s="49">
        <v>542.36</v>
      </c>
      <c r="M2171" s="49">
        <v>492.37</v>
      </c>
      <c r="N2171" s="49">
        <v>49.99</v>
      </c>
    </row>
    <row r="2172" spans="1:14">
      <c r="A2172" s="41">
        <v>4509436</v>
      </c>
      <c r="B2172" s="48" t="s">
        <v>14</v>
      </c>
      <c r="C2172" s="48" t="s">
        <v>11</v>
      </c>
      <c r="D2172" s="48" t="s">
        <v>13</v>
      </c>
      <c r="E2172" s="48" t="s">
        <v>12</v>
      </c>
      <c r="F2172" s="48" t="s">
        <v>829</v>
      </c>
      <c r="G2172" s="48" t="s">
        <v>15</v>
      </c>
      <c r="H2172" s="48" t="s">
        <v>16</v>
      </c>
      <c r="I2172" s="48" t="s">
        <v>17</v>
      </c>
      <c r="J2172" s="48" t="s">
        <v>671</v>
      </c>
      <c r="K2172" s="41">
        <v>1</v>
      </c>
      <c r="L2172" s="49">
        <v>542.36</v>
      </c>
      <c r="M2172" s="49">
        <v>492.37</v>
      </c>
      <c r="N2172" s="49">
        <v>49.99</v>
      </c>
    </row>
    <row r="2173" spans="1:14">
      <c r="A2173" s="41">
        <v>4509530</v>
      </c>
      <c r="B2173" s="48" t="s">
        <v>14</v>
      </c>
      <c r="C2173" s="48" t="s">
        <v>11</v>
      </c>
      <c r="D2173" s="48" t="s">
        <v>13</v>
      </c>
      <c r="E2173" s="48" t="s">
        <v>12</v>
      </c>
      <c r="F2173" s="48" t="s">
        <v>829</v>
      </c>
      <c r="G2173" s="48" t="s">
        <v>15</v>
      </c>
      <c r="H2173" s="48" t="s">
        <v>31</v>
      </c>
      <c r="I2173" s="48" t="s">
        <v>32</v>
      </c>
      <c r="J2173" s="48" t="s">
        <v>671</v>
      </c>
      <c r="K2173" s="41">
        <v>1</v>
      </c>
      <c r="L2173" s="49">
        <v>542.36</v>
      </c>
      <c r="M2173" s="49">
        <v>492.37</v>
      </c>
      <c r="N2173" s="49">
        <v>49.99</v>
      </c>
    </row>
    <row r="2174" spans="1:14">
      <c r="A2174" s="41">
        <v>4509519</v>
      </c>
      <c r="B2174" s="48" t="s">
        <v>14</v>
      </c>
      <c r="C2174" s="48" t="s">
        <v>11</v>
      </c>
      <c r="D2174" s="48" t="s">
        <v>13</v>
      </c>
      <c r="E2174" s="48" t="s">
        <v>12</v>
      </c>
      <c r="F2174" s="48" t="s">
        <v>829</v>
      </c>
      <c r="G2174" s="48" t="s">
        <v>15</v>
      </c>
      <c r="H2174" s="48" t="s">
        <v>31</v>
      </c>
      <c r="I2174" s="48" t="s">
        <v>32</v>
      </c>
      <c r="J2174" s="48" t="s">
        <v>671</v>
      </c>
      <c r="K2174" s="41">
        <v>1</v>
      </c>
      <c r="L2174" s="49">
        <v>542.36</v>
      </c>
      <c r="M2174" s="49">
        <v>492.37</v>
      </c>
      <c r="N2174" s="49">
        <v>49.99</v>
      </c>
    </row>
    <row r="2175" spans="1:14">
      <c r="A2175" s="41">
        <v>4509490</v>
      </c>
      <c r="B2175" s="48" t="s">
        <v>14</v>
      </c>
      <c r="C2175" s="48" t="s">
        <v>11</v>
      </c>
      <c r="D2175" s="48" t="s">
        <v>13</v>
      </c>
      <c r="E2175" s="48" t="s">
        <v>12</v>
      </c>
      <c r="F2175" s="48" t="s">
        <v>829</v>
      </c>
      <c r="G2175" s="48" t="s">
        <v>15</v>
      </c>
      <c r="H2175" s="48" t="s">
        <v>16</v>
      </c>
      <c r="I2175" s="48" t="s">
        <v>17</v>
      </c>
      <c r="J2175" s="48" t="s">
        <v>671</v>
      </c>
      <c r="K2175" s="41">
        <v>1</v>
      </c>
      <c r="L2175" s="49">
        <v>542.36</v>
      </c>
      <c r="M2175" s="49">
        <v>492.37</v>
      </c>
      <c r="N2175" s="49">
        <v>49.99</v>
      </c>
    </row>
    <row r="2176" spans="1:14">
      <c r="A2176" s="41">
        <v>4509535</v>
      </c>
      <c r="B2176" s="48" t="s">
        <v>14</v>
      </c>
      <c r="C2176" s="48" t="s">
        <v>11</v>
      </c>
      <c r="D2176" s="48" t="s">
        <v>13</v>
      </c>
      <c r="E2176" s="48" t="s">
        <v>12</v>
      </c>
      <c r="F2176" s="48" t="s">
        <v>829</v>
      </c>
      <c r="G2176" s="48" t="s">
        <v>15</v>
      </c>
      <c r="H2176" s="48" t="s">
        <v>31</v>
      </c>
      <c r="I2176" s="48" t="s">
        <v>32</v>
      </c>
      <c r="J2176" s="48" t="s">
        <v>671</v>
      </c>
      <c r="K2176" s="41">
        <v>1</v>
      </c>
      <c r="L2176" s="49">
        <v>542.36</v>
      </c>
      <c r="M2176" s="49">
        <v>492.37</v>
      </c>
      <c r="N2176" s="49">
        <v>49.99</v>
      </c>
    </row>
    <row r="2177" spans="1:14">
      <c r="A2177" s="41">
        <v>4509457</v>
      </c>
      <c r="B2177" s="48" t="s">
        <v>14</v>
      </c>
      <c r="C2177" s="48" t="s">
        <v>11</v>
      </c>
      <c r="D2177" s="48" t="s">
        <v>13</v>
      </c>
      <c r="E2177" s="48" t="s">
        <v>12</v>
      </c>
      <c r="F2177" s="48" t="s">
        <v>829</v>
      </c>
      <c r="G2177" s="48" t="s">
        <v>15</v>
      </c>
      <c r="H2177" s="48" t="s">
        <v>16</v>
      </c>
      <c r="I2177" s="48" t="s">
        <v>17</v>
      </c>
      <c r="J2177" s="48" t="s">
        <v>671</v>
      </c>
      <c r="K2177" s="41">
        <v>1</v>
      </c>
      <c r="L2177" s="49">
        <v>542.36</v>
      </c>
      <c r="M2177" s="49">
        <v>492.37</v>
      </c>
      <c r="N2177" s="49">
        <v>49.99</v>
      </c>
    </row>
    <row r="2178" spans="1:14">
      <c r="A2178" s="41">
        <v>4509452</v>
      </c>
      <c r="B2178" s="48" t="s">
        <v>14</v>
      </c>
      <c r="C2178" s="48" t="s">
        <v>11</v>
      </c>
      <c r="D2178" s="48" t="s">
        <v>13</v>
      </c>
      <c r="E2178" s="48" t="s">
        <v>12</v>
      </c>
      <c r="F2178" s="48" t="s">
        <v>829</v>
      </c>
      <c r="G2178" s="48" t="s">
        <v>15</v>
      </c>
      <c r="H2178" s="48" t="s">
        <v>16</v>
      </c>
      <c r="I2178" s="48" t="s">
        <v>17</v>
      </c>
      <c r="J2178" s="48" t="s">
        <v>671</v>
      </c>
      <c r="K2178" s="41">
        <v>1</v>
      </c>
      <c r="L2178" s="49">
        <v>542.36</v>
      </c>
      <c r="M2178" s="49">
        <v>492.37</v>
      </c>
      <c r="N2178" s="49">
        <v>49.99</v>
      </c>
    </row>
    <row r="2179" spans="1:14">
      <c r="A2179" s="41">
        <v>4509525</v>
      </c>
      <c r="B2179" s="48" t="s">
        <v>14</v>
      </c>
      <c r="C2179" s="48" t="s">
        <v>11</v>
      </c>
      <c r="D2179" s="48" t="s">
        <v>13</v>
      </c>
      <c r="E2179" s="48" t="s">
        <v>12</v>
      </c>
      <c r="F2179" s="48" t="s">
        <v>829</v>
      </c>
      <c r="G2179" s="48" t="s">
        <v>15</v>
      </c>
      <c r="H2179" s="48" t="s">
        <v>31</v>
      </c>
      <c r="I2179" s="48" t="s">
        <v>32</v>
      </c>
      <c r="J2179" s="48" t="s">
        <v>671</v>
      </c>
      <c r="K2179" s="41">
        <v>1</v>
      </c>
      <c r="L2179" s="49">
        <v>542.36</v>
      </c>
      <c r="M2179" s="49">
        <v>492.37</v>
      </c>
      <c r="N2179" s="49">
        <v>49.99</v>
      </c>
    </row>
    <row r="2180" spans="1:14">
      <c r="A2180" s="41">
        <v>4509435</v>
      </c>
      <c r="B2180" s="48" t="s">
        <v>14</v>
      </c>
      <c r="C2180" s="48" t="s">
        <v>11</v>
      </c>
      <c r="D2180" s="48" t="s">
        <v>13</v>
      </c>
      <c r="E2180" s="48" t="s">
        <v>12</v>
      </c>
      <c r="F2180" s="48" t="s">
        <v>829</v>
      </c>
      <c r="G2180" s="48" t="s">
        <v>15</v>
      </c>
      <c r="H2180" s="48" t="s">
        <v>16</v>
      </c>
      <c r="I2180" s="48" t="s">
        <v>17</v>
      </c>
      <c r="J2180" s="48" t="s">
        <v>671</v>
      </c>
      <c r="K2180" s="41">
        <v>1</v>
      </c>
      <c r="L2180" s="49">
        <v>542.36</v>
      </c>
      <c r="M2180" s="49">
        <v>492.37</v>
      </c>
      <c r="N2180" s="49">
        <v>49.99</v>
      </c>
    </row>
    <row r="2181" spans="1:14">
      <c r="A2181" s="41">
        <v>4509500</v>
      </c>
      <c r="B2181" s="48" t="s">
        <v>14</v>
      </c>
      <c r="C2181" s="48" t="s">
        <v>11</v>
      </c>
      <c r="D2181" s="48" t="s">
        <v>13</v>
      </c>
      <c r="E2181" s="48" t="s">
        <v>12</v>
      </c>
      <c r="F2181" s="48" t="s">
        <v>829</v>
      </c>
      <c r="G2181" s="48" t="s">
        <v>15</v>
      </c>
      <c r="H2181" s="48" t="s">
        <v>16</v>
      </c>
      <c r="I2181" s="48" t="s">
        <v>17</v>
      </c>
      <c r="J2181" s="48" t="s">
        <v>671</v>
      </c>
      <c r="K2181" s="41">
        <v>1</v>
      </c>
      <c r="L2181" s="49">
        <v>542.36</v>
      </c>
      <c r="M2181" s="49">
        <v>492.37</v>
      </c>
      <c r="N2181" s="49">
        <v>49.99</v>
      </c>
    </row>
    <row r="2182" spans="1:14">
      <c r="A2182" s="41">
        <v>4509512</v>
      </c>
      <c r="B2182" s="48" t="s">
        <v>14</v>
      </c>
      <c r="C2182" s="48" t="s">
        <v>11</v>
      </c>
      <c r="D2182" s="48" t="s">
        <v>13</v>
      </c>
      <c r="E2182" s="48" t="s">
        <v>12</v>
      </c>
      <c r="F2182" s="48" t="s">
        <v>829</v>
      </c>
      <c r="G2182" s="48" t="s">
        <v>15</v>
      </c>
      <c r="H2182" s="48" t="s">
        <v>16</v>
      </c>
      <c r="I2182" s="48" t="s">
        <v>17</v>
      </c>
      <c r="J2182" s="48" t="s">
        <v>671</v>
      </c>
      <c r="K2182" s="41">
        <v>1</v>
      </c>
      <c r="L2182" s="49">
        <v>542.36</v>
      </c>
      <c r="M2182" s="49">
        <v>492.37</v>
      </c>
      <c r="N2182" s="49">
        <v>49.99</v>
      </c>
    </row>
    <row r="2183" spans="1:14">
      <c r="A2183" s="41">
        <v>4509444</v>
      </c>
      <c r="B2183" s="48" t="s">
        <v>14</v>
      </c>
      <c r="C2183" s="48" t="s">
        <v>11</v>
      </c>
      <c r="D2183" s="48" t="s">
        <v>13</v>
      </c>
      <c r="E2183" s="48" t="s">
        <v>12</v>
      </c>
      <c r="F2183" s="48" t="s">
        <v>829</v>
      </c>
      <c r="G2183" s="48" t="s">
        <v>15</v>
      </c>
      <c r="H2183" s="48" t="s">
        <v>16</v>
      </c>
      <c r="I2183" s="48" t="s">
        <v>17</v>
      </c>
      <c r="J2183" s="48" t="s">
        <v>671</v>
      </c>
      <c r="K2183" s="41">
        <v>1</v>
      </c>
      <c r="L2183" s="49">
        <v>542.36</v>
      </c>
      <c r="M2183" s="49">
        <v>492.37</v>
      </c>
      <c r="N2183" s="49">
        <v>49.99</v>
      </c>
    </row>
    <row r="2184" spans="1:14">
      <c r="A2184" s="41">
        <v>4509506</v>
      </c>
      <c r="B2184" s="48" t="s">
        <v>14</v>
      </c>
      <c r="C2184" s="48" t="s">
        <v>11</v>
      </c>
      <c r="D2184" s="48" t="s">
        <v>13</v>
      </c>
      <c r="E2184" s="48" t="s">
        <v>12</v>
      </c>
      <c r="F2184" s="48" t="s">
        <v>829</v>
      </c>
      <c r="G2184" s="48" t="s">
        <v>15</v>
      </c>
      <c r="H2184" s="48" t="s">
        <v>16</v>
      </c>
      <c r="I2184" s="48" t="s">
        <v>17</v>
      </c>
      <c r="J2184" s="48" t="s">
        <v>671</v>
      </c>
      <c r="K2184" s="41">
        <v>1</v>
      </c>
      <c r="L2184" s="49">
        <v>542.36</v>
      </c>
      <c r="M2184" s="49">
        <v>492.37</v>
      </c>
      <c r="N2184" s="49">
        <v>49.99</v>
      </c>
    </row>
    <row r="2185" spans="1:14">
      <c r="A2185" s="41">
        <v>4509521</v>
      </c>
      <c r="B2185" s="48" t="s">
        <v>14</v>
      </c>
      <c r="C2185" s="48" t="s">
        <v>11</v>
      </c>
      <c r="D2185" s="48" t="s">
        <v>13</v>
      </c>
      <c r="E2185" s="48" t="s">
        <v>12</v>
      </c>
      <c r="F2185" s="48" t="s">
        <v>829</v>
      </c>
      <c r="G2185" s="48" t="s">
        <v>15</v>
      </c>
      <c r="H2185" s="48" t="s">
        <v>31</v>
      </c>
      <c r="I2185" s="48" t="s">
        <v>32</v>
      </c>
      <c r="J2185" s="48" t="s">
        <v>671</v>
      </c>
      <c r="K2185" s="41">
        <v>1</v>
      </c>
      <c r="L2185" s="49">
        <v>542.36</v>
      </c>
      <c r="M2185" s="49">
        <v>492.37</v>
      </c>
      <c r="N2185" s="49">
        <v>49.99</v>
      </c>
    </row>
    <row r="2186" spans="1:14">
      <c r="A2186" s="41">
        <v>4509455</v>
      </c>
      <c r="B2186" s="48" t="s">
        <v>14</v>
      </c>
      <c r="C2186" s="48" t="s">
        <v>11</v>
      </c>
      <c r="D2186" s="48" t="s">
        <v>13</v>
      </c>
      <c r="E2186" s="48" t="s">
        <v>12</v>
      </c>
      <c r="F2186" s="48" t="s">
        <v>829</v>
      </c>
      <c r="G2186" s="48" t="s">
        <v>15</v>
      </c>
      <c r="H2186" s="48" t="s">
        <v>16</v>
      </c>
      <c r="I2186" s="48" t="s">
        <v>17</v>
      </c>
      <c r="J2186" s="48" t="s">
        <v>671</v>
      </c>
      <c r="K2186" s="41">
        <v>1</v>
      </c>
      <c r="L2186" s="49">
        <v>542.36</v>
      </c>
      <c r="M2186" s="49">
        <v>492.37</v>
      </c>
      <c r="N2186" s="49">
        <v>49.99</v>
      </c>
    </row>
    <row r="2187" spans="1:14">
      <c r="A2187" s="41">
        <v>4509561</v>
      </c>
      <c r="B2187" s="48" t="s">
        <v>14</v>
      </c>
      <c r="C2187" s="48" t="s">
        <v>11</v>
      </c>
      <c r="D2187" s="48" t="s">
        <v>13</v>
      </c>
      <c r="E2187" s="48" t="s">
        <v>12</v>
      </c>
      <c r="F2187" s="48" t="s">
        <v>829</v>
      </c>
      <c r="G2187" s="48" t="s">
        <v>15</v>
      </c>
      <c r="H2187" s="48" t="s">
        <v>16</v>
      </c>
      <c r="I2187" s="48" t="s">
        <v>17</v>
      </c>
      <c r="J2187" s="48" t="s">
        <v>671</v>
      </c>
      <c r="K2187" s="41">
        <v>1</v>
      </c>
      <c r="L2187" s="49">
        <v>542.36</v>
      </c>
      <c r="M2187" s="49">
        <v>492.37</v>
      </c>
      <c r="N2187" s="49">
        <v>49.99</v>
      </c>
    </row>
    <row r="2188" spans="1:14">
      <c r="A2188" s="41">
        <v>4509531</v>
      </c>
      <c r="B2188" s="48" t="s">
        <v>14</v>
      </c>
      <c r="C2188" s="48" t="s">
        <v>11</v>
      </c>
      <c r="D2188" s="48" t="s">
        <v>13</v>
      </c>
      <c r="E2188" s="48" t="s">
        <v>12</v>
      </c>
      <c r="F2188" s="48" t="s">
        <v>829</v>
      </c>
      <c r="G2188" s="48" t="s">
        <v>15</v>
      </c>
      <c r="H2188" s="48" t="s">
        <v>31</v>
      </c>
      <c r="I2188" s="48" t="s">
        <v>32</v>
      </c>
      <c r="J2188" s="48" t="s">
        <v>671</v>
      </c>
      <c r="K2188" s="41">
        <v>1</v>
      </c>
      <c r="L2188" s="49">
        <v>542.36</v>
      </c>
      <c r="M2188" s="49">
        <v>492.37</v>
      </c>
      <c r="N2188" s="49">
        <v>49.99</v>
      </c>
    </row>
    <row r="2189" spans="1:14">
      <c r="A2189" s="41">
        <v>4509508</v>
      </c>
      <c r="B2189" s="48" t="s">
        <v>14</v>
      </c>
      <c r="C2189" s="48" t="s">
        <v>11</v>
      </c>
      <c r="D2189" s="48" t="s">
        <v>13</v>
      </c>
      <c r="E2189" s="48" t="s">
        <v>12</v>
      </c>
      <c r="F2189" s="48" t="s">
        <v>829</v>
      </c>
      <c r="G2189" s="48" t="s">
        <v>15</v>
      </c>
      <c r="H2189" s="48" t="s">
        <v>16</v>
      </c>
      <c r="I2189" s="48" t="s">
        <v>17</v>
      </c>
      <c r="J2189" s="48" t="s">
        <v>671</v>
      </c>
      <c r="K2189" s="41">
        <v>1</v>
      </c>
      <c r="L2189" s="49">
        <v>542.36</v>
      </c>
      <c r="M2189" s="49">
        <v>492.37</v>
      </c>
      <c r="N2189" s="49">
        <v>49.99</v>
      </c>
    </row>
    <row r="2190" spans="1:14">
      <c r="A2190" s="41">
        <v>4509476</v>
      </c>
      <c r="B2190" s="48" t="s">
        <v>14</v>
      </c>
      <c r="C2190" s="48" t="s">
        <v>11</v>
      </c>
      <c r="D2190" s="48" t="s">
        <v>13</v>
      </c>
      <c r="E2190" s="48" t="s">
        <v>12</v>
      </c>
      <c r="F2190" s="48" t="s">
        <v>829</v>
      </c>
      <c r="G2190" s="48" t="s">
        <v>15</v>
      </c>
      <c r="H2190" s="48" t="s">
        <v>16</v>
      </c>
      <c r="I2190" s="48" t="s">
        <v>17</v>
      </c>
      <c r="J2190" s="48" t="s">
        <v>671</v>
      </c>
      <c r="K2190" s="41">
        <v>1</v>
      </c>
      <c r="L2190" s="49">
        <v>542.37</v>
      </c>
      <c r="M2190" s="49">
        <v>492.38</v>
      </c>
      <c r="N2190" s="49">
        <v>49.99</v>
      </c>
    </row>
    <row r="2191" spans="1:14">
      <c r="A2191" s="41">
        <v>4509518</v>
      </c>
      <c r="B2191" s="48" t="s">
        <v>14</v>
      </c>
      <c r="C2191" s="48" t="s">
        <v>11</v>
      </c>
      <c r="D2191" s="48" t="s">
        <v>13</v>
      </c>
      <c r="E2191" s="48" t="s">
        <v>12</v>
      </c>
      <c r="F2191" s="48" t="s">
        <v>829</v>
      </c>
      <c r="G2191" s="48" t="s">
        <v>15</v>
      </c>
      <c r="H2191" s="48" t="s">
        <v>31</v>
      </c>
      <c r="I2191" s="48" t="s">
        <v>32</v>
      </c>
      <c r="J2191" s="48" t="s">
        <v>671</v>
      </c>
      <c r="K2191" s="41">
        <v>1</v>
      </c>
      <c r="L2191" s="49">
        <v>542.37</v>
      </c>
      <c r="M2191" s="49">
        <v>492.38</v>
      </c>
      <c r="N2191" s="49">
        <v>49.99</v>
      </c>
    </row>
    <row r="2192" spans="1:14">
      <c r="A2192" s="41">
        <v>4509474</v>
      </c>
      <c r="B2192" s="48" t="s">
        <v>14</v>
      </c>
      <c r="C2192" s="48" t="s">
        <v>11</v>
      </c>
      <c r="D2192" s="48" t="s">
        <v>13</v>
      </c>
      <c r="E2192" s="48" t="s">
        <v>12</v>
      </c>
      <c r="F2192" s="48" t="s">
        <v>829</v>
      </c>
      <c r="G2192" s="48" t="s">
        <v>15</v>
      </c>
      <c r="H2192" s="48" t="s">
        <v>16</v>
      </c>
      <c r="I2192" s="48" t="s">
        <v>17</v>
      </c>
      <c r="J2192" s="48" t="s">
        <v>671</v>
      </c>
      <c r="K2192" s="41">
        <v>1</v>
      </c>
      <c r="L2192" s="49">
        <v>542.37</v>
      </c>
      <c r="M2192" s="49">
        <v>492.38</v>
      </c>
      <c r="N2192" s="49">
        <v>49.99</v>
      </c>
    </row>
    <row r="2193" spans="1:14">
      <c r="A2193" s="41">
        <v>4509482</v>
      </c>
      <c r="B2193" s="48" t="s">
        <v>14</v>
      </c>
      <c r="C2193" s="48" t="s">
        <v>11</v>
      </c>
      <c r="D2193" s="48" t="s">
        <v>13</v>
      </c>
      <c r="E2193" s="48" t="s">
        <v>12</v>
      </c>
      <c r="F2193" s="48" t="s">
        <v>829</v>
      </c>
      <c r="G2193" s="48" t="s">
        <v>15</v>
      </c>
      <c r="H2193" s="48" t="s">
        <v>16</v>
      </c>
      <c r="I2193" s="48" t="s">
        <v>17</v>
      </c>
      <c r="J2193" s="48" t="s">
        <v>671</v>
      </c>
      <c r="K2193" s="41">
        <v>1</v>
      </c>
      <c r="L2193" s="49">
        <v>542.37</v>
      </c>
      <c r="M2193" s="49">
        <v>492.38</v>
      </c>
      <c r="N2193" s="49">
        <v>49.99</v>
      </c>
    </row>
    <row r="2194" spans="1:14">
      <c r="A2194" s="41">
        <v>4509514</v>
      </c>
      <c r="B2194" s="48" t="s">
        <v>14</v>
      </c>
      <c r="C2194" s="48" t="s">
        <v>11</v>
      </c>
      <c r="D2194" s="48" t="s">
        <v>13</v>
      </c>
      <c r="E2194" s="48" t="s">
        <v>12</v>
      </c>
      <c r="F2194" s="48" t="s">
        <v>829</v>
      </c>
      <c r="G2194" s="48" t="s">
        <v>15</v>
      </c>
      <c r="H2194" s="48" t="s">
        <v>31</v>
      </c>
      <c r="I2194" s="48" t="s">
        <v>32</v>
      </c>
      <c r="J2194" s="48" t="s">
        <v>671</v>
      </c>
      <c r="K2194" s="41">
        <v>1</v>
      </c>
      <c r="L2194" s="49">
        <v>542.37</v>
      </c>
      <c r="M2194" s="49">
        <v>492.38</v>
      </c>
      <c r="N2194" s="49">
        <v>49.99</v>
      </c>
    </row>
    <row r="2195" spans="1:14">
      <c r="A2195" s="41">
        <v>4509517</v>
      </c>
      <c r="B2195" s="48" t="s">
        <v>14</v>
      </c>
      <c r="C2195" s="48" t="s">
        <v>11</v>
      </c>
      <c r="D2195" s="48" t="s">
        <v>13</v>
      </c>
      <c r="E2195" s="48" t="s">
        <v>12</v>
      </c>
      <c r="F2195" s="48" t="s">
        <v>829</v>
      </c>
      <c r="G2195" s="48" t="s">
        <v>15</v>
      </c>
      <c r="H2195" s="48" t="s">
        <v>31</v>
      </c>
      <c r="I2195" s="48" t="s">
        <v>32</v>
      </c>
      <c r="J2195" s="48" t="s">
        <v>671</v>
      </c>
      <c r="K2195" s="41">
        <v>1</v>
      </c>
      <c r="L2195" s="49">
        <v>542.37</v>
      </c>
      <c r="M2195" s="49">
        <v>492.38</v>
      </c>
      <c r="N2195" s="49">
        <v>49.99</v>
      </c>
    </row>
    <row r="2196" spans="1:14">
      <c r="A2196" s="41">
        <v>4509480</v>
      </c>
      <c r="B2196" s="48" t="s">
        <v>14</v>
      </c>
      <c r="C2196" s="48" t="s">
        <v>11</v>
      </c>
      <c r="D2196" s="48" t="s">
        <v>13</v>
      </c>
      <c r="E2196" s="48" t="s">
        <v>12</v>
      </c>
      <c r="F2196" s="48" t="s">
        <v>829</v>
      </c>
      <c r="G2196" s="48" t="s">
        <v>15</v>
      </c>
      <c r="H2196" s="48" t="s">
        <v>16</v>
      </c>
      <c r="I2196" s="48" t="s">
        <v>17</v>
      </c>
      <c r="J2196" s="48" t="s">
        <v>671</v>
      </c>
      <c r="K2196" s="41">
        <v>1</v>
      </c>
      <c r="L2196" s="49">
        <v>542.37</v>
      </c>
      <c r="M2196" s="49">
        <v>492.38</v>
      </c>
      <c r="N2196" s="49">
        <v>49.99</v>
      </c>
    </row>
    <row r="2197" spans="1:14">
      <c r="A2197" s="41">
        <v>4509471</v>
      </c>
      <c r="B2197" s="48" t="s">
        <v>14</v>
      </c>
      <c r="C2197" s="48" t="s">
        <v>11</v>
      </c>
      <c r="D2197" s="48" t="s">
        <v>13</v>
      </c>
      <c r="E2197" s="48" t="s">
        <v>12</v>
      </c>
      <c r="F2197" s="48" t="s">
        <v>829</v>
      </c>
      <c r="G2197" s="48" t="s">
        <v>15</v>
      </c>
      <c r="H2197" s="48" t="s">
        <v>16</v>
      </c>
      <c r="I2197" s="48" t="s">
        <v>17</v>
      </c>
      <c r="J2197" s="48" t="s">
        <v>671</v>
      </c>
      <c r="K2197" s="41">
        <v>1</v>
      </c>
      <c r="L2197" s="49">
        <v>542.37</v>
      </c>
      <c r="M2197" s="49">
        <v>492.38</v>
      </c>
      <c r="N2197" s="49">
        <v>49.99</v>
      </c>
    </row>
    <row r="2198" spans="1:14">
      <c r="A2198" s="41">
        <v>4514356</v>
      </c>
      <c r="B2198" s="48" t="s">
        <v>14</v>
      </c>
      <c r="C2198" s="48" t="s">
        <v>11</v>
      </c>
      <c r="D2198" s="48" t="s">
        <v>13</v>
      </c>
      <c r="E2198" s="48" t="s">
        <v>12</v>
      </c>
      <c r="F2198" s="48" t="s">
        <v>834</v>
      </c>
      <c r="G2198" s="48" t="s">
        <v>15</v>
      </c>
      <c r="H2198" s="48" t="s">
        <v>16</v>
      </c>
      <c r="I2198" s="48" t="s">
        <v>17</v>
      </c>
      <c r="J2198" s="48" t="s">
        <v>671</v>
      </c>
      <c r="K2198" s="41">
        <v>1</v>
      </c>
      <c r="L2198" s="49">
        <v>544.58000000000004</v>
      </c>
      <c r="M2198" s="49">
        <v>534.53</v>
      </c>
      <c r="N2198" s="49">
        <v>10.050000000000001</v>
      </c>
    </row>
    <row r="2199" spans="1:14">
      <c r="A2199" s="41">
        <v>6992955</v>
      </c>
      <c r="B2199" s="48" t="s">
        <v>166</v>
      </c>
      <c r="C2199" s="48" t="s">
        <v>11</v>
      </c>
      <c r="D2199" s="48" t="s">
        <v>153</v>
      </c>
      <c r="E2199" s="48" t="s">
        <v>36</v>
      </c>
      <c r="F2199" s="48" t="s">
        <v>910</v>
      </c>
      <c r="G2199" s="48" t="s">
        <v>15</v>
      </c>
      <c r="H2199" s="48" t="s">
        <v>163</v>
      </c>
      <c r="I2199" s="48" t="s">
        <v>162</v>
      </c>
      <c r="J2199" s="48" t="s">
        <v>671</v>
      </c>
      <c r="K2199" s="41">
        <v>2</v>
      </c>
      <c r="L2199" s="49">
        <v>547.72</v>
      </c>
      <c r="M2199" s="49">
        <v>123.58</v>
      </c>
      <c r="N2199" s="49">
        <v>424.14</v>
      </c>
    </row>
    <row r="2200" spans="1:14">
      <c r="A2200" s="41">
        <v>4514462</v>
      </c>
      <c r="B2200" s="48" t="s">
        <v>14</v>
      </c>
      <c r="C2200" s="48" t="s">
        <v>11</v>
      </c>
      <c r="D2200" s="48" t="s">
        <v>13</v>
      </c>
      <c r="E2200" s="48" t="s">
        <v>12</v>
      </c>
      <c r="F2200" s="48" t="s">
        <v>837</v>
      </c>
      <c r="G2200" s="48" t="s">
        <v>15</v>
      </c>
      <c r="H2200" s="48" t="s">
        <v>16</v>
      </c>
      <c r="I2200" s="48" t="s">
        <v>17</v>
      </c>
      <c r="J2200" s="48" t="s">
        <v>671</v>
      </c>
      <c r="K2200" s="41">
        <v>1</v>
      </c>
      <c r="L2200" s="49">
        <v>549.5</v>
      </c>
      <c r="M2200" s="49">
        <v>539.36</v>
      </c>
      <c r="N2200" s="49">
        <v>10.14</v>
      </c>
    </row>
    <row r="2201" spans="1:14">
      <c r="A2201" s="41">
        <v>4516805</v>
      </c>
      <c r="B2201" s="48" t="s">
        <v>14</v>
      </c>
      <c r="C2201" s="48" t="s">
        <v>11</v>
      </c>
      <c r="D2201" s="48" t="s">
        <v>18</v>
      </c>
      <c r="E2201" s="48" t="s">
        <v>12</v>
      </c>
      <c r="F2201" s="48" t="s">
        <v>911</v>
      </c>
      <c r="G2201" s="48" t="s">
        <v>15</v>
      </c>
      <c r="H2201" s="48" t="s">
        <v>16</v>
      </c>
      <c r="I2201" s="48" t="s">
        <v>17</v>
      </c>
      <c r="J2201" s="48" t="s">
        <v>671</v>
      </c>
      <c r="K2201" s="41">
        <v>1</v>
      </c>
      <c r="L2201" s="49">
        <v>552.19000000000005</v>
      </c>
      <c r="M2201" s="49">
        <v>314.75</v>
      </c>
      <c r="N2201" s="49">
        <v>237.44</v>
      </c>
    </row>
    <row r="2202" spans="1:14">
      <c r="A2202" s="41">
        <v>4516642</v>
      </c>
      <c r="B2202" s="48" t="s">
        <v>14</v>
      </c>
      <c r="C2202" s="48" t="s">
        <v>11</v>
      </c>
      <c r="D2202" s="48" t="s">
        <v>13</v>
      </c>
      <c r="E2202" s="48" t="s">
        <v>12</v>
      </c>
      <c r="F2202" s="48" t="s">
        <v>912</v>
      </c>
      <c r="G2202" s="48" t="s">
        <v>15</v>
      </c>
      <c r="H2202" s="48" t="s">
        <v>16</v>
      </c>
      <c r="I2202" s="48" t="s">
        <v>17</v>
      </c>
      <c r="J2202" s="48" t="s">
        <v>671</v>
      </c>
      <c r="K2202" s="41">
        <v>1</v>
      </c>
      <c r="L2202" s="49">
        <v>552.5</v>
      </c>
      <c r="M2202" s="49">
        <v>338.75</v>
      </c>
      <c r="N2202" s="49">
        <v>213.75</v>
      </c>
    </row>
    <row r="2203" spans="1:14">
      <c r="A2203" s="41">
        <v>4516644</v>
      </c>
      <c r="B2203" s="48" t="s">
        <v>14</v>
      </c>
      <c r="C2203" s="48" t="s">
        <v>11</v>
      </c>
      <c r="D2203" s="48" t="s">
        <v>13</v>
      </c>
      <c r="E2203" s="48" t="s">
        <v>12</v>
      </c>
      <c r="F2203" s="48" t="s">
        <v>832</v>
      </c>
      <c r="G2203" s="48" t="s">
        <v>15</v>
      </c>
      <c r="H2203" s="48" t="s">
        <v>16</v>
      </c>
      <c r="I2203" s="48" t="s">
        <v>17</v>
      </c>
      <c r="J2203" s="48" t="s">
        <v>671</v>
      </c>
      <c r="K2203" s="41">
        <v>1</v>
      </c>
      <c r="L2203" s="49">
        <v>552.5</v>
      </c>
      <c r="M2203" s="49">
        <v>338.75</v>
      </c>
      <c r="N2203" s="49">
        <v>213.75</v>
      </c>
    </row>
    <row r="2204" spans="1:14">
      <c r="A2204" s="41">
        <v>4510209</v>
      </c>
      <c r="B2204" s="48" t="s">
        <v>14</v>
      </c>
      <c r="C2204" s="48" t="s">
        <v>11</v>
      </c>
      <c r="D2204" s="48" t="s">
        <v>13</v>
      </c>
      <c r="E2204" s="48" t="s">
        <v>12</v>
      </c>
      <c r="F2204" s="48" t="s">
        <v>896</v>
      </c>
      <c r="G2204" s="48" t="s">
        <v>15</v>
      </c>
      <c r="H2204" s="48" t="s">
        <v>31</v>
      </c>
      <c r="I2204" s="48" t="s">
        <v>32</v>
      </c>
      <c r="J2204" s="48" t="s">
        <v>671</v>
      </c>
      <c r="K2204" s="41">
        <v>1</v>
      </c>
      <c r="L2204" s="49">
        <v>553.73</v>
      </c>
      <c r="M2204" s="49">
        <v>502.69</v>
      </c>
      <c r="N2204" s="49">
        <v>51.04</v>
      </c>
    </row>
    <row r="2205" spans="1:14">
      <c r="A2205" s="41">
        <v>4514764</v>
      </c>
      <c r="B2205" s="48" t="s">
        <v>14</v>
      </c>
      <c r="C2205" s="48" t="s">
        <v>11</v>
      </c>
      <c r="D2205" s="48" t="s">
        <v>13</v>
      </c>
      <c r="E2205" s="48" t="s">
        <v>12</v>
      </c>
      <c r="F2205" s="48" t="s">
        <v>829</v>
      </c>
      <c r="G2205" s="48" t="s">
        <v>15</v>
      </c>
      <c r="H2205" s="48" t="s">
        <v>16</v>
      </c>
      <c r="I2205" s="48" t="s">
        <v>17</v>
      </c>
      <c r="J2205" s="48" t="s">
        <v>671</v>
      </c>
      <c r="K2205" s="41">
        <v>1</v>
      </c>
      <c r="L2205" s="49">
        <v>554.58000000000004</v>
      </c>
      <c r="M2205" s="49">
        <v>542.41999999999996</v>
      </c>
      <c r="N2205" s="49">
        <v>12.16</v>
      </c>
    </row>
    <row r="2206" spans="1:14">
      <c r="A2206" s="41">
        <v>4514765</v>
      </c>
      <c r="B2206" s="48" t="s">
        <v>14</v>
      </c>
      <c r="C2206" s="48" t="s">
        <v>11</v>
      </c>
      <c r="D2206" s="48" t="s">
        <v>13</v>
      </c>
      <c r="E2206" s="48" t="s">
        <v>12</v>
      </c>
      <c r="F2206" s="48" t="s">
        <v>829</v>
      </c>
      <c r="G2206" s="48" t="s">
        <v>15</v>
      </c>
      <c r="H2206" s="48" t="s">
        <v>16</v>
      </c>
      <c r="I2206" s="48" t="s">
        <v>17</v>
      </c>
      <c r="J2206" s="48" t="s">
        <v>671</v>
      </c>
      <c r="K2206" s="41">
        <v>1</v>
      </c>
      <c r="L2206" s="49">
        <v>554.59</v>
      </c>
      <c r="M2206" s="49">
        <v>542.42999999999995</v>
      </c>
      <c r="N2206" s="49">
        <v>12.16</v>
      </c>
    </row>
    <row r="2207" spans="1:14">
      <c r="A2207" s="41">
        <v>4514766</v>
      </c>
      <c r="B2207" s="48" t="s">
        <v>14</v>
      </c>
      <c r="C2207" s="48" t="s">
        <v>11</v>
      </c>
      <c r="D2207" s="48" t="s">
        <v>13</v>
      </c>
      <c r="E2207" s="48" t="s">
        <v>12</v>
      </c>
      <c r="F2207" s="48" t="s">
        <v>829</v>
      </c>
      <c r="G2207" s="48" t="s">
        <v>15</v>
      </c>
      <c r="H2207" s="48" t="s">
        <v>16</v>
      </c>
      <c r="I2207" s="48" t="s">
        <v>17</v>
      </c>
      <c r="J2207" s="48" t="s">
        <v>671</v>
      </c>
      <c r="K2207" s="41">
        <v>1</v>
      </c>
      <c r="L2207" s="49">
        <v>554.59</v>
      </c>
      <c r="M2207" s="49">
        <v>542.42999999999995</v>
      </c>
      <c r="N2207" s="49">
        <v>12.16</v>
      </c>
    </row>
    <row r="2208" spans="1:14">
      <c r="A2208" s="41">
        <v>4516606</v>
      </c>
      <c r="B2208" s="48" t="s">
        <v>14</v>
      </c>
      <c r="C2208" s="48" t="s">
        <v>11</v>
      </c>
      <c r="D2208" s="48" t="s">
        <v>13</v>
      </c>
      <c r="E2208" s="48" t="s">
        <v>12</v>
      </c>
      <c r="F2208" s="48" t="s">
        <v>898</v>
      </c>
      <c r="G2208" s="48" t="s">
        <v>15</v>
      </c>
      <c r="H2208" s="48" t="s">
        <v>16</v>
      </c>
      <c r="I2208" s="48" t="s">
        <v>17</v>
      </c>
      <c r="J2208" s="48" t="s">
        <v>671</v>
      </c>
      <c r="K2208" s="41">
        <v>1</v>
      </c>
      <c r="L2208" s="49">
        <v>557.45000000000005</v>
      </c>
      <c r="M2208" s="49">
        <v>341.79</v>
      </c>
      <c r="N2208" s="49">
        <v>215.66</v>
      </c>
    </row>
    <row r="2209" spans="1:14">
      <c r="A2209" s="41">
        <v>4516561</v>
      </c>
      <c r="B2209" s="48" t="s">
        <v>14</v>
      </c>
      <c r="C2209" s="48" t="s">
        <v>11</v>
      </c>
      <c r="D2209" s="48" t="s">
        <v>13</v>
      </c>
      <c r="E2209" s="48" t="s">
        <v>12</v>
      </c>
      <c r="F2209" s="48" t="s">
        <v>826</v>
      </c>
      <c r="G2209" s="48" t="s">
        <v>15</v>
      </c>
      <c r="H2209" s="48" t="s">
        <v>16</v>
      </c>
      <c r="I2209" s="48" t="s">
        <v>17</v>
      </c>
      <c r="J2209" s="48" t="s">
        <v>671</v>
      </c>
      <c r="K2209" s="41">
        <v>1</v>
      </c>
      <c r="L2209" s="49">
        <v>557.91</v>
      </c>
      <c r="M2209" s="49">
        <v>525.29999999999995</v>
      </c>
      <c r="N2209" s="49">
        <v>32.61</v>
      </c>
    </row>
    <row r="2210" spans="1:14">
      <c r="A2210" s="41">
        <v>4516484</v>
      </c>
      <c r="B2210" s="48" t="s">
        <v>14</v>
      </c>
      <c r="C2210" s="48" t="s">
        <v>11</v>
      </c>
      <c r="D2210" s="48" t="s">
        <v>13</v>
      </c>
      <c r="E2210" s="48" t="s">
        <v>12</v>
      </c>
      <c r="F2210" s="48" t="s">
        <v>833</v>
      </c>
      <c r="G2210" s="48" t="s">
        <v>15</v>
      </c>
      <c r="H2210" s="48" t="s">
        <v>16</v>
      </c>
      <c r="I2210" s="48" t="s">
        <v>17</v>
      </c>
      <c r="J2210" s="48" t="s">
        <v>671</v>
      </c>
      <c r="K2210" s="41">
        <v>1</v>
      </c>
      <c r="L2210" s="49">
        <v>559.08000000000004</v>
      </c>
      <c r="M2210" s="49">
        <v>526.41</v>
      </c>
      <c r="N2210" s="49">
        <v>32.67</v>
      </c>
    </row>
    <row r="2211" spans="1:14">
      <c r="A2211" s="41">
        <v>4513319</v>
      </c>
      <c r="B2211" s="48" t="s">
        <v>14</v>
      </c>
      <c r="C2211" s="48" t="s">
        <v>11</v>
      </c>
      <c r="D2211" s="48" t="s">
        <v>13</v>
      </c>
      <c r="E2211" s="48" t="s">
        <v>12</v>
      </c>
      <c r="F2211" s="48" t="s">
        <v>837</v>
      </c>
      <c r="G2211" s="48" t="s">
        <v>15</v>
      </c>
      <c r="H2211" s="48" t="s">
        <v>16</v>
      </c>
      <c r="I2211" s="48" t="s">
        <v>17</v>
      </c>
      <c r="J2211" s="48" t="s">
        <v>671</v>
      </c>
      <c r="K2211" s="41">
        <v>1</v>
      </c>
      <c r="L2211" s="49">
        <v>560.64</v>
      </c>
      <c r="M2211" s="49">
        <v>558.30999999999995</v>
      </c>
      <c r="N2211" s="49">
        <v>2.33</v>
      </c>
    </row>
    <row r="2212" spans="1:14">
      <c r="A2212" s="41">
        <v>4515139</v>
      </c>
      <c r="B2212" s="48" t="s">
        <v>14</v>
      </c>
      <c r="C2212" s="48" t="s">
        <v>11</v>
      </c>
      <c r="D2212" s="48" t="s">
        <v>13</v>
      </c>
      <c r="E2212" s="48" t="s">
        <v>12</v>
      </c>
      <c r="F2212" s="48" t="s">
        <v>826</v>
      </c>
      <c r="G2212" s="48" t="s">
        <v>15</v>
      </c>
      <c r="H2212" s="48" t="s">
        <v>16</v>
      </c>
      <c r="I2212" s="48" t="s">
        <v>17</v>
      </c>
      <c r="J2212" s="48" t="s">
        <v>671</v>
      </c>
      <c r="K2212" s="41">
        <v>1</v>
      </c>
      <c r="L2212" s="49">
        <v>564.66999999999996</v>
      </c>
      <c r="M2212" s="49">
        <v>547.32000000000005</v>
      </c>
      <c r="N2212" s="49">
        <v>17.350000000000001</v>
      </c>
    </row>
    <row r="2213" spans="1:14">
      <c r="A2213" s="41">
        <v>4510141</v>
      </c>
      <c r="B2213" s="48" t="s">
        <v>14</v>
      </c>
      <c r="C2213" s="48" t="s">
        <v>11</v>
      </c>
      <c r="D2213" s="48" t="s">
        <v>13</v>
      </c>
      <c r="E2213" s="48" t="s">
        <v>12</v>
      </c>
      <c r="F2213" s="48" t="s">
        <v>832</v>
      </c>
      <c r="G2213" s="48" t="s">
        <v>15</v>
      </c>
      <c r="H2213" s="48" t="s">
        <v>16</v>
      </c>
      <c r="I2213" s="48" t="s">
        <v>17</v>
      </c>
      <c r="J2213" s="48" t="s">
        <v>671</v>
      </c>
      <c r="K2213" s="41">
        <v>1</v>
      </c>
      <c r="L2213" s="49">
        <v>566.30999999999995</v>
      </c>
      <c r="M2213" s="49">
        <v>460.71</v>
      </c>
      <c r="N2213" s="49">
        <v>105.6</v>
      </c>
    </row>
    <row r="2214" spans="1:14">
      <c r="A2214" s="41">
        <v>4509852</v>
      </c>
      <c r="B2214" s="48" t="s">
        <v>14</v>
      </c>
      <c r="C2214" s="48" t="s">
        <v>11</v>
      </c>
      <c r="D2214" s="48" t="s">
        <v>13</v>
      </c>
      <c r="E2214" s="48" t="s">
        <v>12</v>
      </c>
      <c r="F2214" s="48" t="s">
        <v>826</v>
      </c>
      <c r="G2214" s="48" t="s">
        <v>15</v>
      </c>
      <c r="H2214" s="48" t="s">
        <v>16</v>
      </c>
      <c r="I2214" s="48" t="s">
        <v>17</v>
      </c>
      <c r="J2214" s="48" t="s">
        <v>671</v>
      </c>
      <c r="K2214" s="41">
        <v>1</v>
      </c>
      <c r="L2214" s="49">
        <v>566.32000000000005</v>
      </c>
      <c r="M2214" s="49">
        <v>496.52</v>
      </c>
      <c r="N2214" s="49">
        <v>69.8</v>
      </c>
    </row>
    <row r="2215" spans="1:14">
      <c r="A2215" s="41">
        <v>4516068</v>
      </c>
      <c r="B2215" s="48" t="s">
        <v>14</v>
      </c>
      <c r="C2215" s="48" t="s">
        <v>11</v>
      </c>
      <c r="D2215" s="48" t="s">
        <v>13</v>
      </c>
      <c r="E2215" s="48" t="s">
        <v>12</v>
      </c>
      <c r="F2215" s="48" t="s">
        <v>826</v>
      </c>
      <c r="G2215" s="48" t="s">
        <v>15</v>
      </c>
      <c r="H2215" s="48" t="s">
        <v>16</v>
      </c>
      <c r="I2215" s="48" t="s">
        <v>17</v>
      </c>
      <c r="J2215" s="48" t="s">
        <v>671</v>
      </c>
      <c r="K2215" s="41">
        <v>1</v>
      </c>
      <c r="L2215" s="49">
        <v>574.65</v>
      </c>
      <c r="M2215" s="49">
        <v>550.17999999999995</v>
      </c>
      <c r="N2215" s="49">
        <v>24.47</v>
      </c>
    </row>
    <row r="2216" spans="1:14">
      <c r="A2216" s="41">
        <v>4516067</v>
      </c>
      <c r="B2216" s="48" t="s">
        <v>14</v>
      </c>
      <c r="C2216" s="48" t="s">
        <v>11</v>
      </c>
      <c r="D2216" s="48" t="s">
        <v>13</v>
      </c>
      <c r="E2216" s="48" t="s">
        <v>12</v>
      </c>
      <c r="F2216" s="48" t="s">
        <v>826</v>
      </c>
      <c r="G2216" s="48" t="s">
        <v>15</v>
      </c>
      <c r="H2216" s="48" t="s">
        <v>16</v>
      </c>
      <c r="I2216" s="48" t="s">
        <v>17</v>
      </c>
      <c r="J2216" s="48" t="s">
        <v>671</v>
      </c>
      <c r="K2216" s="41">
        <v>1</v>
      </c>
      <c r="L2216" s="49">
        <v>574.65</v>
      </c>
      <c r="M2216" s="49">
        <v>550.17999999999995</v>
      </c>
      <c r="N2216" s="49">
        <v>24.47</v>
      </c>
    </row>
    <row r="2217" spans="1:14">
      <c r="A2217" s="41">
        <v>4516806</v>
      </c>
      <c r="B2217" s="48" t="s">
        <v>14</v>
      </c>
      <c r="C2217" s="48" t="s">
        <v>11</v>
      </c>
      <c r="D2217" s="48" t="s">
        <v>18</v>
      </c>
      <c r="E2217" s="48" t="s">
        <v>12</v>
      </c>
      <c r="F2217" s="48" t="s">
        <v>693</v>
      </c>
      <c r="G2217" s="48" t="s">
        <v>15</v>
      </c>
      <c r="H2217" s="48" t="s">
        <v>67</v>
      </c>
      <c r="I2217" s="48" t="s">
        <v>68</v>
      </c>
      <c r="J2217" s="48" t="s">
        <v>671</v>
      </c>
      <c r="K2217" s="41">
        <v>1</v>
      </c>
      <c r="L2217" s="49">
        <v>575.25</v>
      </c>
      <c r="M2217" s="49">
        <v>301.81</v>
      </c>
      <c r="N2217" s="49">
        <v>273.44</v>
      </c>
    </row>
    <row r="2218" spans="1:14">
      <c r="A2218" s="41">
        <v>4510060</v>
      </c>
      <c r="B2218" s="48" t="s">
        <v>14</v>
      </c>
      <c r="C2218" s="48" t="s">
        <v>11</v>
      </c>
      <c r="D2218" s="48" t="s">
        <v>13</v>
      </c>
      <c r="E2218" s="48" t="s">
        <v>12</v>
      </c>
      <c r="F2218" s="48" t="s">
        <v>826</v>
      </c>
      <c r="G2218" s="48" t="s">
        <v>15</v>
      </c>
      <c r="H2218" s="48" t="s">
        <v>16</v>
      </c>
      <c r="I2218" s="48" t="s">
        <v>17</v>
      </c>
      <c r="J2218" s="48" t="s">
        <v>671</v>
      </c>
      <c r="K2218" s="41">
        <v>1</v>
      </c>
      <c r="L2218" s="49">
        <v>576</v>
      </c>
      <c r="M2218" s="49">
        <v>494.25</v>
      </c>
      <c r="N2218" s="49">
        <v>81.75</v>
      </c>
    </row>
    <row r="2219" spans="1:14">
      <c r="A2219" s="41">
        <v>4516707</v>
      </c>
      <c r="B2219" s="48" t="s">
        <v>14</v>
      </c>
      <c r="C2219" s="48" t="s">
        <v>11</v>
      </c>
      <c r="D2219" s="48" t="s">
        <v>13</v>
      </c>
      <c r="E2219" s="48" t="s">
        <v>12</v>
      </c>
      <c r="F2219" s="48" t="s">
        <v>898</v>
      </c>
      <c r="G2219" s="48" t="s">
        <v>15</v>
      </c>
      <c r="H2219" s="48" t="s">
        <v>16</v>
      </c>
      <c r="I2219" s="48" t="s">
        <v>17</v>
      </c>
      <c r="J2219" s="48" t="s">
        <v>671</v>
      </c>
      <c r="K2219" s="41">
        <v>1</v>
      </c>
      <c r="L2219" s="49">
        <v>576.84</v>
      </c>
      <c r="M2219" s="49">
        <v>328.8</v>
      </c>
      <c r="N2219" s="49">
        <v>248.04</v>
      </c>
    </row>
    <row r="2220" spans="1:14">
      <c r="A2220" s="41">
        <v>4516708</v>
      </c>
      <c r="B2220" s="48" t="s">
        <v>14</v>
      </c>
      <c r="C2220" s="48" t="s">
        <v>11</v>
      </c>
      <c r="D2220" s="48" t="s">
        <v>13</v>
      </c>
      <c r="E2220" s="48" t="s">
        <v>12</v>
      </c>
      <c r="F2220" s="48" t="s">
        <v>898</v>
      </c>
      <c r="G2220" s="48" t="s">
        <v>15</v>
      </c>
      <c r="H2220" s="48" t="s">
        <v>16</v>
      </c>
      <c r="I2220" s="48" t="s">
        <v>17</v>
      </c>
      <c r="J2220" s="48" t="s">
        <v>671</v>
      </c>
      <c r="K2220" s="41">
        <v>1</v>
      </c>
      <c r="L2220" s="49">
        <v>576.84</v>
      </c>
      <c r="M2220" s="49">
        <v>328.8</v>
      </c>
      <c r="N2220" s="49">
        <v>248.04</v>
      </c>
    </row>
    <row r="2221" spans="1:14">
      <c r="A2221" s="41">
        <v>4515388</v>
      </c>
      <c r="B2221" s="48" t="s">
        <v>14</v>
      </c>
      <c r="C2221" s="48" t="s">
        <v>11</v>
      </c>
      <c r="D2221" s="48" t="s">
        <v>18</v>
      </c>
      <c r="E2221" s="48" t="s">
        <v>12</v>
      </c>
      <c r="F2221" s="48" t="s">
        <v>849</v>
      </c>
      <c r="G2221" s="48" t="s">
        <v>15</v>
      </c>
      <c r="H2221" s="48" t="s">
        <v>16</v>
      </c>
      <c r="I2221" s="48" t="s">
        <v>17</v>
      </c>
      <c r="J2221" s="48" t="s">
        <v>671</v>
      </c>
      <c r="K2221" s="41">
        <v>1</v>
      </c>
      <c r="L2221" s="49">
        <v>576.91999999999996</v>
      </c>
      <c r="M2221" s="49">
        <v>556.02</v>
      </c>
      <c r="N2221" s="49">
        <v>20.9</v>
      </c>
    </row>
    <row r="2222" spans="1:14">
      <c r="A2222" s="41">
        <v>4514658</v>
      </c>
      <c r="B2222" s="48" t="s">
        <v>14</v>
      </c>
      <c r="C2222" s="48" t="s">
        <v>11</v>
      </c>
      <c r="D2222" s="48" t="s">
        <v>18</v>
      </c>
      <c r="E2222" s="48" t="s">
        <v>12</v>
      </c>
      <c r="F2222" s="48" t="s">
        <v>845</v>
      </c>
      <c r="G2222" s="48" t="s">
        <v>15</v>
      </c>
      <c r="H2222" s="48" t="s">
        <v>16</v>
      </c>
      <c r="I2222" s="48" t="s">
        <v>17</v>
      </c>
      <c r="J2222" s="48" t="s">
        <v>671</v>
      </c>
      <c r="K2222" s="41">
        <v>1</v>
      </c>
      <c r="L2222" s="49">
        <v>580.79999999999995</v>
      </c>
      <c r="M2222" s="49">
        <v>568.05999999999995</v>
      </c>
      <c r="N2222" s="49">
        <v>12.74</v>
      </c>
    </row>
    <row r="2223" spans="1:14">
      <c r="A2223" s="41">
        <v>4514657</v>
      </c>
      <c r="B2223" s="48" t="s">
        <v>14</v>
      </c>
      <c r="C2223" s="48" t="s">
        <v>11</v>
      </c>
      <c r="D2223" s="48" t="s">
        <v>18</v>
      </c>
      <c r="E2223" s="48" t="s">
        <v>12</v>
      </c>
      <c r="F2223" s="48" t="s">
        <v>845</v>
      </c>
      <c r="G2223" s="48" t="s">
        <v>15</v>
      </c>
      <c r="H2223" s="48" t="s">
        <v>16</v>
      </c>
      <c r="I2223" s="48" t="s">
        <v>17</v>
      </c>
      <c r="J2223" s="48" t="s">
        <v>671</v>
      </c>
      <c r="K2223" s="41">
        <v>1</v>
      </c>
      <c r="L2223" s="49">
        <v>580.79999999999995</v>
      </c>
      <c r="M2223" s="49">
        <v>568.05999999999995</v>
      </c>
      <c r="N2223" s="49">
        <v>12.74</v>
      </c>
    </row>
    <row r="2224" spans="1:14">
      <c r="A2224" s="41">
        <v>4516197</v>
      </c>
      <c r="B2224" s="48" t="s">
        <v>14</v>
      </c>
      <c r="C2224" s="48" t="s">
        <v>11</v>
      </c>
      <c r="D2224" s="48" t="s">
        <v>13</v>
      </c>
      <c r="E2224" s="48" t="s">
        <v>12</v>
      </c>
      <c r="F2224" s="48" t="s">
        <v>831</v>
      </c>
      <c r="G2224" s="48" t="s">
        <v>15</v>
      </c>
      <c r="H2224" s="48" t="s">
        <v>16</v>
      </c>
      <c r="I2224" s="48" t="s">
        <v>17</v>
      </c>
      <c r="J2224" s="48" t="s">
        <v>671</v>
      </c>
      <c r="K2224" s="41">
        <v>1</v>
      </c>
      <c r="L2224" s="49">
        <v>582.32000000000005</v>
      </c>
      <c r="M2224" s="49">
        <v>553.23</v>
      </c>
      <c r="N2224" s="49">
        <v>29.09</v>
      </c>
    </row>
    <row r="2225" spans="1:14">
      <c r="A2225" s="41">
        <v>4514770</v>
      </c>
      <c r="B2225" s="48" t="s">
        <v>14</v>
      </c>
      <c r="C2225" s="48" t="s">
        <v>11</v>
      </c>
      <c r="D2225" s="48" t="s">
        <v>18</v>
      </c>
      <c r="E2225" s="48" t="s">
        <v>12</v>
      </c>
      <c r="F2225" s="48" t="s">
        <v>891</v>
      </c>
      <c r="G2225" s="48" t="s">
        <v>15</v>
      </c>
      <c r="H2225" s="48" t="s">
        <v>16</v>
      </c>
      <c r="I2225" s="48" t="s">
        <v>17</v>
      </c>
      <c r="J2225" s="48" t="s">
        <v>671</v>
      </c>
      <c r="K2225" s="41">
        <v>1</v>
      </c>
      <c r="L2225" s="49">
        <v>582.49</v>
      </c>
      <c r="M2225" s="49">
        <v>569.72</v>
      </c>
      <c r="N2225" s="49">
        <v>12.77</v>
      </c>
    </row>
    <row r="2226" spans="1:14">
      <c r="A2226" s="41">
        <v>4513923</v>
      </c>
      <c r="B2226" s="48" t="s">
        <v>14</v>
      </c>
      <c r="C2226" s="48" t="s">
        <v>11</v>
      </c>
      <c r="D2226" s="48" t="s">
        <v>13</v>
      </c>
      <c r="E2226" s="48" t="s">
        <v>12</v>
      </c>
      <c r="F2226" s="48" t="s">
        <v>826</v>
      </c>
      <c r="G2226" s="48" t="s">
        <v>15</v>
      </c>
      <c r="H2226" s="48" t="s">
        <v>16</v>
      </c>
      <c r="I2226" s="48" t="s">
        <v>17</v>
      </c>
      <c r="J2226" s="48" t="s">
        <v>671</v>
      </c>
      <c r="K2226" s="41">
        <v>1</v>
      </c>
      <c r="L2226" s="49">
        <v>583.85</v>
      </c>
      <c r="M2226" s="49">
        <v>576.29</v>
      </c>
      <c r="N2226" s="49">
        <v>7.56</v>
      </c>
    </row>
    <row r="2227" spans="1:14">
      <c r="A2227" s="41">
        <v>4510406</v>
      </c>
      <c r="B2227" s="48" t="s">
        <v>14</v>
      </c>
      <c r="C2227" s="48" t="s">
        <v>11</v>
      </c>
      <c r="D2227" s="48" t="s">
        <v>13</v>
      </c>
      <c r="E2227" s="48" t="s">
        <v>12</v>
      </c>
      <c r="F2227" s="48" t="s">
        <v>826</v>
      </c>
      <c r="G2227" s="48" t="s">
        <v>15</v>
      </c>
      <c r="H2227" s="48" t="s">
        <v>16</v>
      </c>
      <c r="I2227" s="48" t="s">
        <v>17</v>
      </c>
      <c r="J2227" s="48" t="s">
        <v>671</v>
      </c>
      <c r="K2227" s="41">
        <v>1</v>
      </c>
      <c r="L2227" s="49">
        <v>586.32000000000005</v>
      </c>
      <c r="M2227" s="49">
        <v>425.86</v>
      </c>
      <c r="N2227" s="49">
        <v>160.46</v>
      </c>
    </row>
    <row r="2228" spans="1:14">
      <c r="A2228" s="41">
        <v>4514651</v>
      </c>
      <c r="B2228" s="48" t="s">
        <v>14</v>
      </c>
      <c r="C2228" s="48" t="s">
        <v>11</v>
      </c>
      <c r="D2228" s="48" t="s">
        <v>18</v>
      </c>
      <c r="E2228" s="48" t="s">
        <v>12</v>
      </c>
      <c r="F2228" s="48" t="s">
        <v>879</v>
      </c>
      <c r="G2228" s="48" t="s">
        <v>15</v>
      </c>
      <c r="H2228" s="48" t="s">
        <v>16</v>
      </c>
      <c r="I2228" s="48" t="s">
        <v>17</v>
      </c>
      <c r="J2228" s="48" t="s">
        <v>671</v>
      </c>
      <c r="K2228" s="41">
        <v>1</v>
      </c>
      <c r="L2228" s="49">
        <v>588.22</v>
      </c>
      <c r="M2228" s="49">
        <v>575.32000000000005</v>
      </c>
      <c r="N2228" s="49">
        <v>12.9</v>
      </c>
    </row>
    <row r="2229" spans="1:14">
      <c r="A2229" s="41">
        <v>4513952</v>
      </c>
      <c r="B2229" s="48" t="s">
        <v>14</v>
      </c>
      <c r="C2229" s="48" t="s">
        <v>11</v>
      </c>
      <c r="D2229" s="48" t="s">
        <v>13</v>
      </c>
      <c r="E2229" s="48" t="s">
        <v>12</v>
      </c>
      <c r="F2229" s="48" t="s">
        <v>829</v>
      </c>
      <c r="G2229" s="48" t="s">
        <v>15</v>
      </c>
      <c r="H2229" s="48" t="s">
        <v>16</v>
      </c>
      <c r="I2229" s="48" t="s">
        <v>17</v>
      </c>
      <c r="J2229" s="48" t="s">
        <v>671</v>
      </c>
      <c r="K2229" s="41">
        <v>1</v>
      </c>
      <c r="L2229" s="49">
        <v>589.36</v>
      </c>
      <c r="M2229" s="49">
        <v>581.73</v>
      </c>
      <c r="N2229" s="49">
        <v>7.63</v>
      </c>
    </row>
    <row r="2230" spans="1:14">
      <c r="A2230" s="41">
        <v>4513987</v>
      </c>
      <c r="B2230" s="48" t="s">
        <v>14</v>
      </c>
      <c r="C2230" s="48" t="s">
        <v>11</v>
      </c>
      <c r="D2230" s="48" t="s">
        <v>13</v>
      </c>
      <c r="E2230" s="48" t="s">
        <v>12</v>
      </c>
      <c r="F2230" s="48" t="s">
        <v>829</v>
      </c>
      <c r="G2230" s="48" t="s">
        <v>15</v>
      </c>
      <c r="H2230" s="48" t="s">
        <v>16</v>
      </c>
      <c r="I2230" s="48" t="s">
        <v>17</v>
      </c>
      <c r="J2230" s="48" t="s">
        <v>671</v>
      </c>
      <c r="K2230" s="41">
        <v>1</v>
      </c>
      <c r="L2230" s="49">
        <v>589.36</v>
      </c>
      <c r="M2230" s="49">
        <v>581.73</v>
      </c>
      <c r="N2230" s="49">
        <v>7.63</v>
      </c>
    </row>
    <row r="2231" spans="1:14">
      <c r="A2231" s="41">
        <v>4513374</v>
      </c>
      <c r="B2231" s="48" t="s">
        <v>14</v>
      </c>
      <c r="C2231" s="48" t="s">
        <v>11</v>
      </c>
      <c r="D2231" s="48" t="s">
        <v>13</v>
      </c>
      <c r="E2231" s="48" t="s">
        <v>12</v>
      </c>
      <c r="F2231" s="48" t="s">
        <v>837</v>
      </c>
      <c r="G2231" s="48" t="s">
        <v>15</v>
      </c>
      <c r="H2231" s="48" t="s">
        <v>16</v>
      </c>
      <c r="I2231" s="48" t="s">
        <v>17</v>
      </c>
      <c r="J2231" s="48" t="s">
        <v>671</v>
      </c>
      <c r="K2231" s="41">
        <v>1</v>
      </c>
      <c r="L2231" s="49">
        <v>589.48</v>
      </c>
      <c r="M2231" s="49">
        <v>586.49</v>
      </c>
      <c r="N2231" s="49">
        <v>2.99</v>
      </c>
    </row>
    <row r="2232" spans="1:14">
      <c r="A2232" s="41">
        <v>4515843</v>
      </c>
      <c r="B2232" s="48" t="s">
        <v>14</v>
      </c>
      <c r="C2232" s="48" t="s">
        <v>11</v>
      </c>
      <c r="D2232" s="48" t="s">
        <v>13</v>
      </c>
      <c r="E2232" s="48" t="s">
        <v>12</v>
      </c>
      <c r="F2232" s="48" t="s">
        <v>826</v>
      </c>
      <c r="G2232" s="48" t="s">
        <v>15</v>
      </c>
      <c r="H2232" s="48" t="s">
        <v>16</v>
      </c>
      <c r="I2232" s="48" t="s">
        <v>17</v>
      </c>
      <c r="J2232" s="48" t="s">
        <v>671</v>
      </c>
      <c r="K2232" s="41">
        <v>1</v>
      </c>
      <c r="L2232" s="49">
        <v>592.73</v>
      </c>
      <c r="M2232" s="49">
        <v>571.26</v>
      </c>
      <c r="N2232" s="49">
        <v>21.47</v>
      </c>
    </row>
    <row r="2233" spans="1:14">
      <c r="A2233" s="41">
        <v>4509163</v>
      </c>
      <c r="B2233" s="48" t="s">
        <v>14</v>
      </c>
      <c r="C2233" s="48" t="s">
        <v>11</v>
      </c>
      <c r="D2233" s="48" t="s">
        <v>18</v>
      </c>
      <c r="E2233" s="48" t="s">
        <v>12</v>
      </c>
      <c r="F2233" s="48" t="s">
        <v>849</v>
      </c>
      <c r="G2233" s="48" t="s">
        <v>15</v>
      </c>
      <c r="H2233" s="48" t="s">
        <v>16</v>
      </c>
      <c r="I2233" s="48" t="s">
        <v>17</v>
      </c>
      <c r="J2233" s="48" t="s">
        <v>671</v>
      </c>
      <c r="K2233" s="41">
        <v>1</v>
      </c>
      <c r="L2233" s="49">
        <v>593.74</v>
      </c>
      <c r="M2233" s="49">
        <v>546.6</v>
      </c>
      <c r="N2233" s="49">
        <v>47.14</v>
      </c>
    </row>
    <row r="2234" spans="1:14">
      <c r="A2234" s="41">
        <v>4513637</v>
      </c>
      <c r="B2234" s="48" t="s">
        <v>14</v>
      </c>
      <c r="C2234" s="48" t="s">
        <v>11</v>
      </c>
      <c r="D2234" s="48" t="s">
        <v>18</v>
      </c>
      <c r="E2234" s="48" t="s">
        <v>12</v>
      </c>
      <c r="F2234" s="48" t="s">
        <v>854</v>
      </c>
      <c r="G2234" s="48" t="s">
        <v>15</v>
      </c>
      <c r="H2234" s="48" t="s">
        <v>16</v>
      </c>
      <c r="I2234" s="48" t="s">
        <v>17</v>
      </c>
      <c r="J2234" s="48" t="s">
        <v>671</v>
      </c>
      <c r="K2234" s="41">
        <v>1</v>
      </c>
      <c r="L2234" s="49">
        <v>594.61</v>
      </c>
      <c r="M2234" s="49">
        <v>589.27</v>
      </c>
      <c r="N2234" s="49">
        <v>5.34</v>
      </c>
    </row>
    <row r="2235" spans="1:14">
      <c r="A2235" s="41">
        <v>4515906</v>
      </c>
      <c r="B2235" s="48" t="s">
        <v>14</v>
      </c>
      <c r="C2235" s="48" t="s">
        <v>11</v>
      </c>
      <c r="D2235" s="48" t="s">
        <v>18</v>
      </c>
      <c r="E2235" s="48" t="s">
        <v>12</v>
      </c>
      <c r="F2235" s="48" t="s">
        <v>879</v>
      </c>
      <c r="G2235" s="48" t="s">
        <v>15</v>
      </c>
      <c r="H2235" s="48" t="s">
        <v>16</v>
      </c>
      <c r="I2235" s="48" t="s">
        <v>17</v>
      </c>
      <c r="J2235" s="48" t="s">
        <v>671</v>
      </c>
      <c r="K2235" s="41">
        <v>1</v>
      </c>
      <c r="L2235" s="49">
        <v>595.17999999999995</v>
      </c>
      <c r="M2235" s="49">
        <v>573.62</v>
      </c>
      <c r="N2235" s="49">
        <v>21.56</v>
      </c>
    </row>
    <row r="2236" spans="1:14">
      <c r="A2236" s="41">
        <v>4514489</v>
      </c>
      <c r="B2236" s="48" t="s">
        <v>14</v>
      </c>
      <c r="C2236" s="48" t="s">
        <v>11</v>
      </c>
      <c r="D2236" s="48" t="s">
        <v>18</v>
      </c>
      <c r="E2236" s="48" t="s">
        <v>12</v>
      </c>
      <c r="F2236" s="48" t="s">
        <v>891</v>
      </c>
      <c r="G2236" s="48" t="s">
        <v>15</v>
      </c>
      <c r="H2236" s="48" t="s">
        <v>16</v>
      </c>
      <c r="I2236" s="48" t="s">
        <v>17</v>
      </c>
      <c r="J2236" s="48" t="s">
        <v>671</v>
      </c>
      <c r="K2236" s="41">
        <v>1</v>
      </c>
      <c r="L2236" s="49">
        <v>595.54</v>
      </c>
      <c r="M2236" s="49">
        <v>584.54999999999995</v>
      </c>
      <c r="N2236" s="49">
        <v>10.99</v>
      </c>
    </row>
    <row r="2237" spans="1:14">
      <c r="A2237" s="41">
        <v>4514003</v>
      </c>
      <c r="B2237" s="48" t="s">
        <v>14</v>
      </c>
      <c r="C2237" s="48" t="s">
        <v>11</v>
      </c>
      <c r="D2237" s="48" t="s">
        <v>13</v>
      </c>
      <c r="E2237" s="48" t="s">
        <v>12</v>
      </c>
      <c r="F2237" s="48" t="s">
        <v>871</v>
      </c>
      <c r="G2237" s="48" t="s">
        <v>15</v>
      </c>
      <c r="H2237" s="48" t="s">
        <v>16</v>
      </c>
      <c r="I2237" s="48" t="s">
        <v>17</v>
      </c>
      <c r="J2237" s="48" t="s">
        <v>671</v>
      </c>
      <c r="K2237" s="41">
        <v>1</v>
      </c>
      <c r="L2237" s="49">
        <v>595.79999999999995</v>
      </c>
      <c r="M2237" s="49">
        <v>586.58000000000004</v>
      </c>
      <c r="N2237" s="49">
        <v>9.2200000000000006</v>
      </c>
    </row>
    <row r="2238" spans="1:14">
      <c r="A2238" s="41">
        <v>4515506</v>
      </c>
      <c r="B2238" s="48" t="s">
        <v>14</v>
      </c>
      <c r="C2238" s="48" t="s">
        <v>11</v>
      </c>
      <c r="D2238" s="48" t="s">
        <v>13</v>
      </c>
      <c r="E2238" s="48" t="s">
        <v>12</v>
      </c>
      <c r="F2238" s="48" t="s">
        <v>913</v>
      </c>
      <c r="G2238" s="48" t="s">
        <v>15</v>
      </c>
      <c r="H2238" s="48" t="s">
        <v>50</v>
      </c>
      <c r="I2238" s="48" t="s">
        <v>51</v>
      </c>
      <c r="J2238" s="48" t="s">
        <v>671</v>
      </c>
      <c r="K2238" s="41">
        <v>1</v>
      </c>
      <c r="L2238" s="49">
        <v>597.74</v>
      </c>
      <c r="M2238" s="49">
        <v>582.21</v>
      </c>
      <c r="N2238" s="49">
        <v>15.53</v>
      </c>
    </row>
    <row r="2239" spans="1:14">
      <c r="A2239" s="41">
        <v>4515507</v>
      </c>
      <c r="B2239" s="48" t="s">
        <v>14</v>
      </c>
      <c r="C2239" s="48" t="s">
        <v>11</v>
      </c>
      <c r="D2239" s="48" t="s">
        <v>13</v>
      </c>
      <c r="E2239" s="48" t="s">
        <v>12</v>
      </c>
      <c r="F2239" s="48" t="s">
        <v>913</v>
      </c>
      <c r="G2239" s="48" t="s">
        <v>15</v>
      </c>
      <c r="H2239" s="48" t="s">
        <v>50</v>
      </c>
      <c r="I2239" s="48" t="s">
        <v>51</v>
      </c>
      <c r="J2239" s="48" t="s">
        <v>671</v>
      </c>
      <c r="K2239" s="41">
        <v>1</v>
      </c>
      <c r="L2239" s="49">
        <v>597.74</v>
      </c>
      <c r="M2239" s="49">
        <v>582.21</v>
      </c>
      <c r="N2239" s="49">
        <v>15.53</v>
      </c>
    </row>
    <row r="2240" spans="1:14">
      <c r="A2240" s="41">
        <v>4515508</v>
      </c>
      <c r="B2240" s="48" t="s">
        <v>14</v>
      </c>
      <c r="C2240" s="48" t="s">
        <v>11</v>
      </c>
      <c r="D2240" s="48" t="s">
        <v>13</v>
      </c>
      <c r="E2240" s="48" t="s">
        <v>12</v>
      </c>
      <c r="F2240" s="48" t="s">
        <v>913</v>
      </c>
      <c r="G2240" s="48" t="s">
        <v>15</v>
      </c>
      <c r="H2240" s="48" t="s">
        <v>50</v>
      </c>
      <c r="I2240" s="48" t="s">
        <v>51</v>
      </c>
      <c r="J2240" s="48" t="s">
        <v>671</v>
      </c>
      <c r="K2240" s="41">
        <v>1</v>
      </c>
      <c r="L2240" s="49">
        <v>597.74</v>
      </c>
      <c r="M2240" s="49">
        <v>582.21</v>
      </c>
      <c r="N2240" s="49">
        <v>15.53</v>
      </c>
    </row>
    <row r="2241" spans="1:14">
      <c r="A2241" s="41">
        <v>4515505</v>
      </c>
      <c r="B2241" s="48" t="s">
        <v>14</v>
      </c>
      <c r="C2241" s="48" t="s">
        <v>11</v>
      </c>
      <c r="D2241" s="48" t="s">
        <v>13</v>
      </c>
      <c r="E2241" s="48" t="s">
        <v>12</v>
      </c>
      <c r="F2241" s="48" t="s">
        <v>913</v>
      </c>
      <c r="G2241" s="48" t="s">
        <v>15</v>
      </c>
      <c r="H2241" s="48" t="s">
        <v>50</v>
      </c>
      <c r="I2241" s="48" t="s">
        <v>51</v>
      </c>
      <c r="J2241" s="48" t="s">
        <v>671</v>
      </c>
      <c r="K2241" s="41">
        <v>1</v>
      </c>
      <c r="L2241" s="49">
        <v>597.74</v>
      </c>
      <c r="M2241" s="49">
        <v>582.21</v>
      </c>
      <c r="N2241" s="49">
        <v>15.53</v>
      </c>
    </row>
    <row r="2242" spans="1:14">
      <c r="A2242" s="41">
        <v>4514005</v>
      </c>
      <c r="B2242" s="48" t="s">
        <v>14</v>
      </c>
      <c r="C2242" s="48" t="s">
        <v>11</v>
      </c>
      <c r="D2242" s="48" t="s">
        <v>18</v>
      </c>
      <c r="E2242" s="48" t="s">
        <v>12</v>
      </c>
      <c r="F2242" s="48" t="s">
        <v>693</v>
      </c>
      <c r="G2242" s="48" t="s">
        <v>15</v>
      </c>
      <c r="H2242" s="48" t="s">
        <v>16</v>
      </c>
      <c r="I2242" s="48" t="s">
        <v>17</v>
      </c>
      <c r="J2242" s="48" t="s">
        <v>671</v>
      </c>
      <c r="K2242" s="41">
        <v>1</v>
      </c>
      <c r="L2242" s="49">
        <v>598.03</v>
      </c>
      <c r="M2242" s="49">
        <v>590.28</v>
      </c>
      <c r="N2242" s="49">
        <v>7.75</v>
      </c>
    </row>
    <row r="2243" spans="1:14">
      <c r="A2243" s="41">
        <v>4509604</v>
      </c>
      <c r="B2243" s="48" t="s">
        <v>14</v>
      </c>
      <c r="C2243" s="48" t="s">
        <v>11</v>
      </c>
      <c r="D2243" s="48" t="s">
        <v>18</v>
      </c>
      <c r="E2243" s="48" t="s">
        <v>12</v>
      </c>
      <c r="F2243" s="48" t="s">
        <v>879</v>
      </c>
      <c r="G2243" s="48" t="s">
        <v>15</v>
      </c>
      <c r="H2243" s="48" t="s">
        <v>16</v>
      </c>
      <c r="I2243" s="48" t="s">
        <v>17</v>
      </c>
      <c r="J2243" s="48" t="s">
        <v>671</v>
      </c>
      <c r="K2243" s="41">
        <v>1</v>
      </c>
      <c r="L2243" s="49">
        <v>599.53</v>
      </c>
      <c r="M2243" s="49">
        <v>544.27</v>
      </c>
      <c r="N2243" s="49">
        <v>55.26</v>
      </c>
    </row>
    <row r="2244" spans="1:14">
      <c r="A2244" s="41">
        <v>4516610</v>
      </c>
      <c r="B2244" s="48" t="s">
        <v>14</v>
      </c>
      <c r="C2244" s="48" t="s">
        <v>11</v>
      </c>
      <c r="D2244" s="48" t="s">
        <v>13</v>
      </c>
      <c r="E2244" s="48" t="s">
        <v>12</v>
      </c>
      <c r="F2244" s="48" t="s">
        <v>829</v>
      </c>
      <c r="G2244" s="48" t="s">
        <v>15</v>
      </c>
      <c r="H2244" s="48" t="s">
        <v>16</v>
      </c>
      <c r="I2244" s="48" t="s">
        <v>17</v>
      </c>
      <c r="J2244" s="48" t="s">
        <v>671</v>
      </c>
      <c r="K2244" s="41">
        <v>1</v>
      </c>
      <c r="L2244" s="49">
        <v>600.15</v>
      </c>
      <c r="M2244" s="49">
        <v>367.97</v>
      </c>
      <c r="N2244" s="49">
        <v>232.18</v>
      </c>
    </row>
    <row r="2245" spans="1:14">
      <c r="A2245" s="41">
        <v>4516652</v>
      </c>
      <c r="B2245" s="48" t="s">
        <v>14</v>
      </c>
      <c r="C2245" s="48" t="s">
        <v>11</v>
      </c>
      <c r="D2245" s="48" t="s">
        <v>13</v>
      </c>
      <c r="E2245" s="48" t="s">
        <v>12</v>
      </c>
      <c r="F2245" s="48" t="s">
        <v>829</v>
      </c>
      <c r="G2245" s="48" t="s">
        <v>15</v>
      </c>
      <c r="H2245" s="48" t="s">
        <v>16</v>
      </c>
      <c r="I2245" s="48" t="s">
        <v>17</v>
      </c>
      <c r="J2245" s="48" t="s">
        <v>671</v>
      </c>
      <c r="K2245" s="41">
        <v>1</v>
      </c>
      <c r="L2245" s="49">
        <v>600.15</v>
      </c>
      <c r="M2245" s="49">
        <v>367.97</v>
      </c>
      <c r="N2245" s="49">
        <v>232.18</v>
      </c>
    </row>
    <row r="2246" spans="1:14">
      <c r="A2246" s="41">
        <v>4516696</v>
      </c>
      <c r="B2246" s="48" t="s">
        <v>14</v>
      </c>
      <c r="C2246" s="48" t="s">
        <v>11</v>
      </c>
      <c r="D2246" s="48" t="s">
        <v>13</v>
      </c>
      <c r="E2246" s="48" t="s">
        <v>12</v>
      </c>
      <c r="F2246" s="48" t="s">
        <v>829</v>
      </c>
      <c r="G2246" s="48" t="s">
        <v>15</v>
      </c>
      <c r="H2246" s="48" t="s">
        <v>16</v>
      </c>
      <c r="I2246" s="48" t="s">
        <v>17</v>
      </c>
      <c r="J2246" s="48" t="s">
        <v>671</v>
      </c>
      <c r="K2246" s="41">
        <v>1</v>
      </c>
      <c r="L2246" s="49">
        <v>600.16</v>
      </c>
      <c r="M2246" s="49">
        <v>367.97</v>
      </c>
      <c r="N2246" s="49">
        <v>232.19</v>
      </c>
    </row>
    <row r="2247" spans="1:14">
      <c r="A2247" s="41">
        <v>4516654</v>
      </c>
      <c r="B2247" s="48" t="s">
        <v>14</v>
      </c>
      <c r="C2247" s="48" t="s">
        <v>11</v>
      </c>
      <c r="D2247" s="48" t="s">
        <v>13</v>
      </c>
      <c r="E2247" s="48" t="s">
        <v>12</v>
      </c>
      <c r="F2247" s="48" t="s">
        <v>829</v>
      </c>
      <c r="G2247" s="48" t="s">
        <v>15</v>
      </c>
      <c r="H2247" s="48" t="s">
        <v>16</v>
      </c>
      <c r="I2247" s="48" t="s">
        <v>17</v>
      </c>
      <c r="J2247" s="48" t="s">
        <v>671</v>
      </c>
      <c r="K2247" s="41">
        <v>1</v>
      </c>
      <c r="L2247" s="49">
        <v>600.16</v>
      </c>
      <c r="M2247" s="49">
        <v>367.97</v>
      </c>
      <c r="N2247" s="49">
        <v>232.19</v>
      </c>
    </row>
    <row r="2248" spans="1:14">
      <c r="A2248" s="41">
        <v>4516615</v>
      </c>
      <c r="B2248" s="48" t="s">
        <v>14</v>
      </c>
      <c r="C2248" s="48" t="s">
        <v>11</v>
      </c>
      <c r="D2248" s="48" t="s">
        <v>13</v>
      </c>
      <c r="E2248" s="48" t="s">
        <v>12</v>
      </c>
      <c r="F2248" s="48" t="s">
        <v>829</v>
      </c>
      <c r="G2248" s="48" t="s">
        <v>15</v>
      </c>
      <c r="H2248" s="48" t="s">
        <v>16</v>
      </c>
      <c r="I2248" s="48" t="s">
        <v>17</v>
      </c>
      <c r="J2248" s="48" t="s">
        <v>671</v>
      </c>
      <c r="K2248" s="41">
        <v>1</v>
      </c>
      <c r="L2248" s="49">
        <v>600.16</v>
      </c>
      <c r="M2248" s="49">
        <v>367.97</v>
      </c>
      <c r="N2248" s="49">
        <v>232.19</v>
      </c>
    </row>
    <row r="2249" spans="1:14">
      <c r="A2249" s="41">
        <v>4516689</v>
      </c>
      <c r="B2249" s="48" t="s">
        <v>14</v>
      </c>
      <c r="C2249" s="48" t="s">
        <v>11</v>
      </c>
      <c r="D2249" s="48" t="s">
        <v>13</v>
      </c>
      <c r="E2249" s="48" t="s">
        <v>12</v>
      </c>
      <c r="F2249" s="48" t="s">
        <v>829</v>
      </c>
      <c r="G2249" s="48" t="s">
        <v>15</v>
      </c>
      <c r="H2249" s="48" t="s">
        <v>16</v>
      </c>
      <c r="I2249" s="48" t="s">
        <v>17</v>
      </c>
      <c r="J2249" s="48" t="s">
        <v>671</v>
      </c>
      <c r="K2249" s="41">
        <v>1</v>
      </c>
      <c r="L2249" s="49">
        <v>600.16</v>
      </c>
      <c r="M2249" s="49">
        <v>367.97</v>
      </c>
      <c r="N2249" s="49">
        <v>232.19</v>
      </c>
    </row>
    <row r="2250" spans="1:14">
      <c r="A2250" s="41">
        <v>4516680</v>
      </c>
      <c r="B2250" s="48" t="s">
        <v>14</v>
      </c>
      <c r="C2250" s="48" t="s">
        <v>11</v>
      </c>
      <c r="D2250" s="48" t="s">
        <v>13</v>
      </c>
      <c r="E2250" s="48" t="s">
        <v>12</v>
      </c>
      <c r="F2250" s="48" t="s">
        <v>829</v>
      </c>
      <c r="G2250" s="48" t="s">
        <v>15</v>
      </c>
      <c r="H2250" s="48" t="s">
        <v>16</v>
      </c>
      <c r="I2250" s="48" t="s">
        <v>17</v>
      </c>
      <c r="J2250" s="48" t="s">
        <v>671</v>
      </c>
      <c r="K2250" s="41">
        <v>1</v>
      </c>
      <c r="L2250" s="49">
        <v>600.16</v>
      </c>
      <c r="M2250" s="49">
        <v>367.97</v>
      </c>
      <c r="N2250" s="49">
        <v>232.19</v>
      </c>
    </row>
    <row r="2251" spans="1:14">
      <c r="A2251" s="41">
        <v>4516612</v>
      </c>
      <c r="B2251" s="48" t="s">
        <v>14</v>
      </c>
      <c r="C2251" s="48" t="s">
        <v>11</v>
      </c>
      <c r="D2251" s="48" t="s">
        <v>13</v>
      </c>
      <c r="E2251" s="48" t="s">
        <v>12</v>
      </c>
      <c r="F2251" s="48" t="s">
        <v>829</v>
      </c>
      <c r="G2251" s="48" t="s">
        <v>15</v>
      </c>
      <c r="H2251" s="48" t="s">
        <v>16</v>
      </c>
      <c r="I2251" s="48" t="s">
        <v>17</v>
      </c>
      <c r="J2251" s="48" t="s">
        <v>671</v>
      </c>
      <c r="K2251" s="41">
        <v>1</v>
      </c>
      <c r="L2251" s="49">
        <v>600.16</v>
      </c>
      <c r="M2251" s="49">
        <v>367.97</v>
      </c>
      <c r="N2251" s="49">
        <v>232.19</v>
      </c>
    </row>
    <row r="2252" spans="1:14">
      <c r="A2252" s="41">
        <v>4516242</v>
      </c>
      <c r="B2252" s="48" t="s">
        <v>14</v>
      </c>
      <c r="C2252" s="48" t="s">
        <v>11</v>
      </c>
      <c r="D2252" s="48" t="s">
        <v>13</v>
      </c>
      <c r="E2252" s="48" t="s">
        <v>12</v>
      </c>
      <c r="F2252" s="48" t="s">
        <v>829</v>
      </c>
      <c r="G2252" s="48" t="s">
        <v>15</v>
      </c>
      <c r="H2252" s="48" t="s">
        <v>16</v>
      </c>
      <c r="I2252" s="48" t="s">
        <v>17</v>
      </c>
      <c r="J2252" s="48" t="s">
        <v>671</v>
      </c>
      <c r="K2252" s="41">
        <v>1</v>
      </c>
      <c r="L2252" s="49">
        <v>600.16</v>
      </c>
      <c r="M2252" s="49">
        <v>367.97</v>
      </c>
      <c r="N2252" s="49">
        <v>232.19</v>
      </c>
    </row>
    <row r="2253" spans="1:14">
      <c r="A2253" s="41">
        <v>4516653</v>
      </c>
      <c r="B2253" s="48" t="s">
        <v>14</v>
      </c>
      <c r="C2253" s="48" t="s">
        <v>11</v>
      </c>
      <c r="D2253" s="48" t="s">
        <v>13</v>
      </c>
      <c r="E2253" s="48" t="s">
        <v>12</v>
      </c>
      <c r="F2253" s="48" t="s">
        <v>829</v>
      </c>
      <c r="G2253" s="48" t="s">
        <v>15</v>
      </c>
      <c r="H2253" s="48" t="s">
        <v>16</v>
      </c>
      <c r="I2253" s="48" t="s">
        <v>17</v>
      </c>
      <c r="J2253" s="48" t="s">
        <v>671</v>
      </c>
      <c r="K2253" s="41">
        <v>1</v>
      </c>
      <c r="L2253" s="49">
        <v>600.16</v>
      </c>
      <c r="M2253" s="49">
        <v>367.97</v>
      </c>
      <c r="N2253" s="49">
        <v>232.19</v>
      </c>
    </row>
    <row r="2254" spans="1:14">
      <c r="A2254" s="41">
        <v>4516679</v>
      </c>
      <c r="B2254" s="48" t="s">
        <v>14</v>
      </c>
      <c r="C2254" s="48" t="s">
        <v>11</v>
      </c>
      <c r="D2254" s="48" t="s">
        <v>13</v>
      </c>
      <c r="E2254" s="48" t="s">
        <v>12</v>
      </c>
      <c r="F2254" s="48" t="s">
        <v>829</v>
      </c>
      <c r="G2254" s="48" t="s">
        <v>15</v>
      </c>
      <c r="H2254" s="48" t="s">
        <v>16</v>
      </c>
      <c r="I2254" s="48" t="s">
        <v>17</v>
      </c>
      <c r="J2254" s="48" t="s">
        <v>671</v>
      </c>
      <c r="K2254" s="41">
        <v>1</v>
      </c>
      <c r="L2254" s="49">
        <v>600.16</v>
      </c>
      <c r="M2254" s="49">
        <v>367.97</v>
      </c>
      <c r="N2254" s="49">
        <v>232.19</v>
      </c>
    </row>
    <row r="2255" spans="1:14">
      <c r="A2255" s="41">
        <v>4516611</v>
      </c>
      <c r="B2255" s="48" t="s">
        <v>14</v>
      </c>
      <c r="C2255" s="48" t="s">
        <v>11</v>
      </c>
      <c r="D2255" s="48" t="s">
        <v>13</v>
      </c>
      <c r="E2255" s="48" t="s">
        <v>12</v>
      </c>
      <c r="F2255" s="48" t="s">
        <v>829</v>
      </c>
      <c r="G2255" s="48" t="s">
        <v>15</v>
      </c>
      <c r="H2255" s="48" t="s">
        <v>16</v>
      </c>
      <c r="I2255" s="48" t="s">
        <v>17</v>
      </c>
      <c r="J2255" s="48" t="s">
        <v>671</v>
      </c>
      <c r="K2255" s="41">
        <v>1</v>
      </c>
      <c r="L2255" s="49">
        <v>600.16</v>
      </c>
      <c r="M2255" s="49">
        <v>367.97</v>
      </c>
      <c r="N2255" s="49">
        <v>232.19</v>
      </c>
    </row>
    <row r="2256" spans="1:14">
      <c r="A2256" s="41">
        <v>4516656</v>
      </c>
      <c r="B2256" s="48" t="s">
        <v>14</v>
      </c>
      <c r="C2256" s="48" t="s">
        <v>11</v>
      </c>
      <c r="D2256" s="48" t="s">
        <v>13</v>
      </c>
      <c r="E2256" s="48" t="s">
        <v>12</v>
      </c>
      <c r="F2256" s="48" t="s">
        <v>829</v>
      </c>
      <c r="G2256" s="48" t="s">
        <v>15</v>
      </c>
      <c r="H2256" s="48" t="s">
        <v>16</v>
      </c>
      <c r="I2256" s="48" t="s">
        <v>17</v>
      </c>
      <c r="J2256" s="48" t="s">
        <v>671</v>
      </c>
      <c r="K2256" s="41">
        <v>1</v>
      </c>
      <c r="L2256" s="49">
        <v>600.16</v>
      </c>
      <c r="M2256" s="49">
        <v>367.97</v>
      </c>
      <c r="N2256" s="49">
        <v>232.19</v>
      </c>
    </row>
    <row r="2257" spans="1:14">
      <c r="A2257" s="41">
        <v>4516655</v>
      </c>
      <c r="B2257" s="48" t="s">
        <v>14</v>
      </c>
      <c r="C2257" s="48" t="s">
        <v>11</v>
      </c>
      <c r="D2257" s="48" t="s">
        <v>13</v>
      </c>
      <c r="E2257" s="48" t="s">
        <v>12</v>
      </c>
      <c r="F2257" s="48" t="s">
        <v>829</v>
      </c>
      <c r="G2257" s="48" t="s">
        <v>15</v>
      </c>
      <c r="H2257" s="48" t="s">
        <v>16</v>
      </c>
      <c r="I2257" s="48" t="s">
        <v>17</v>
      </c>
      <c r="J2257" s="48" t="s">
        <v>671</v>
      </c>
      <c r="K2257" s="41">
        <v>1</v>
      </c>
      <c r="L2257" s="49">
        <v>600.16</v>
      </c>
      <c r="M2257" s="49">
        <v>367.97</v>
      </c>
      <c r="N2257" s="49">
        <v>232.19</v>
      </c>
    </row>
    <row r="2258" spans="1:14">
      <c r="A2258" s="41">
        <v>4516614</v>
      </c>
      <c r="B2258" s="48" t="s">
        <v>14</v>
      </c>
      <c r="C2258" s="48" t="s">
        <v>11</v>
      </c>
      <c r="D2258" s="48" t="s">
        <v>13</v>
      </c>
      <c r="E2258" s="48" t="s">
        <v>12</v>
      </c>
      <c r="F2258" s="48" t="s">
        <v>829</v>
      </c>
      <c r="G2258" s="48" t="s">
        <v>15</v>
      </c>
      <c r="H2258" s="48" t="s">
        <v>16</v>
      </c>
      <c r="I2258" s="48" t="s">
        <v>17</v>
      </c>
      <c r="J2258" s="48" t="s">
        <v>671</v>
      </c>
      <c r="K2258" s="41">
        <v>1</v>
      </c>
      <c r="L2258" s="49">
        <v>600.16</v>
      </c>
      <c r="M2258" s="49">
        <v>367.97</v>
      </c>
      <c r="N2258" s="49">
        <v>232.19</v>
      </c>
    </row>
    <row r="2259" spans="1:14">
      <c r="A2259" s="41">
        <v>4516688</v>
      </c>
      <c r="B2259" s="48" t="s">
        <v>14</v>
      </c>
      <c r="C2259" s="48" t="s">
        <v>11</v>
      </c>
      <c r="D2259" s="48" t="s">
        <v>13</v>
      </c>
      <c r="E2259" s="48" t="s">
        <v>12</v>
      </c>
      <c r="F2259" s="48" t="s">
        <v>829</v>
      </c>
      <c r="G2259" s="48" t="s">
        <v>15</v>
      </c>
      <c r="H2259" s="48" t="s">
        <v>16</v>
      </c>
      <c r="I2259" s="48" t="s">
        <v>17</v>
      </c>
      <c r="J2259" s="48" t="s">
        <v>671</v>
      </c>
      <c r="K2259" s="41">
        <v>1</v>
      </c>
      <c r="L2259" s="49">
        <v>600.16</v>
      </c>
      <c r="M2259" s="49">
        <v>367.97</v>
      </c>
      <c r="N2259" s="49">
        <v>232.19</v>
      </c>
    </row>
    <row r="2260" spans="1:14">
      <c r="A2260" s="41">
        <v>4516523</v>
      </c>
      <c r="B2260" s="48" t="s">
        <v>14</v>
      </c>
      <c r="C2260" s="48" t="s">
        <v>11</v>
      </c>
      <c r="D2260" s="48" t="s">
        <v>13</v>
      </c>
      <c r="E2260" s="48" t="s">
        <v>12</v>
      </c>
      <c r="F2260" s="48" t="s">
        <v>831</v>
      </c>
      <c r="G2260" s="48" t="s">
        <v>15</v>
      </c>
      <c r="H2260" s="48" t="s">
        <v>39</v>
      </c>
      <c r="I2260" s="48" t="s">
        <v>40</v>
      </c>
      <c r="J2260" s="48" t="s">
        <v>671</v>
      </c>
      <c r="K2260" s="41">
        <v>1</v>
      </c>
      <c r="L2260" s="49">
        <v>601.04</v>
      </c>
      <c r="M2260" s="49">
        <v>571.02</v>
      </c>
      <c r="N2260" s="49">
        <v>30.02</v>
      </c>
    </row>
    <row r="2261" spans="1:14">
      <c r="A2261" s="41">
        <v>6999457</v>
      </c>
      <c r="B2261" s="48" t="s">
        <v>166</v>
      </c>
      <c r="C2261" s="48" t="s">
        <v>11</v>
      </c>
      <c r="D2261" s="48" t="s">
        <v>153</v>
      </c>
      <c r="E2261" s="48" t="s">
        <v>36</v>
      </c>
      <c r="F2261" s="48" t="s">
        <v>914</v>
      </c>
      <c r="G2261" s="48" t="s">
        <v>15</v>
      </c>
      <c r="H2261" s="48" t="s">
        <v>175</v>
      </c>
      <c r="I2261" s="48" t="s">
        <v>176</v>
      </c>
      <c r="J2261" s="48" t="s">
        <v>671</v>
      </c>
      <c r="K2261" s="41">
        <v>1</v>
      </c>
      <c r="L2261" s="49">
        <v>603.21</v>
      </c>
      <c r="M2261" s="49">
        <v>136.1</v>
      </c>
      <c r="N2261" s="49">
        <v>467.11</v>
      </c>
    </row>
    <row r="2262" spans="1:14">
      <c r="A2262" s="41">
        <v>4509296</v>
      </c>
      <c r="B2262" s="48" t="s">
        <v>14</v>
      </c>
      <c r="C2262" s="48" t="s">
        <v>11</v>
      </c>
      <c r="D2262" s="48" t="s">
        <v>13</v>
      </c>
      <c r="E2262" s="48" t="s">
        <v>12</v>
      </c>
      <c r="F2262" s="48" t="s">
        <v>829</v>
      </c>
      <c r="G2262" s="48" t="s">
        <v>15</v>
      </c>
      <c r="H2262" s="48" t="s">
        <v>16</v>
      </c>
      <c r="I2262" s="48" t="s">
        <v>17</v>
      </c>
      <c r="J2262" s="48" t="s">
        <v>671</v>
      </c>
      <c r="K2262" s="41">
        <v>1</v>
      </c>
      <c r="L2262" s="49">
        <v>603.57000000000005</v>
      </c>
      <c r="M2262" s="49">
        <v>555.65</v>
      </c>
      <c r="N2262" s="49">
        <v>47.92</v>
      </c>
    </row>
    <row r="2263" spans="1:14">
      <c r="A2263" s="41">
        <v>4510006</v>
      </c>
      <c r="B2263" s="48" t="s">
        <v>14</v>
      </c>
      <c r="C2263" s="48" t="s">
        <v>11</v>
      </c>
      <c r="D2263" s="48" t="s">
        <v>13</v>
      </c>
      <c r="E2263" s="48" t="s">
        <v>12</v>
      </c>
      <c r="F2263" s="48" t="s">
        <v>837</v>
      </c>
      <c r="G2263" s="48" t="s">
        <v>15</v>
      </c>
      <c r="H2263" s="48" t="s">
        <v>16</v>
      </c>
      <c r="I2263" s="48" t="s">
        <v>17</v>
      </c>
      <c r="J2263" s="48" t="s">
        <v>671</v>
      </c>
      <c r="K2263" s="41">
        <v>1</v>
      </c>
      <c r="L2263" s="49">
        <v>611.02</v>
      </c>
      <c r="M2263" s="49">
        <v>524.29999999999995</v>
      </c>
      <c r="N2263" s="49">
        <v>86.72</v>
      </c>
    </row>
    <row r="2264" spans="1:14">
      <c r="A2264" s="41">
        <v>4510003</v>
      </c>
      <c r="B2264" s="48" t="s">
        <v>14</v>
      </c>
      <c r="C2264" s="48" t="s">
        <v>11</v>
      </c>
      <c r="D2264" s="48" t="s">
        <v>13</v>
      </c>
      <c r="E2264" s="48" t="s">
        <v>12</v>
      </c>
      <c r="F2264" s="48" t="s">
        <v>837</v>
      </c>
      <c r="G2264" s="48" t="s">
        <v>15</v>
      </c>
      <c r="H2264" s="48" t="s">
        <v>16</v>
      </c>
      <c r="I2264" s="48" t="s">
        <v>17</v>
      </c>
      <c r="J2264" s="48" t="s">
        <v>671</v>
      </c>
      <c r="K2264" s="41">
        <v>1</v>
      </c>
      <c r="L2264" s="49">
        <v>611.02</v>
      </c>
      <c r="M2264" s="49">
        <v>524.29999999999995</v>
      </c>
      <c r="N2264" s="49">
        <v>86.72</v>
      </c>
    </row>
    <row r="2265" spans="1:14">
      <c r="A2265" s="41">
        <v>4516245</v>
      </c>
      <c r="B2265" s="48" t="s">
        <v>14</v>
      </c>
      <c r="C2265" s="48" t="s">
        <v>11</v>
      </c>
      <c r="D2265" s="48" t="s">
        <v>13</v>
      </c>
      <c r="E2265" s="48" t="s">
        <v>12</v>
      </c>
      <c r="F2265" s="48" t="s">
        <v>831</v>
      </c>
      <c r="G2265" s="48" t="s">
        <v>15</v>
      </c>
      <c r="H2265" s="48" t="s">
        <v>16</v>
      </c>
      <c r="I2265" s="48" t="s">
        <v>17</v>
      </c>
      <c r="J2265" s="48" t="s">
        <v>671</v>
      </c>
      <c r="K2265" s="41">
        <v>1</v>
      </c>
      <c r="L2265" s="49">
        <v>611.94000000000005</v>
      </c>
      <c r="M2265" s="49">
        <v>581.37</v>
      </c>
      <c r="N2265" s="49">
        <v>30.57</v>
      </c>
    </row>
    <row r="2266" spans="1:14">
      <c r="A2266" s="41">
        <v>4516244</v>
      </c>
      <c r="B2266" s="48" t="s">
        <v>14</v>
      </c>
      <c r="C2266" s="48" t="s">
        <v>11</v>
      </c>
      <c r="D2266" s="48" t="s">
        <v>13</v>
      </c>
      <c r="E2266" s="48" t="s">
        <v>12</v>
      </c>
      <c r="F2266" s="48" t="s">
        <v>831</v>
      </c>
      <c r="G2266" s="48" t="s">
        <v>15</v>
      </c>
      <c r="H2266" s="48" t="s">
        <v>16</v>
      </c>
      <c r="I2266" s="48" t="s">
        <v>17</v>
      </c>
      <c r="J2266" s="48" t="s">
        <v>671</v>
      </c>
      <c r="K2266" s="41">
        <v>1</v>
      </c>
      <c r="L2266" s="49">
        <v>611.94000000000005</v>
      </c>
      <c r="M2266" s="49">
        <v>581.37</v>
      </c>
      <c r="N2266" s="49">
        <v>30.57</v>
      </c>
    </row>
    <row r="2267" spans="1:14">
      <c r="A2267" s="41">
        <v>4509984</v>
      </c>
      <c r="B2267" s="48" t="s">
        <v>14</v>
      </c>
      <c r="C2267" s="48" t="s">
        <v>11</v>
      </c>
      <c r="D2267" s="48" t="s">
        <v>13</v>
      </c>
      <c r="E2267" s="48" t="s">
        <v>12</v>
      </c>
      <c r="F2267" s="48" t="s">
        <v>829</v>
      </c>
      <c r="G2267" s="48" t="s">
        <v>15</v>
      </c>
      <c r="H2267" s="48" t="s">
        <v>16</v>
      </c>
      <c r="I2267" s="48" t="s">
        <v>17</v>
      </c>
      <c r="J2267" s="48" t="s">
        <v>671</v>
      </c>
      <c r="K2267" s="41">
        <v>1</v>
      </c>
      <c r="L2267" s="49">
        <v>612.29999999999995</v>
      </c>
      <c r="M2267" s="49">
        <v>525.4</v>
      </c>
      <c r="N2267" s="49">
        <v>86.9</v>
      </c>
    </row>
    <row r="2268" spans="1:14">
      <c r="A2268" s="41">
        <v>4515959</v>
      </c>
      <c r="B2268" s="48" t="s">
        <v>14</v>
      </c>
      <c r="C2268" s="48" t="s">
        <v>11</v>
      </c>
      <c r="D2268" s="48" t="s">
        <v>13</v>
      </c>
      <c r="E2268" s="48" t="s">
        <v>12</v>
      </c>
      <c r="F2268" s="48" t="s">
        <v>826</v>
      </c>
      <c r="G2268" s="48" t="s">
        <v>15</v>
      </c>
      <c r="H2268" s="48" t="s">
        <v>16</v>
      </c>
      <c r="I2268" s="48" t="s">
        <v>17</v>
      </c>
      <c r="J2268" s="48" t="s">
        <v>671</v>
      </c>
      <c r="K2268" s="41">
        <v>1</v>
      </c>
      <c r="L2268" s="49">
        <v>612.4</v>
      </c>
      <c r="M2268" s="49">
        <v>586.32000000000005</v>
      </c>
      <c r="N2268" s="49">
        <v>26.08</v>
      </c>
    </row>
    <row r="2269" spans="1:14">
      <c r="A2269" s="41">
        <v>4510061</v>
      </c>
      <c r="B2269" s="48" t="s">
        <v>14</v>
      </c>
      <c r="C2269" s="48" t="s">
        <v>11</v>
      </c>
      <c r="D2269" s="48" t="s">
        <v>13</v>
      </c>
      <c r="E2269" s="48" t="s">
        <v>12</v>
      </c>
      <c r="F2269" s="48" t="s">
        <v>829</v>
      </c>
      <c r="G2269" s="48" t="s">
        <v>15</v>
      </c>
      <c r="H2269" s="48" t="s">
        <v>16</v>
      </c>
      <c r="I2269" s="48" t="s">
        <v>17</v>
      </c>
      <c r="J2269" s="48" t="s">
        <v>671</v>
      </c>
      <c r="K2269" s="41">
        <v>1</v>
      </c>
      <c r="L2269" s="49">
        <v>612.51</v>
      </c>
      <c r="M2269" s="49">
        <v>525.58000000000004</v>
      </c>
      <c r="N2269" s="49">
        <v>86.93</v>
      </c>
    </row>
    <row r="2270" spans="1:14">
      <c r="A2270" s="41">
        <v>4510021</v>
      </c>
      <c r="B2270" s="48" t="s">
        <v>14</v>
      </c>
      <c r="C2270" s="48" t="s">
        <v>11</v>
      </c>
      <c r="D2270" s="48" t="s">
        <v>13</v>
      </c>
      <c r="E2270" s="48" t="s">
        <v>12</v>
      </c>
      <c r="F2270" s="48" t="s">
        <v>829</v>
      </c>
      <c r="G2270" s="48" t="s">
        <v>15</v>
      </c>
      <c r="H2270" s="48" t="s">
        <v>16</v>
      </c>
      <c r="I2270" s="48" t="s">
        <v>17</v>
      </c>
      <c r="J2270" s="48" t="s">
        <v>671</v>
      </c>
      <c r="K2270" s="41">
        <v>1</v>
      </c>
      <c r="L2270" s="49">
        <v>612.51</v>
      </c>
      <c r="M2270" s="49">
        <v>525.58000000000004</v>
      </c>
      <c r="N2270" s="49">
        <v>86.93</v>
      </c>
    </row>
    <row r="2271" spans="1:14">
      <c r="A2271" s="41">
        <v>4510100</v>
      </c>
      <c r="B2271" s="48" t="s">
        <v>14</v>
      </c>
      <c r="C2271" s="48" t="s">
        <v>11</v>
      </c>
      <c r="D2271" s="48" t="s">
        <v>13</v>
      </c>
      <c r="E2271" s="48" t="s">
        <v>12</v>
      </c>
      <c r="F2271" s="48" t="s">
        <v>829</v>
      </c>
      <c r="G2271" s="48" t="s">
        <v>15</v>
      </c>
      <c r="H2271" s="48" t="s">
        <v>16</v>
      </c>
      <c r="I2271" s="48" t="s">
        <v>17</v>
      </c>
      <c r="J2271" s="48" t="s">
        <v>671</v>
      </c>
      <c r="K2271" s="41">
        <v>1</v>
      </c>
      <c r="L2271" s="49">
        <v>612.51</v>
      </c>
      <c r="M2271" s="49">
        <v>512.71</v>
      </c>
      <c r="N2271" s="49">
        <v>99.8</v>
      </c>
    </row>
    <row r="2272" spans="1:14">
      <c r="A2272" s="41">
        <v>4510040</v>
      </c>
      <c r="B2272" s="48" t="s">
        <v>14</v>
      </c>
      <c r="C2272" s="48" t="s">
        <v>11</v>
      </c>
      <c r="D2272" s="48" t="s">
        <v>13</v>
      </c>
      <c r="E2272" s="48" t="s">
        <v>12</v>
      </c>
      <c r="F2272" s="48" t="s">
        <v>829</v>
      </c>
      <c r="G2272" s="48" t="s">
        <v>15</v>
      </c>
      <c r="H2272" s="48" t="s">
        <v>16</v>
      </c>
      <c r="I2272" s="48" t="s">
        <v>17</v>
      </c>
      <c r="J2272" s="48" t="s">
        <v>671</v>
      </c>
      <c r="K2272" s="41">
        <v>1</v>
      </c>
      <c r="L2272" s="49">
        <v>612.51</v>
      </c>
      <c r="M2272" s="49">
        <v>525.58000000000004</v>
      </c>
      <c r="N2272" s="49">
        <v>86.93</v>
      </c>
    </row>
    <row r="2273" spans="1:14">
      <c r="A2273" s="41">
        <v>4510001</v>
      </c>
      <c r="B2273" s="48" t="s">
        <v>14</v>
      </c>
      <c r="C2273" s="48" t="s">
        <v>11</v>
      </c>
      <c r="D2273" s="48" t="s">
        <v>13</v>
      </c>
      <c r="E2273" s="48" t="s">
        <v>12</v>
      </c>
      <c r="F2273" s="48" t="s">
        <v>829</v>
      </c>
      <c r="G2273" s="48" t="s">
        <v>15</v>
      </c>
      <c r="H2273" s="48" t="s">
        <v>16</v>
      </c>
      <c r="I2273" s="48" t="s">
        <v>17</v>
      </c>
      <c r="J2273" s="48" t="s">
        <v>671</v>
      </c>
      <c r="K2273" s="41">
        <v>1</v>
      </c>
      <c r="L2273" s="49">
        <v>612.51</v>
      </c>
      <c r="M2273" s="49">
        <v>525.58000000000004</v>
      </c>
      <c r="N2273" s="49">
        <v>86.93</v>
      </c>
    </row>
    <row r="2274" spans="1:14">
      <c r="A2274" s="41">
        <v>4509999</v>
      </c>
      <c r="B2274" s="48" t="s">
        <v>14</v>
      </c>
      <c r="C2274" s="48" t="s">
        <v>11</v>
      </c>
      <c r="D2274" s="48" t="s">
        <v>13</v>
      </c>
      <c r="E2274" s="48" t="s">
        <v>12</v>
      </c>
      <c r="F2274" s="48" t="s">
        <v>829</v>
      </c>
      <c r="G2274" s="48" t="s">
        <v>15</v>
      </c>
      <c r="H2274" s="48" t="s">
        <v>16</v>
      </c>
      <c r="I2274" s="48" t="s">
        <v>17</v>
      </c>
      <c r="J2274" s="48" t="s">
        <v>671</v>
      </c>
      <c r="K2274" s="41">
        <v>1</v>
      </c>
      <c r="L2274" s="49">
        <v>612.51</v>
      </c>
      <c r="M2274" s="49">
        <v>525.58000000000004</v>
      </c>
      <c r="N2274" s="49">
        <v>86.93</v>
      </c>
    </row>
    <row r="2275" spans="1:14">
      <c r="A2275" s="41">
        <v>4510108</v>
      </c>
      <c r="B2275" s="48" t="s">
        <v>14</v>
      </c>
      <c r="C2275" s="48" t="s">
        <v>11</v>
      </c>
      <c r="D2275" s="48" t="s">
        <v>13</v>
      </c>
      <c r="E2275" s="48" t="s">
        <v>12</v>
      </c>
      <c r="F2275" s="48" t="s">
        <v>829</v>
      </c>
      <c r="G2275" s="48" t="s">
        <v>15</v>
      </c>
      <c r="H2275" s="48" t="s">
        <v>16</v>
      </c>
      <c r="I2275" s="48" t="s">
        <v>17</v>
      </c>
      <c r="J2275" s="48" t="s">
        <v>671</v>
      </c>
      <c r="K2275" s="41">
        <v>1</v>
      </c>
      <c r="L2275" s="49">
        <v>612.51</v>
      </c>
      <c r="M2275" s="49">
        <v>512.71</v>
      </c>
      <c r="N2275" s="49">
        <v>99.8</v>
      </c>
    </row>
    <row r="2276" spans="1:14">
      <c r="A2276" s="41">
        <v>4510022</v>
      </c>
      <c r="B2276" s="48" t="s">
        <v>14</v>
      </c>
      <c r="C2276" s="48" t="s">
        <v>11</v>
      </c>
      <c r="D2276" s="48" t="s">
        <v>13</v>
      </c>
      <c r="E2276" s="48" t="s">
        <v>12</v>
      </c>
      <c r="F2276" s="48" t="s">
        <v>829</v>
      </c>
      <c r="G2276" s="48" t="s">
        <v>15</v>
      </c>
      <c r="H2276" s="48" t="s">
        <v>16</v>
      </c>
      <c r="I2276" s="48" t="s">
        <v>17</v>
      </c>
      <c r="J2276" s="48" t="s">
        <v>671</v>
      </c>
      <c r="K2276" s="41">
        <v>1</v>
      </c>
      <c r="L2276" s="49">
        <v>612.51</v>
      </c>
      <c r="M2276" s="49">
        <v>525.58000000000004</v>
      </c>
      <c r="N2276" s="49">
        <v>86.93</v>
      </c>
    </row>
    <row r="2277" spans="1:14">
      <c r="A2277" s="41">
        <v>4510007</v>
      </c>
      <c r="B2277" s="48" t="s">
        <v>14</v>
      </c>
      <c r="C2277" s="48" t="s">
        <v>11</v>
      </c>
      <c r="D2277" s="48" t="s">
        <v>13</v>
      </c>
      <c r="E2277" s="48" t="s">
        <v>12</v>
      </c>
      <c r="F2277" s="48" t="s">
        <v>829</v>
      </c>
      <c r="G2277" s="48" t="s">
        <v>15</v>
      </c>
      <c r="H2277" s="48" t="s">
        <v>16</v>
      </c>
      <c r="I2277" s="48" t="s">
        <v>17</v>
      </c>
      <c r="J2277" s="48" t="s">
        <v>671</v>
      </c>
      <c r="K2277" s="41">
        <v>1</v>
      </c>
      <c r="L2277" s="49">
        <v>612.51</v>
      </c>
      <c r="M2277" s="49">
        <v>525.58000000000004</v>
      </c>
      <c r="N2277" s="49">
        <v>86.93</v>
      </c>
    </row>
    <row r="2278" spans="1:14">
      <c r="A2278" s="41">
        <v>4510120</v>
      </c>
      <c r="B2278" s="48" t="s">
        <v>14</v>
      </c>
      <c r="C2278" s="48" t="s">
        <v>11</v>
      </c>
      <c r="D2278" s="48" t="s">
        <v>13</v>
      </c>
      <c r="E2278" s="48" t="s">
        <v>12</v>
      </c>
      <c r="F2278" s="48" t="s">
        <v>829</v>
      </c>
      <c r="G2278" s="48" t="s">
        <v>15</v>
      </c>
      <c r="H2278" s="48" t="s">
        <v>16</v>
      </c>
      <c r="I2278" s="48" t="s">
        <v>17</v>
      </c>
      <c r="J2278" s="48" t="s">
        <v>671</v>
      </c>
      <c r="K2278" s="41">
        <v>1</v>
      </c>
      <c r="L2278" s="49">
        <v>612.51</v>
      </c>
      <c r="M2278" s="49">
        <v>512.71</v>
      </c>
      <c r="N2278" s="49">
        <v>99.8</v>
      </c>
    </row>
    <row r="2279" spans="1:14">
      <c r="A2279" s="41">
        <v>4510102</v>
      </c>
      <c r="B2279" s="48" t="s">
        <v>14</v>
      </c>
      <c r="C2279" s="48" t="s">
        <v>11</v>
      </c>
      <c r="D2279" s="48" t="s">
        <v>13</v>
      </c>
      <c r="E2279" s="48" t="s">
        <v>12</v>
      </c>
      <c r="F2279" s="48" t="s">
        <v>829</v>
      </c>
      <c r="G2279" s="48" t="s">
        <v>15</v>
      </c>
      <c r="H2279" s="48" t="s">
        <v>16</v>
      </c>
      <c r="I2279" s="48" t="s">
        <v>17</v>
      </c>
      <c r="J2279" s="48" t="s">
        <v>671</v>
      </c>
      <c r="K2279" s="41">
        <v>1</v>
      </c>
      <c r="L2279" s="49">
        <v>612.51</v>
      </c>
      <c r="M2279" s="49">
        <v>512.71</v>
      </c>
      <c r="N2279" s="49">
        <v>99.8</v>
      </c>
    </row>
    <row r="2280" spans="1:14">
      <c r="A2280" s="41">
        <v>4510000</v>
      </c>
      <c r="B2280" s="48" t="s">
        <v>14</v>
      </c>
      <c r="C2280" s="48" t="s">
        <v>11</v>
      </c>
      <c r="D2280" s="48" t="s">
        <v>13</v>
      </c>
      <c r="E2280" s="48" t="s">
        <v>12</v>
      </c>
      <c r="F2280" s="48" t="s">
        <v>829</v>
      </c>
      <c r="G2280" s="48" t="s">
        <v>15</v>
      </c>
      <c r="H2280" s="48" t="s">
        <v>16</v>
      </c>
      <c r="I2280" s="48" t="s">
        <v>17</v>
      </c>
      <c r="J2280" s="48" t="s">
        <v>671</v>
      </c>
      <c r="K2280" s="41">
        <v>1</v>
      </c>
      <c r="L2280" s="49">
        <v>612.51</v>
      </c>
      <c r="M2280" s="49">
        <v>525.58000000000004</v>
      </c>
      <c r="N2280" s="49">
        <v>86.93</v>
      </c>
    </row>
    <row r="2281" spans="1:14">
      <c r="A2281" s="41">
        <v>4510099</v>
      </c>
      <c r="B2281" s="48" t="s">
        <v>14</v>
      </c>
      <c r="C2281" s="48" t="s">
        <v>11</v>
      </c>
      <c r="D2281" s="48" t="s">
        <v>13</v>
      </c>
      <c r="E2281" s="48" t="s">
        <v>12</v>
      </c>
      <c r="F2281" s="48" t="s">
        <v>829</v>
      </c>
      <c r="G2281" s="48" t="s">
        <v>15</v>
      </c>
      <c r="H2281" s="48" t="s">
        <v>16</v>
      </c>
      <c r="I2281" s="48" t="s">
        <v>17</v>
      </c>
      <c r="J2281" s="48" t="s">
        <v>671</v>
      </c>
      <c r="K2281" s="41">
        <v>1</v>
      </c>
      <c r="L2281" s="49">
        <v>612.52</v>
      </c>
      <c r="M2281" s="49">
        <v>512.72</v>
      </c>
      <c r="N2281" s="49">
        <v>99.8</v>
      </c>
    </row>
    <row r="2282" spans="1:14">
      <c r="A2282" s="41">
        <v>4509996</v>
      </c>
      <c r="B2282" s="48" t="s">
        <v>14</v>
      </c>
      <c r="C2282" s="48" t="s">
        <v>11</v>
      </c>
      <c r="D2282" s="48" t="s">
        <v>13</v>
      </c>
      <c r="E2282" s="48" t="s">
        <v>12</v>
      </c>
      <c r="F2282" s="48" t="s">
        <v>829</v>
      </c>
      <c r="G2282" s="48" t="s">
        <v>15</v>
      </c>
      <c r="H2282" s="48" t="s">
        <v>16</v>
      </c>
      <c r="I2282" s="48" t="s">
        <v>17</v>
      </c>
      <c r="J2282" s="48" t="s">
        <v>671</v>
      </c>
      <c r="K2282" s="41">
        <v>1</v>
      </c>
      <c r="L2282" s="49">
        <v>612.52</v>
      </c>
      <c r="M2282" s="49">
        <v>525.59</v>
      </c>
      <c r="N2282" s="49">
        <v>86.93</v>
      </c>
    </row>
    <row r="2283" spans="1:14">
      <c r="A2283" s="41">
        <v>4509997</v>
      </c>
      <c r="B2283" s="48" t="s">
        <v>14</v>
      </c>
      <c r="C2283" s="48" t="s">
        <v>11</v>
      </c>
      <c r="D2283" s="48" t="s">
        <v>13</v>
      </c>
      <c r="E2283" s="48" t="s">
        <v>12</v>
      </c>
      <c r="F2283" s="48" t="s">
        <v>829</v>
      </c>
      <c r="G2283" s="48" t="s">
        <v>15</v>
      </c>
      <c r="H2283" s="48" t="s">
        <v>16</v>
      </c>
      <c r="I2283" s="48" t="s">
        <v>17</v>
      </c>
      <c r="J2283" s="48" t="s">
        <v>671</v>
      </c>
      <c r="K2283" s="41">
        <v>1</v>
      </c>
      <c r="L2283" s="49">
        <v>612.52</v>
      </c>
      <c r="M2283" s="49">
        <v>525.59</v>
      </c>
      <c r="N2283" s="49">
        <v>86.93</v>
      </c>
    </row>
    <row r="2284" spans="1:14">
      <c r="A2284" s="41">
        <v>4510004</v>
      </c>
      <c r="B2284" s="48" t="s">
        <v>14</v>
      </c>
      <c r="C2284" s="48" t="s">
        <v>11</v>
      </c>
      <c r="D2284" s="48" t="s">
        <v>13</v>
      </c>
      <c r="E2284" s="48" t="s">
        <v>12</v>
      </c>
      <c r="F2284" s="48" t="s">
        <v>829</v>
      </c>
      <c r="G2284" s="48" t="s">
        <v>15</v>
      </c>
      <c r="H2284" s="48" t="s">
        <v>16</v>
      </c>
      <c r="I2284" s="48" t="s">
        <v>17</v>
      </c>
      <c r="J2284" s="48" t="s">
        <v>671</v>
      </c>
      <c r="K2284" s="41">
        <v>1</v>
      </c>
      <c r="L2284" s="49">
        <v>612.52</v>
      </c>
      <c r="M2284" s="49">
        <v>525.59</v>
      </c>
      <c r="N2284" s="49">
        <v>86.93</v>
      </c>
    </row>
    <row r="2285" spans="1:14">
      <c r="A2285" s="41">
        <v>4510032</v>
      </c>
      <c r="B2285" s="48" t="s">
        <v>14</v>
      </c>
      <c r="C2285" s="48" t="s">
        <v>11</v>
      </c>
      <c r="D2285" s="48" t="s">
        <v>13</v>
      </c>
      <c r="E2285" s="48" t="s">
        <v>12</v>
      </c>
      <c r="F2285" s="48" t="s">
        <v>829</v>
      </c>
      <c r="G2285" s="48" t="s">
        <v>15</v>
      </c>
      <c r="H2285" s="48" t="s">
        <v>16</v>
      </c>
      <c r="I2285" s="48" t="s">
        <v>17</v>
      </c>
      <c r="J2285" s="48" t="s">
        <v>671</v>
      </c>
      <c r="K2285" s="41">
        <v>1</v>
      </c>
      <c r="L2285" s="49">
        <v>612.52</v>
      </c>
      <c r="M2285" s="49">
        <v>525.59</v>
      </c>
      <c r="N2285" s="49">
        <v>86.93</v>
      </c>
    </row>
    <row r="2286" spans="1:14">
      <c r="A2286" s="41">
        <v>4508985</v>
      </c>
      <c r="B2286" s="48" t="s">
        <v>14</v>
      </c>
      <c r="C2286" s="48" t="s">
        <v>11</v>
      </c>
      <c r="D2286" s="48" t="s">
        <v>13</v>
      </c>
      <c r="E2286" s="48" t="s">
        <v>12</v>
      </c>
      <c r="F2286" s="48" t="s">
        <v>837</v>
      </c>
      <c r="G2286" s="48" t="s">
        <v>15</v>
      </c>
      <c r="H2286" s="48" t="s">
        <v>16</v>
      </c>
      <c r="I2286" s="48" t="s">
        <v>17</v>
      </c>
      <c r="J2286" s="48" t="s">
        <v>671</v>
      </c>
      <c r="K2286" s="41">
        <v>1</v>
      </c>
      <c r="L2286" s="49">
        <v>612.53</v>
      </c>
      <c r="M2286" s="49">
        <v>576.73</v>
      </c>
      <c r="N2286" s="49">
        <v>35.799999999999997</v>
      </c>
    </row>
    <row r="2287" spans="1:14">
      <c r="A2287" s="41">
        <v>4508982</v>
      </c>
      <c r="B2287" s="48" t="s">
        <v>14</v>
      </c>
      <c r="C2287" s="48" t="s">
        <v>11</v>
      </c>
      <c r="D2287" s="48" t="s">
        <v>13</v>
      </c>
      <c r="E2287" s="48" t="s">
        <v>12</v>
      </c>
      <c r="F2287" s="48" t="s">
        <v>837</v>
      </c>
      <c r="G2287" s="48" t="s">
        <v>15</v>
      </c>
      <c r="H2287" s="48" t="s">
        <v>16</v>
      </c>
      <c r="I2287" s="48" t="s">
        <v>17</v>
      </c>
      <c r="J2287" s="48" t="s">
        <v>671</v>
      </c>
      <c r="K2287" s="41">
        <v>1</v>
      </c>
      <c r="L2287" s="49">
        <v>612.54</v>
      </c>
      <c r="M2287" s="49">
        <v>576.74</v>
      </c>
      <c r="N2287" s="49">
        <v>35.799999999999997</v>
      </c>
    </row>
    <row r="2288" spans="1:14">
      <c r="A2288" s="41">
        <v>4510244</v>
      </c>
      <c r="B2288" s="48" t="s">
        <v>14</v>
      </c>
      <c r="C2288" s="48" t="s">
        <v>11</v>
      </c>
      <c r="D2288" s="48" t="s">
        <v>13</v>
      </c>
      <c r="E2288" s="48" t="s">
        <v>12</v>
      </c>
      <c r="F2288" s="48" t="s">
        <v>829</v>
      </c>
      <c r="G2288" s="48" t="s">
        <v>15</v>
      </c>
      <c r="H2288" s="48" t="s">
        <v>16</v>
      </c>
      <c r="I2288" s="48" t="s">
        <v>17</v>
      </c>
      <c r="J2288" s="48" t="s">
        <v>671</v>
      </c>
      <c r="K2288" s="41">
        <v>1</v>
      </c>
      <c r="L2288" s="49">
        <v>615.71</v>
      </c>
      <c r="M2288" s="49">
        <v>484.75</v>
      </c>
      <c r="N2288" s="49">
        <v>130.96</v>
      </c>
    </row>
    <row r="2289" spans="1:14">
      <c r="A2289" s="41">
        <v>4510266</v>
      </c>
      <c r="B2289" s="48" t="s">
        <v>14</v>
      </c>
      <c r="C2289" s="48" t="s">
        <v>11</v>
      </c>
      <c r="D2289" s="48" t="s">
        <v>13</v>
      </c>
      <c r="E2289" s="48" t="s">
        <v>12</v>
      </c>
      <c r="F2289" s="48" t="s">
        <v>829</v>
      </c>
      <c r="G2289" s="48" t="s">
        <v>15</v>
      </c>
      <c r="H2289" s="48" t="s">
        <v>16</v>
      </c>
      <c r="I2289" s="48" t="s">
        <v>17</v>
      </c>
      <c r="J2289" s="48" t="s">
        <v>671</v>
      </c>
      <c r="K2289" s="41">
        <v>1</v>
      </c>
      <c r="L2289" s="49">
        <v>615.71</v>
      </c>
      <c r="M2289" s="49">
        <v>484.75</v>
      </c>
      <c r="N2289" s="49">
        <v>130.96</v>
      </c>
    </row>
    <row r="2290" spans="1:14">
      <c r="A2290" s="41">
        <v>4510242</v>
      </c>
      <c r="B2290" s="48" t="s">
        <v>14</v>
      </c>
      <c r="C2290" s="48" t="s">
        <v>11</v>
      </c>
      <c r="D2290" s="48" t="s">
        <v>13</v>
      </c>
      <c r="E2290" s="48" t="s">
        <v>12</v>
      </c>
      <c r="F2290" s="48" t="s">
        <v>829</v>
      </c>
      <c r="G2290" s="48" t="s">
        <v>15</v>
      </c>
      <c r="H2290" s="48" t="s">
        <v>16</v>
      </c>
      <c r="I2290" s="48" t="s">
        <v>17</v>
      </c>
      <c r="J2290" s="48" t="s">
        <v>671</v>
      </c>
      <c r="K2290" s="41">
        <v>1</v>
      </c>
      <c r="L2290" s="49">
        <v>615.71</v>
      </c>
      <c r="M2290" s="49">
        <v>484.75</v>
      </c>
      <c r="N2290" s="49">
        <v>130.96</v>
      </c>
    </row>
    <row r="2291" spans="1:14">
      <c r="A2291" s="41">
        <v>4510275</v>
      </c>
      <c r="B2291" s="48" t="s">
        <v>14</v>
      </c>
      <c r="C2291" s="48" t="s">
        <v>11</v>
      </c>
      <c r="D2291" s="48" t="s">
        <v>13</v>
      </c>
      <c r="E2291" s="48" t="s">
        <v>12</v>
      </c>
      <c r="F2291" s="48" t="s">
        <v>829</v>
      </c>
      <c r="G2291" s="48" t="s">
        <v>15</v>
      </c>
      <c r="H2291" s="48" t="s">
        <v>16</v>
      </c>
      <c r="I2291" s="48" t="s">
        <v>17</v>
      </c>
      <c r="J2291" s="48" t="s">
        <v>671</v>
      </c>
      <c r="K2291" s="41">
        <v>1</v>
      </c>
      <c r="L2291" s="49">
        <v>615.71</v>
      </c>
      <c r="M2291" s="49">
        <v>466.88</v>
      </c>
      <c r="N2291" s="49">
        <v>148.83000000000001</v>
      </c>
    </row>
    <row r="2292" spans="1:14">
      <c r="A2292" s="41">
        <v>4510246</v>
      </c>
      <c r="B2292" s="48" t="s">
        <v>14</v>
      </c>
      <c r="C2292" s="48" t="s">
        <v>11</v>
      </c>
      <c r="D2292" s="48" t="s">
        <v>13</v>
      </c>
      <c r="E2292" s="48" t="s">
        <v>12</v>
      </c>
      <c r="F2292" s="48" t="s">
        <v>829</v>
      </c>
      <c r="G2292" s="48" t="s">
        <v>15</v>
      </c>
      <c r="H2292" s="48" t="s">
        <v>16</v>
      </c>
      <c r="I2292" s="48" t="s">
        <v>17</v>
      </c>
      <c r="J2292" s="48" t="s">
        <v>671</v>
      </c>
      <c r="K2292" s="41">
        <v>1</v>
      </c>
      <c r="L2292" s="49">
        <v>615.71</v>
      </c>
      <c r="M2292" s="49">
        <v>484.75</v>
      </c>
      <c r="N2292" s="49">
        <v>130.96</v>
      </c>
    </row>
    <row r="2293" spans="1:14">
      <c r="A2293" s="41">
        <v>4510243</v>
      </c>
      <c r="B2293" s="48" t="s">
        <v>14</v>
      </c>
      <c r="C2293" s="48" t="s">
        <v>11</v>
      </c>
      <c r="D2293" s="48" t="s">
        <v>13</v>
      </c>
      <c r="E2293" s="48" t="s">
        <v>12</v>
      </c>
      <c r="F2293" s="48" t="s">
        <v>829</v>
      </c>
      <c r="G2293" s="48" t="s">
        <v>15</v>
      </c>
      <c r="H2293" s="48" t="s">
        <v>16</v>
      </c>
      <c r="I2293" s="48" t="s">
        <v>17</v>
      </c>
      <c r="J2293" s="48" t="s">
        <v>671</v>
      </c>
      <c r="K2293" s="41">
        <v>1</v>
      </c>
      <c r="L2293" s="49">
        <v>615.71</v>
      </c>
      <c r="M2293" s="49">
        <v>484.75</v>
      </c>
      <c r="N2293" s="49">
        <v>130.96</v>
      </c>
    </row>
    <row r="2294" spans="1:14">
      <c r="A2294" s="41">
        <v>4510245</v>
      </c>
      <c r="B2294" s="48" t="s">
        <v>14</v>
      </c>
      <c r="C2294" s="48" t="s">
        <v>11</v>
      </c>
      <c r="D2294" s="48" t="s">
        <v>13</v>
      </c>
      <c r="E2294" s="48" t="s">
        <v>12</v>
      </c>
      <c r="F2294" s="48" t="s">
        <v>829</v>
      </c>
      <c r="G2294" s="48" t="s">
        <v>15</v>
      </c>
      <c r="H2294" s="48" t="s">
        <v>16</v>
      </c>
      <c r="I2294" s="48" t="s">
        <v>17</v>
      </c>
      <c r="J2294" s="48" t="s">
        <v>671</v>
      </c>
      <c r="K2294" s="41">
        <v>1</v>
      </c>
      <c r="L2294" s="49">
        <v>615.71</v>
      </c>
      <c r="M2294" s="49">
        <v>484.75</v>
      </c>
      <c r="N2294" s="49">
        <v>130.96</v>
      </c>
    </row>
    <row r="2295" spans="1:14">
      <c r="A2295" s="41">
        <v>4510217</v>
      </c>
      <c r="B2295" s="48" t="s">
        <v>14</v>
      </c>
      <c r="C2295" s="48" t="s">
        <v>11</v>
      </c>
      <c r="D2295" s="48" t="s">
        <v>13</v>
      </c>
      <c r="E2295" s="48" t="s">
        <v>12</v>
      </c>
      <c r="F2295" s="48" t="s">
        <v>829</v>
      </c>
      <c r="G2295" s="48" t="s">
        <v>15</v>
      </c>
      <c r="H2295" s="48" t="s">
        <v>16</v>
      </c>
      <c r="I2295" s="48" t="s">
        <v>17</v>
      </c>
      <c r="J2295" s="48" t="s">
        <v>671</v>
      </c>
      <c r="K2295" s="41">
        <v>1</v>
      </c>
      <c r="L2295" s="49">
        <v>615.71</v>
      </c>
      <c r="M2295" s="49">
        <v>484.75</v>
      </c>
      <c r="N2295" s="49">
        <v>130.96</v>
      </c>
    </row>
    <row r="2296" spans="1:14">
      <c r="A2296" s="41">
        <v>4509027</v>
      </c>
      <c r="B2296" s="48" t="s">
        <v>14</v>
      </c>
      <c r="C2296" s="48" t="s">
        <v>11</v>
      </c>
      <c r="D2296" s="48" t="s">
        <v>18</v>
      </c>
      <c r="E2296" s="48" t="s">
        <v>12</v>
      </c>
      <c r="F2296" s="48" t="s">
        <v>849</v>
      </c>
      <c r="G2296" s="48" t="s">
        <v>15</v>
      </c>
      <c r="H2296" s="48" t="s">
        <v>16</v>
      </c>
      <c r="I2296" s="48" t="s">
        <v>17</v>
      </c>
      <c r="J2296" s="48" t="s">
        <v>671</v>
      </c>
      <c r="K2296" s="41">
        <v>1</v>
      </c>
      <c r="L2296" s="49">
        <v>616.49</v>
      </c>
      <c r="M2296" s="49">
        <v>574.45000000000005</v>
      </c>
      <c r="N2296" s="49">
        <v>42.04</v>
      </c>
    </row>
    <row r="2297" spans="1:14">
      <c r="A2297" s="41">
        <v>4510315</v>
      </c>
      <c r="B2297" s="48" t="s">
        <v>14</v>
      </c>
      <c r="C2297" s="48" t="s">
        <v>11</v>
      </c>
      <c r="D2297" s="48" t="s">
        <v>13</v>
      </c>
      <c r="E2297" s="48" t="s">
        <v>12</v>
      </c>
      <c r="F2297" s="48" t="s">
        <v>829</v>
      </c>
      <c r="G2297" s="48" t="s">
        <v>15</v>
      </c>
      <c r="H2297" s="48" t="s">
        <v>16</v>
      </c>
      <c r="I2297" s="48" t="s">
        <v>17</v>
      </c>
      <c r="J2297" s="48" t="s">
        <v>671</v>
      </c>
      <c r="K2297" s="41">
        <v>1</v>
      </c>
      <c r="L2297" s="49">
        <v>617.15</v>
      </c>
      <c r="M2297" s="49">
        <v>467.97</v>
      </c>
      <c r="N2297" s="49">
        <v>149.18</v>
      </c>
    </row>
    <row r="2298" spans="1:14">
      <c r="A2298" s="41">
        <v>4510404</v>
      </c>
      <c r="B2298" s="48" t="s">
        <v>14</v>
      </c>
      <c r="C2298" s="48" t="s">
        <v>11</v>
      </c>
      <c r="D2298" s="48" t="s">
        <v>13</v>
      </c>
      <c r="E2298" s="48" t="s">
        <v>12</v>
      </c>
      <c r="F2298" s="48" t="s">
        <v>829</v>
      </c>
      <c r="G2298" s="48" t="s">
        <v>15</v>
      </c>
      <c r="H2298" s="48" t="s">
        <v>16</v>
      </c>
      <c r="I2298" s="48" t="s">
        <v>17</v>
      </c>
      <c r="J2298" s="48" t="s">
        <v>671</v>
      </c>
      <c r="K2298" s="41">
        <v>1</v>
      </c>
      <c r="L2298" s="49">
        <v>617.15</v>
      </c>
      <c r="M2298" s="49">
        <v>448.26</v>
      </c>
      <c r="N2298" s="49">
        <v>168.89</v>
      </c>
    </row>
    <row r="2299" spans="1:14">
      <c r="A2299" s="41">
        <v>4510279</v>
      </c>
      <c r="B2299" s="48" t="s">
        <v>14</v>
      </c>
      <c r="C2299" s="48" t="s">
        <v>11</v>
      </c>
      <c r="D2299" s="48" t="s">
        <v>13</v>
      </c>
      <c r="E2299" s="48" t="s">
        <v>12</v>
      </c>
      <c r="F2299" s="48" t="s">
        <v>829</v>
      </c>
      <c r="G2299" s="48" t="s">
        <v>15</v>
      </c>
      <c r="H2299" s="48" t="s">
        <v>16</v>
      </c>
      <c r="I2299" s="48" t="s">
        <v>17</v>
      </c>
      <c r="J2299" s="48" t="s">
        <v>671</v>
      </c>
      <c r="K2299" s="41">
        <v>1</v>
      </c>
      <c r="L2299" s="49">
        <v>617.15</v>
      </c>
      <c r="M2299" s="49">
        <v>467.97</v>
      </c>
      <c r="N2299" s="49">
        <v>149.18</v>
      </c>
    </row>
    <row r="2300" spans="1:14">
      <c r="A2300" s="41">
        <v>4510286</v>
      </c>
      <c r="B2300" s="48" t="s">
        <v>14</v>
      </c>
      <c r="C2300" s="48" t="s">
        <v>11</v>
      </c>
      <c r="D2300" s="48" t="s">
        <v>13</v>
      </c>
      <c r="E2300" s="48" t="s">
        <v>12</v>
      </c>
      <c r="F2300" s="48" t="s">
        <v>829</v>
      </c>
      <c r="G2300" s="48" t="s">
        <v>15</v>
      </c>
      <c r="H2300" s="48" t="s">
        <v>16</v>
      </c>
      <c r="I2300" s="48" t="s">
        <v>17</v>
      </c>
      <c r="J2300" s="48" t="s">
        <v>671</v>
      </c>
      <c r="K2300" s="41">
        <v>1</v>
      </c>
      <c r="L2300" s="49">
        <v>617.15</v>
      </c>
      <c r="M2300" s="49">
        <v>467.97</v>
      </c>
      <c r="N2300" s="49">
        <v>149.18</v>
      </c>
    </row>
    <row r="2301" spans="1:14">
      <c r="A2301" s="41">
        <v>4510416</v>
      </c>
      <c r="B2301" s="48" t="s">
        <v>14</v>
      </c>
      <c r="C2301" s="48" t="s">
        <v>11</v>
      </c>
      <c r="D2301" s="48" t="s">
        <v>13</v>
      </c>
      <c r="E2301" s="48" t="s">
        <v>12</v>
      </c>
      <c r="F2301" s="48" t="s">
        <v>829</v>
      </c>
      <c r="G2301" s="48" t="s">
        <v>15</v>
      </c>
      <c r="H2301" s="48" t="s">
        <v>16</v>
      </c>
      <c r="I2301" s="48" t="s">
        <v>17</v>
      </c>
      <c r="J2301" s="48" t="s">
        <v>671</v>
      </c>
      <c r="K2301" s="41">
        <v>1</v>
      </c>
      <c r="L2301" s="49">
        <v>617.15</v>
      </c>
      <c r="M2301" s="49">
        <v>426.73</v>
      </c>
      <c r="N2301" s="49">
        <v>190.42</v>
      </c>
    </row>
    <row r="2302" spans="1:14">
      <c r="A2302" s="41">
        <v>4510380</v>
      </c>
      <c r="B2302" s="48" t="s">
        <v>14</v>
      </c>
      <c r="C2302" s="48" t="s">
        <v>11</v>
      </c>
      <c r="D2302" s="48" t="s">
        <v>13</v>
      </c>
      <c r="E2302" s="48" t="s">
        <v>12</v>
      </c>
      <c r="F2302" s="48" t="s">
        <v>829</v>
      </c>
      <c r="G2302" s="48" t="s">
        <v>15</v>
      </c>
      <c r="H2302" s="48" t="s">
        <v>16</v>
      </c>
      <c r="I2302" s="48" t="s">
        <v>17</v>
      </c>
      <c r="J2302" s="48" t="s">
        <v>671</v>
      </c>
      <c r="K2302" s="41">
        <v>1</v>
      </c>
      <c r="L2302" s="49">
        <v>617.15</v>
      </c>
      <c r="M2302" s="49">
        <v>448.26</v>
      </c>
      <c r="N2302" s="49">
        <v>168.89</v>
      </c>
    </row>
    <row r="2303" spans="1:14">
      <c r="A2303" s="41">
        <v>4510385</v>
      </c>
      <c r="B2303" s="48" t="s">
        <v>14</v>
      </c>
      <c r="C2303" s="48" t="s">
        <v>11</v>
      </c>
      <c r="D2303" s="48" t="s">
        <v>13</v>
      </c>
      <c r="E2303" s="48" t="s">
        <v>12</v>
      </c>
      <c r="F2303" s="48" t="s">
        <v>829</v>
      </c>
      <c r="G2303" s="48" t="s">
        <v>15</v>
      </c>
      <c r="H2303" s="48" t="s">
        <v>16</v>
      </c>
      <c r="I2303" s="48" t="s">
        <v>17</v>
      </c>
      <c r="J2303" s="48" t="s">
        <v>671</v>
      </c>
      <c r="K2303" s="41">
        <v>1</v>
      </c>
      <c r="L2303" s="49">
        <v>617.15</v>
      </c>
      <c r="M2303" s="49">
        <v>448.26</v>
      </c>
      <c r="N2303" s="49">
        <v>168.89</v>
      </c>
    </row>
    <row r="2304" spans="1:14">
      <c r="A2304" s="41">
        <v>4510333</v>
      </c>
      <c r="B2304" s="48" t="s">
        <v>14</v>
      </c>
      <c r="C2304" s="48" t="s">
        <v>11</v>
      </c>
      <c r="D2304" s="48" t="s">
        <v>13</v>
      </c>
      <c r="E2304" s="48" t="s">
        <v>12</v>
      </c>
      <c r="F2304" s="48" t="s">
        <v>829</v>
      </c>
      <c r="G2304" s="48" t="s">
        <v>15</v>
      </c>
      <c r="H2304" s="48" t="s">
        <v>16</v>
      </c>
      <c r="I2304" s="48" t="s">
        <v>17</v>
      </c>
      <c r="J2304" s="48" t="s">
        <v>671</v>
      </c>
      <c r="K2304" s="41">
        <v>1</v>
      </c>
      <c r="L2304" s="49">
        <v>617.15</v>
      </c>
      <c r="M2304" s="49">
        <v>448.26</v>
      </c>
      <c r="N2304" s="49">
        <v>168.89</v>
      </c>
    </row>
    <row r="2305" spans="1:14">
      <c r="A2305" s="41">
        <v>4510405</v>
      </c>
      <c r="B2305" s="48" t="s">
        <v>14</v>
      </c>
      <c r="C2305" s="48" t="s">
        <v>11</v>
      </c>
      <c r="D2305" s="48" t="s">
        <v>13</v>
      </c>
      <c r="E2305" s="48" t="s">
        <v>12</v>
      </c>
      <c r="F2305" s="48" t="s">
        <v>829</v>
      </c>
      <c r="G2305" s="48" t="s">
        <v>15</v>
      </c>
      <c r="H2305" s="48" t="s">
        <v>16</v>
      </c>
      <c r="I2305" s="48" t="s">
        <v>17</v>
      </c>
      <c r="J2305" s="48" t="s">
        <v>671</v>
      </c>
      <c r="K2305" s="41">
        <v>1</v>
      </c>
      <c r="L2305" s="49">
        <v>617.15</v>
      </c>
      <c r="M2305" s="49">
        <v>448.26</v>
      </c>
      <c r="N2305" s="49">
        <v>168.89</v>
      </c>
    </row>
    <row r="2306" spans="1:14">
      <c r="A2306" s="41">
        <v>4510314</v>
      </c>
      <c r="B2306" s="48" t="s">
        <v>14</v>
      </c>
      <c r="C2306" s="48" t="s">
        <v>11</v>
      </c>
      <c r="D2306" s="48" t="s">
        <v>13</v>
      </c>
      <c r="E2306" s="48" t="s">
        <v>12</v>
      </c>
      <c r="F2306" s="48" t="s">
        <v>829</v>
      </c>
      <c r="G2306" s="48" t="s">
        <v>15</v>
      </c>
      <c r="H2306" s="48" t="s">
        <v>16</v>
      </c>
      <c r="I2306" s="48" t="s">
        <v>17</v>
      </c>
      <c r="J2306" s="48" t="s">
        <v>671</v>
      </c>
      <c r="K2306" s="41">
        <v>1</v>
      </c>
      <c r="L2306" s="49">
        <v>617.15</v>
      </c>
      <c r="M2306" s="49">
        <v>467.97</v>
      </c>
      <c r="N2306" s="49">
        <v>149.18</v>
      </c>
    </row>
    <row r="2307" spans="1:14">
      <c r="A2307" s="41">
        <v>4510316</v>
      </c>
      <c r="B2307" s="48" t="s">
        <v>14</v>
      </c>
      <c r="C2307" s="48" t="s">
        <v>11</v>
      </c>
      <c r="D2307" s="48" t="s">
        <v>13</v>
      </c>
      <c r="E2307" s="48" t="s">
        <v>12</v>
      </c>
      <c r="F2307" s="48" t="s">
        <v>829</v>
      </c>
      <c r="G2307" s="48" t="s">
        <v>15</v>
      </c>
      <c r="H2307" s="48" t="s">
        <v>16</v>
      </c>
      <c r="I2307" s="48" t="s">
        <v>17</v>
      </c>
      <c r="J2307" s="48" t="s">
        <v>671</v>
      </c>
      <c r="K2307" s="41">
        <v>1</v>
      </c>
      <c r="L2307" s="49">
        <v>617.15</v>
      </c>
      <c r="M2307" s="49">
        <v>467.97</v>
      </c>
      <c r="N2307" s="49">
        <v>149.18</v>
      </c>
    </row>
    <row r="2308" spans="1:14">
      <c r="A2308" s="41">
        <v>4510317</v>
      </c>
      <c r="B2308" s="48" t="s">
        <v>14</v>
      </c>
      <c r="C2308" s="48" t="s">
        <v>11</v>
      </c>
      <c r="D2308" s="48" t="s">
        <v>13</v>
      </c>
      <c r="E2308" s="48" t="s">
        <v>12</v>
      </c>
      <c r="F2308" s="48" t="s">
        <v>829</v>
      </c>
      <c r="G2308" s="48" t="s">
        <v>15</v>
      </c>
      <c r="H2308" s="48" t="s">
        <v>16</v>
      </c>
      <c r="I2308" s="48" t="s">
        <v>17</v>
      </c>
      <c r="J2308" s="48" t="s">
        <v>671</v>
      </c>
      <c r="K2308" s="41">
        <v>1</v>
      </c>
      <c r="L2308" s="49">
        <v>617.16</v>
      </c>
      <c r="M2308" s="49">
        <v>467.98</v>
      </c>
      <c r="N2308" s="49">
        <v>149.18</v>
      </c>
    </row>
    <row r="2309" spans="1:14">
      <c r="A2309" s="41">
        <v>4510311</v>
      </c>
      <c r="B2309" s="48" t="s">
        <v>14</v>
      </c>
      <c r="C2309" s="48" t="s">
        <v>11</v>
      </c>
      <c r="D2309" s="48" t="s">
        <v>13</v>
      </c>
      <c r="E2309" s="48" t="s">
        <v>12</v>
      </c>
      <c r="F2309" s="48" t="s">
        <v>829</v>
      </c>
      <c r="G2309" s="48" t="s">
        <v>15</v>
      </c>
      <c r="H2309" s="48" t="s">
        <v>16</v>
      </c>
      <c r="I2309" s="48" t="s">
        <v>17</v>
      </c>
      <c r="J2309" s="48" t="s">
        <v>671</v>
      </c>
      <c r="K2309" s="41">
        <v>1</v>
      </c>
      <c r="L2309" s="49">
        <v>617.16</v>
      </c>
      <c r="M2309" s="49">
        <v>467.98</v>
      </c>
      <c r="N2309" s="49">
        <v>149.18</v>
      </c>
    </row>
    <row r="2310" spans="1:14">
      <c r="A2310" s="41">
        <v>4509425</v>
      </c>
      <c r="B2310" s="48" t="s">
        <v>14</v>
      </c>
      <c r="C2310" s="48" t="s">
        <v>11</v>
      </c>
      <c r="D2310" s="48" t="s">
        <v>13</v>
      </c>
      <c r="E2310" s="48" t="s">
        <v>12</v>
      </c>
      <c r="F2310" s="48" t="s">
        <v>833</v>
      </c>
      <c r="G2310" s="48" t="s">
        <v>15</v>
      </c>
      <c r="H2310" s="48" t="s">
        <v>16</v>
      </c>
      <c r="I2310" s="48" t="s">
        <v>17</v>
      </c>
      <c r="J2310" s="48" t="s">
        <v>671</v>
      </c>
      <c r="K2310" s="41">
        <v>1</v>
      </c>
      <c r="L2310" s="49">
        <v>617.55999999999995</v>
      </c>
      <c r="M2310" s="49">
        <v>560.64</v>
      </c>
      <c r="N2310" s="49">
        <v>56.92</v>
      </c>
    </row>
    <row r="2311" spans="1:14">
      <c r="A2311" s="41">
        <v>4515556</v>
      </c>
      <c r="B2311" s="48" t="s">
        <v>14</v>
      </c>
      <c r="C2311" s="48" t="s">
        <v>11</v>
      </c>
      <c r="D2311" s="48" t="s">
        <v>13</v>
      </c>
      <c r="E2311" s="48" t="s">
        <v>12</v>
      </c>
      <c r="F2311" s="48" t="s">
        <v>833</v>
      </c>
      <c r="G2311" s="48" t="s">
        <v>15</v>
      </c>
      <c r="H2311" s="48" t="s">
        <v>50</v>
      </c>
      <c r="I2311" s="48" t="s">
        <v>51</v>
      </c>
      <c r="J2311" s="48" t="s">
        <v>671</v>
      </c>
      <c r="K2311" s="41">
        <v>1</v>
      </c>
      <c r="L2311" s="49">
        <v>618.84</v>
      </c>
      <c r="M2311" s="49">
        <v>602.76</v>
      </c>
      <c r="N2311" s="49">
        <v>16.079999999999998</v>
      </c>
    </row>
    <row r="2312" spans="1:14">
      <c r="A2312" s="41">
        <v>4515564</v>
      </c>
      <c r="B2312" s="48" t="s">
        <v>14</v>
      </c>
      <c r="C2312" s="48" t="s">
        <v>11</v>
      </c>
      <c r="D2312" s="48" t="s">
        <v>13</v>
      </c>
      <c r="E2312" s="48" t="s">
        <v>12</v>
      </c>
      <c r="F2312" s="48" t="s">
        <v>833</v>
      </c>
      <c r="G2312" s="48" t="s">
        <v>15</v>
      </c>
      <c r="H2312" s="48" t="s">
        <v>50</v>
      </c>
      <c r="I2312" s="48" t="s">
        <v>51</v>
      </c>
      <c r="J2312" s="48" t="s">
        <v>671</v>
      </c>
      <c r="K2312" s="41">
        <v>1</v>
      </c>
      <c r="L2312" s="49">
        <v>618.84</v>
      </c>
      <c r="M2312" s="49">
        <v>602.76</v>
      </c>
      <c r="N2312" s="49">
        <v>16.079999999999998</v>
      </c>
    </row>
    <row r="2313" spans="1:14">
      <c r="A2313" s="41">
        <v>4515563</v>
      </c>
      <c r="B2313" s="48" t="s">
        <v>14</v>
      </c>
      <c r="C2313" s="48" t="s">
        <v>11</v>
      </c>
      <c r="D2313" s="48" t="s">
        <v>13</v>
      </c>
      <c r="E2313" s="48" t="s">
        <v>12</v>
      </c>
      <c r="F2313" s="48" t="s">
        <v>833</v>
      </c>
      <c r="G2313" s="48" t="s">
        <v>15</v>
      </c>
      <c r="H2313" s="48" t="s">
        <v>50</v>
      </c>
      <c r="I2313" s="48" t="s">
        <v>51</v>
      </c>
      <c r="J2313" s="48" t="s">
        <v>671</v>
      </c>
      <c r="K2313" s="41">
        <v>1</v>
      </c>
      <c r="L2313" s="49">
        <v>618.84</v>
      </c>
      <c r="M2313" s="49">
        <v>602.76</v>
      </c>
      <c r="N2313" s="49">
        <v>16.079999999999998</v>
      </c>
    </row>
    <row r="2314" spans="1:14">
      <c r="A2314" s="41">
        <v>4515565</v>
      </c>
      <c r="B2314" s="48" t="s">
        <v>14</v>
      </c>
      <c r="C2314" s="48" t="s">
        <v>11</v>
      </c>
      <c r="D2314" s="48" t="s">
        <v>13</v>
      </c>
      <c r="E2314" s="48" t="s">
        <v>12</v>
      </c>
      <c r="F2314" s="48" t="s">
        <v>833</v>
      </c>
      <c r="G2314" s="48" t="s">
        <v>15</v>
      </c>
      <c r="H2314" s="48" t="s">
        <v>50</v>
      </c>
      <c r="I2314" s="48" t="s">
        <v>51</v>
      </c>
      <c r="J2314" s="48" t="s">
        <v>671</v>
      </c>
      <c r="K2314" s="41">
        <v>1</v>
      </c>
      <c r="L2314" s="49">
        <v>618.84</v>
      </c>
      <c r="M2314" s="49">
        <v>602.76</v>
      </c>
      <c r="N2314" s="49">
        <v>16.079999999999998</v>
      </c>
    </row>
    <row r="2315" spans="1:14">
      <c r="A2315" s="41">
        <v>4515562</v>
      </c>
      <c r="B2315" s="48" t="s">
        <v>14</v>
      </c>
      <c r="C2315" s="48" t="s">
        <v>11</v>
      </c>
      <c r="D2315" s="48" t="s">
        <v>13</v>
      </c>
      <c r="E2315" s="48" t="s">
        <v>12</v>
      </c>
      <c r="F2315" s="48" t="s">
        <v>833</v>
      </c>
      <c r="G2315" s="48" t="s">
        <v>15</v>
      </c>
      <c r="H2315" s="48" t="s">
        <v>50</v>
      </c>
      <c r="I2315" s="48" t="s">
        <v>51</v>
      </c>
      <c r="J2315" s="48" t="s">
        <v>671</v>
      </c>
      <c r="K2315" s="41">
        <v>1</v>
      </c>
      <c r="L2315" s="49">
        <v>618.84</v>
      </c>
      <c r="M2315" s="49">
        <v>602.76</v>
      </c>
      <c r="N2315" s="49">
        <v>16.079999999999998</v>
      </c>
    </row>
    <row r="2316" spans="1:14">
      <c r="A2316" s="41">
        <v>4515499</v>
      </c>
      <c r="B2316" s="48" t="s">
        <v>14</v>
      </c>
      <c r="C2316" s="48" t="s">
        <v>11</v>
      </c>
      <c r="D2316" s="48" t="s">
        <v>13</v>
      </c>
      <c r="E2316" s="48" t="s">
        <v>12</v>
      </c>
      <c r="F2316" s="48" t="s">
        <v>833</v>
      </c>
      <c r="G2316" s="48" t="s">
        <v>15</v>
      </c>
      <c r="H2316" s="48" t="s">
        <v>50</v>
      </c>
      <c r="I2316" s="48" t="s">
        <v>51</v>
      </c>
      <c r="J2316" s="48" t="s">
        <v>671</v>
      </c>
      <c r="K2316" s="41">
        <v>1</v>
      </c>
      <c r="L2316" s="49">
        <v>618.85</v>
      </c>
      <c r="M2316" s="49">
        <v>602.77</v>
      </c>
      <c r="N2316" s="49">
        <v>16.079999999999998</v>
      </c>
    </row>
    <row r="2317" spans="1:14">
      <c r="A2317" s="41">
        <v>4515500</v>
      </c>
      <c r="B2317" s="48" t="s">
        <v>14</v>
      </c>
      <c r="C2317" s="48" t="s">
        <v>11</v>
      </c>
      <c r="D2317" s="48" t="s">
        <v>13</v>
      </c>
      <c r="E2317" s="48" t="s">
        <v>12</v>
      </c>
      <c r="F2317" s="48" t="s">
        <v>833</v>
      </c>
      <c r="G2317" s="48" t="s">
        <v>15</v>
      </c>
      <c r="H2317" s="48" t="s">
        <v>50</v>
      </c>
      <c r="I2317" s="48" t="s">
        <v>51</v>
      </c>
      <c r="J2317" s="48" t="s">
        <v>671</v>
      </c>
      <c r="K2317" s="41">
        <v>1</v>
      </c>
      <c r="L2317" s="49">
        <v>618.85</v>
      </c>
      <c r="M2317" s="49">
        <v>602.77</v>
      </c>
      <c r="N2317" s="49">
        <v>16.079999999999998</v>
      </c>
    </row>
    <row r="2318" spans="1:14">
      <c r="A2318" s="41">
        <v>4515503</v>
      </c>
      <c r="B2318" s="48" t="s">
        <v>14</v>
      </c>
      <c r="C2318" s="48" t="s">
        <v>11</v>
      </c>
      <c r="D2318" s="48" t="s">
        <v>13</v>
      </c>
      <c r="E2318" s="48" t="s">
        <v>12</v>
      </c>
      <c r="F2318" s="48" t="s">
        <v>833</v>
      </c>
      <c r="G2318" s="48" t="s">
        <v>15</v>
      </c>
      <c r="H2318" s="48" t="s">
        <v>50</v>
      </c>
      <c r="I2318" s="48" t="s">
        <v>51</v>
      </c>
      <c r="J2318" s="48" t="s">
        <v>671</v>
      </c>
      <c r="K2318" s="41">
        <v>1</v>
      </c>
      <c r="L2318" s="49">
        <v>618.85</v>
      </c>
      <c r="M2318" s="49">
        <v>602.77</v>
      </c>
      <c r="N2318" s="49">
        <v>16.079999999999998</v>
      </c>
    </row>
    <row r="2319" spans="1:14">
      <c r="A2319" s="41">
        <v>4515504</v>
      </c>
      <c r="B2319" s="48" t="s">
        <v>14</v>
      </c>
      <c r="C2319" s="48" t="s">
        <v>11</v>
      </c>
      <c r="D2319" s="48" t="s">
        <v>13</v>
      </c>
      <c r="E2319" s="48" t="s">
        <v>12</v>
      </c>
      <c r="F2319" s="48" t="s">
        <v>833</v>
      </c>
      <c r="G2319" s="48" t="s">
        <v>15</v>
      </c>
      <c r="H2319" s="48" t="s">
        <v>50</v>
      </c>
      <c r="I2319" s="48" t="s">
        <v>51</v>
      </c>
      <c r="J2319" s="48" t="s">
        <v>671</v>
      </c>
      <c r="K2319" s="41">
        <v>1</v>
      </c>
      <c r="L2319" s="49">
        <v>618.85</v>
      </c>
      <c r="M2319" s="49">
        <v>602.77</v>
      </c>
      <c r="N2319" s="49">
        <v>16.079999999999998</v>
      </c>
    </row>
    <row r="2320" spans="1:14">
      <c r="A2320" s="41">
        <v>4515502</v>
      </c>
      <c r="B2320" s="48" t="s">
        <v>14</v>
      </c>
      <c r="C2320" s="48" t="s">
        <v>11</v>
      </c>
      <c r="D2320" s="48" t="s">
        <v>13</v>
      </c>
      <c r="E2320" s="48" t="s">
        <v>12</v>
      </c>
      <c r="F2320" s="48" t="s">
        <v>833</v>
      </c>
      <c r="G2320" s="48" t="s">
        <v>15</v>
      </c>
      <c r="H2320" s="48" t="s">
        <v>50</v>
      </c>
      <c r="I2320" s="48" t="s">
        <v>51</v>
      </c>
      <c r="J2320" s="48" t="s">
        <v>671</v>
      </c>
      <c r="K2320" s="41">
        <v>1</v>
      </c>
      <c r="L2320" s="49">
        <v>618.85</v>
      </c>
      <c r="M2320" s="49">
        <v>602.77</v>
      </c>
      <c r="N2320" s="49">
        <v>16.079999999999998</v>
      </c>
    </row>
    <row r="2321" spans="1:14">
      <c r="A2321" s="41">
        <v>4515501</v>
      </c>
      <c r="B2321" s="48" t="s">
        <v>14</v>
      </c>
      <c r="C2321" s="48" t="s">
        <v>11</v>
      </c>
      <c r="D2321" s="48" t="s">
        <v>13</v>
      </c>
      <c r="E2321" s="48" t="s">
        <v>12</v>
      </c>
      <c r="F2321" s="48" t="s">
        <v>833</v>
      </c>
      <c r="G2321" s="48" t="s">
        <v>15</v>
      </c>
      <c r="H2321" s="48" t="s">
        <v>50</v>
      </c>
      <c r="I2321" s="48" t="s">
        <v>51</v>
      </c>
      <c r="J2321" s="48" t="s">
        <v>671</v>
      </c>
      <c r="K2321" s="41">
        <v>1</v>
      </c>
      <c r="L2321" s="49">
        <v>618.85</v>
      </c>
      <c r="M2321" s="49">
        <v>602.77</v>
      </c>
      <c r="N2321" s="49">
        <v>16.079999999999998</v>
      </c>
    </row>
    <row r="2322" spans="1:14">
      <c r="A2322" s="41">
        <v>4514650</v>
      </c>
      <c r="B2322" s="48" t="s">
        <v>14</v>
      </c>
      <c r="C2322" s="48" t="s">
        <v>11</v>
      </c>
      <c r="D2322" s="48" t="s">
        <v>18</v>
      </c>
      <c r="E2322" s="48" t="s">
        <v>12</v>
      </c>
      <c r="F2322" s="48" t="s">
        <v>845</v>
      </c>
      <c r="G2322" s="48" t="s">
        <v>15</v>
      </c>
      <c r="H2322" s="48" t="s">
        <v>16</v>
      </c>
      <c r="I2322" s="48" t="s">
        <v>17</v>
      </c>
      <c r="J2322" s="48" t="s">
        <v>671</v>
      </c>
      <c r="K2322" s="41">
        <v>1</v>
      </c>
      <c r="L2322" s="49">
        <v>621.98</v>
      </c>
      <c r="M2322" s="49">
        <v>610.5</v>
      </c>
      <c r="N2322" s="49">
        <v>11.48</v>
      </c>
    </row>
    <row r="2323" spans="1:14">
      <c r="A2323" s="41">
        <v>4510455</v>
      </c>
      <c r="B2323" s="48" t="s">
        <v>14</v>
      </c>
      <c r="C2323" s="48" t="s">
        <v>11</v>
      </c>
      <c r="D2323" s="48" t="s">
        <v>13</v>
      </c>
      <c r="E2323" s="48" t="s">
        <v>12</v>
      </c>
      <c r="F2323" s="48" t="s">
        <v>829</v>
      </c>
      <c r="G2323" s="48" t="s">
        <v>15</v>
      </c>
      <c r="H2323" s="48" t="s">
        <v>16</v>
      </c>
      <c r="I2323" s="48" t="s">
        <v>17</v>
      </c>
      <c r="J2323" s="48" t="s">
        <v>671</v>
      </c>
      <c r="K2323" s="41">
        <v>1</v>
      </c>
      <c r="L2323" s="49">
        <v>622.41999999999996</v>
      </c>
      <c r="M2323" s="49">
        <v>406.86</v>
      </c>
      <c r="N2323" s="49">
        <v>215.56</v>
      </c>
    </row>
    <row r="2324" spans="1:14">
      <c r="A2324" s="41">
        <v>4510458</v>
      </c>
      <c r="B2324" s="48" t="s">
        <v>14</v>
      </c>
      <c r="C2324" s="48" t="s">
        <v>11</v>
      </c>
      <c r="D2324" s="48" t="s">
        <v>13</v>
      </c>
      <c r="E2324" s="48" t="s">
        <v>12</v>
      </c>
      <c r="F2324" s="48" t="s">
        <v>829</v>
      </c>
      <c r="G2324" s="48" t="s">
        <v>15</v>
      </c>
      <c r="H2324" s="48" t="s">
        <v>16</v>
      </c>
      <c r="I2324" s="48" t="s">
        <v>17</v>
      </c>
      <c r="J2324" s="48" t="s">
        <v>671</v>
      </c>
      <c r="K2324" s="41">
        <v>1</v>
      </c>
      <c r="L2324" s="49">
        <v>622.41999999999996</v>
      </c>
      <c r="M2324" s="49">
        <v>406.86</v>
      </c>
      <c r="N2324" s="49">
        <v>215.56</v>
      </c>
    </row>
    <row r="2325" spans="1:14">
      <c r="A2325" s="41">
        <v>4514746</v>
      </c>
      <c r="B2325" s="48" t="s">
        <v>14</v>
      </c>
      <c r="C2325" s="48" t="s">
        <v>11</v>
      </c>
      <c r="D2325" s="48" t="s">
        <v>18</v>
      </c>
      <c r="E2325" s="48" t="s">
        <v>12</v>
      </c>
      <c r="F2325" s="48" t="s">
        <v>840</v>
      </c>
      <c r="G2325" s="48" t="s">
        <v>15</v>
      </c>
      <c r="H2325" s="48" t="s">
        <v>16</v>
      </c>
      <c r="I2325" s="48" t="s">
        <v>17</v>
      </c>
      <c r="J2325" s="48" t="s">
        <v>671</v>
      </c>
      <c r="K2325" s="41">
        <v>1</v>
      </c>
      <c r="L2325" s="49">
        <v>622.52</v>
      </c>
      <c r="M2325" s="49">
        <v>608.87</v>
      </c>
      <c r="N2325" s="49">
        <v>13.65</v>
      </c>
    </row>
    <row r="2326" spans="1:14">
      <c r="A2326" s="41">
        <v>4509966</v>
      </c>
      <c r="B2326" s="48" t="s">
        <v>14</v>
      </c>
      <c r="C2326" s="48" t="s">
        <v>11</v>
      </c>
      <c r="D2326" s="48" t="s">
        <v>13</v>
      </c>
      <c r="E2326" s="48" t="s">
        <v>12</v>
      </c>
      <c r="F2326" s="48" t="s">
        <v>829</v>
      </c>
      <c r="G2326" s="48" t="s">
        <v>15</v>
      </c>
      <c r="H2326" s="48" t="s">
        <v>16</v>
      </c>
      <c r="I2326" s="48" t="s">
        <v>17</v>
      </c>
      <c r="J2326" s="48" t="s">
        <v>671</v>
      </c>
      <c r="K2326" s="41">
        <v>1</v>
      </c>
      <c r="L2326" s="49">
        <v>622.73</v>
      </c>
      <c r="M2326" s="49">
        <v>534.35</v>
      </c>
      <c r="N2326" s="49">
        <v>88.38</v>
      </c>
    </row>
    <row r="2327" spans="1:14">
      <c r="A2327" s="41">
        <v>4509857</v>
      </c>
      <c r="B2327" s="48" t="s">
        <v>14</v>
      </c>
      <c r="C2327" s="48" t="s">
        <v>11</v>
      </c>
      <c r="D2327" s="48" t="s">
        <v>13</v>
      </c>
      <c r="E2327" s="48" t="s">
        <v>12</v>
      </c>
      <c r="F2327" s="48" t="s">
        <v>829</v>
      </c>
      <c r="G2327" s="48" t="s">
        <v>15</v>
      </c>
      <c r="H2327" s="48" t="s">
        <v>16</v>
      </c>
      <c r="I2327" s="48" t="s">
        <v>17</v>
      </c>
      <c r="J2327" s="48" t="s">
        <v>671</v>
      </c>
      <c r="K2327" s="41">
        <v>1</v>
      </c>
      <c r="L2327" s="49">
        <v>622.73</v>
      </c>
      <c r="M2327" s="49">
        <v>545.98</v>
      </c>
      <c r="N2327" s="49">
        <v>76.75</v>
      </c>
    </row>
    <row r="2328" spans="1:14">
      <c r="A2328" s="41">
        <v>4509853</v>
      </c>
      <c r="B2328" s="48" t="s">
        <v>14</v>
      </c>
      <c r="C2328" s="48" t="s">
        <v>11</v>
      </c>
      <c r="D2328" s="48" t="s">
        <v>13</v>
      </c>
      <c r="E2328" s="48" t="s">
        <v>12</v>
      </c>
      <c r="F2328" s="48" t="s">
        <v>829</v>
      </c>
      <c r="G2328" s="48" t="s">
        <v>15</v>
      </c>
      <c r="H2328" s="48" t="s">
        <v>16</v>
      </c>
      <c r="I2328" s="48" t="s">
        <v>17</v>
      </c>
      <c r="J2328" s="48" t="s">
        <v>671</v>
      </c>
      <c r="K2328" s="41">
        <v>1</v>
      </c>
      <c r="L2328" s="49">
        <v>622.74</v>
      </c>
      <c r="M2328" s="49">
        <v>545.99</v>
      </c>
      <c r="N2328" s="49">
        <v>76.75</v>
      </c>
    </row>
    <row r="2329" spans="1:14">
      <c r="A2329" s="41">
        <v>4509858</v>
      </c>
      <c r="B2329" s="48" t="s">
        <v>14</v>
      </c>
      <c r="C2329" s="48" t="s">
        <v>11</v>
      </c>
      <c r="D2329" s="48" t="s">
        <v>13</v>
      </c>
      <c r="E2329" s="48" t="s">
        <v>12</v>
      </c>
      <c r="F2329" s="48" t="s">
        <v>829</v>
      </c>
      <c r="G2329" s="48" t="s">
        <v>15</v>
      </c>
      <c r="H2329" s="48" t="s">
        <v>16</v>
      </c>
      <c r="I2329" s="48" t="s">
        <v>17</v>
      </c>
      <c r="J2329" s="48" t="s">
        <v>671</v>
      </c>
      <c r="K2329" s="41">
        <v>1</v>
      </c>
      <c r="L2329" s="49">
        <v>622.74</v>
      </c>
      <c r="M2329" s="49">
        <v>545.99</v>
      </c>
      <c r="N2329" s="49">
        <v>76.75</v>
      </c>
    </row>
    <row r="2330" spans="1:14">
      <c r="A2330" s="41">
        <v>4509965</v>
      </c>
      <c r="B2330" s="48" t="s">
        <v>14</v>
      </c>
      <c r="C2330" s="48" t="s">
        <v>11</v>
      </c>
      <c r="D2330" s="48" t="s">
        <v>13</v>
      </c>
      <c r="E2330" s="48" t="s">
        <v>12</v>
      </c>
      <c r="F2330" s="48" t="s">
        <v>829</v>
      </c>
      <c r="G2330" s="48" t="s">
        <v>15</v>
      </c>
      <c r="H2330" s="48" t="s">
        <v>16</v>
      </c>
      <c r="I2330" s="48" t="s">
        <v>17</v>
      </c>
      <c r="J2330" s="48" t="s">
        <v>671</v>
      </c>
      <c r="K2330" s="41">
        <v>1</v>
      </c>
      <c r="L2330" s="49">
        <v>622.74</v>
      </c>
      <c r="M2330" s="49">
        <v>534.36</v>
      </c>
      <c r="N2330" s="49">
        <v>88.38</v>
      </c>
    </row>
    <row r="2331" spans="1:14">
      <c r="A2331" s="41">
        <v>4515493</v>
      </c>
      <c r="B2331" s="48" t="s">
        <v>14</v>
      </c>
      <c r="C2331" s="48" t="s">
        <v>11</v>
      </c>
      <c r="D2331" s="48" t="s">
        <v>13</v>
      </c>
      <c r="E2331" s="48" t="s">
        <v>12</v>
      </c>
      <c r="F2331" s="48" t="s">
        <v>833</v>
      </c>
      <c r="G2331" s="48" t="s">
        <v>15</v>
      </c>
      <c r="H2331" s="48" t="s">
        <v>50</v>
      </c>
      <c r="I2331" s="48" t="s">
        <v>51</v>
      </c>
      <c r="J2331" s="48" t="s">
        <v>671</v>
      </c>
      <c r="K2331" s="41">
        <v>1</v>
      </c>
      <c r="L2331" s="49">
        <v>622.78</v>
      </c>
      <c r="M2331" s="49">
        <v>606.59</v>
      </c>
      <c r="N2331" s="49">
        <v>16.190000000000001</v>
      </c>
    </row>
    <row r="2332" spans="1:14">
      <c r="A2332" s="41">
        <v>4515496</v>
      </c>
      <c r="B2332" s="48" t="s">
        <v>14</v>
      </c>
      <c r="C2332" s="48" t="s">
        <v>11</v>
      </c>
      <c r="D2332" s="48" t="s">
        <v>13</v>
      </c>
      <c r="E2332" s="48" t="s">
        <v>12</v>
      </c>
      <c r="F2332" s="48" t="s">
        <v>833</v>
      </c>
      <c r="G2332" s="48" t="s">
        <v>15</v>
      </c>
      <c r="H2332" s="48" t="s">
        <v>50</v>
      </c>
      <c r="I2332" s="48" t="s">
        <v>51</v>
      </c>
      <c r="J2332" s="48" t="s">
        <v>671</v>
      </c>
      <c r="K2332" s="41">
        <v>1</v>
      </c>
      <c r="L2332" s="49">
        <v>622.79</v>
      </c>
      <c r="M2332" s="49">
        <v>606.6</v>
      </c>
      <c r="N2332" s="49">
        <v>16.190000000000001</v>
      </c>
    </row>
    <row r="2333" spans="1:14">
      <c r="A2333" s="41">
        <v>4515494</v>
      </c>
      <c r="B2333" s="48" t="s">
        <v>14</v>
      </c>
      <c r="C2333" s="48" t="s">
        <v>11</v>
      </c>
      <c r="D2333" s="48" t="s">
        <v>13</v>
      </c>
      <c r="E2333" s="48" t="s">
        <v>12</v>
      </c>
      <c r="F2333" s="48" t="s">
        <v>833</v>
      </c>
      <c r="G2333" s="48" t="s">
        <v>15</v>
      </c>
      <c r="H2333" s="48" t="s">
        <v>50</v>
      </c>
      <c r="I2333" s="48" t="s">
        <v>51</v>
      </c>
      <c r="J2333" s="48" t="s">
        <v>671</v>
      </c>
      <c r="K2333" s="41">
        <v>1</v>
      </c>
      <c r="L2333" s="49">
        <v>622.79</v>
      </c>
      <c r="M2333" s="49">
        <v>606.6</v>
      </c>
      <c r="N2333" s="49">
        <v>16.190000000000001</v>
      </c>
    </row>
    <row r="2334" spans="1:14">
      <c r="A2334" s="41">
        <v>4515495</v>
      </c>
      <c r="B2334" s="48" t="s">
        <v>14</v>
      </c>
      <c r="C2334" s="48" t="s">
        <v>11</v>
      </c>
      <c r="D2334" s="48" t="s">
        <v>13</v>
      </c>
      <c r="E2334" s="48" t="s">
        <v>12</v>
      </c>
      <c r="F2334" s="48" t="s">
        <v>833</v>
      </c>
      <c r="G2334" s="48" t="s">
        <v>15</v>
      </c>
      <c r="H2334" s="48" t="s">
        <v>50</v>
      </c>
      <c r="I2334" s="48" t="s">
        <v>51</v>
      </c>
      <c r="J2334" s="48" t="s">
        <v>671</v>
      </c>
      <c r="K2334" s="41">
        <v>1</v>
      </c>
      <c r="L2334" s="49">
        <v>622.79</v>
      </c>
      <c r="M2334" s="49">
        <v>606.6</v>
      </c>
      <c r="N2334" s="49">
        <v>16.190000000000001</v>
      </c>
    </row>
    <row r="2335" spans="1:14">
      <c r="A2335" s="41">
        <v>4516176</v>
      </c>
      <c r="B2335" s="48" t="s">
        <v>14</v>
      </c>
      <c r="C2335" s="48" t="s">
        <v>11</v>
      </c>
      <c r="D2335" s="48" t="s">
        <v>13</v>
      </c>
      <c r="E2335" s="48" t="s">
        <v>12</v>
      </c>
      <c r="F2335" s="48" t="s">
        <v>901</v>
      </c>
      <c r="G2335" s="48" t="s">
        <v>15</v>
      </c>
      <c r="H2335" s="48" t="s">
        <v>16</v>
      </c>
      <c r="I2335" s="48" t="s">
        <v>17</v>
      </c>
      <c r="J2335" s="48" t="s">
        <v>671</v>
      </c>
      <c r="K2335" s="41">
        <v>4</v>
      </c>
      <c r="L2335" s="49">
        <v>622.91999999999996</v>
      </c>
      <c r="M2335" s="49">
        <v>586.51</v>
      </c>
      <c r="N2335" s="49">
        <v>36.409999999999997</v>
      </c>
    </row>
    <row r="2336" spans="1:14">
      <c r="A2336" s="41">
        <v>4508873</v>
      </c>
      <c r="B2336" s="48" t="s">
        <v>14</v>
      </c>
      <c r="C2336" s="48" t="s">
        <v>11</v>
      </c>
      <c r="D2336" s="48" t="s">
        <v>13</v>
      </c>
      <c r="E2336" s="48" t="s">
        <v>12</v>
      </c>
      <c r="F2336" s="48" t="s">
        <v>826</v>
      </c>
      <c r="G2336" s="48" t="s">
        <v>15</v>
      </c>
      <c r="H2336" s="48" t="s">
        <v>16</v>
      </c>
      <c r="I2336" s="48" t="s">
        <v>17</v>
      </c>
      <c r="J2336" s="48" t="s">
        <v>671</v>
      </c>
      <c r="K2336" s="41">
        <v>1</v>
      </c>
      <c r="L2336" s="49">
        <v>623.11</v>
      </c>
      <c r="M2336" s="49">
        <v>580.61</v>
      </c>
      <c r="N2336" s="49">
        <v>42.5</v>
      </c>
    </row>
    <row r="2337" spans="1:14">
      <c r="A2337" s="41">
        <v>4514254</v>
      </c>
      <c r="B2337" s="48" t="s">
        <v>14</v>
      </c>
      <c r="C2337" s="48" t="s">
        <v>11</v>
      </c>
      <c r="D2337" s="48" t="s">
        <v>13</v>
      </c>
      <c r="E2337" s="48" t="s">
        <v>12</v>
      </c>
      <c r="F2337" s="48" t="s">
        <v>826</v>
      </c>
      <c r="G2337" s="48" t="s">
        <v>15</v>
      </c>
      <c r="H2337" s="48" t="s">
        <v>16</v>
      </c>
      <c r="I2337" s="48" t="s">
        <v>17</v>
      </c>
      <c r="J2337" s="48" t="s">
        <v>671</v>
      </c>
      <c r="K2337" s="41">
        <v>1</v>
      </c>
      <c r="L2337" s="49">
        <v>625.99</v>
      </c>
      <c r="M2337" s="49">
        <v>616.29999999999995</v>
      </c>
      <c r="N2337" s="49">
        <v>9.69</v>
      </c>
    </row>
    <row r="2338" spans="1:14">
      <c r="A2338" s="41">
        <v>4513787</v>
      </c>
      <c r="B2338" s="48" t="s">
        <v>14</v>
      </c>
      <c r="C2338" s="48" t="s">
        <v>11</v>
      </c>
      <c r="D2338" s="48" t="s">
        <v>18</v>
      </c>
      <c r="E2338" s="48" t="s">
        <v>12</v>
      </c>
      <c r="F2338" s="48" t="s">
        <v>693</v>
      </c>
      <c r="G2338" s="48" t="s">
        <v>15</v>
      </c>
      <c r="H2338" s="48" t="s">
        <v>16</v>
      </c>
      <c r="I2338" s="48" t="s">
        <v>17</v>
      </c>
      <c r="J2338" s="48" t="s">
        <v>671</v>
      </c>
      <c r="K2338" s="41">
        <v>1</v>
      </c>
      <c r="L2338" s="49">
        <v>627</v>
      </c>
      <c r="M2338" s="49">
        <v>620.23</v>
      </c>
      <c r="N2338" s="49">
        <v>6.77</v>
      </c>
    </row>
    <row r="2339" spans="1:14">
      <c r="A2339" s="41">
        <v>4516009</v>
      </c>
      <c r="B2339" s="48" t="s">
        <v>14</v>
      </c>
      <c r="C2339" s="48" t="s">
        <v>11</v>
      </c>
      <c r="D2339" s="48" t="s">
        <v>13</v>
      </c>
      <c r="E2339" s="48" t="s">
        <v>12</v>
      </c>
      <c r="F2339" s="48" t="s">
        <v>833</v>
      </c>
      <c r="G2339" s="48" t="s">
        <v>15</v>
      </c>
      <c r="H2339" s="48" t="s">
        <v>16</v>
      </c>
      <c r="I2339" s="48" t="s">
        <v>17</v>
      </c>
      <c r="J2339" s="48" t="s">
        <v>671</v>
      </c>
      <c r="K2339" s="41">
        <v>1</v>
      </c>
      <c r="L2339" s="49">
        <v>632.48</v>
      </c>
      <c r="M2339" s="49">
        <v>605.54</v>
      </c>
      <c r="N2339" s="49">
        <v>26.94</v>
      </c>
    </row>
    <row r="2340" spans="1:14">
      <c r="A2340" s="41">
        <v>4510143</v>
      </c>
      <c r="B2340" s="48" t="s">
        <v>14</v>
      </c>
      <c r="C2340" s="48" t="s">
        <v>11</v>
      </c>
      <c r="D2340" s="48" t="s">
        <v>13</v>
      </c>
      <c r="E2340" s="48" t="s">
        <v>12</v>
      </c>
      <c r="F2340" s="48" t="s">
        <v>827</v>
      </c>
      <c r="G2340" s="48" t="s">
        <v>15</v>
      </c>
      <c r="H2340" s="48" t="s">
        <v>16</v>
      </c>
      <c r="I2340" s="48" t="s">
        <v>17</v>
      </c>
      <c r="J2340" s="48" t="s">
        <v>671</v>
      </c>
      <c r="K2340" s="41">
        <v>1</v>
      </c>
      <c r="L2340" s="49">
        <v>633.38</v>
      </c>
      <c r="M2340" s="49">
        <v>515.27</v>
      </c>
      <c r="N2340" s="49">
        <v>118.11</v>
      </c>
    </row>
    <row r="2341" spans="1:14">
      <c r="A2341" s="41">
        <v>4510144</v>
      </c>
      <c r="B2341" s="48" t="s">
        <v>14</v>
      </c>
      <c r="C2341" s="48" t="s">
        <v>11</v>
      </c>
      <c r="D2341" s="48" t="s">
        <v>13</v>
      </c>
      <c r="E2341" s="48" t="s">
        <v>12</v>
      </c>
      <c r="F2341" s="48" t="s">
        <v>827</v>
      </c>
      <c r="G2341" s="48" t="s">
        <v>15</v>
      </c>
      <c r="H2341" s="48" t="s">
        <v>16</v>
      </c>
      <c r="I2341" s="48" t="s">
        <v>17</v>
      </c>
      <c r="J2341" s="48" t="s">
        <v>671</v>
      </c>
      <c r="K2341" s="41">
        <v>1</v>
      </c>
      <c r="L2341" s="49">
        <v>633.38</v>
      </c>
      <c r="M2341" s="49">
        <v>515.27</v>
      </c>
      <c r="N2341" s="49">
        <v>118.11</v>
      </c>
    </row>
    <row r="2342" spans="1:14">
      <c r="A2342" s="41">
        <v>4514734</v>
      </c>
      <c r="B2342" s="48" t="s">
        <v>14</v>
      </c>
      <c r="C2342" s="48" t="s">
        <v>11</v>
      </c>
      <c r="D2342" s="48" t="s">
        <v>18</v>
      </c>
      <c r="E2342" s="48" t="s">
        <v>12</v>
      </c>
      <c r="F2342" s="48" t="s">
        <v>879</v>
      </c>
      <c r="G2342" s="48" t="s">
        <v>15</v>
      </c>
      <c r="H2342" s="48" t="s">
        <v>16</v>
      </c>
      <c r="I2342" s="48" t="s">
        <v>17</v>
      </c>
      <c r="J2342" s="48" t="s">
        <v>671</v>
      </c>
      <c r="K2342" s="41">
        <v>1</v>
      </c>
      <c r="L2342" s="49">
        <v>635.44000000000005</v>
      </c>
      <c r="M2342" s="49">
        <v>621.51</v>
      </c>
      <c r="N2342" s="49">
        <v>13.93</v>
      </c>
    </row>
    <row r="2343" spans="1:14">
      <c r="A2343" s="41">
        <v>4510059</v>
      </c>
      <c r="B2343" s="48" t="s">
        <v>14</v>
      </c>
      <c r="C2343" s="48" t="s">
        <v>11</v>
      </c>
      <c r="D2343" s="48" t="s">
        <v>13</v>
      </c>
      <c r="E2343" s="48" t="s">
        <v>12</v>
      </c>
      <c r="F2343" s="48" t="s">
        <v>837</v>
      </c>
      <c r="G2343" s="48" t="s">
        <v>15</v>
      </c>
      <c r="H2343" s="48" t="s">
        <v>16</v>
      </c>
      <c r="I2343" s="48" t="s">
        <v>17</v>
      </c>
      <c r="J2343" s="48" t="s">
        <v>671</v>
      </c>
      <c r="K2343" s="41">
        <v>1</v>
      </c>
      <c r="L2343" s="49">
        <v>637.21</v>
      </c>
      <c r="M2343" s="49">
        <v>546.77</v>
      </c>
      <c r="N2343" s="49">
        <v>90.44</v>
      </c>
    </row>
    <row r="2344" spans="1:14">
      <c r="A2344" s="41">
        <v>7000277</v>
      </c>
      <c r="B2344" s="48" t="s">
        <v>166</v>
      </c>
      <c r="C2344" s="48" t="s">
        <v>11</v>
      </c>
      <c r="D2344" s="48" t="s">
        <v>153</v>
      </c>
      <c r="E2344" s="48" t="s">
        <v>36</v>
      </c>
      <c r="F2344" s="48" t="s">
        <v>915</v>
      </c>
      <c r="G2344" s="48" t="s">
        <v>15</v>
      </c>
      <c r="H2344" s="48" t="s">
        <v>175</v>
      </c>
      <c r="I2344" s="48" t="s">
        <v>176</v>
      </c>
      <c r="J2344" s="48" t="s">
        <v>671</v>
      </c>
      <c r="K2344" s="41">
        <v>2</v>
      </c>
      <c r="L2344" s="49">
        <v>638.02</v>
      </c>
      <c r="M2344" s="49">
        <v>143.94999999999999</v>
      </c>
      <c r="N2344" s="49">
        <v>494.07</v>
      </c>
    </row>
    <row r="2345" spans="1:14">
      <c r="A2345" s="41">
        <v>4510513</v>
      </c>
      <c r="B2345" s="48" t="s">
        <v>14</v>
      </c>
      <c r="C2345" s="48" t="s">
        <v>11</v>
      </c>
      <c r="D2345" s="48" t="s">
        <v>13</v>
      </c>
      <c r="E2345" s="48" t="s">
        <v>12</v>
      </c>
      <c r="F2345" s="48" t="s">
        <v>898</v>
      </c>
      <c r="G2345" s="48" t="s">
        <v>15</v>
      </c>
      <c r="H2345" s="48" t="s">
        <v>16</v>
      </c>
      <c r="I2345" s="48" t="s">
        <v>17</v>
      </c>
      <c r="J2345" s="48" t="s">
        <v>671</v>
      </c>
      <c r="K2345" s="41">
        <v>1</v>
      </c>
      <c r="L2345" s="49">
        <v>638.49</v>
      </c>
      <c r="M2345" s="49">
        <v>417.37</v>
      </c>
      <c r="N2345" s="49">
        <v>221.12</v>
      </c>
    </row>
    <row r="2346" spans="1:14">
      <c r="A2346" s="41">
        <v>4516350</v>
      </c>
      <c r="B2346" s="48" t="s">
        <v>14</v>
      </c>
      <c r="C2346" s="48" t="s">
        <v>11</v>
      </c>
      <c r="D2346" s="48" t="s">
        <v>13</v>
      </c>
      <c r="E2346" s="48" t="s">
        <v>12</v>
      </c>
      <c r="F2346" s="48" t="s">
        <v>829</v>
      </c>
      <c r="G2346" s="48" t="s">
        <v>15</v>
      </c>
      <c r="H2346" s="48" t="s">
        <v>16</v>
      </c>
      <c r="I2346" s="48" t="s">
        <v>17</v>
      </c>
      <c r="J2346" s="48" t="s">
        <v>671</v>
      </c>
      <c r="K2346" s="41">
        <v>1</v>
      </c>
      <c r="L2346" s="49">
        <v>639.48</v>
      </c>
      <c r="M2346" s="49">
        <v>607.54</v>
      </c>
      <c r="N2346" s="49">
        <v>31.94</v>
      </c>
    </row>
    <row r="2347" spans="1:14">
      <c r="A2347" s="41">
        <v>4515211</v>
      </c>
      <c r="B2347" s="48" t="s">
        <v>14</v>
      </c>
      <c r="C2347" s="48" t="s">
        <v>11</v>
      </c>
      <c r="D2347" s="48" t="s">
        <v>13</v>
      </c>
      <c r="E2347" s="48" t="s">
        <v>12</v>
      </c>
      <c r="F2347" s="48" t="s">
        <v>826</v>
      </c>
      <c r="G2347" s="48" t="s">
        <v>15</v>
      </c>
      <c r="H2347" s="48" t="s">
        <v>16</v>
      </c>
      <c r="I2347" s="48" t="s">
        <v>17</v>
      </c>
      <c r="J2347" s="48" t="s">
        <v>671</v>
      </c>
      <c r="K2347" s="41">
        <v>1</v>
      </c>
      <c r="L2347" s="49">
        <v>639.64</v>
      </c>
      <c r="M2347" s="49">
        <v>619.99</v>
      </c>
      <c r="N2347" s="49">
        <v>19.649999999999999</v>
      </c>
    </row>
    <row r="2348" spans="1:14">
      <c r="A2348" s="41">
        <v>4516709</v>
      </c>
      <c r="B2348" s="48" t="s">
        <v>14</v>
      </c>
      <c r="C2348" s="48" t="s">
        <v>11</v>
      </c>
      <c r="D2348" s="48" t="s">
        <v>13</v>
      </c>
      <c r="E2348" s="48" t="s">
        <v>12</v>
      </c>
      <c r="F2348" s="48" t="s">
        <v>13</v>
      </c>
      <c r="G2348" s="48" t="s">
        <v>15</v>
      </c>
      <c r="H2348" s="48" t="s">
        <v>16</v>
      </c>
      <c r="I2348" s="48" t="s">
        <v>17</v>
      </c>
      <c r="J2348" s="48" t="s">
        <v>671</v>
      </c>
      <c r="K2348" s="41">
        <v>1</v>
      </c>
      <c r="L2348" s="49">
        <v>641.20000000000005</v>
      </c>
      <c r="M2348" s="49">
        <v>365.49</v>
      </c>
      <c r="N2348" s="49">
        <v>275.70999999999998</v>
      </c>
    </row>
    <row r="2349" spans="1:14">
      <c r="A2349" s="41">
        <v>4516712</v>
      </c>
      <c r="B2349" s="48" t="s">
        <v>14</v>
      </c>
      <c r="C2349" s="48" t="s">
        <v>11</v>
      </c>
      <c r="D2349" s="48" t="s">
        <v>13</v>
      </c>
      <c r="E2349" s="48" t="s">
        <v>12</v>
      </c>
      <c r="F2349" s="48" t="s">
        <v>13</v>
      </c>
      <c r="G2349" s="48" t="s">
        <v>15</v>
      </c>
      <c r="H2349" s="48" t="s">
        <v>16</v>
      </c>
      <c r="I2349" s="48" t="s">
        <v>17</v>
      </c>
      <c r="J2349" s="48" t="s">
        <v>671</v>
      </c>
      <c r="K2349" s="41">
        <v>1</v>
      </c>
      <c r="L2349" s="49">
        <v>641.20000000000005</v>
      </c>
      <c r="M2349" s="49">
        <v>365.49</v>
      </c>
      <c r="N2349" s="49">
        <v>275.70999999999998</v>
      </c>
    </row>
    <row r="2350" spans="1:14">
      <c r="A2350" s="41">
        <v>4516715</v>
      </c>
      <c r="B2350" s="48" t="s">
        <v>14</v>
      </c>
      <c r="C2350" s="48" t="s">
        <v>11</v>
      </c>
      <c r="D2350" s="48" t="s">
        <v>13</v>
      </c>
      <c r="E2350" s="48" t="s">
        <v>12</v>
      </c>
      <c r="F2350" s="48" t="s">
        <v>829</v>
      </c>
      <c r="G2350" s="48" t="s">
        <v>15</v>
      </c>
      <c r="H2350" s="48" t="s">
        <v>16</v>
      </c>
      <c r="I2350" s="48" t="s">
        <v>17</v>
      </c>
      <c r="J2350" s="48" t="s">
        <v>671</v>
      </c>
      <c r="K2350" s="41">
        <v>1</v>
      </c>
      <c r="L2350" s="49">
        <v>641.20000000000005</v>
      </c>
      <c r="M2350" s="49">
        <v>365.49</v>
      </c>
      <c r="N2350" s="49">
        <v>275.70999999999998</v>
      </c>
    </row>
    <row r="2351" spans="1:14">
      <c r="A2351" s="41">
        <v>4516753</v>
      </c>
      <c r="B2351" s="48" t="s">
        <v>14</v>
      </c>
      <c r="C2351" s="48" t="s">
        <v>11</v>
      </c>
      <c r="D2351" s="48" t="s">
        <v>13</v>
      </c>
      <c r="E2351" s="48" t="s">
        <v>12</v>
      </c>
      <c r="F2351" s="48" t="s">
        <v>829</v>
      </c>
      <c r="G2351" s="48" t="s">
        <v>15</v>
      </c>
      <c r="H2351" s="48" t="s">
        <v>16</v>
      </c>
      <c r="I2351" s="48" t="s">
        <v>17</v>
      </c>
      <c r="J2351" s="48" t="s">
        <v>671</v>
      </c>
      <c r="K2351" s="41">
        <v>1</v>
      </c>
      <c r="L2351" s="49">
        <v>641.20000000000005</v>
      </c>
      <c r="M2351" s="49">
        <v>365.49</v>
      </c>
      <c r="N2351" s="49">
        <v>275.70999999999998</v>
      </c>
    </row>
    <row r="2352" spans="1:14">
      <c r="A2352" s="41">
        <v>4516781</v>
      </c>
      <c r="B2352" s="48" t="s">
        <v>14</v>
      </c>
      <c r="C2352" s="48" t="s">
        <v>11</v>
      </c>
      <c r="D2352" s="48" t="s">
        <v>13</v>
      </c>
      <c r="E2352" s="48" t="s">
        <v>12</v>
      </c>
      <c r="F2352" s="48" t="s">
        <v>829</v>
      </c>
      <c r="G2352" s="48" t="s">
        <v>15</v>
      </c>
      <c r="H2352" s="48" t="s">
        <v>16</v>
      </c>
      <c r="I2352" s="48" t="s">
        <v>17</v>
      </c>
      <c r="J2352" s="48" t="s">
        <v>671</v>
      </c>
      <c r="K2352" s="41">
        <v>1</v>
      </c>
      <c r="L2352" s="49">
        <v>641.95000000000005</v>
      </c>
      <c r="M2352" s="49">
        <v>365.92</v>
      </c>
      <c r="N2352" s="49">
        <v>276.02999999999997</v>
      </c>
    </row>
    <row r="2353" spans="1:14">
      <c r="A2353" s="41">
        <v>4516780</v>
      </c>
      <c r="B2353" s="48" t="s">
        <v>14</v>
      </c>
      <c r="C2353" s="48" t="s">
        <v>11</v>
      </c>
      <c r="D2353" s="48" t="s">
        <v>13</v>
      </c>
      <c r="E2353" s="48" t="s">
        <v>12</v>
      </c>
      <c r="F2353" s="48" t="s">
        <v>829</v>
      </c>
      <c r="G2353" s="48" t="s">
        <v>15</v>
      </c>
      <c r="H2353" s="48" t="s">
        <v>16</v>
      </c>
      <c r="I2353" s="48" t="s">
        <v>17</v>
      </c>
      <c r="J2353" s="48" t="s">
        <v>671</v>
      </c>
      <c r="K2353" s="41">
        <v>1</v>
      </c>
      <c r="L2353" s="49">
        <v>641.95000000000005</v>
      </c>
      <c r="M2353" s="49">
        <v>365.92</v>
      </c>
      <c r="N2353" s="49">
        <v>276.02999999999997</v>
      </c>
    </row>
    <row r="2354" spans="1:14">
      <c r="A2354" s="41">
        <v>4516764</v>
      </c>
      <c r="B2354" s="48" t="s">
        <v>14</v>
      </c>
      <c r="C2354" s="48" t="s">
        <v>11</v>
      </c>
      <c r="D2354" s="48" t="s">
        <v>13</v>
      </c>
      <c r="E2354" s="48" t="s">
        <v>12</v>
      </c>
      <c r="F2354" s="48" t="s">
        <v>13</v>
      </c>
      <c r="G2354" s="48" t="s">
        <v>15</v>
      </c>
      <c r="H2354" s="48" t="s">
        <v>16</v>
      </c>
      <c r="I2354" s="48" t="s">
        <v>17</v>
      </c>
      <c r="J2354" s="48" t="s">
        <v>671</v>
      </c>
      <c r="K2354" s="41">
        <v>1</v>
      </c>
      <c r="L2354" s="49">
        <v>641.95000000000005</v>
      </c>
      <c r="M2354" s="49">
        <v>365.92</v>
      </c>
      <c r="N2354" s="49">
        <v>276.02999999999997</v>
      </c>
    </row>
    <row r="2355" spans="1:14">
      <c r="A2355" s="41">
        <v>4516763</v>
      </c>
      <c r="B2355" s="48" t="s">
        <v>14</v>
      </c>
      <c r="C2355" s="48" t="s">
        <v>11</v>
      </c>
      <c r="D2355" s="48" t="s">
        <v>13</v>
      </c>
      <c r="E2355" s="48" t="s">
        <v>12</v>
      </c>
      <c r="F2355" s="48" t="s">
        <v>829</v>
      </c>
      <c r="G2355" s="48" t="s">
        <v>15</v>
      </c>
      <c r="H2355" s="48" t="s">
        <v>16</v>
      </c>
      <c r="I2355" s="48" t="s">
        <v>17</v>
      </c>
      <c r="J2355" s="48" t="s">
        <v>671</v>
      </c>
      <c r="K2355" s="41">
        <v>1</v>
      </c>
      <c r="L2355" s="49">
        <v>641.95000000000005</v>
      </c>
      <c r="M2355" s="49">
        <v>365.92</v>
      </c>
      <c r="N2355" s="49">
        <v>276.02999999999997</v>
      </c>
    </row>
    <row r="2356" spans="1:14">
      <c r="A2356" s="41">
        <v>4516775</v>
      </c>
      <c r="B2356" s="48" t="s">
        <v>14</v>
      </c>
      <c r="C2356" s="48" t="s">
        <v>11</v>
      </c>
      <c r="D2356" s="48" t="s">
        <v>13</v>
      </c>
      <c r="E2356" s="48" t="s">
        <v>12</v>
      </c>
      <c r="F2356" s="48" t="s">
        <v>829</v>
      </c>
      <c r="G2356" s="48" t="s">
        <v>15</v>
      </c>
      <c r="H2356" s="48" t="s">
        <v>16</v>
      </c>
      <c r="I2356" s="48" t="s">
        <v>17</v>
      </c>
      <c r="J2356" s="48" t="s">
        <v>671</v>
      </c>
      <c r="K2356" s="41">
        <v>1</v>
      </c>
      <c r="L2356" s="49">
        <v>641.95000000000005</v>
      </c>
      <c r="M2356" s="49">
        <v>365.92</v>
      </c>
      <c r="N2356" s="49">
        <v>276.02999999999997</v>
      </c>
    </row>
    <row r="2357" spans="1:14">
      <c r="A2357" s="41">
        <v>4516765</v>
      </c>
      <c r="B2357" s="48" t="s">
        <v>14</v>
      </c>
      <c r="C2357" s="48" t="s">
        <v>11</v>
      </c>
      <c r="D2357" s="48" t="s">
        <v>13</v>
      </c>
      <c r="E2357" s="48" t="s">
        <v>12</v>
      </c>
      <c r="F2357" s="48" t="s">
        <v>829</v>
      </c>
      <c r="G2357" s="48" t="s">
        <v>15</v>
      </c>
      <c r="H2357" s="48" t="s">
        <v>16</v>
      </c>
      <c r="I2357" s="48" t="s">
        <v>17</v>
      </c>
      <c r="J2357" s="48" t="s">
        <v>671</v>
      </c>
      <c r="K2357" s="41">
        <v>1</v>
      </c>
      <c r="L2357" s="49">
        <v>641.95000000000005</v>
      </c>
      <c r="M2357" s="49">
        <v>365.92</v>
      </c>
      <c r="N2357" s="49">
        <v>276.02999999999997</v>
      </c>
    </row>
    <row r="2358" spans="1:14">
      <c r="A2358" s="41">
        <v>4516788</v>
      </c>
      <c r="B2358" s="48" t="s">
        <v>14</v>
      </c>
      <c r="C2358" s="48" t="s">
        <v>11</v>
      </c>
      <c r="D2358" s="48" t="s">
        <v>13</v>
      </c>
      <c r="E2358" s="48" t="s">
        <v>12</v>
      </c>
      <c r="F2358" s="48" t="s">
        <v>829</v>
      </c>
      <c r="G2358" s="48" t="s">
        <v>15</v>
      </c>
      <c r="H2358" s="48" t="s">
        <v>16</v>
      </c>
      <c r="I2358" s="48" t="s">
        <v>17</v>
      </c>
      <c r="J2358" s="48" t="s">
        <v>671</v>
      </c>
      <c r="K2358" s="41">
        <v>1</v>
      </c>
      <c r="L2358" s="49">
        <v>641.95000000000005</v>
      </c>
      <c r="M2358" s="49">
        <v>365.92</v>
      </c>
      <c r="N2358" s="49">
        <v>276.02999999999997</v>
      </c>
    </row>
    <row r="2359" spans="1:14">
      <c r="A2359" s="41">
        <v>4516758</v>
      </c>
      <c r="B2359" s="48" t="s">
        <v>14</v>
      </c>
      <c r="C2359" s="48" t="s">
        <v>11</v>
      </c>
      <c r="D2359" s="48" t="s">
        <v>13</v>
      </c>
      <c r="E2359" s="48" t="s">
        <v>12</v>
      </c>
      <c r="F2359" s="48" t="s">
        <v>829</v>
      </c>
      <c r="G2359" s="48" t="s">
        <v>15</v>
      </c>
      <c r="H2359" s="48" t="s">
        <v>16</v>
      </c>
      <c r="I2359" s="48" t="s">
        <v>17</v>
      </c>
      <c r="J2359" s="48" t="s">
        <v>671</v>
      </c>
      <c r="K2359" s="41">
        <v>1</v>
      </c>
      <c r="L2359" s="49">
        <v>641.95000000000005</v>
      </c>
      <c r="M2359" s="49">
        <v>365.92</v>
      </c>
      <c r="N2359" s="49">
        <v>276.02999999999997</v>
      </c>
    </row>
    <row r="2360" spans="1:14">
      <c r="A2360" s="41">
        <v>4516774</v>
      </c>
      <c r="B2360" s="48" t="s">
        <v>14</v>
      </c>
      <c r="C2360" s="48" t="s">
        <v>11</v>
      </c>
      <c r="D2360" s="48" t="s">
        <v>13</v>
      </c>
      <c r="E2360" s="48" t="s">
        <v>12</v>
      </c>
      <c r="F2360" s="48" t="s">
        <v>829</v>
      </c>
      <c r="G2360" s="48" t="s">
        <v>15</v>
      </c>
      <c r="H2360" s="48" t="s">
        <v>16</v>
      </c>
      <c r="I2360" s="48" t="s">
        <v>17</v>
      </c>
      <c r="J2360" s="48" t="s">
        <v>671</v>
      </c>
      <c r="K2360" s="41">
        <v>1</v>
      </c>
      <c r="L2360" s="49">
        <v>641.95000000000005</v>
      </c>
      <c r="M2360" s="49">
        <v>365.92</v>
      </c>
      <c r="N2360" s="49">
        <v>276.02999999999997</v>
      </c>
    </row>
    <row r="2361" spans="1:14">
      <c r="A2361" s="41">
        <v>4516766</v>
      </c>
      <c r="B2361" s="48" t="s">
        <v>14</v>
      </c>
      <c r="C2361" s="48" t="s">
        <v>11</v>
      </c>
      <c r="D2361" s="48" t="s">
        <v>13</v>
      </c>
      <c r="E2361" s="48" t="s">
        <v>12</v>
      </c>
      <c r="F2361" s="48" t="s">
        <v>829</v>
      </c>
      <c r="G2361" s="48" t="s">
        <v>15</v>
      </c>
      <c r="H2361" s="48" t="s">
        <v>16</v>
      </c>
      <c r="I2361" s="48" t="s">
        <v>17</v>
      </c>
      <c r="J2361" s="48" t="s">
        <v>671</v>
      </c>
      <c r="K2361" s="41">
        <v>1</v>
      </c>
      <c r="L2361" s="49">
        <v>641.95000000000005</v>
      </c>
      <c r="M2361" s="49">
        <v>365.92</v>
      </c>
      <c r="N2361" s="49">
        <v>276.02999999999997</v>
      </c>
    </row>
    <row r="2362" spans="1:14">
      <c r="A2362" s="41">
        <v>6992946</v>
      </c>
      <c r="B2362" s="48" t="s">
        <v>166</v>
      </c>
      <c r="C2362" s="48" t="s">
        <v>11</v>
      </c>
      <c r="D2362" s="48" t="s">
        <v>153</v>
      </c>
      <c r="E2362" s="48" t="s">
        <v>36</v>
      </c>
      <c r="F2362" s="48" t="s">
        <v>916</v>
      </c>
      <c r="G2362" s="48" t="s">
        <v>15</v>
      </c>
      <c r="H2362" s="48" t="s">
        <v>163</v>
      </c>
      <c r="I2362" s="48" t="s">
        <v>162</v>
      </c>
      <c r="J2362" s="48" t="s">
        <v>671</v>
      </c>
      <c r="K2362" s="41">
        <v>1</v>
      </c>
      <c r="L2362" s="49">
        <v>643.27</v>
      </c>
      <c r="M2362" s="49">
        <v>145.13</v>
      </c>
      <c r="N2362" s="49">
        <v>498.14</v>
      </c>
    </row>
    <row r="2363" spans="1:14">
      <c r="A2363" s="41">
        <v>6992958</v>
      </c>
      <c r="B2363" s="48" t="s">
        <v>166</v>
      </c>
      <c r="C2363" s="48" t="s">
        <v>11</v>
      </c>
      <c r="D2363" s="48" t="s">
        <v>153</v>
      </c>
      <c r="E2363" s="48" t="s">
        <v>36</v>
      </c>
      <c r="F2363" s="48" t="s">
        <v>916</v>
      </c>
      <c r="G2363" s="48" t="s">
        <v>15</v>
      </c>
      <c r="H2363" s="48" t="s">
        <v>163</v>
      </c>
      <c r="I2363" s="48" t="s">
        <v>162</v>
      </c>
      <c r="J2363" s="48" t="s">
        <v>671</v>
      </c>
      <c r="K2363" s="41">
        <v>1</v>
      </c>
      <c r="L2363" s="49">
        <v>643.27</v>
      </c>
      <c r="M2363" s="49">
        <v>145.13</v>
      </c>
      <c r="N2363" s="49">
        <v>498.14</v>
      </c>
    </row>
    <row r="2364" spans="1:14">
      <c r="A2364" s="41">
        <v>6992928</v>
      </c>
      <c r="B2364" s="48" t="s">
        <v>166</v>
      </c>
      <c r="C2364" s="48" t="s">
        <v>11</v>
      </c>
      <c r="D2364" s="48" t="s">
        <v>153</v>
      </c>
      <c r="E2364" s="48" t="s">
        <v>36</v>
      </c>
      <c r="F2364" s="48" t="s">
        <v>916</v>
      </c>
      <c r="G2364" s="48" t="s">
        <v>15</v>
      </c>
      <c r="H2364" s="48" t="s">
        <v>163</v>
      </c>
      <c r="I2364" s="48" t="s">
        <v>162</v>
      </c>
      <c r="J2364" s="48" t="s">
        <v>671</v>
      </c>
      <c r="K2364" s="41">
        <v>1</v>
      </c>
      <c r="L2364" s="49">
        <v>643.27</v>
      </c>
      <c r="M2364" s="49">
        <v>145.13</v>
      </c>
      <c r="N2364" s="49">
        <v>498.14</v>
      </c>
    </row>
    <row r="2365" spans="1:14">
      <c r="A2365" s="41">
        <v>6992850</v>
      </c>
      <c r="B2365" s="48" t="s">
        <v>166</v>
      </c>
      <c r="C2365" s="48" t="s">
        <v>11</v>
      </c>
      <c r="D2365" s="48" t="s">
        <v>153</v>
      </c>
      <c r="E2365" s="48" t="s">
        <v>36</v>
      </c>
      <c r="F2365" s="48" t="s">
        <v>916</v>
      </c>
      <c r="G2365" s="48" t="s">
        <v>15</v>
      </c>
      <c r="H2365" s="48" t="s">
        <v>163</v>
      </c>
      <c r="I2365" s="48" t="s">
        <v>162</v>
      </c>
      <c r="J2365" s="48" t="s">
        <v>671</v>
      </c>
      <c r="K2365" s="41">
        <v>1</v>
      </c>
      <c r="L2365" s="49">
        <v>643.27</v>
      </c>
      <c r="M2365" s="49">
        <v>145.13</v>
      </c>
      <c r="N2365" s="49">
        <v>498.14</v>
      </c>
    </row>
    <row r="2366" spans="1:14">
      <c r="A2366" s="41">
        <v>6992853</v>
      </c>
      <c r="B2366" s="48" t="s">
        <v>166</v>
      </c>
      <c r="C2366" s="48" t="s">
        <v>11</v>
      </c>
      <c r="D2366" s="48" t="s">
        <v>153</v>
      </c>
      <c r="E2366" s="48" t="s">
        <v>36</v>
      </c>
      <c r="F2366" s="48" t="s">
        <v>916</v>
      </c>
      <c r="G2366" s="48" t="s">
        <v>15</v>
      </c>
      <c r="H2366" s="48" t="s">
        <v>163</v>
      </c>
      <c r="I2366" s="48" t="s">
        <v>162</v>
      </c>
      <c r="J2366" s="48" t="s">
        <v>671</v>
      </c>
      <c r="K2366" s="41">
        <v>1</v>
      </c>
      <c r="L2366" s="49">
        <v>643.27</v>
      </c>
      <c r="M2366" s="49">
        <v>145.13</v>
      </c>
      <c r="N2366" s="49">
        <v>498.14</v>
      </c>
    </row>
    <row r="2367" spans="1:14">
      <c r="A2367" s="41">
        <v>6992943</v>
      </c>
      <c r="B2367" s="48" t="s">
        <v>166</v>
      </c>
      <c r="C2367" s="48" t="s">
        <v>11</v>
      </c>
      <c r="D2367" s="48" t="s">
        <v>153</v>
      </c>
      <c r="E2367" s="48" t="s">
        <v>36</v>
      </c>
      <c r="F2367" s="48" t="s">
        <v>916</v>
      </c>
      <c r="G2367" s="48" t="s">
        <v>15</v>
      </c>
      <c r="H2367" s="48" t="s">
        <v>163</v>
      </c>
      <c r="I2367" s="48" t="s">
        <v>162</v>
      </c>
      <c r="J2367" s="48" t="s">
        <v>671</v>
      </c>
      <c r="K2367" s="41">
        <v>1</v>
      </c>
      <c r="L2367" s="49">
        <v>643.27</v>
      </c>
      <c r="M2367" s="49">
        <v>145.13</v>
      </c>
      <c r="N2367" s="49">
        <v>498.14</v>
      </c>
    </row>
    <row r="2368" spans="1:14">
      <c r="A2368" s="41">
        <v>6992961</v>
      </c>
      <c r="B2368" s="48" t="s">
        <v>166</v>
      </c>
      <c r="C2368" s="48" t="s">
        <v>11</v>
      </c>
      <c r="D2368" s="48" t="s">
        <v>153</v>
      </c>
      <c r="E2368" s="48" t="s">
        <v>36</v>
      </c>
      <c r="F2368" s="48" t="s">
        <v>916</v>
      </c>
      <c r="G2368" s="48" t="s">
        <v>15</v>
      </c>
      <c r="H2368" s="48" t="s">
        <v>163</v>
      </c>
      <c r="I2368" s="48" t="s">
        <v>162</v>
      </c>
      <c r="J2368" s="48" t="s">
        <v>671</v>
      </c>
      <c r="K2368" s="41">
        <v>1</v>
      </c>
      <c r="L2368" s="49">
        <v>643.27</v>
      </c>
      <c r="M2368" s="49">
        <v>145.13</v>
      </c>
      <c r="N2368" s="49">
        <v>498.14</v>
      </c>
    </row>
    <row r="2369" spans="1:14">
      <c r="A2369" s="41">
        <v>6992922</v>
      </c>
      <c r="B2369" s="48" t="s">
        <v>166</v>
      </c>
      <c r="C2369" s="48" t="s">
        <v>11</v>
      </c>
      <c r="D2369" s="48" t="s">
        <v>153</v>
      </c>
      <c r="E2369" s="48" t="s">
        <v>36</v>
      </c>
      <c r="F2369" s="48" t="s">
        <v>916</v>
      </c>
      <c r="G2369" s="48" t="s">
        <v>15</v>
      </c>
      <c r="H2369" s="48" t="s">
        <v>163</v>
      </c>
      <c r="I2369" s="48" t="s">
        <v>162</v>
      </c>
      <c r="J2369" s="48" t="s">
        <v>671</v>
      </c>
      <c r="K2369" s="41">
        <v>1</v>
      </c>
      <c r="L2369" s="49">
        <v>643.27</v>
      </c>
      <c r="M2369" s="49">
        <v>145.13</v>
      </c>
      <c r="N2369" s="49">
        <v>498.14</v>
      </c>
    </row>
    <row r="2370" spans="1:14">
      <c r="A2370" s="41">
        <v>6992892</v>
      </c>
      <c r="B2370" s="48" t="s">
        <v>166</v>
      </c>
      <c r="C2370" s="48" t="s">
        <v>11</v>
      </c>
      <c r="D2370" s="48" t="s">
        <v>153</v>
      </c>
      <c r="E2370" s="48" t="s">
        <v>36</v>
      </c>
      <c r="F2370" s="48" t="s">
        <v>916</v>
      </c>
      <c r="G2370" s="48" t="s">
        <v>15</v>
      </c>
      <c r="H2370" s="48" t="s">
        <v>163</v>
      </c>
      <c r="I2370" s="48" t="s">
        <v>162</v>
      </c>
      <c r="J2370" s="48" t="s">
        <v>671</v>
      </c>
      <c r="K2370" s="41">
        <v>1</v>
      </c>
      <c r="L2370" s="49">
        <v>643.27</v>
      </c>
      <c r="M2370" s="49">
        <v>145.13</v>
      </c>
      <c r="N2370" s="49">
        <v>498.14</v>
      </c>
    </row>
    <row r="2371" spans="1:14">
      <c r="A2371" s="41">
        <v>6992901</v>
      </c>
      <c r="B2371" s="48" t="s">
        <v>166</v>
      </c>
      <c r="C2371" s="48" t="s">
        <v>11</v>
      </c>
      <c r="D2371" s="48" t="s">
        <v>153</v>
      </c>
      <c r="E2371" s="48" t="s">
        <v>36</v>
      </c>
      <c r="F2371" s="48" t="s">
        <v>916</v>
      </c>
      <c r="G2371" s="48" t="s">
        <v>15</v>
      </c>
      <c r="H2371" s="48" t="s">
        <v>163</v>
      </c>
      <c r="I2371" s="48" t="s">
        <v>162</v>
      </c>
      <c r="J2371" s="48" t="s">
        <v>671</v>
      </c>
      <c r="K2371" s="41">
        <v>1</v>
      </c>
      <c r="L2371" s="49">
        <v>643.27</v>
      </c>
      <c r="M2371" s="49">
        <v>145.13</v>
      </c>
      <c r="N2371" s="49">
        <v>498.14</v>
      </c>
    </row>
    <row r="2372" spans="1:14">
      <c r="A2372" s="41">
        <v>6992913</v>
      </c>
      <c r="B2372" s="48" t="s">
        <v>166</v>
      </c>
      <c r="C2372" s="48" t="s">
        <v>11</v>
      </c>
      <c r="D2372" s="48" t="s">
        <v>153</v>
      </c>
      <c r="E2372" s="48" t="s">
        <v>36</v>
      </c>
      <c r="F2372" s="48" t="s">
        <v>916</v>
      </c>
      <c r="G2372" s="48" t="s">
        <v>15</v>
      </c>
      <c r="H2372" s="48" t="s">
        <v>163</v>
      </c>
      <c r="I2372" s="48" t="s">
        <v>162</v>
      </c>
      <c r="J2372" s="48" t="s">
        <v>671</v>
      </c>
      <c r="K2372" s="41">
        <v>1</v>
      </c>
      <c r="L2372" s="49">
        <v>643.27</v>
      </c>
      <c r="M2372" s="49">
        <v>145.13</v>
      </c>
      <c r="N2372" s="49">
        <v>498.14</v>
      </c>
    </row>
    <row r="2373" spans="1:14">
      <c r="A2373" s="41">
        <v>6992859</v>
      </c>
      <c r="B2373" s="48" t="s">
        <v>166</v>
      </c>
      <c r="C2373" s="48" t="s">
        <v>11</v>
      </c>
      <c r="D2373" s="48" t="s">
        <v>153</v>
      </c>
      <c r="E2373" s="48" t="s">
        <v>36</v>
      </c>
      <c r="F2373" s="48" t="s">
        <v>916</v>
      </c>
      <c r="G2373" s="48" t="s">
        <v>15</v>
      </c>
      <c r="H2373" s="48" t="s">
        <v>163</v>
      </c>
      <c r="I2373" s="48" t="s">
        <v>162</v>
      </c>
      <c r="J2373" s="48" t="s">
        <v>671</v>
      </c>
      <c r="K2373" s="41">
        <v>1</v>
      </c>
      <c r="L2373" s="49">
        <v>643.27</v>
      </c>
      <c r="M2373" s="49">
        <v>145.13</v>
      </c>
      <c r="N2373" s="49">
        <v>498.14</v>
      </c>
    </row>
    <row r="2374" spans="1:14">
      <c r="A2374" s="41">
        <v>6992865</v>
      </c>
      <c r="B2374" s="48" t="s">
        <v>166</v>
      </c>
      <c r="C2374" s="48" t="s">
        <v>11</v>
      </c>
      <c r="D2374" s="48" t="s">
        <v>153</v>
      </c>
      <c r="E2374" s="48" t="s">
        <v>36</v>
      </c>
      <c r="F2374" s="48" t="s">
        <v>916</v>
      </c>
      <c r="G2374" s="48" t="s">
        <v>15</v>
      </c>
      <c r="H2374" s="48" t="s">
        <v>163</v>
      </c>
      <c r="I2374" s="48" t="s">
        <v>162</v>
      </c>
      <c r="J2374" s="48" t="s">
        <v>671</v>
      </c>
      <c r="K2374" s="41">
        <v>1</v>
      </c>
      <c r="L2374" s="49">
        <v>643.27</v>
      </c>
      <c r="M2374" s="49">
        <v>145.13</v>
      </c>
      <c r="N2374" s="49">
        <v>498.14</v>
      </c>
    </row>
    <row r="2375" spans="1:14">
      <c r="A2375" s="41">
        <v>6992886</v>
      </c>
      <c r="B2375" s="48" t="s">
        <v>166</v>
      </c>
      <c r="C2375" s="48" t="s">
        <v>11</v>
      </c>
      <c r="D2375" s="48" t="s">
        <v>153</v>
      </c>
      <c r="E2375" s="48" t="s">
        <v>36</v>
      </c>
      <c r="F2375" s="48" t="s">
        <v>916</v>
      </c>
      <c r="G2375" s="48" t="s">
        <v>15</v>
      </c>
      <c r="H2375" s="48" t="s">
        <v>163</v>
      </c>
      <c r="I2375" s="48" t="s">
        <v>162</v>
      </c>
      <c r="J2375" s="48" t="s">
        <v>671</v>
      </c>
      <c r="K2375" s="41">
        <v>1</v>
      </c>
      <c r="L2375" s="49">
        <v>643.27</v>
      </c>
      <c r="M2375" s="49">
        <v>145.13</v>
      </c>
      <c r="N2375" s="49">
        <v>498.14</v>
      </c>
    </row>
    <row r="2376" spans="1:14">
      <c r="A2376" s="41">
        <v>6992940</v>
      </c>
      <c r="B2376" s="48" t="s">
        <v>166</v>
      </c>
      <c r="C2376" s="48" t="s">
        <v>11</v>
      </c>
      <c r="D2376" s="48" t="s">
        <v>153</v>
      </c>
      <c r="E2376" s="48" t="s">
        <v>36</v>
      </c>
      <c r="F2376" s="48" t="s">
        <v>916</v>
      </c>
      <c r="G2376" s="48" t="s">
        <v>15</v>
      </c>
      <c r="H2376" s="48" t="s">
        <v>163</v>
      </c>
      <c r="I2376" s="48" t="s">
        <v>162</v>
      </c>
      <c r="J2376" s="48" t="s">
        <v>671</v>
      </c>
      <c r="K2376" s="41">
        <v>1</v>
      </c>
      <c r="L2376" s="49">
        <v>643.27</v>
      </c>
      <c r="M2376" s="49">
        <v>145.13</v>
      </c>
      <c r="N2376" s="49">
        <v>498.14</v>
      </c>
    </row>
    <row r="2377" spans="1:14">
      <c r="A2377" s="41">
        <v>6992916</v>
      </c>
      <c r="B2377" s="48" t="s">
        <v>166</v>
      </c>
      <c r="C2377" s="48" t="s">
        <v>11</v>
      </c>
      <c r="D2377" s="48" t="s">
        <v>153</v>
      </c>
      <c r="E2377" s="48" t="s">
        <v>36</v>
      </c>
      <c r="F2377" s="48" t="s">
        <v>916</v>
      </c>
      <c r="G2377" s="48" t="s">
        <v>15</v>
      </c>
      <c r="H2377" s="48" t="s">
        <v>163</v>
      </c>
      <c r="I2377" s="48" t="s">
        <v>162</v>
      </c>
      <c r="J2377" s="48" t="s">
        <v>671</v>
      </c>
      <c r="K2377" s="41">
        <v>1</v>
      </c>
      <c r="L2377" s="49">
        <v>643.27</v>
      </c>
      <c r="M2377" s="49">
        <v>145.13</v>
      </c>
      <c r="N2377" s="49">
        <v>498.14</v>
      </c>
    </row>
    <row r="2378" spans="1:14">
      <c r="A2378" s="41">
        <v>6992919</v>
      </c>
      <c r="B2378" s="48" t="s">
        <v>166</v>
      </c>
      <c r="C2378" s="48" t="s">
        <v>11</v>
      </c>
      <c r="D2378" s="48" t="s">
        <v>153</v>
      </c>
      <c r="E2378" s="48" t="s">
        <v>36</v>
      </c>
      <c r="F2378" s="48" t="s">
        <v>916</v>
      </c>
      <c r="G2378" s="48" t="s">
        <v>15</v>
      </c>
      <c r="H2378" s="48" t="s">
        <v>163</v>
      </c>
      <c r="I2378" s="48" t="s">
        <v>162</v>
      </c>
      <c r="J2378" s="48" t="s">
        <v>671</v>
      </c>
      <c r="K2378" s="41">
        <v>1</v>
      </c>
      <c r="L2378" s="49">
        <v>643.27</v>
      </c>
      <c r="M2378" s="49">
        <v>145.13</v>
      </c>
      <c r="N2378" s="49">
        <v>498.14</v>
      </c>
    </row>
    <row r="2379" spans="1:14">
      <c r="A2379" s="41">
        <v>6992895</v>
      </c>
      <c r="B2379" s="48" t="s">
        <v>166</v>
      </c>
      <c r="C2379" s="48" t="s">
        <v>11</v>
      </c>
      <c r="D2379" s="48" t="s">
        <v>153</v>
      </c>
      <c r="E2379" s="48" t="s">
        <v>36</v>
      </c>
      <c r="F2379" s="48" t="s">
        <v>916</v>
      </c>
      <c r="G2379" s="48" t="s">
        <v>15</v>
      </c>
      <c r="H2379" s="48" t="s">
        <v>163</v>
      </c>
      <c r="I2379" s="48" t="s">
        <v>162</v>
      </c>
      <c r="J2379" s="48" t="s">
        <v>671</v>
      </c>
      <c r="K2379" s="41">
        <v>1</v>
      </c>
      <c r="L2379" s="49">
        <v>643.27</v>
      </c>
      <c r="M2379" s="49">
        <v>145.13</v>
      </c>
      <c r="N2379" s="49">
        <v>498.14</v>
      </c>
    </row>
    <row r="2380" spans="1:14">
      <c r="A2380" s="41">
        <v>6992904</v>
      </c>
      <c r="B2380" s="48" t="s">
        <v>166</v>
      </c>
      <c r="C2380" s="48" t="s">
        <v>11</v>
      </c>
      <c r="D2380" s="48" t="s">
        <v>153</v>
      </c>
      <c r="E2380" s="48" t="s">
        <v>36</v>
      </c>
      <c r="F2380" s="48" t="s">
        <v>916</v>
      </c>
      <c r="G2380" s="48" t="s">
        <v>15</v>
      </c>
      <c r="H2380" s="48" t="s">
        <v>163</v>
      </c>
      <c r="I2380" s="48" t="s">
        <v>162</v>
      </c>
      <c r="J2380" s="48" t="s">
        <v>671</v>
      </c>
      <c r="K2380" s="41">
        <v>1</v>
      </c>
      <c r="L2380" s="49">
        <v>643.27</v>
      </c>
      <c r="M2380" s="49">
        <v>145.13</v>
      </c>
      <c r="N2380" s="49">
        <v>498.14</v>
      </c>
    </row>
    <row r="2381" spans="1:14">
      <c r="A2381" s="41">
        <v>6992907</v>
      </c>
      <c r="B2381" s="48" t="s">
        <v>166</v>
      </c>
      <c r="C2381" s="48" t="s">
        <v>11</v>
      </c>
      <c r="D2381" s="48" t="s">
        <v>153</v>
      </c>
      <c r="E2381" s="48" t="s">
        <v>36</v>
      </c>
      <c r="F2381" s="48" t="s">
        <v>916</v>
      </c>
      <c r="G2381" s="48" t="s">
        <v>15</v>
      </c>
      <c r="H2381" s="48" t="s">
        <v>163</v>
      </c>
      <c r="I2381" s="48" t="s">
        <v>162</v>
      </c>
      <c r="J2381" s="48" t="s">
        <v>671</v>
      </c>
      <c r="K2381" s="41">
        <v>1</v>
      </c>
      <c r="L2381" s="49">
        <v>643.27</v>
      </c>
      <c r="M2381" s="49">
        <v>145.13</v>
      </c>
      <c r="N2381" s="49">
        <v>498.14</v>
      </c>
    </row>
    <row r="2382" spans="1:14">
      <c r="A2382" s="41">
        <v>6992910</v>
      </c>
      <c r="B2382" s="48" t="s">
        <v>166</v>
      </c>
      <c r="C2382" s="48" t="s">
        <v>11</v>
      </c>
      <c r="D2382" s="48" t="s">
        <v>153</v>
      </c>
      <c r="E2382" s="48" t="s">
        <v>36</v>
      </c>
      <c r="F2382" s="48" t="s">
        <v>916</v>
      </c>
      <c r="G2382" s="48" t="s">
        <v>15</v>
      </c>
      <c r="H2382" s="48" t="s">
        <v>163</v>
      </c>
      <c r="I2382" s="48" t="s">
        <v>162</v>
      </c>
      <c r="J2382" s="48" t="s">
        <v>671</v>
      </c>
      <c r="K2382" s="41">
        <v>1</v>
      </c>
      <c r="L2382" s="49">
        <v>643.27</v>
      </c>
      <c r="M2382" s="49">
        <v>145.13</v>
      </c>
      <c r="N2382" s="49">
        <v>498.14</v>
      </c>
    </row>
    <row r="2383" spans="1:14">
      <c r="A2383" s="41">
        <v>6992952</v>
      </c>
      <c r="B2383" s="48" t="s">
        <v>166</v>
      </c>
      <c r="C2383" s="48" t="s">
        <v>11</v>
      </c>
      <c r="D2383" s="48" t="s">
        <v>153</v>
      </c>
      <c r="E2383" s="48" t="s">
        <v>36</v>
      </c>
      <c r="F2383" s="48" t="s">
        <v>916</v>
      </c>
      <c r="G2383" s="48" t="s">
        <v>15</v>
      </c>
      <c r="H2383" s="48" t="s">
        <v>163</v>
      </c>
      <c r="I2383" s="48" t="s">
        <v>162</v>
      </c>
      <c r="J2383" s="48" t="s">
        <v>671</v>
      </c>
      <c r="K2383" s="41">
        <v>1</v>
      </c>
      <c r="L2383" s="49">
        <v>643.27</v>
      </c>
      <c r="M2383" s="49">
        <v>145.13</v>
      </c>
      <c r="N2383" s="49">
        <v>498.14</v>
      </c>
    </row>
    <row r="2384" spans="1:14">
      <c r="A2384" s="41">
        <v>6992967</v>
      </c>
      <c r="B2384" s="48" t="s">
        <v>166</v>
      </c>
      <c r="C2384" s="48" t="s">
        <v>11</v>
      </c>
      <c r="D2384" s="48" t="s">
        <v>153</v>
      </c>
      <c r="E2384" s="48" t="s">
        <v>36</v>
      </c>
      <c r="F2384" s="48" t="s">
        <v>916</v>
      </c>
      <c r="G2384" s="48" t="s">
        <v>15</v>
      </c>
      <c r="H2384" s="48" t="s">
        <v>163</v>
      </c>
      <c r="I2384" s="48" t="s">
        <v>162</v>
      </c>
      <c r="J2384" s="48" t="s">
        <v>671</v>
      </c>
      <c r="K2384" s="41">
        <v>1</v>
      </c>
      <c r="L2384" s="49">
        <v>643.27</v>
      </c>
      <c r="M2384" s="49">
        <v>145.13</v>
      </c>
      <c r="N2384" s="49">
        <v>498.14</v>
      </c>
    </row>
    <row r="2385" spans="1:14">
      <c r="A2385" s="41">
        <v>6992847</v>
      </c>
      <c r="B2385" s="48" t="s">
        <v>166</v>
      </c>
      <c r="C2385" s="48" t="s">
        <v>11</v>
      </c>
      <c r="D2385" s="48" t="s">
        <v>153</v>
      </c>
      <c r="E2385" s="48" t="s">
        <v>36</v>
      </c>
      <c r="F2385" s="48" t="s">
        <v>916</v>
      </c>
      <c r="G2385" s="48" t="s">
        <v>15</v>
      </c>
      <c r="H2385" s="48" t="s">
        <v>163</v>
      </c>
      <c r="I2385" s="48" t="s">
        <v>162</v>
      </c>
      <c r="J2385" s="48" t="s">
        <v>671</v>
      </c>
      <c r="K2385" s="41">
        <v>1</v>
      </c>
      <c r="L2385" s="49">
        <v>643.27</v>
      </c>
      <c r="M2385" s="49">
        <v>145.13</v>
      </c>
      <c r="N2385" s="49">
        <v>498.14</v>
      </c>
    </row>
    <row r="2386" spans="1:14">
      <c r="A2386" s="41">
        <v>6992862</v>
      </c>
      <c r="B2386" s="48" t="s">
        <v>166</v>
      </c>
      <c r="C2386" s="48" t="s">
        <v>11</v>
      </c>
      <c r="D2386" s="48" t="s">
        <v>153</v>
      </c>
      <c r="E2386" s="48" t="s">
        <v>36</v>
      </c>
      <c r="F2386" s="48" t="s">
        <v>916</v>
      </c>
      <c r="G2386" s="48" t="s">
        <v>15</v>
      </c>
      <c r="H2386" s="48" t="s">
        <v>163</v>
      </c>
      <c r="I2386" s="48" t="s">
        <v>162</v>
      </c>
      <c r="J2386" s="48" t="s">
        <v>671</v>
      </c>
      <c r="K2386" s="41">
        <v>1</v>
      </c>
      <c r="L2386" s="49">
        <v>643.27</v>
      </c>
      <c r="M2386" s="49">
        <v>145.13</v>
      </c>
      <c r="N2386" s="49">
        <v>498.14</v>
      </c>
    </row>
    <row r="2387" spans="1:14">
      <c r="A2387" s="41">
        <v>6992868</v>
      </c>
      <c r="B2387" s="48" t="s">
        <v>166</v>
      </c>
      <c r="C2387" s="48" t="s">
        <v>11</v>
      </c>
      <c r="D2387" s="48" t="s">
        <v>153</v>
      </c>
      <c r="E2387" s="48" t="s">
        <v>36</v>
      </c>
      <c r="F2387" s="48" t="s">
        <v>916</v>
      </c>
      <c r="G2387" s="48" t="s">
        <v>15</v>
      </c>
      <c r="H2387" s="48" t="s">
        <v>163</v>
      </c>
      <c r="I2387" s="48" t="s">
        <v>162</v>
      </c>
      <c r="J2387" s="48" t="s">
        <v>671</v>
      </c>
      <c r="K2387" s="41">
        <v>1</v>
      </c>
      <c r="L2387" s="49">
        <v>643.27</v>
      </c>
      <c r="M2387" s="49">
        <v>145.13</v>
      </c>
      <c r="N2387" s="49">
        <v>498.14</v>
      </c>
    </row>
    <row r="2388" spans="1:14">
      <c r="A2388" s="41">
        <v>6992871</v>
      </c>
      <c r="B2388" s="48" t="s">
        <v>166</v>
      </c>
      <c r="C2388" s="48" t="s">
        <v>11</v>
      </c>
      <c r="D2388" s="48" t="s">
        <v>153</v>
      </c>
      <c r="E2388" s="48" t="s">
        <v>36</v>
      </c>
      <c r="F2388" s="48" t="s">
        <v>916</v>
      </c>
      <c r="G2388" s="48" t="s">
        <v>15</v>
      </c>
      <c r="H2388" s="48" t="s">
        <v>163</v>
      </c>
      <c r="I2388" s="48" t="s">
        <v>162</v>
      </c>
      <c r="J2388" s="48" t="s">
        <v>671</v>
      </c>
      <c r="K2388" s="41">
        <v>1</v>
      </c>
      <c r="L2388" s="49">
        <v>643.27</v>
      </c>
      <c r="M2388" s="49">
        <v>145.13</v>
      </c>
      <c r="N2388" s="49">
        <v>498.14</v>
      </c>
    </row>
    <row r="2389" spans="1:14">
      <c r="A2389" s="41">
        <v>6992880</v>
      </c>
      <c r="B2389" s="48" t="s">
        <v>166</v>
      </c>
      <c r="C2389" s="48" t="s">
        <v>11</v>
      </c>
      <c r="D2389" s="48" t="s">
        <v>153</v>
      </c>
      <c r="E2389" s="48" t="s">
        <v>36</v>
      </c>
      <c r="F2389" s="48" t="s">
        <v>916</v>
      </c>
      <c r="G2389" s="48" t="s">
        <v>15</v>
      </c>
      <c r="H2389" s="48" t="s">
        <v>163</v>
      </c>
      <c r="I2389" s="48" t="s">
        <v>162</v>
      </c>
      <c r="J2389" s="48" t="s">
        <v>671</v>
      </c>
      <c r="K2389" s="41">
        <v>1</v>
      </c>
      <c r="L2389" s="49">
        <v>643.27</v>
      </c>
      <c r="M2389" s="49">
        <v>145.13</v>
      </c>
      <c r="N2389" s="49">
        <v>498.14</v>
      </c>
    </row>
    <row r="2390" spans="1:14">
      <c r="A2390" s="41">
        <v>6992898</v>
      </c>
      <c r="B2390" s="48" t="s">
        <v>166</v>
      </c>
      <c r="C2390" s="48" t="s">
        <v>11</v>
      </c>
      <c r="D2390" s="48" t="s">
        <v>153</v>
      </c>
      <c r="E2390" s="48" t="s">
        <v>36</v>
      </c>
      <c r="F2390" s="48" t="s">
        <v>916</v>
      </c>
      <c r="G2390" s="48" t="s">
        <v>15</v>
      </c>
      <c r="H2390" s="48" t="s">
        <v>163</v>
      </c>
      <c r="I2390" s="48" t="s">
        <v>162</v>
      </c>
      <c r="J2390" s="48" t="s">
        <v>671</v>
      </c>
      <c r="K2390" s="41">
        <v>1</v>
      </c>
      <c r="L2390" s="49">
        <v>643.27</v>
      </c>
      <c r="M2390" s="49">
        <v>145.13</v>
      </c>
      <c r="N2390" s="49">
        <v>498.14</v>
      </c>
    </row>
    <row r="2391" spans="1:14">
      <c r="A2391" s="41">
        <v>6992937</v>
      </c>
      <c r="B2391" s="48" t="s">
        <v>166</v>
      </c>
      <c r="C2391" s="48" t="s">
        <v>11</v>
      </c>
      <c r="D2391" s="48" t="s">
        <v>153</v>
      </c>
      <c r="E2391" s="48" t="s">
        <v>36</v>
      </c>
      <c r="F2391" s="48" t="s">
        <v>916</v>
      </c>
      <c r="G2391" s="48" t="s">
        <v>15</v>
      </c>
      <c r="H2391" s="48" t="s">
        <v>163</v>
      </c>
      <c r="I2391" s="48" t="s">
        <v>162</v>
      </c>
      <c r="J2391" s="48" t="s">
        <v>671</v>
      </c>
      <c r="K2391" s="41">
        <v>1</v>
      </c>
      <c r="L2391" s="49">
        <v>643.27</v>
      </c>
      <c r="M2391" s="49">
        <v>145.13</v>
      </c>
      <c r="N2391" s="49">
        <v>498.14</v>
      </c>
    </row>
    <row r="2392" spans="1:14">
      <c r="A2392" s="41">
        <v>6992931</v>
      </c>
      <c r="B2392" s="48" t="s">
        <v>166</v>
      </c>
      <c r="C2392" s="48" t="s">
        <v>11</v>
      </c>
      <c r="D2392" s="48" t="s">
        <v>153</v>
      </c>
      <c r="E2392" s="48" t="s">
        <v>36</v>
      </c>
      <c r="F2392" s="48" t="s">
        <v>916</v>
      </c>
      <c r="G2392" s="48" t="s">
        <v>15</v>
      </c>
      <c r="H2392" s="48" t="s">
        <v>163</v>
      </c>
      <c r="I2392" s="48" t="s">
        <v>162</v>
      </c>
      <c r="J2392" s="48" t="s">
        <v>671</v>
      </c>
      <c r="K2392" s="41">
        <v>1</v>
      </c>
      <c r="L2392" s="49">
        <v>643.27</v>
      </c>
      <c r="M2392" s="49">
        <v>145.13</v>
      </c>
      <c r="N2392" s="49">
        <v>498.14</v>
      </c>
    </row>
    <row r="2393" spans="1:14">
      <c r="A2393" s="41">
        <v>6992874</v>
      </c>
      <c r="B2393" s="48" t="s">
        <v>166</v>
      </c>
      <c r="C2393" s="48" t="s">
        <v>11</v>
      </c>
      <c r="D2393" s="48" t="s">
        <v>153</v>
      </c>
      <c r="E2393" s="48" t="s">
        <v>36</v>
      </c>
      <c r="F2393" s="48" t="s">
        <v>916</v>
      </c>
      <c r="G2393" s="48" t="s">
        <v>15</v>
      </c>
      <c r="H2393" s="48" t="s">
        <v>163</v>
      </c>
      <c r="I2393" s="48" t="s">
        <v>162</v>
      </c>
      <c r="J2393" s="48" t="s">
        <v>671</v>
      </c>
      <c r="K2393" s="41">
        <v>1</v>
      </c>
      <c r="L2393" s="49">
        <v>643.27</v>
      </c>
      <c r="M2393" s="49">
        <v>145.13</v>
      </c>
      <c r="N2393" s="49">
        <v>498.14</v>
      </c>
    </row>
    <row r="2394" spans="1:14">
      <c r="A2394" s="41">
        <v>6992883</v>
      </c>
      <c r="B2394" s="48" t="s">
        <v>166</v>
      </c>
      <c r="C2394" s="48" t="s">
        <v>11</v>
      </c>
      <c r="D2394" s="48" t="s">
        <v>153</v>
      </c>
      <c r="E2394" s="48" t="s">
        <v>36</v>
      </c>
      <c r="F2394" s="48" t="s">
        <v>916</v>
      </c>
      <c r="G2394" s="48" t="s">
        <v>15</v>
      </c>
      <c r="H2394" s="48" t="s">
        <v>163</v>
      </c>
      <c r="I2394" s="48" t="s">
        <v>162</v>
      </c>
      <c r="J2394" s="48" t="s">
        <v>671</v>
      </c>
      <c r="K2394" s="41">
        <v>1</v>
      </c>
      <c r="L2394" s="49">
        <v>643.27</v>
      </c>
      <c r="M2394" s="49">
        <v>145.13</v>
      </c>
      <c r="N2394" s="49">
        <v>498.14</v>
      </c>
    </row>
    <row r="2395" spans="1:14">
      <c r="A2395" s="41">
        <v>6992949</v>
      </c>
      <c r="B2395" s="48" t="s">
        <v>166</v>
      </c>
      <c r="C2395" s="48" t="s">
        <v>11</v>
      </c>
      <c r="D2395" s="48" t="s">
        <v>153</v>
      </c>
      <c r="E2395" s="48" t="s">
        <v>36</v>
      </c>
      <c r="F2395" s="48" t="s">
        <v>916</v>
      </c>
      <c r="G2395" s="48" t="s">
        <v>15</v>
      </c>
      <c r="H2395" s="48" t="s">
        <v>163</v>
      </c>
      <c r="I2395" s="48" t="s">
        <v>162</v>
      </c>
      <c r="J2395" s="48" t="s">
        <v>671</v>
      </c>
      <c r="K2395" s="41">
        <v>1</v>
      </c>
      <c r="L2395" s="49">
        <v>643.27</v>
      </c>
      <c r="M2395" s="49">
        <v>145.13</v>
      </c>
      <c r="N2395" s="49">
        <v>498.14</v>
      </c>
    </row>
    <row r="2396" spans="1:14">
      <c r="A2396" s="41">
        <v>6992964</v>
      </c>
      <c r="B2396" s="48" t="s">
        <v>166</v>
      </c>
      <c r="C2396" s="48" t="s">
        <v>11</v>
      </c>
      <c r="D2396" s="48" t="s">
        <v>153</v>
      </c>
      <c r="E2396" s="48" t="s">
        <v>36</v>
      </c>
      <c r="F2396" s="48" t="s">
        <v>916</v>
      </c>
      <c r="G2396" s="48" t="s">
        <v>15</v>
      </c>
      <c r="H2396" s="48" t="s">
        <v>163</v>
      </c>
      <c r="I2396" s="48" t="s">
        <v>162</v>
      </c>
      <c r="J2396" s="48" t="s">
        <v>671</v>
      </c>
      <c r="K2396" s="41">
        <v>1</v>
      </c>
      <c r="L2396" s="49">
        <v>643.27</v>
      </c>
      <c r="M2396" s="49">
        <v>145.13</v>
      </c>
      <c r="N2396" s="49">
        <v>498.14</v>
      </c>
    </row>
    <row r="2397" spans="1:14">
      <c r="A2397" s="41">
        <v>6992925</v>
      </c>
      <c r="B2397" s="48" t="s">
        <v>166</v>
      </c>
      <c r="C2397" s="48" t="s">
        <v>11</v>
      </c>
      <c r="D2397" s="48" t="s">
        <v>153</v>
      </c>
      <c r="E2397" s="48" t="s">
        <v>36</v>
      </c>
      <c r="F2397" s="48" t="s">
        <v>916</v>
      </c>
      <c r="G2397" s="48" t="s">
        <v>15</v>
      </c>
      <c r="H2397" s="48" t="s">
        <v>163</v>
      </c>
      <c r="I2397" s="48" t="s">
        <v>162</v>
      </c>
      <c r="J2397" s="48" t="s">
        <v>671</v>
      </c>
      <c r="K2397" s="41">
        <v>1</v>
      </c>
      <c r="L2397" s="49">
        <v>643.27</v>
      </c>
      <c r="M2397" s="49">
        <v>145.13</v>
      </c>
      <c r="N2397" s="49">
        <v>498.14</v>
      </c>
    </row>
    <row r="2398" spans="1:14">
      <c r="A2398" s="41">
        <v>6992934</v>
      </c>
      <c r="B2398" s="48" t="s">
        <v>166</v>
      </c>
      <c r="C2398" s="48" t="s">
        <v>11</v>
      </c>
      <c r="D2398" s="48" t="s">
        <v>153</v>
      </c>
      <c r="E2398" s="48" t="s">
        <v>36</v>
      </c>
      <c r="F2398" s="48" t="s">
        <v>916</v>
      </c>
      <c r="G2398" s="48" t="s">
        <v>15</v>
      </c>
      <c r="H2398" s="48" t="s">
        <v>163</v>
      </c>
      <c r="I2398" s="48" t="s">
        <v>162</v>
      </c>
      <c r="J2398" s="48" t="s">
        <v>671</v>
      </c>
      <c r="K2398" s="41">
        <v>1</v>
      </c>
      <c r="L2398" s="49">
        <v>643.27</v>
      </c>
      <c r="M2398" s="49">
        <v>145.13</v>
      </c>
      <c r="N2398" s="49">
        <v>498.14</v>
      </c>
    </row>
    <row r="2399" spans="1:14">
      <c r="A2399" s="41">
        <v>6992856</v>
      </c>
      <c r="B2399" s="48" t="s">
        <v>166</v>
      </c>
      <c r="C2399" s="48" t="s">
        <v>11</v>
      </c>
      <c r="D2399" s="48" t="s">
        <v>153</v>
      </c>
      <c r="E2399" s="48" t="s">
        <v>36</v>
      </c>
      <c r="F2399" s="48" t="s">
        <v>916</v>
      </c>
      <c r="G2399" s="48" t="s">
        <v>15</v>
      </c>
      <c r="H2399" s="48" t="s">
        <v>163</v>
      </c>
      <c r="I2399" s="48" t="s">
        <v>162</v>
      </c>
      <c r="J2399" s="48" t="s">
        <v>671</v>
      </c>
      <c r="K2399" s="41">
        <v>1</v>
      </c>
      <c r="L2399" s="49">
        <v>643.27</v>
      </c>
      <c r="M2399" s="49">
        <v>145.13</v>
      </c>
      <c r="N2399" s="49">
        <v>498.14</v>
      </c>
    </row>
    <row r="2400" spans="1:14">
      <c r="A2400" s="41">
        <v>6992889</v>
      </c>
      <c r="B2400" s="48" t="s">
        <v>166</v>
      </c>
      <c r="C2400" s="48" t="s">
        <v>11</v>
      </c>
      <c r="D2400" s="48" t="s">
        <v>153</v>
      </c>
      <c r="E2400" s="48" t="s">
        <v>36</v>
      </c>
      <c r="F2400" s="48" t="s">
        <v>916</v>
      </c>
      <c r="G2400" s="48" t="s">
        <v>15</v>
      </c>
      <c r="H2400" s="48" t="s">
        <v>163</v>
      </c>
      <c r="I2400" s="48" t="s">
        <v>162</v>
      </c>
      <c r="J2400" s="48" t="s">
        <v>671</v>
      </c>
      <c r="K2400" s="41">
        <v>1</v>
      </c>
      <c r="L2400" s="49">
        <v>643.27</v>
      </c>
      <c r="M2400" s="49">
        <v>145.13</v>
      </c>
      <c r="N2400" s="49">
        <v>498.14</v>
      </c>
    </row>
    <row r="2401" spans="1:14">
      <c r="A2401" s="41">
        <v>8468172</v>
      </c>
      <c r="B2401" s="48" t="s">
        <v>38</v>
      </c>
      <c r="C2401" s="48" t="s">
        <v>11</v>
      </c>
      <c r="D2401" s="48" t="s">
        <v>153</v>
      </c>
      <c r="E2401" s="48" t="s">
        <v>36</v>
      </c>
      <c r="F2401" s="48" t="s">
        <v>917</v>
      </c>
      <c r="G2401" s="48" t="s">
        <v>15</v>
      </c>
      <c r="H2401" s="48" t="s">
        <v>204</v>
      </c>
      <c r="I2401" s="48" t="s">
        <v>205</v>
      </c>
      <c r="J2401" s="48" t="s">
        <v>671</v>
      </c>
      <c r="K2401" s="41">
        <v>1</v>
      </c>
      <c r="L2401" s="49">
        <v>645.85</v>
      </c>
      <c r="M2401" s="49">
        <v>50.39</v>
      </c>
      <c r="N2401" s="49">
        <v>595.46</v>
      </c>
    </row>
    <row r="2402" spans="1:14">
      <c r="A2402" s="41">
        <v>8468157</v>
      </c>
      <c r="B2402" s="48" t="s">
        <v>38</v>
      </c>
      <c r="C2402" s="48" t="s">
        <v>11</v>
      </c>
      <c r="D2402" s="48" t="s">
        <v>153</v>
      </c>
      <c r="E2402" s="48" t="s">
        <v>36</v>
      </c>
      <c r="F2402" s="48" t="s">
        <v>918</v>
      </c>
      <c r="G2402" s="48" t="s">
        <v>15</v>
      </c>
      <c r="H2402" s="48" t="s">
        <v>204</v>
      </c>
      <c r="I2402" s="48" t="s">
        <v>205</v>
      </c>
      <c r="J2402" s="48" t="s">
        <v>671</v>
      </c>
      <c r="K2402" s="41">
        <v>1</v>
      </c>
      <c r="L2402" s="49">
        <v>646.95000000000005</v>
      </c>
      <c r="M2402" s="49">
        <v>113.19</v>
      </c>
      <c r="N2402" s="49">
        <v>533.76</v>
      </c>
    </row>
    <row r="2403" spans="1:14">
      <c r="A2403" s="41">
        <v>4514653</v>
      </c>
      <c r="B2403" s="48" t="s">
        <v>14</v>
      </c>
      <c r="C2403" s="48" t="s">
        <v>11</v>
      </c>
      <c r="D2403" s="48" t="s">
        <v>13</v>
      </c>
      <c r="E2403" s="48" t="s">
        <v>12</v>
      </c>
      <c r="F2403" s="48" t="s">
        <v>826</v>
      </c>
      <c r="G2403" s="48" t="s">
        <v>15</v>
      </c>
      <c r="H2403" s="48" t="s">
        <v>16</v>
      </c>
      <c r="I2403" s="48" t="s">
        <v>17</v>
      </c>
      <c r="J2403" s="48" t="s">
        <v>671</v>
      </c>
      <c r="K2403" s="41">
        <v>1</v>
      </c>
      <c r="L2403" s="49">
        <v>648.04999999999995</v>
      </c>
      <c r="M2403" s="49">
        <v>633.84</v>
      </c>
      <c r="N2403" s="49">
        <v>14.21</v>
      </c>
    </row>
    <row r="2404" spans="1:14">
      <c r="A2404" s="41">
        <v>4516050</v>
      </c>
      <c r="B2404" s="48" t="s">
        <v>14</v>
      </c>
      <c r="C2404" s="48" t="s">
        <v>11</v>
      </c>
      <c r="D2404" s="48" t="s">
        <v>13</v>
      </c>
      <c r="E2404" s="48" t="s">
        <v>12</v>
      </c>
      <c r="F2404" s="48" t="s">
        <v>844</v>
      </c>
      <c r="G2404" s="48" t="s">
        <v>15</v>
      </c>
      <c r="H2404" s="48" t="s">
        <v>16</v>
      </c>
      <c r="I2404" s="48" t="s">
        <v>17</v>
      </c>
      <c r="J2404" s="48" t="s">
        <v>671</v>
      </c>
      <c r="K2404" s="41">
        <v>1</v>
      </c>
      <c r="L2404" s="49">
        <v>649.9</v>
      </c>
      <c r="M2404" s="49">
        <v>622.22</v>
      </c>
      <c r="N2404" s="49">
        <v>27.68</v>
      </c>
    </row>
    <row r="2405" spans="1:14">
      <c r="A2405" s="41">
        <v>4515983</v>
      </c>
      <c r="B2405" s="48" t="s">
        <v>14</v>
      </c>
      <c r="C2405" s="48" t="s">
        <v>11</v>
      </c>
      <c r="D2405" s="48" t="s">
        <v>13</v>
      </c>
      <c r="E2405" s="48" t="s">
        <v>12</v>
      </c>
      <c r="F2405" s="48" t="s">
        <v>844</v>
      </c>
      <c r="G2405" s="48" t="s">
        <v>15</v>
      </c>
      <c r="H2405" s="48" t="s">
        <v>16</v>
      </c>
      <c r="I2405" s="48" t="s">
        <v>17</v>
      </c>
      <c r="J2405" s="48" t="s">
        <v>671</v>
      </c>
      <c r="K2405" s="41">
        <v>1</v>
      </c>
      <c r="L2405" s="49">
        <v>650.33000000000004</v>
      </c>
      <c r="M2405" s="49">
        <v>622.63</v>
      </c>
      <c r="N2405" s="49">
        <v>27.7</v>
      </c>
    </row>
    <row r="2406" spans="1:14">
      <c r="A2406" s="41">
        <v>4509806</v>
      </c>
      <c r="B2406" s="48" t="s">
        <v>14</v>
      </c>
      <c r="C2406" s="48" t="s">
        <v>11</v>
      </c>
      <c r="D2406" s="48" t="s">
        <v>13</v>
      </c>
      <c r="E2406" s="48" t="s">
        <v>12</v>
      </c>
      <c r="F2406" s="48" t="s">
        <v>829</v>
      </c>
      <c r="G2406" s="48" t="s">
        <v>15</v>
      </c>
      <c r="H2406" s="48" t="s">
        <v>16</v>
      </c>
      <c r="I2406" s="48" t="s">
        <v>17</v>
      </c>
      <c r="J2406" s="48" t="s">
        <v>671</v>
      </c>
      <c r="K2406" s="41">
        <v>1</v>
      </c>
      <c r="L2406" s="49">
        <v>650.83000000000004</v>
      </c>
      <c r="M2406" s="49">
        <v>581.37</v>
      </c>
      <c r="N2406" s="49">
        <v>69.459999999999994</v>
      </c>
    </row>
    <row r="2407" spans="1:14">
      <c r="A2407" s="41">
        <v>4509805</v>
      </c>
      <c r="B2407" s="48" t="s">
        <v>14</v>
      </c>
      <c r="C2407" s="48" t="s">
        <v>11</v>
      </c>
      <c r="D2407" s="48" t="s">
        <v>13</v>
      </c>
      <c r="E2407" s="48" t="s">
        <v>12</v>
      </c>
      <c r="F2407" s="48" t="s">
        <v>829</v>
      </c>
      <c r="G2407" s="48" t="s">
        <v>15</v>
      </c>
      <c r="H2407" s="48" t="s">
        <v>16</v>
      </c>
      <c r="I2407" s="48" t="s">
        <v>17</v>
      </c>
      <c r="J2407" s="48" t="s">
        <v>671</v>
      </c>
      <c r="K2407" s="41">
        <v>1</v>
      </c>
      <c r="L2407" s="49">
        <v>650.83000000000004</v>
      </c>
      <c r="M2407" s="49">
        <v>581.37</v>
      </c>
      <c r="N2407" s="49">
        <v>69.459999999999994</v>
      </c>
    </row>
    <row r="2408" spans="1:14">
      <c r="A2408" s="41">
        <v>4509838</v>
      </c>
      <c r="B2408" s="48" t="s">
        <v>14</v>
      </c>
      <c r="C2408" s="48" t="s">
        <v>11</v>
      </c>
      <c r="D2408" s="48" t="s">
        <v>13</v>
      </c>
      <c r="E2408" s="48" t="s">
        <v>12</v>
      </c>
      <c r="F2408" s="48" t="s">
        <v>829</v>
      </c>
      <c r="G2408" s="48" t="s">
        <v>15</v>
      </c>
      <c r="H2408" s="48" t="s">
        <v>16</v>
      </c>
      <c r="I2408" s="48" t="s">
        <v>17</v>
      </c>
      <c r="J2408" s="48" t="s">
        <v>671</v>
      </c>
      <c r="K2408" s="41">
        <v>1</v>
      </c>
      <c r="L2408" s="49">
        <v>650.83000000000004</v>
      </c>
      <c r="M2408" s="49">
        <v>570.61</v>
      </c>
      <c r="N2408" s="49">
        <v>80.22</v>
      </c>
    </row>
    <row r="2409" spans="1:14">
      <c r="A2409" s="41">
        <v>4509837</v>
      </c>
      <c r="B2409" s="48" t="s">
        <v>14</v>
      </c>
      <c r="C2409" s="48" t="s">
        <v>11</v>
      </c>
      <c r="D2409" s="48" t="s">
        <v>13</v>
      </c>
      <c r="E2409" s="48" t="s">
        <v>12</v>
      </c>
      <c r="F2409" s="48" t="s">
        <v>829</v>
      </c>
      <c r="G2409" s="48" t="s">
        <v>15</v>
      </c>
      <c r="H2409" s="48" t="s">
        <v>16</v>
      </c>
      <c r="I2409" s="48" t="s">
        <v>17</v>
      </c>
      <c r="J2409" s="48" t="s">
        <v>671</v>
      </c>
      <c r="K2409" s="41">
        <v>1</v>
      </c>
      <c r="L2409" s="49">
        <v>650.83000000000004</v>
      </c>
      <c r="M2409" s="49">
        <v>570.61</v>
      </c>
      <c r="N2409" s="49">
        <v>80.22</v>
      </c>
    </row>
    <row r="2410" spans="1:14">
      <c r="A2410" s="41">
        <v>4509809</v>
      </c>
      <c r="B2410" s="48" t="s">
        <v>14</v>
      </c>
      <c r="C2410" s="48" t="s">
        <v>11</v>
      </c>
      <c r="D2410" s="48" t="s">
        <v>13</v>
      </c>
      <c r="E2410" s="48" t="s">
        <v>12</v>
      </c>
      <c r="F2410" s="48" t="s">
        <v>829</v>
      </c>
      <c r="G2410" s="48" t="s">
        <v>15</v>
      </c>
      <c r="H2410" s="48" t="s">
        <v>16</v>
      </c>
      <c r="I2410" s="48" t="s">
        <v>17</v>
      </c>
      <c r="J2410" s="48" t="s">
        <v>671</v>
      </c>
      <c r="K2410" s="41">
        <v>1</v>
      </c>
      <c r="L2410" s="49">
        <v>650.84</v>
      </c>
      <c r="M2410" s="49">
        <v>581.37</v>
      </c>
      <c r="N2410" s="49">
        <v>69.47</v>
      </c>
    </row>
    <row r="2411" spans="1:14">
      <c r="A2411" s="41">
        <v>4509843</v>
      </c>
      <c r="B2411" s="48" t="s">
        <v>14</v>
      </c>
      <c r="C2411" s="48" t="s">
        <v>11</v>
      </c>
      <c r="D2411" s="48" t="s">
        <v>13</v>
      </c>
      <c r="E2411" s="48" t="s">
        <v>12</v>
      </c>
      <c r="F2411" s="48" t="s">
        <v>829</v>
      </c>
      <c r="G2411" s="48" t="s">
        <v>15</v>
      </c>
      <c r="H2411" s="48" t="s">
        <v>16</v>
      </c>
      <c r="I2411" s="48" t="s">
        <v>17</v>
      </c>
      <c r="J2411" s="48" t="s">
        <v>671</v>
      </c>
      <c r="K2411" s="41">
        <v>1</v>
      </c>
      <c r="L2411" s="49">
        <v>650.84</v>
      </c>
      <c r="M2411" s="49">
        <v>570.62</v>
      </c>
      <c r="N2411" s="49">
        <v>80.22</v>
      </c>
    </row>
    <row r="2412" spans="1:14">
      <c r="A2412" s="41">
        <v>4509842</v>
      </c>
      <c r="B2412" s="48" t="s">
        <v>14</v>
      </c>
      <c r="C2412" s="48" t="s">
        <v>11</v>
      </c>
      <c r="D2412" s="48" t="s">
        <v>13</v>
      </c>
      <c r="E2412" s="48" t="s">
        <v>12</v>
      </c>
      <c r="F2412" s="48" t="s">
        <v>829</v>
      </c>
      <c r="G2412" s="48" t="s">
        <v>15</v>
      </c>
      <c r="H2412" s="48" t="s">
        <v>16</v>
      </c>
      <c r="I2412" s="48" t="s">
        <v>17</v>
      </c>
      <c r="J2412" s="48" t="s">
        <v>671</v>
      </c>
      <c r="K2412" s="41">
        <v>1</v>
      </c>
      <c r="L2412" s="49">
        <v>650.84</v>
      </c>
      <c r="M2412" s="49">
        <v>570.62</v>
      </c>
      <c r="N2412" s="49">
        <v>80.22</v>
      </c>
    </row>
    <row r="2413" spans="1:14">
      <c r="A2413" s="41">
        <v>4509808</v>
      </c>
      <c r="B2413" s="48" t="s">
        <v>14</v>
      </c>
      <c r="C2413" s="48" t="s">
        <v>11</v>
      </c>
      <c r="D2413" s="48" t="s">
        <v>13</v>
      </c>
      <c r="E2413" s="48" t="s">
        <v>12</v>
      </c>
      <c r="F2413" s="48" t="s">
        <v>829</v>
      </c>
      <c r="G2413" s="48" t="s">
        <v>15</v>
      </c>
      <c r="H2413" s="48" t="s">
        <v>16</v>
      </c>
      <c r="I2413" s="48" t="s">
        <v>17</v>
      </c>
      <c r="J2413" s="48" t="s">
        <v>671</v>
      </c>
      <c r="K2413" s="41">
        <v>1</v>
      </c>
      <c r="L2413" s="49">
        <v>650.84</v>
      </c>
      <c r="M2413" s="49">
        <v>581.37</v>
      </c>
      <c r="N2413" s="49">
        <v>69.47</v>
      </c>
    </row>
    <row r="2414" spans="1:14">
      <c r="A2414" s="41">
        <v>4509841</v>
      </c>
      <c r="B2414" s="48" t="s">
        <v>14</v>
      </c>
      <c r="C2414" s="48" t="s">
        <v>11</v>
      </c>
      <c r="D2414" s="48" t="s">
        <v>13</v>
      </c>
      <c r="E2414" s="48" t="s">
        <v>12</v>
      </c>
      <c r="F2414" s="48" t="s">
        <v>829</v>
      </c>
      <c r="G2414" s="48" t="s">
        <v>15</v>
      </c>
      <c r="H2414" s="48" t="s">
        <v>16</v>
      </c>
      <c r="I2414" s="48" t="s">
        <v>17</v>
      </c>
      <c r="J2414" s="48" t="s">
        <v>671</v>
      </c>
      <c r="K2414" s="41">
        <v>1</v>
      </c>
      <c r="L2414" s="49">
        <v>650.84</v>
      </c>
      <c r="M2414" s="49">
        <v>570.62</v>
      </c>
      <c r="N2414" s="49">
        <v>80.22</v>
      </c>
    </row>
    <row r="2415" spans="1:14">
      <c r="A2415" s="41">
        <v>4509839</v>
      </c>
      <c r="B2415" s="48" t="s">
        <v>14</v>
      </c>
      <c r="C2415" s="48" t="s">
        <v>11</v>
      </c>
      <c r="D2415" s="48" t="s">
        <v>13</v>
      </c>
      <c r="E2415" s="48" t="s">
        <v>12</v>
      </c>
      <c r="F2415" s="48" t="s">
        <v>829</v>
      </c>
      <c r="G2415" s="48" t="s">
        <v>15</v>
      </c>
      <c r="H2415" s="48" t="s">
        <v>16</v>
      </c>
      <c r="I2415" s="48" t="s">
        <v>17</v>
      </c>
      <c r="J2415" s="48" t="s">
        <v>671</v>
      </c>
      <c r="K2415" s="41">
        <v>1</v>
      </c>
      <c r="L2415" s="49">
        <v>650.84</v>
      </c>
      <c r="M2415" s="49">
        <v>570.62</v>
      </c>
      <c r="N2415" s="49">
        <v>80.22</v>
      </c>
    </row>
    <row r="2416" spans="1:14">
      <c r="A2416" s="41">
        <v>4509849</v>
      </c>
      <c r="B2416" s="48" t="s">
        <v>14</v>
      </c>
      <c r="C2416" s="48" t="s">
        <v>11</v>
      </c>
      <c r="D2416" s="48" t="s">
        <v>13</v>
      </c>
      <c r="E2416" s="48" t="s">
        <v>12</v>
      </c>
      <c r="F2416" s="48" t="s">
        <v>829</v>
      </c>
      <c r="G2416" s="48" t="s">
        <v>15</v>
      </c>
      <c r="H2416" s="48" t="s">
        <v>16</v>
      </c>
      <c r="I2416" s="48" t="s">
        <v>17</v>
      </c>
      <c r="J2416" s="48" t="s">
        <v>671</v>
      </c>
      <c r="K2416" s="41">
        <v>1</v>
      </c>
      <c r="L2416" s="49">
        <v>650.84</v>
      </c>
      <c r="M2416" s="49">
        <v>570.62</v>
      </c>
      <c r="N2416" s="49">
        <v>80.22</v>
      </c>
    </row>
    <row r="2417" spans="1:14">
      <c r="A2417" s="41">
        <v>4509807</v>
      </c>
      <c r="B2417" s="48" t="s">
        <v>14</v>
      </c>
      <c r="C2417" s="48" t="s">
        <v>11</v>
      </c>
      <c r="D2417" s="48" t="s">
        <v>13</v>
      </c>
      <c r="E2417" s="48" t="s">
        <v>12</v>
      </c>
      <c r="F2417" s="48" t="s">
        <v>829</v>
      </c>
      <c r="G2417" s="48" t="s">
        <v>15</v>
      </c>
      <c r="H2417" s="48" t="s">
        <v>16</v>
      </c>
      <c r="I2417" s="48" t="s">
        <v>17</v>
      </c>
      <c r="J2417" s="48" t="s">
        <v>671</v>
      </c>
      <c r="K2417" s="41">
        <v>1</v>
      </c>
      <c r="L2417" s="49">
        <v>650.84</v>
      </c>
      <c r="M2417" s="49">
        <v>581.37</v>
      </c>
      <c r="N2417" s="49">
        <v>69.47</v>
      </c>
    </row>
    <row r="2418" spans="1:14">
      <c r="A2418" s="41">
        <v>4515281</v>
      </c>
      <c r="B2418" s="48" t="s">
        <v>14</v>
      </c>
      <c r="C2418" s="48" t="s">
        <v>11</v>
      </c>
      <c r="D2418" s="48" t="s">
        <v>13</v>
      </c>
      <c r="E2418" s="48" t="s">
        <v>12</v>
      </c>
      <c r="F2418" s="48" t="s">
        <v>826</v>
      </c>
      <c r="G2418" s="48" t="s">
        <v>15</v>
      </c>
      <c r="H2418" s="48" t="s">
        <v>16</v>
      </c>
      <c r="I2418" s="48" t="s">
        <v>17</v>
      </c>
      <c r="J2418" s="48" t="s">
        <v>671</v>
      </c>
      <c r="K2418" s="41">
        <v>1</v>
      </c>
      <c r="L2418" s="49">
        <v>655.7</v>
      </c>
      <c r="M2418" s="49">
        <v>635.54999999999995</v>
      </c>
      <c r="N2418" s="49">
        <v>20.149999999999999</v>
      </c>
    </row>
    <row r="2419" spans="1:14">
      <c r="A2419" s="41">
        <v>4515282</v>
      </c>
      <c r="B2419" s="48" t="s">
        <v>14</v>
      </c>
      <c r="C2419" s="48" t="s">
        <v>11</v>
      </c>
      <c r="D2419" s="48" t="s">
        <v>13</v>
      </c>
      <c r="E2419" s="48" t="s">
        <v>12</v>
      </c>
      <c r="F2419" s="48" t="s">
        <v>826</v>
      </c>
      <c r="G2419" s="48" t="s">
        <v>15</v>
      </c>
      <c r="H2419" s="48" t="s">
        <v>16</v>
      </c>
      <c r="I2419" s="48" t="s">
        <v>17</v>
      </c>
      <c r="J2419" s="48" t="s">
        <v>671</v>
      </c>
      <c r="K2419" s="41">
        <v>1</v>
      </c>
      <c r="L2419" s="49">
        <v>655.71</v>
      </c>
      <c r="M2419" s="49">
        <v>635.55999999999995</v>
      </c>
      <c r="N2419" s="49">
        <v>20.149999999999999</v>
      </c>
    </row>
    <row r="2420" spans="1:14">
      <c r="A2420" s="41">
        <v>4515357</v>
      </c>
      <c r="B2420" s="48" t="s">
        <v>14</v>
      </c>
      <c r="C2420" s="48" t="s">
        <v>11</v>
      </c>
      <c r="D2420" s="48" t="s">
        <v>18</v>
      </c>
      <c r="E2420" s="48" t="s">
        <v>12</v>
      </c>
      <c r="F2420" s="48" t="s">
        <v>919</v>
      </c>
      <c r="G2420" s="48" t="s">
        <v>15</v>
      </c>
      <c r="H2420" s="48" t="s">
        <v>16</v>
      </c>
      <c r="I2420" s="48" t="s">
        <v>17</v>
      </c>
      <c r="J2420" s="48" t="s">
        <v>671</v>
      </c>
      <c r="K2420" s="41">
        <v>1</v>
      </c>
      <c r="L2420" s="49">
        <v>656.79</v>
      </c>
      <c r="M2420" s="49">
        <v>633</v>
      </c>
      <c r="N2420" s="49">
        <v>23.79</v>
      </c>
    </row>
    <row r="2421" spans="1:14">
      <c r="A2421" s="41">
        <v>4515362</v>
      </c>
      <c r="B2421" s="48" t="s">
        <v>14</v>
      </c>
      <c r="C2421" s="48" t="s">
        <v>11</v>
      </c>
      <c r="D2421" s="48" t="s">
        <v>18</v>
      </c>
      <c r="E2421" s="48" t="s">
        <v>12</v>
      </c>
      <c r="F2421" s="48" t="s">
        <v>919</v>
      </c>
      <c r="G2421" s="48" t="s">
        <v>15</v>
      </c>
      <c r="H2421" s="48" t="s">
        <v>16</v>
      </c>
      <c r="I2421" s="48" t="s">
        <v>17</v>
      </c>
      <c r="J2421" s="48" t="s">
        <v>671</v>
      </c>
      <c r="K2421" s="41">
        <v>1</v>
      </c>
      <c r="L2421" s="49">
        <v>656.8</v>
      </c>
      <c r="M2421" s="49">
        <v>633.01</v>
      </c>
      <c r="N2421" s="49">
        <v>23.79</v>
      </c>
    </row>
    <row r="2422" spans="1:14">
      <c r="A2422" s="41">
        <v>4515361</v>
      </c>
      <c r="B2422" s="48" t="s">
        <v>14</v>
      </c>
      <c r="C2422" s="48" t="s">
        <v>11</v>
      </c>
      <c r="D2422" s="48" t="s">
        <v>18</v>
      </c>
      <c r="E2422" s="48" t="s">
        <v>12</v>
      </c>
      <c r="F2422" s="48" t="s">
        <v>919</v>
      </c>
      <c r="G2422" s="48" t="s">
        <v>15</v>
      </c>
      <c r="H2422" s="48" t="s">
        <v>16</v>
      </c>
      <c r="I2422" s="48" t="s">
        <v>17</v>
      </c>
      <c r="J2422" s="48" t="s">
        <v>671</v>
      </c>
      <c r="K2422" s="41">
        <v>1</v>
      </c>
      <c r="L2422" s="49">
        <v>656.8</v>
      </c>
      <c r="M2422" s="49">
        <v>633.01</v>
      </c>
      <c r="N2422" s="49">
        <v>23.79</v>
      </c>
    </row>
    <row r="2423" spans="1:14">
      <c r="A2423" s="41">
        <v>4516809</v>
      </c>
      <c r="B2423" s="48" t="s">
        <v>14</v>
      </c>
      <c r="C2423" s="48" t="s">
        <v>11</v>
      </c>
      <c r="D2423" s="48" t="s">
        <v>18</v>
      </c>
      <c r="E2423" s="48" t="s">
        <v>12</v>
      </c>
      <c r="F2423" s="48" t="s">
        <v>840</v>
      </c>
      <c r="G2423" s="48" t="s">
        <v>15</v>
      </c>
      <c r="H2423" s="48" t="s">
        <v>16</v>
      </c>
      <c r="I2423" s="48" t="s">
        <v>17</v>
      </c>
      <c r="J2423" s="48" t="s">
        <v>671</v>
      </c>
      <c r="K2423" s="41">
        <v>1</v>
      </c>
      <c r="L2423" s="49">
        <v>659.13</v>
      </c>
      <c r="M2423" s="49">
        <v>375.71</v>
      </c>
      <c r="N2423" s="49">
        <v>283.42</v>
      </c>
    </row>
    <row r="2424" spans="1:14">
      <c r="A2424" s="41">
        <v>4513296</v>
      </c>
      <c r="B2424" s="48" t="s">
        <v>14</v>
      </c>
      <c r="C2424" s="48" t="s">
        <v>11</v>
      </c>
      <c r="D2424" s="48" t="s">
        <v>18</v>
      </c>
      <c r="E2424" s="48" t="s">
        <v>12</v>
      </c>
      <c r="F2424" s="48" t="s">
        <v>849</v>
      </c>
      <c r="G2424" s="48" t="s">
        <v>15</v>
      </c>
      <c r="H2424" s="48" t="s">
        <v>16</v>
      </c>
      <c r="I2424" s="48" t="s">
        <v>17</v>
      </c>
      <c r="J2424" s="48" t="s">
        <v>671</v>
      </c>
      <c r="K2424" s="41">
        <v>1</v>
      </c>
      <c r="L2424" s="49">
        <v>659.34</v>
      </c>
      <c r="M2424" s="49">
        <v>657.51</v>
      </c>
      <c r="N2424" s="49">
        <v>1.83</v>
      </c>
    </row>
    <row r="2425" spans="1:14">
      <c r="A2425" s="41">
        <v>4513236</v>
      </c>
      <c r="B2425" s="48" t="s">
        <v>14</v>
      </c>
      <c r="C2425" s="48" t="s">
        <v>11</v>
      </c>
      <c r="D2425" s="48" t="s">
        <v>18</v>
      </c>
      <c r="E2425" s="48" t="s">
        <v>12</v>
      </c>
      <c r="F2425" s="48" t="s">
        <v>849</v>
      </c>
      <c r="G2425" s="48" t="s">
        <v>15</v>
      </c>
      <c r="H2425" s="48" t="s">
        <v>16</v>
      </c>
      <c r="I2425" s="48" t="s">
        <v>17</v>
      </c>
      <c r="J2425" s="48" t="s">
        <v>671</v>
      </c>
      <c r="K2425" s="41">
        <v>1</v>
      </c>
      <c r="L2425" s="49">
        <v>660.02</v>
      </c>
      <c r="M2425" s="49">
        <v>659.06</v>
      </c>
      <c r="N2425" s="49">
        <v>0.96</v>
      </c>
    </row>
    <row r="2426" spans="1:14">
      <c r="A2426" s="41">
        <v>4516413</v>
      </c>
      <c r="B2426" s="48" t="s">
        <v>14</v>
      </c>
      <c r="C2426" s="48" t="s">
        <v>11</v>
      </c>
      <c r="D2426" s="48" t="s">
        <v>18</v>
      </c>
      <c r="E2426" s="48" t="s">
        <v>12</v>
      </c>
      <c r="F2426" s="48" t="s">
        <v>879</v>
      </c>
      <c r="G2426" s="48" t="s">
        <v>15</v>
      </c>
      <c r="H2426" s="48" t="s">
        <v>16</v>
      </c>
      <c r="I2426" s="48" t="s">
        <v>17</v>
      </c>
      <c r="J2426" s="48" t="s">
        <v>671</v>
      </c>
      <c r="K2426" s="41">
        <v>1</v>
      </c>
      <c r="L2426" s="49">
        <v>663.37</v>
      </c>
      <c r="M2426" s="49">
        <v>624.6</v>
      </c>
      <c r="N2426" s="49">
        <v>38.770000000000003</v>
      </c>
    </row>
    <row r="2427" spans="1:14">
      <c r="A2427" s="41">
        <v>4515100</v>
      </c>
      <c r="B2427" s="48" t="s">
        <v>14</v>
      </c>
      <c r="C2427" s="48" t="s">
        <v>11</v>
      </c>
      <c r="D2427" s="48" t="s">
        <v>13</v>
      </c>
      <c r="E2427" s="48" t="s">
        <v>12</v>
      </c>
      <c r="F2427" s="48" t="s">
        <v>837</v>
      </c>
      <c r="G2427" s="48" t="s">
        <v>15</v>
      </c>
      <c r="H2427" s="48" t="s">
        <v>16</v>
      </c>
      <c r="I2427" s="48" t="s">
        <v>17</v>
      </c>
      <c r="J2427" s="48" t="s">
        <v>671</v>
      </c>
      <c r="K2427" s="41">
        <v>1</v>
      </c>
      <c r="L2427" s="49">
        <v>665.32</v>
      </c>
      <c r="M2427" s="49">
        <v>644.88</v>
      </c>
      <c r="N2427" s="49">
        <v>20.440000000000001</v>
      </c>
    </row>
    <row r="2428" spans="1:14">
      <c r="A2428" s="41">
        <v>4516731</v>
      </c>
      <c r="B2428" s="48" t="s">
        <v>14</v>
      </c>
      <c r="C2428" s="48" t="s">
        <v>11</v>
      </c>
      <c r="D2428" s="48" t="s">
        <v>13</v>
      </c>
      <c r="E2428" s="48" t="s">
        <v>12</v>
      </c>
      <c r="F2428" s="48" t="s">
        <v>829</v>
      </c>
      <c r="G2428" s="48" t="s">
        <v>15</v>
      </c>
      <c r="H2428" s="48" t="s">
        <v>67</v>
      </c>
      <c r="I2428" s="48" t="s">
        <v>68</v>
      </c>
      <c r="J2428" s="48" t="s">
        <v>671</v>
      </c>
      <c r="K2428" s="41">
        <v>1</v>
      </c>
      <c r="L2428" s="49">
        <v>667.96</v>
      </c>
      <c r="M2428" s="49">
        <v>350.45</v>
      </c>
      <c r="N2428" s="49">
        <v>317.51</v>
      </c>
    </row>
    <row r="2429" spans="1:14">
      <c r="A2429" s="41">
        <v>4516744</v>
      </c>
      <c r="B2429" s="48" t="s">
        <v>14</v>
      </c>
      <c r="C2429" s="48" t="s">
        <v>11</v>
      </c>
      <c r="D2429" s="48" t="s">
        <v>13</v>
      </c>
      <c r="E2429" s="48" t="s">
        <v>12</v>
      </c>
      <c r="F2429" s="48" t="s">
        <v>829</v>
      </c>
      <c r="G2429" s="48" t="s">
        <v>15</v>
      </c>
      <c r="H2429" s="48" t="s">
        <v>67</v>
      </c>
      <c r="I2429" s="48" t="s">
        <v>68</v>
      </c>
      <c r="J2429" s="48" t="s">
        <v>671</v>
      </c>
      <c r="K2429" s="41">
        <v>1</v>
      </c>
      <c r="L2429" s="49">
        <v>667.97</v>
      </c>
      <c r="M2429" s="49">
        <v>350.46</v>
      </c>
      <c r="N2429" s="49">
        <v>317.51</v>
      </c>
    </row>
    <row r="2430" spans="1:14">
      <c r="A2430" s="41">
        <v>4516749</v>
      </c>
      <c r="B2430" s="48" t="s">
        <v>14</v>
      </c>
      <c r="C2430" s="48" t="s">
        <v>11</v>
      </c>
      <c r="D2430" s="48" t="s">
        <v>13</v>
      </c>
      <c r="E2430" s="48" t="s">
        <v>12</v>
      </c>
      <c r="F2430" s="48" t="s">
        <v>829</v>
      </c>
      <c r="G2430" s="48" t="s">
        <v>15</v>
      </c>
      <c r="H2430" s="48" t="s">
        <v>67</v>
      </c>
      <c r="I2430" s="48" t="s">
        <v>68</v>
      </c>
      <c r="J2430" s="48" t="s">
        <v>671</v>
      </c>
      <c r="K2430" s="41">
        <v>1</v>
      </c>
      <c r="L2430" s="49">
        <v>667.97</v>
      </c>
      <c r="M2430" s="49">
        <v>350.46</v>
      </c>
      <c r="N2430" s="49">
        <v>317.51</v>
      </c>
    </row>
    <row r="2431" spans="1:14">
      <c r="A2431" s="41">
        <v>4516734</v>
      </c>
      <c r="B2431" s="48" t="s">
        <v>14</v>
      </c>
      <c r="C2431" s="48" t="s">
        <v>11</v>
      </c>
      <c r="D2431" s="48" t="s">
        <v>13</v>
      </c>
      <c r="E2431" s="48" t="s">
        <v>12</v>
      </c>
      <c r="F2431" s="48" t="s">
        <v>829</v>
      </c>
      <c r="G2431" s="48" t="s">
        <v>15</v>
      </c>
      <c r="H2431" s="48" t="s">
        <v>67</v>
      </c>
      <c r="I2431" s="48" t="s">
        <v>68</v>
      </c>
      <c r="J2431" s="48" t="s">
        <v>671</v>
      </c>
      <c r="K2431" s="41">
        <v>1</v>
      </c>
      <c r="L2431" s="49">
        <v>667.97</v>
      </c>
      <c r="M2431" s="49">
        <v>350.46</v>
      </c>
      <c r="N2431" s="49">
        <v>317.51</v>
      </c>
    </row>
    <row r="2432" spans="1:14">
      <c r="A2432" s="41">
        <v>4516737</v>
      </c>
      <c r="B2432" s="48" t="s">
        <v>14</v>
      </c>
      <c r="C2432" s="48" t="s">
        <v>11</v>
      </c>
      <c r="D2432" s="48" t="s">
        <v>13</v>
      </c>
      <c r="E2432" s="48" t="s">
        <v>12</v>
      </c>
      <c r="F2432" s="48" t="s">
        <v>829</v>
      </c>
      <c r="G2432" s="48" t="s">
        <v>15</v>
      </c>
      <c r="H2432" s="48" t="s">
        <v>67</v>
      </c>
      <c r="I2432" s="48" t="s">
        <v>68</v>
      </c>
      <c r="J2432" s="48" t="s">
        <v>671</v>
      </c>
      <c r="K2432" s="41">
        <v>1</v>
      </c>
      <c r="L2432" s="49">
        <v>667.97</v>
      </c>
      <c r="M2432" s="49">
        <v>350.46</v>
      </c>
      <c r="N2432" s="49">
        <v>317.51</v>
      </c>
    </row>
    <row r="2433" spans="1:14">
      <c r="A2433" s="41">
        <v>4516735</v>
      </c>
      <c r="B2433" s="48" t="s">
        <v>14</v>
      </c>
      <c r="C2433" s="48" t="s">
        <v>11</v>
      </c>
      <c r="D2433" s="48" t="s">
        <v>13</v>
      </c>
      <c r="E2433" s="48" t="s">
        <v>12</v>
      </c>
      <c r="F2433" s="48" t="s">
        <v>829</v>
      </c>
      <c r="G2433" s="48" t="s">
        <v>15</v>
      </c>
      <c r="H2433" s="48" t="s">
        <v>67</v>
      </c>
      <c r="I2433" s="48" t="s">
        <v>68</v>
      </c>
      <c r="J2433" s="48" t="s">
        <v>671</v>
      </c>
      <c r="K2433" s="41">
        <v>1</v>
      </c>
      <c r="L2433" s="49">
        <v>667.97</v>
      </c>
      <c r="M2433" s="49">
        <v>350.46</v>
      </c>
      <c r="N2433" s="49">
        <v>317.51</v>
      </c>
    </row>
    <row r="2434" spans="1:14">
      <c r="A2434" s="41">
        <v>4516736</v>
      </c>
      <c r="B2434" s="48" t="s">
        <v>14</v>
      </c>
      <c r="C2434" s="48" t="s">
        <v>11</v>
      </c>
      <c r="D2434" s="48" t="s">
        <v>13</v>
      </c>
      <c r="E2434" s="48" t="s">
        <v>12</v>
      </c>
      <c r="F2434" s="48" t="s">
        <v>829</v>
      </c>
      <c r="G2434" s="48" t="s">
        <v>15</v>
      </c>
      <c r="H2434" s="48" t="s">
        <v>67</v>
      </c>
      <c r="I2434" s="48" t="s">
        <v>68</v>
      </c>
      <c r="J2434" s="48" t="s">
        <v>671</v>
      </c>
      <c r="K2434" s="41">
        <v>1</v>
      </c>
      <c r="L2434" s="49">
        <v>667.97</v>
      </c>
      <c r="M2434" s="49">
        <v>350.46</v>
      </c>
      <c r="N2434" s="49">
        <v>317.51</v>
      </c>
    </row>
    <row r="2435" spans="1:14">
      <c r="A2435" s="41">
        <v>4516747</v>
      </c>
      <c r="B2435" s="48" t="s">
        <v>14</v>
      </c>
      <c r="C2435" s="48" t="s">
        <v>11</v>
      </c>
      <c r="D2435" s="48" t="s">
        <v>13</v>
      </c>
      <c r="E2435" s="48" t="s">
        <v>12</v>
      </c>
      <c r="F2435" s="48" t="s">
        <v>829</v>
      </c>
      <c r="G2435" s="48" t="s">
        <v>15</v>
      </c>
      <c r="H2435" s="48" t="s">
        <v>67</v>
      </c>
      <c r="I2435" s="48" t="s">
        <v>68</v>
      </c>
      <c r="J2435" s="48" t="s">
        <v>671</v>
      </c>
      <c r="K2435" s="41">
        <v>1</v>
      </c>
      <c r="L2435" s="49">
        <v>667.97</v>
      </c>
      <c r="M2435" s="49">
        <v>350.46</v>
      </c>
      <c r="N2435" s="49">
        <v>317.51</v>
      </c>
    </row>
    <row r="2436" spans="1:14">
      <c r="A2436" s="41">
        <v>4516732</v>
      </c>
      <c r="B2436" s="48" t="s">
        <v>14</v>
      </c>
      <c r="C2436" s="48" t="s">
        <v>11</v>
      </c>
      <c r="D2436" s="48" t="s">
        <v>13</v>
      </c>
      <c r="E2436" s="48" t="s">
        <v>12</v>
      </c>
      <c r="F2436" s="48" t="s">
        <v>829</v>
      </c>
      <c r="G2436" s="48" t="s">
        <v>15</v>
      </c>
      <c r="H2436" s="48" t="s">
        <v>67</v>
      </c>
      <c r="I2436" s="48" t="s">
        <v>68</v>
      </c>
      <c r="J2436" s="48" t="s">
        <v>671</v>
      </c>
      <c r="K2436" s="41">
        <v>1</v>
      </c>
      <c r="L2436" s="49">
        <v>667.97</v>
      </c>
      <c r="M2436" s="49">
        <v>350.46</v>
      </c>
      <c r="N2436" s="49">
        <v>317.51</v>
      </c>
    </row>
    <row r="2437" spans="1:14">
      <c r="A2437" s="41">
        <v>4516742</v>
      </c>
      <c r="B2437" s="48" t="s">
        <v>14</v>
      </c>
      <c r="C2437" s="48" t="s">
        <v>11</v>
      </c>
      <c r="D2437" s="48" t="s">
        <v>13</v>
      </c>
      <c r="E2437" s="48" t="s">
        <v>12</v>
      </c>
      <c r="F2437" s="48" t="s">
        <v>829</v>
      </c>
      <c r="G2437" s="48" t="s">
        <v>15</v>
      </c>
      <c r="H2437" s="48" t="s">
        <v>67</v>
      </c>
      <c r="I2437" s="48" t="s">
        <v>68</v>
      </c>
      <c r="J2437" s="48" t="s">
        <v>671</v>
      </c>
      <c r="K2437" s="41">
        <v>1</v>
      </c>
      <c r="L2437" s="49">
        <v>667.97</v>
      </c>
      <c r="M2437" s="49">
        <v>350.46</v>
      </c>
      <c r="N2437" s="49">
        <v>317.51</v>
      </c>
    </row>
    <row r="2438" spans="1:14">
      <c r="A2438" s="41">
        <v>4516738</v>
      </c>
      <c r="B2438" s="48" t="s">
        <v>14</v>
      </c>
      <c r="C2438" s="48" t="s">
        <v>11</v>
      </c>
      <c r="D2438" s="48" t="s">
        <v>13</v>
      </c>
      <c r="E2438" s="48" t="s">
        <v>12</v>
      </c>
      <c r="F2438" s="48" t="s">
        <v>829</v>
      </c>
      <c r="G2438" s="48" t="s">
        <v>15</v>
      </c>
      <c r="H2438" s="48" t="s">
        <v>67</v>
      </c>
      <c r="I2438" s="48" t="s">
        <v>68</v>
      </c>
      <c r="J2438" s="48" t="s">
        <v>671</v>
      </c>
      <c r="K2438" s="41">
        <v>1</v>
      </c>
      <c r="L2438" s="49">
        <v>667.97</v>
      </c>
      <c r="M2438" s="49">
        <v>350.46</v>
      </c>
      <c r="N2438" s="49">
        <v>317.51</v>
      </c>
    </row>
    <row r="2439" spans="1:14">
      <c r="A2439" s="41">
        <v>4516745</v>
      </c>
      <c r="B2439" s="48" t="s">
        <v>14</v>
      </c>
      <c r="C2439" s="48" t="s">
        <v>11</v>
      </c>
      <c r="D2439" s="48" t="s">
        <v>13</v>
      </c>
      <c r="E2439" s="48" t="s">
        <v>12</v>
      </c>
      <c r="F2439" s="48" t="s">
        <v>829</v>
      </c>
      <c r="G2439" s="48" t="s">
        <v>15</v>
      </c>
      <c r="H2439" s="48" t="s">
        <v>67</v>
      </c>
      <c r="I2439" s="48" t="s">
        <v>68</v>
      </c>
      <c r="J2439" s="48" t="s">
        <v>671</v>
      </c>
      <c r="K2439" s="41">
        <v>1</v>
      </c>
      <c r="L2439" s="49">
        <v>667.97</v>
      </c>
      <c r="M2439" s="49">
        <v>350.46</v>
      </c>
      <c r="N2439" s="49">
        <v>317.51</v>
      </c>
    </row>
    <row r="2440" spans="1:14">
      <c r="A2440" s="41">
        <v>4516751</v>
      </c>
      <c r="B2440" s="48" t="s">
        <v>14</v>
      </c>
      <c r="C2440" s="48" t="s">
        <v>11</v>
      </c>
      <c r="D2440" s="48" t="s">
        <v>13</v>
      </c>
      <c r="E2440" s="48" t="s">
        <v>12</v>
      </c>
      <c r="F2440" s="48" t="s">
        <v>829</v>
      </c>
      <c r="G2440" s="48" t="s">
        <v>15</v>
      </c>
      <c r="H2440" s="48" t="s">
        <v>67</v>
      </c>
      <c r="I2440" s="48" t="s">
        <v>68</v>
      </c>
      <c r="J2440" s="48" t="s">
        <v>671</v>
      </c>
      <c r="K2440" s="41">
        <v>1</v>
      </c>
      <c r="L2440" s="49">
        <v>667.97</v>
      </c>
      <c r="M2440" s="49">
        <v>350.46</v>
      </c>
      <c r="N2440" s="49">
        <v>317.51</v>
      </c>
    </row>
    <row r="2441" spans="1:14">
      <c r="A2441" s="41">
        <v>4516740</v>
      </c>
      <c r="B2441" s="48" t="s">
        <v>14</v>
      </c>
      <c r="C2441" s="48" t="s">
        <v>11</v>
      </c>
      <c r="D2441" s="48" t="s">
        <v>13</v>
      </c>
      <c r="E2441" s="48" t="s">
        <v>12</v>
      </c>
      <c r="F2441" s="48" t="s">
        <v>829</v>
      </c>
      <c r="G2441" s="48" t="s">
        <v>15</v>
      </c>
      <c r="H2441" s="48" t="s">
        <v>67</v>
      </c>
      <c r="I2441" s="48" t="s">
        <v>68</v>
      </c>
      <c r="J2441" s="48" t="s">
        <v>671</v>
      </c>
      <c r="K2441" s="41">
        <v>1</v>
      </c>
      <c r="L2441" s="49">
        <v>667.97</v>
      </c>
      <c r="M2441" s="49">
        <v>350.46</v>
      </c>
      <c r="N2441" s="49">
        <v>317.51</v>
      </c>
    </row>
    <row r="2442" spans="1:14">
      <c r="A2442" s="41">
        <v>4516739</v>
      </c>
      <c r="B2442" s="48" t="s">
        <v>14</v>
      </c>
      <c r="C2442" s="48" t="s">
        <v>11</v>
      </c>
      <c r="D2442" s="48" t="s">
        <v>13</v>
      </c>
      <c r="E2442" s="48" t="s">
        <v>12</v>
      </c>
      <c r="F2442" s="48" t="s">
        <v>829</v>
      </c>
      <c r="G2442" s="48" t="s">
        <v>15</v>
      </c>
      <c r="H2442" s="48" t="s">
        <v>67</v>
      </c>
      <c r="I2442" s="48" t="s">
        <v>68</v>
      </c>
      <c r="J2442" s="48" t="s">
        <v>671</v>
      </c>
      <c r="K2442" s="41">
        <v>1</v>
      </c>
      <c r="L2442" s="49">
        <v>667.97</v>
      </c>
      <c r="M2442" s="49">
        <v>350.46</v>
      </c>
      <c r="N2442" s="49">
        <v>317.51</v>
      </c>
    </row>
    <row r="2443" spans="1:14">
      <c r="A2443" s="41">
        <v>4516756</v>
      </c>
      <c r="B2443" s="48" t="s">
        <v>14</v>
      </c>
      <c r="C2443" s="48" t="s">
        <v>11</v>
      </c>
      <c r="D2443" s="48" t="s">
        <v>13</v>
      </c>
      <c r="E2443" s="48" t="s">
        <v>12</v>
      </c>
      <c r="F2443" s="48" t="s">
        <v>829</v>
      </c>
      <c r="G2443" s="48" t="s">
        <v>15</v>
      </c>
      <c r="H2443" s="48" t="s">
        <v>67</v>
      </c>
      <c r="I2443" s="48" t="s">
        <v>68</v>
      </c>
      <c r="J2443" s="48" t="s">
        <v>671</v>
      </c>
      <c r="K2443" s="41">
        <v>1</v>
      </c>
      <c r="L2443" s="49">
        <v>668.75</v>
      </c>
      <c r="M2443" s="49">
        <v>350.87</v>
      </c>
      <c r="N2443" s="49">
        <v>317.88</v>
      </c>
    </row>
    <row r="2444" spans="1:14">
      <c r="A2444" s="41">
        <v>4509927</v>
      </c>
      <c r="B2444" s="48" t="s">
        <v>14</v>
      </c>
      <c r="C2444" s="48" t="s">
        <v>11</v>
      </c>
      <c r="D2444" s="48" t="s">
        <v>13</v>
      </c>
      <c r="E2444" s="48" t="s">
        <v>12</v>
      </c>
      <c r="F2444" s="48" t="s">
        <v>833</v>
      </c>
      <c r="G2444" s="48" t="s">
        <v>15</v>
      </c>
      <c r="H2444" s="48" t="s">
        <v>16</v>
      </c>
      <c r="I2444" s="48" t="s">
        <v>17</v>
      </c>
      <c r="J2444" s="48" t="s">
        <v>671</v>
      </c>
      <c r="K2444" s="41">
        <v>1</v>
      </c>
      <c r="L2444" s="49">
        <v>669.36</v>
      </c>
      <c r="M2444" s="49">
        <v>586.86</v>
      </c>
      <c r="N2444" s="49">
        <v>82.5</v>
      </c>
    </row>
    <row r="2445" spans="1:14">
      <c r="A2445" s="41">
        <v>4515614</v>
      </c>
      <c r="B2445" s="48" t="s">
        <v>14</v>
      </c>
      <c r="C2445" s="48" t="s">
        <v>11</v>
      </c>
      <c r="D2445" s="48" t="s">
        <v>13</v>
      </c>
      <c r="E2445" s="48" t="s">
        <v>12</v>
      </c>
      <c r="F2445" s="48" t="s">
        <v>826</v>
      </c>
      <c r="G2445" s="48" t="s">
        <v>15</v>
      </c>
      <c r="H2445" s="48" t="s">
        <v>50</v>
      </c>
      <c r="I2445" s="48" t="s">
        <v>51</v>
      </c>
      <c r="J2445" s="48" t="s">
        <v>671</v>
      </c>
      <c r="K2445" s="41">
        <v>1</v>
      </c>
      <c r="L2445" s="49">
        <v>674.77</v>
      </c>
      <c r="M2445" s="49">
        <v>657.23</v>
      </c>
      <c r="N2445" s="49">
        <v>17.54</v>
      </c>
    </row>
    <row r="2446" spans="1:14">
      <c r="A2446" s="41">
        <v>4515613</v>
      </c>
      <c r="B2446" s="48" t="s">
        <v>14</v>
      </c>
      <c r="C2446" s="48" t="s">
        <v>11</v>
      </c>
      <c r="D2446" s="48" t="s">
        <v>13</v>
      </c>
      <c r="E2446" s="48" t="s">
        <v>12</v>
      </c>
      <c r="F2446" s="48" t="s">
        <v>826</v>
      </c>
      <c r="G2446" s="48" t="s">
        <v>15</v>
      </c>
      <c r="H2446" s="48" t="s">
        <v>50</v>
      </c>
      <c r="I2446" s="48" t="s">
        <v>51</v>
      </c>
      <c r="J2446" s="48" t="s">
        <v>671</v>
      </c>
      <c r="K2446" s="41">
        <v>1</v>
      </c>
      <c r="L2446" s="49">
        <v>674.77</v>
      </c>
      <c r="M2446" s="49">
        <v>657.23</v>
      </c>
      <c r="N2446" s="49">
        <v>17.54</v>
      </c>
    </row>
    <row r="2447" spans="1:14">
      <c r="A2447" s="41">
        <v>4515612</v>
      </c>
      <c r="B2447" s="48" t="s">
        <v>14</v>
      </c>
      <c r="C2447" s="48" t="s">
        <v>11</v>
      </c>
      <c r="D2447" s="48" t="s">
        <v>13</v>
      </c>
      <c r="E2447" s="48" t="s">
        <v>12</v>
      </c>
      <c r="F2447" s="48" t="s">
        <v>826</v>
      </c>
      <c r="G2447" s="48" t="s">
        <v>15</v>
      </c>
      <c r="H2447" s="48" t="s">
        <v>50</v>
      </c>
      <c r="I2447" s="48" t="s">
        <v>51</v>
      </c>
      <c r="J2447" s="48" t="s">
        <v>671</v>
      </c>
      <c r="K2447" s="41">
        <v>1</v>
      </c>
      <c r="L2447" s="49">
        <v>674.77</v>
      </c>
      <c r="M2447" s="49">
        <v>657.23</v>
      </c>
      <c r="N2447" s="49">
        <v>17.54</v>
      </c>
    </row>
    <row r="2448" spans="1:14">
      <c r="A2448" s="41">
        <v>4510009</v>
      </c>
      <c r="B2448" s="48" t="s">
        <v>14</v>
      </c>
      <c r="C2448" s="48" t="s">
        <v>11</v>
      </c>
      <c r="D2448" s="48" t="s">
        <v>13</v>
      </c>
      <c r="E2448" s="48" t="s">
        <v>12</v>
      </c>
      <c r="F2448" s="48" t="s">
        <v>833</v>
      </c>
      <c r="G2448" s="48" t="s">
        <v>15</v>
      </c>
      <c r="H2448" s="48" t="s">
        <v>16</v>
      </c>
      <c r="I2448" s="48" t="s">
        <v>17</v>
      </c>
      <c r="J2448" s="48" t="s">
        <v>671</v>
      </c>
      <c r="K2448" s="41">
        <v>1</v>
      </c>
      <c r="L2448" s="49">
        <v>675.1</v>
      </c>
      <c r="M2448" s="49">
        <v>579.29</v>
      </c>
      <c r="N2448" s="49">
        <v>95.81</v>
      </c>
    </row>
    <row r="2449" spans="1:14">
      <c r="A2449" s="41">
        <v>4510010</v>
      </c>
      <c r="B2449" s="48" t="s">
        <v>14</v>
      </c>
      <c r="C2449" s="48" t="s">
        <v>11</v>
      </c>
      <c r="D2449" s="48" t="s">
        <v>13</v>
      </c>
      <c r="E2449" s="48" t="s">
        <v>12</v>
      </c>
      <c r="F2449" s="48" t="s">
        <v>833</v>
      </c>
      <c r="G2449" s="48" t="s">
        <v>15</v>
      </c>
      <c r="H2449" s="48" t="s">
        <v>16</v>
      </c>
      <c r="I2449" s="48" t="s">
        <v>17</v>
      </c>
      <c r="J2449" s="48" t="s">
        <v>671</v>
      </c>
      <c r="K2449" s="41">
        <v>1</v>
      </c>
      <c r="L2449" s="49">
        <v>675.11</v>
      </c>
      <c r="M2449" s="49">
        <v>579.29999999999995</v>
      </c>
      <c r="N2449" s="49">
        <v>95.81</v>
      </c>
    </row>
    <row r="2450" spans="1:14">
      <c r="A2450" s="41">
        <v>4515292</v>
      </c>
      <c r="B2450" s="48" t="s">
        <v>14</v>
      </c>
      <c r="C2450" s="48" t="s">
        <v>11</v>
      </c>
      <c r="D2450" s="48" t="s">
        <v>13</v>
      </c>
      <c r="E2450" s="48" t="s">
        <v>12</v>
      </c>
      <c r="F2450" s="48" t="s">
        <v>844</v>
      </c>
      <c r="G2450" s="48" t="s">
        <v>15</v>
      </c>
      <c r="H2450" s="48" t="s">
        <v>16</v>
      </c>
      <c r="I2450" s="48" t="s">
        <v>17</v>
      </c>
      <c r="J2450" s="48" t="s">
        <v>671</v>
      </c>
      <c r="K2450" s="41">
        <v>1</v>
      </c>
      <c r="L2450" s="49">
        <v>677.81</v>
      </c>
      <c r="M2450" s="49">
        <v>656.99</v>
      </c>
      <c r="N2450" s="49">
        <v>20.82</v>
      </c>
    </row>
    <row r="2451" spans="1:14">
      <c r="A2451" s="41">
        <v>4516169</v>
      </c>
      <c r="B2451" s="48" t="s">
        <v>14</v>
      </c>
      <c r="C2451" s="48" t="s">
        <v>11</v>
      </c>
      <c r="D2451" s="48" t="s">
        <v>13</v>
      </c>
      <c r="E2451" s="48" t="s">
        <v>12</v>
      </c>
      <c r="F2451" s="48" t="s">
        <v>884</v>
      </c>
      <c r="G2451" s="48" t="s">
        <v>15</v>
      </c>
      <c r="H2451" s="48" t="s">
        <v>16</v>
      </c>
      <c r="I2451" s="48" t="s">
        <v>17</v>
      </c>
      <c r="J2451" s="48" t="s">
        <v>671</v>
      </c>
      <c r="K2451" s="41">
        <v>1</v>
      </c>
      <c r="L2451" s="49">
        <v>681</v>
      </c>
      <c r="M2451" s="49">
        <v>646.98</v>
      </c>
      <c r="N2451" s="49">
        <v>34.020000000000003</v>
      </c>
    </row>
    <row r="2452" spans="1:14">
      <c r="A2452" s="41">
        <v>4514268</v>
      </c>
      <c r="B2452" s="48" t="s">
        <v>14</v>
      </c>
      <c r="C2452" s="48" t="s">
        <v>11</v>
      </c>
      <c r="D2452" s="48" t="s">
        <v>13</v>
      </c>
      <c r="E2452" s="48" t="s">
        <v>12</v>
      </c>
      <c r="F2452" s="48" t="s">
        <v>826</v>
      </c>
      <c r="G2452" s="48" t="s">
        <v>15</v>
      </c>
      <c r="H2452" s="48" t="s">
        <v>16</v>
      </c>
      <c r="I2452" s="48" t="s">
        <v>17</v>
      </c>
      <c r="J2452" s="48" t="s">
        <v>671</v>
      </c>
      <c r="K2452" s="41">
        <v>1</v>
      </c>
      <c r="L2452" s="49">
        <v>683.32</v>
      </c>
      <c r="M2452" s="49">
        <v>670.71</v>
      </c>
      <c r="N2452" s="49">
        <v>12.61</v>
      </c>
    </row>
    <row r="2453" spans="1:14">
      <c r="A2453" s="41">
        <v>6999472</v>
      </c>
      <c r="B2453" s="48" t="s">
        <v>166</v>
      </c>
      <c r="C2453" s="48" t="s">
        <v>11</v>
      </c>
      <c r="D2453" s="48" t="s">
        <v>153</v>
      </c>
      <c r="E2453" s="48" t="s">
        <v>36</v>
      </c>
      <c r="F2453" s="48" t="s">
        <v>920</v>
      </c>
      <c r="G2453" s="48" t="s">
        <v>15</v>
      </c>
      <c r="H2453" s="48" t="s">
        <v>175</v>
      </c>
      <c r="I2453" s="48" t="s">
        <v>176</v>
      </c>
      <c r="J2453" s="48" t="s">
        <v>671</v>
      </c>
      <c r="K2453" s="41">
        <v>1</v>
      </c>
      <c r="L2453" s="49">
        <v>684.13</v>
      </c>
      <c r="M2453" s="49">
        <v>154.35</v>
      </c>
      <c r="N2453" s="49">
        <v>529.78</v>
      </c>
    </row>
    <row r="2454" spans="1:14">
      <c r="A2454" s="41">
        <v>6999454</v>
      </c>
      <c r="B2454" s="48" t="s">
        <v>166</v>
      </c>
      <c r="C2454" s="48" t="s">
        <v>11</v>
      </c>
      <c r="D2454" s="48" t="s">
        <v>153</v>
      </c>
      <c r="E2454" s="48" t="s">
        <v>36</v>
      </c>
      <c r="F2454" s="48" t="s">
        <v>920</v>
      </c>
      <c r="G2454" s="48" t="s">
        <v>15</v>
      </c>
      <c r="H2454" s="48" t="s">
        <v>175</v>
      </c>
      <c r="I2454" s="48" t="s">
        <v>176</v>
      </c>
      <c r="J2454" s="48" t="s">
        <v>671</v>
      </c>
      <c r="K2454" s="41">
        <v>1</v>
      </c>
      <c r="L2454" s="49">
        <v>684.13</v>
      </c>
      <c r="M2454" s="49">
        <v>154.35</v>
      </c>
      <c r="N2454" s="49">
        <v>529.78</v>
      </c>
    </row>
    <row r="2455" spans="1:14">
      <c r="A2455" s="41">
        <v>4515794</v>
      </c>
      <c r="B2455" s="48" t="s">
        <v>14</v>
      </c>
      <c r="C2455" s="48" t="s">
        <v>11</v>
      </c>
      <c r="D2455" s="48" t="s">
        <v>13</v>
      </c>
      <c r="E2455" s="48" t="s">
        <v>12</v>
      </c>
      <c r="F2455" s="48" t="s">
        <v>826</v>
      </c>
      <c r="G2455" s="48" t="s">
        <v>15</v>
      </c>
      <c r="H2455" s="48" t="s">
        <v>50</v>
      </c>
      <c r="I2455" s="48" t="s">
        <v>51</v>
      </c>
      <c r="J2455" s="48" t="s">
        <v>671</v>
      </c>
      <c r="K2455" s="41">
        <v>1</v>
      </c>
      <c r="L2455" s="49">
        <v>684.58</v>
      </c>
      <c r="M2455" s="49">
        <v>666.79</v>
      </c>
      <c r="N2455" s="49">
        <v>17.79</v>
      </c>
    </row>
    <row r="2456" spans="1:14">
      <c r="A2456" s="41">
        <v>4515795</v>
      </c>
      <c r="B2456" s="48" t="s">
        <v>14</v>
      </c>
      <c r="C2456" s="48" t="s">
        <v>11</v>
      </c>
      <c r="D2456" s="48" t="s">
        <v>13</v>
      </c>
      <c r="E2456" s="48" t="s">
        <v>12</v>
      </c>
      <c r="F2456" s="48" t="s">
        <v>826</v>
      </c>
      <c r="G2456" s="48" t="s">
        <v>15</v>
      </c>
      <c r="H2456" s="48" t="s">
        <v>50</v>
      </c>
      <c r="I2456" s="48" t="s">
        <v>51</v>
      </c>
      <c r="J2456" s="48" t="s">
        <v>671</v>
      </c>
      <c r="K2456" s="41">
        <v>1</v>
      </c>
      <c r="L2456" s="49">
        <v>684.59</v>
      </c>
      <c r="M2456" s="49">
        <v>666.8</v>
      </c>
      <c r="N2456" s="49">
        <v>17.79</v>
      </c>
    </row>
    <row r="2457" spans="1:14">
      <c r="A2457" s="41">
        <v>4510463</v>
      </c>
      <c r="B2457" s="48" t="s">
        <v>14</v>
      </c>
      <c r="C2457" s="48" t="s">
        <v>11</v>
      </c>
      <c r="D2457" s="48" t="s">
        <v>13</v>
      </c>
      <c r="E2457" s="48" t="s">
        <v>12</v>
      </c>
      <c r="F2457" s="48" t="s">
        <v>829</v>
      </c>
      <c r="G2457" s="48" t="s">
        <v>15</v>
      </c>
      <c r="H2457" s="48" t="s">
        <v>16</v>
      </c>
      <c r="I2457" s="48" t="s">
        <v>17</v>
      </c>
      <c r="J2457" s="48" t="s">
        <v>671</v>
      </c>
      <c r="K2457" s="41">
        <v>1</v>
      </c>
      <c r="L2457" s="49">
        <v>688.62</v>
      </c>
      <c r="M2457" s="49">
        <v>450.14</v>
      </c>
      <c r="N2457" s="49">
        <v>238.48</v>
      </c>
    </row>
    <row r="2458" spans="1:14">
      <c r="A2458" s="41">
        <v>4509600</v>
      </c>
      <c r="B2458" s="48" t="s">
        <v>14</v>
      </c>
      <c r="C2458" s="48" t="s">
        <v>11</v>
      </c>
      <c r="D2458" s="48" t="s">
        <v>13</v>
      </c>
      <c r="E2458" s="48" t="s">
        <v>12</v>
      </c>
      <c r="F2458" s="48" t="s">
        <v>837</v>
      </c>
      <c r="G2458" s="48" t="s">
        <v>15</v>
      </c>
      <c r="H2458" s="48" t="s">
        <v>16</v>
      </c>
      <c r="I2458" s="48" t="s">
        <v>17</v>
      </c>
      <c r="J2458" s="48" t="s">
        <v>671</v>
      </c>
      <c r="K2458" s="41">
        <v>1</v>
      </c>
      <c r="L2458" s="49">
        <v>689.8</v>
      </c>
      <c r="M2458" s="49">
        <v>626.22</v>
      </c>
      <c r="N2458" s="49">
        <v>63.58</v>
      </c>
    </row>
    <row r="2459" spans="1:14">
      <c r="A2459" s="41">
        <v>4509599</v>
      </c>
      <c r="B2459" s="48" t="s">
        <v>14</v>
      </c>
      <c r="C2459" s="48" t="s">
        <v>11</v>
      </c>
      <c r="D2459" s="48" t="s">
        <v>13</v>
      </c>
      <c r="E2459" s="48" t="s">
        <v>12</v>
      </c>
      <c r="F2459" s="48" t="s">
        <v>837</v>
      </c>
      <c r="G2459" s="48" t="s">
        <v>15</v>
      </c>
      <c r="H2459" s="48" t="s">
        <v>16</v>
      </c>
      <c r="I2459" s="48" t="s">
        <v>17</v>
      </c>
      <c r="J2459" s="48" t="s">
        <v>671</v>
      </c>
      <c r="K2459" s="41">
        <v>1</v>
      </c>
      <c r="L2459" s="49">
        <v>689.8</v>
      </c>
      <c r="M2459" s="49">
        <v>626.22</v>
      </c>
      <c r="N2459" s="49">
        <v>63.58</v>
      </c>
    </row>
    <row r="2460" spans="1:14">
      <c r="A2460" s="41">
        <v>4509598</v>
      </c>
      <c r="B2460" s="48" t="s">
        <v>14</v>
      </c>
      <c r="C2460" s="48" t="s">
        <v>11</v>
      </c>
      <c r="D2460" s="48" t="s">
        <v>13</v>
      </c>
      <c r="E2460" s="48" t="s">
        <v>12</v>
      </c>
      <c r="F2460" s="48" t="s">
        <v>837</v>
      </c>
      <c r="G2460" s="48" t="s">
        <v>15</v>
      </c>
      <c r="H2460" s="48" t="s">
        <v>16</v>
      </c>
      <c r="I2460" s="48" t="s">
        <v>17</v>
      </c>
      <c r="J2460" s="48" t="s">
        <v>671</v>
      </c>
      <c r="K2460" s="41">
        <v>1</v>
      </c>
      <c r="L2460" s="49">
        <v>689.8</v>
      </c>
      <c r="M2460" s="49">
        <v>626.22</v>
      </c>
      <c r="N2460" s="49">
        <v>63.58</v>
      </c>
    </row>
    <row r="2461" spans="1:14">
      <c r="A2461" s="41">
        <v>4516435</v>
      </c>
      <c r="B2461" s="48" t="s">
        <v>14</v>
      </c>
      <c r="C2461" s="48" t="s">
        <v>11</v>
      </c>
      <c r="D2461" s="48" t="s">
        <v>13</v>
      </c>
      <c r="E2461" s="48" t="s">
        <v>12</v>
      </c>
      <c r="F2461" s="48" t="s">
        <v>826</v>
      </c>
      <c r="G2461" s="48" t="s">
        <v>15</v>
      </c>
      <c r="H2461" s="48" t="s">
        <v>16</v>
      </c>
      <c r="I2461" s="48" t="s">
        <v>17</v>
      </c>
      <c r="J2461" s="48" t="s">
        <v>671</v>
      </c>
      <c r="K2461" s="41">
        <v>1</v>
      </c>
      <c r="L2461" s="49">
        <v>690.29</v>
      </c>
      <c r="M2461" s="49">
        <v>649.95000000000005</v>
      </c>
      <c r="N2461" s="49">
        <v>40.340000000000003</v>
      </c>
    </row>
    <row r="2462" spans="1:14">
      <c r="A2462" s="41">
        <v>4513080</v>
      </c>
      <c r="B2462" s="48" t="s">
        <v>14</v>
      </c>
      <c r="C2462" s="48" t="s">
        <v>11</v>
      </c>
      <c r="D2462" s="48" t="s">
        <v>13</v>
      </c>
      <c r="E2462" s="48" t="s">
        <v>12</v>
      </c>
      <c r="F2462" s="48" t="s">
        <v>888</v>
      </c>
      <c r="G2462" s="48" t="s">
        <v>15</v>
      </c>
      <c r="H2462" s="48" t="s">
        <v>16</v>
      </c>
      <c r="I2462" s="48" t="s">
        <v>17</v>
      </c>
      <c r="J2462" s="48" t="s">
        <v>671</v>
      </c>
      <c r="K2462" s="41">
        <v>1</v>
      </c>
      <c r="L2462" s="49">
        <v>692.74</v>
      </c>
      <c r="M2462" s="49">
        <v>692.49</v>
      </c>
      <c r="N2462" s="49">
        <v>0.25</v>
      </c>
    </row>
    <row r="2463" spans="1:14">
      <c r="A2463" s="41">
        <v>4514200</v>
      </c>
      <c r="B2463" s="48" t="s">
        <v>14</v>
      </c>
      <c r="C2463" s="48" t="s">
        <v>11</v>
      </c>
      <c r="D2463" s="48" t="s">
        <v>13</v>
      </c>
      <c r="E2463" s="48" t="s">
        <v>12</v>
      </c>
      <c r="F2463" s="48" t="s">
        <v>826</v>
      </c>
      <c r="G2463" s="48" t="s">
        <v>15</v>
      </c>
      <c r="H2463" s="48" t="s">
        <v>16</v>
      </c>
      <c r="I2463" s="48" t="s">
        <v>17</v>
      </c>
      <c r="J2463" s="48" t="s">
        <v>671</v>
      </c>
      <c r="K2463" s="41">
        <v>1</v>
      </c>
      <c r="L2463" s="49">
        <v>693.66</v>
      </c>
      <c r="M2463" s="49">
        <v>682.92</v>
      </c>
      <c r="N2463" s="49">
        <v>10.74</v>
      </c>
    </row>
    <row r="2464" spans="1:14">
      <c r="A2464" s="41">
        <v>7000007</v>
      </c>
      <c r="B2464" s="48" t="s">
        <v>166</v>
      </c>
      <c r="C2464" s="48" t="s">
        <v>11</v>
      </c>
      <c r="D2464" s="48" t="s">
        <v>153</v>
      </c>
      <c r="E2464" s="48" t="s">
        <v>36</v>
      </c>
      <c r="F2464" s="48" t="s">
        <v>921</v>
      </c>
      <c r="G2464" s="48" t="s">
        <v>15</v>
      </c>
      <c r="H2464" s="48" t="s">
        <v>175</v>
      </c>
      <c r="I2464" s="48" t="s">
        <v>176</v>
      </c>
      <c r="J2464" s="48" t="s">
        <v>671</v>
      </c>
      <c r="K2464" s="41">
        <v>1</v>
      </c>
      <c r="L2464" s="49">
        <v>694.83</v>
      </c>
      <c r="M2464" s="49">
        <v>156.77000000000001</v>
      </c>
      <c r="N2464" s="49">
        <v>538.05999999999995</v>
      </c>
    </row>
    <row r="2465" spans="1:14">
      <c r="A2465" s="41">
        <v>7000016</v>
      </c>
      <c r="B2465" s="48" t="s">
        <v>166</v>
      </c>
      <c r="C2465" s="48" t="s">
        <v>11</v>
      </c>
      <c r="D2465" s="48" t="s">
        <v>153</v>
      </c>
      <c r="E2465" s="48" t="s">
        <v>36</v>
      </c>
      <c r="F2465" s="48" t="s">
        <v>921</v>
      </c>
      <c r="G2465" s="48" t="s">
        <v>15</v>
      </c>
      <c r="H2465" s="48" t="s">
        <v>175</v>
      </c>
      <c r="I2465" s="48" t="s">
        <v>176</v>
      </c>
      <c r="J2465" s="48" t="s">
        <v>671</v>
      </c>
      <c r="K2465" s="41">
        <v>1</v>
      </c>
      <c r="L2465" s="49">
        <v>694.83</v>
      </c>
      <c r="M2465" s="49">
        <v>156.77000000000001</v>
      </c>
      <c r="N2465" s="49">
        <v>538.05999999999995</v>
      </c>
    </row>
    <row r="2466" spans="1:14">
      <c r="A2466" s="41">
        <v>7000025</v>
      </c>
      <c r="B2466" s="48" t="s">
        <v>166</v>
      </c>
      <c r="C2466" s="48" t="s">
        <v>11</v>
      </c>
      <c r="D2466" s="48" t="s">
        <v>153</v>
      </c>
      <c r="E2466" s="48" t="s">
        <v>36</v>
      </c>
      <c r="F2466" s="48" t="s">
        <v>921</v>
      </c>
      <c r="G2466" s="48" t="s">
        <v>15</v>
      </c>
      <c r="H2466" s="48" t="s">
        <v>175</v>
      </c>
      <c r="I2466" s="48" t="s">
        <v>176</v>
      </c>
      <c r="J2466" s="48" t="s">
        <v>671</v>
      </c>
      <c r="K2466" s="41">
        <v>1</v>
      </c>
      <c r="L2466" s="49">
        <v>694.83</v>
      </c>
      <c r="M2466" s="49">
        <v>156.77000000000001</v>
      </c>
      <c r="N2466" s="49">
        <v>538.05999999999995</v>
      </c>
    </row>
    <row r="2467" spans="1:14">
      <c r="A2467" s="41">
        <v>7000064</v>
      </c>
      <c r="B2467" s="48" t="s">
        <v>166</v>
      </c>
      <c r="C2467" s="48" t="s">
        <v>11</v>
      </c>
      <c r="D2467" s="48" t="s">
        <v>153</v>
      </c>
      <c r="E2467" s="48" t="s">
        <v>36</v>
      </c>
      <c r="F2467" s="48" t="s">
        <v>921</v>
      </c>
      <c r="G2467" s="48" t="s">
        <v>15</v>
      </c>
      <c r="H2467" s="48" t="s">
        <v>175</v>
      </c>
      <c r="I2467" s="48" t="s">
        <v>176</v>
      </c>
      <c r="J2467" s="48" t="s">
        <v>671</v>
      </c>
      <c r="K2467" s="41">
        <v>1</v>
      </c>
      <c r="L2467" s="49">
        <v>694.83</v>
      </c>
      <c r="M2467" s="49">
        <v>156.77000000000001</v>
      </c>
      <c r="N2467" s="49">
        <v>538.05999999999995</v>
      </c>
    </row>
    <row r="2468" spans="1:14">
      <c r="A2468" s="41">
        <v>7000067</v>
      </c>
      <c r="B2468" s="48" t="s">
        <v>166</v>
      </c>
      <c r="C2468" s="48" t="s">
        <v>11</v>
      </c>
      <c r="D2468" s="48" t="s">
        <v>153</v>
      </c>
      <c r="E2468" s="48" t="s">
        <v>36</v>
      </c>
      <c r="F2468" s="48" t="s">
        <v>921</v>
      </c>
      <c r="G2468" s="48" t="s">
        <v>15</v>
      </c>
      <c r="H2468" s="48" t="s">
        <v>175</v>
      </c>
      <c r="I2468" s="48" t="s">
        <v>176</v>
      </c>
      <c r="J2468" s="48" t="s">
        <v>671</v>
      </c>
      <c r="K2468" s="41">
        <v>1</v>
      </c>
      <c r="L2468" s="49">
        <v>694.83</v>
      </c>
      <c r="M2468" s="49">
        <v>156.77000000000001</v>
      </c>
      <c r="N2468" s="49">
        <v>538.05999999999995</v>
      </c>
    </row>
    <row r="2469" spans="1:14">
      <c r="A2469" s="41">
        <v>7000070</v>
      </c>
      <c r="B2469" s="48" t="s">
        <v>166</v>
      </c>
      <c r="C2469" s="48" t="s">
        <v>11</v>
      </c>
      <c r="D2469" s="48" t="s">
        <v>153</v>
      </c>
      <c r="E2469" s="48" t="s">
        <v>36</v>
      </c>
      <c r="F2469" s="48" t="s">
        <v>921</v>
      </c>
      <c r="G2469" s="48" t="s">
        <v>15</v>
      </c>
      <c r="H2469" s="48" t="s">
        <v>175</v>
      </c>
      <c r="I2469" s="48" t="s">
        <v>176</v>
      </c>
      <c r="J2469" s="48" t="s">
        <v>671</v>
      </c>
      <c r="K2469" s="41">
        <v>1</v>
      </c>
      <c r="L2469" s="49">
        <v>694.83</v>
      </c>
      <c r="M2469" s="49">
        <v>156.77000000000001</v>
      </c>
      <c r="N2469" s="49">
        <v>538.05999999999995</v>
      </c>
    </row>
    <row r="2470" spans="1:14">
      <c r="A2470" s="41">
        <v>7000085</v>
      </c>
      <c r="B2470" s="48" t="s">
        <v>166</v>
      </c>
      <c r="C2470" s="48" t="s">
        <v>11</v>
      </c>
      <c r="D2470" s="48" t="s">
        <v>153</v>
      </c>
      <c r="E2470" s="48" t="s">
        <v>36</v>
      </c>
      <c r="F2470" s="48" t="s">
        <v>921</v>
      </c>
      <c r="G2470" s="48" t="s">
        <v>15</v>
      </c>
      <c r="H2470" s="48" t="s">
        <v>175</v>
      </c>
      <c r="I2470" s="48" t="s">
        <v>176</v>
      </c>
      <c r="J2470" s="48" t="s">
        <v>671</v>
      </c>
      <c r="K2470" s="41">
        <v>1</v>
      </c>
      <c r="L2470" s="49">
        <v>694.83</v>
      </c>
      <c r="M2470" s="49">
        <v>156.77000000000001</v>
      </c>
      <c r="N2470" s="49">
        <v>538.05999999999995</v>
      </c>
    </row>
    <row r="2471" spans="1:14">
      <c r="A2471" s="41">
        <v>7000100</v>
      </c>
      <c r="B2471" s="48" t="s">
        <v>166</v>
      </c>
      <c r="C2471" s="48" t="s">
        <v>11</v>
      </c>
      <c r="D2471" s="48" t="s">
        <v>153</v>
      </c>
      <c r="E2471" s="48" t="s">
        <v>36</v>
      </c>
      <c r="F2471" s="48" t="s">
        <v>921</v>
      </c>
      <c r="G2471" s="48" t="s">
        <v>15</v>
      </c>
      <c r="H2471" s="48" t="s">
        <v>175</v>
      </c>
      <c r="I2471" s="48" t="s">
        <v>176</v>
      </c>
      <c r="J2471" s="48" t="s">
        <v>671</v>
      </c>
      <c r="K2471" s="41">
        <v>1</v>
      </c>
      <c r="L2471" s="49">
        <v>694.83</v>
      </c>
      <c r="M2471" s="49">
        <v>156.77000000000001</v>
      </c>
      <c r="N2471" s="49">
        <v>538.05999999999995</v>
      </c>
    </row>
    <row r="2472" spans="1:14">
      <c r="A2472" s="41">
        <v>7000103</v>
      </c>
      <c r="B2472" s="48" t="s">
        <v>166</v>
      </c>
      <c r="C2472" s="48" t="s">
        <v>11</v>
      </c>
      <c r="D2472" s="48" t="s">
        <v>153</v>
      </c>
      <c r="E2472" s="48" t="s">
        <v>36</v>
      </c>
      <c r="F2472" s="48" t="s">
        <v>921</v>
      </c>
      <c r="G2472" s="48" t="s">
        <v>15</v>
      </c>
      <c r="H2472" s="48" t="s">
        <v>175</v>
      </c>
      <c r="I2472" s="48" t="s">
        <v>176</v>
      </c>
      <c r="J2472" s="48" t="s">
        <v>671</v>
      </c>
      <c r="K2472" s="41">
        <v>1</v>
      </c>
      <c r="L2472" s="49">
        <v>694.83</v>
      </c>
      <c r="M2472" s="49">
        <v>156.77000000000001</v>
      </c>
      <c r="N2472" s="49">
        <v>538.05999999999995</v>
      </c>
    </row>
    <row r="2473" spans="1:14">
      <c r="A2473" s="41">
        <v>7000106</v>
      </c>
      <c r="B2473" s="48" t="s">
        <v>166</v>
      </c>
      <c r="C2473" s="48" t="s">
        <v>11</v>
      </c>
      <c r="D2473" s="48" t="s">
        <v>153</v>
      </c>
      <c r="E2473" s="48" t="s">
        <v>36</v>
      </c>
      <c r="F2473" s="48" t="s">
        <v>921</v>
      </c>
      <c r="G2473" s="48" t="s">
        <v>15</v>
      </c>
      <c r="H2473" s="48" t="s">
        <v>175</v>
      </c>
      <c r="I2473" s="48" t="s">
        <v>176</v>
      </c>
      <c r="J2473" s="48" t="s">
        <v>671</v>
      </c>
      <c r="K2473" s="41">
        <v>1</v>
      </c>
      <c r="L2473" s="49">
        <v>694.83</v>
      </c>
      <c r="M2473" s="49">
        <v>156.77000000000001</v>
      </c>
      <c r="N2473" s="49">
        <v>538.05999999999995</v>
      </c>
    </row>
    <row r="2474" spans="1:14">
      <c r="A2474" s="41">
        <v>7000166</v>
      </c>
      <c r="B2474" s="48" t="s">
        <v>166</v>
      </c>
      <c r="C2474" s="48" t="s">
        <v>11</v>
      </c>
      <c r="D2474" s="48" t="s">
        <v>153</v>
      </c>
      <c r="E2474" s="48" t="s">
        <v>36</v>
      </c>
      <c r="F2474" s="48" t="s">
        <v>921</v>
      </c>
      <c r="G2474" s="48" t="s">
        <v>15</v>
      </c>
      <c r="H2474" s="48" t="s">
        <v>175</v>
      </c>
      <c r="I2474" s="48" t="s">
        <v>176</v>
      </c>
      <c r="J2474" s="48" t="s">
        <v>671</v>
      </c>
      <c r="K2474" s="41">
        <v>1</v>
      </c>
      <c r="L2474" s="49">
        <v>694.83</v>
      </c>
      <c r="M2474" s="49">
        <v>156.77000000000001</v>
      </c>
      <c r="N2474" s="49">
        <v>538.05999999999995</v>
      </c>
    </row>
    <row r="2475" spans="1:14">
      <c r="A2475" s="41">
        <v>6999788</v>
      </c>
      <c r="B2475" s="48" t="s">
        <v>166</v>
      </c>
      <c r="C2475" s="48" t="s">
        <v>11</v>
      </c>
      <c r="D2475" s="48" t="s">
        <v>153</v>
      </c>
      <c r="E2475" s="48" t="s">
        <v>36</v>
      </c>
      <c r="F2475" s="48" t="s">
        <v>921</v>
      </c>
      <c r="G2475" s="48" t="s">
        <v>15</v>
      </c>
      <c r="H2475" s="48" t="s">
        <v>175</v>
      </c>
      <c r="I2475" s="48" t="s">
        <v>176</v>
      </c>
      <c r="J2475" s="48" t="s">
        <v>671</v>
      </c>
      <c r="K2475" s="41">
        <v>1</v>
      </c>
      <c r="L2475" s="49">
        <v>694.83</v>
      </c>
      <c r="M2475" s="49">
        <v>156.77000000000001</v>
      </c>
      <c r="N2475" s="49">
        <v>538.05999999999995</v>
      </c>
    </row>
    <row r="2476" spans="1:14">
      <c r="A2476" s="41">
        <v>6999863</v>
      </c>
      <c r="B2476" s="48" t="s">
        <v>166</v>
      </c>
      <c r="C2476" s="48" t="s">
        <v>11</v>
      </c>
      <c r="D2476" s="48" t="s">
        <v>153</v>
      </c>
      <c r="E2476" s="48" t="s">
        <v>36</v>
      </c>
      <c r="F2476" s="48" t="s">
        <v>921</v>
      </c>
      <c r="G2476" s="48" t="s">
        <v>15</v>
      </c>
      <c r="H2476" s="48" t="s">
        <v>175</v>
      </c>
      <c r="I2476" s="48" t="s">
        <v>176</v>
      </c>
      <c r="J2476" s="48" t="s">
        <v>671</v>
      </c>
      <c r="K2476" s="41">
        <v>1</v>
      </c>
      <c r="L2476" s="49">
        <v>694.83</v>
      </c>
      <c r="M2476" s="49">
        <v>156.77000000000001</v>
      </c>
      <c r="N2476" s="49">
        <v>538.05999999999995</v>
      </c>
    </row>
    <row r="2477" spans="1:14">
      <c r="A2477" s="41">
        <v>7000028</v>
      </c>
      <c r="B2477" s="48" t="s">
        <v>166</v>
      </c>
      <c r="C2477" s="48" t="s">
        <v>11</v>
      </c>
      <c r="D2477" s="48" t="s">
        <v>153</v>
      </c>
      <c r="E2477" s="48" t="s">
        <v>36</v>
      </c>
      <c r="F2477" s="48" t="s">
        <v>921</v>
      </c>
      <c r="G2477" s="48" t="s">
        <v>15</v>
      </c>
      <c r="H2477" s="48" t="s">
        <v>175</v>
      </c>
      <c r="I2477" s="48" t="s">
        <v>176</v>
      </c>
      <c r="J2477" s="48" t="s">
        <v>671</v>
      </c>
      <c r="K2477" s="41">
        <v>1</v>
      </c>
      <c r="L2477" s="49">
        <v>694.83</v>
      </c>
      <c r="M2477" s="49">
        <v>156.77000000000001</v>
      </c>
      <c r="N2477" s="49">
        <v>538.05999999999995</v>
      </c>
    </row>
    <row r="2478" spans="1:14">
      <c r="A2478" s="41">
        <v>7000034</v>
      </c>
      <c r="B2478" s="48" t="s">
        <v>166</v>
      </c>
      <c r="C2478" s="48" t="s">
        <v>11</v>
      </c>
      <c r="D2478" s="48" t="s">
        <v>153</v>
      </c>
      <c r="E2478" s="48" t="s">
        <v>36</v>
      </c>
      <c r="F2478" s="48" t="s">
        <v>921</v>
      </c>
      <c r="G2478" s="48" t="s">
        <v>15</v>
      </c>
      <c r="H2478" s="48" t="s">
        <v>175</v>
      </c>
      <c r="I2478" s="48" t="s">
        <v>176</v>
      </c>
      <c r="J2478" s="48" t="s">
        <v>671</v>
      </c>
      <c r="K2478" s="41">
        <v>1</v>
      </c>
      <c r="L2478" s="49">
        <v>694.83</v>
      </c>
      <c r="M2478" s="49">
        <v>156.77000000000001</v>
      </c>
      <c r="N2478" s="49">
        <v>538.05999999999995</v>
      </c>
    </row>
    <row r="2479" spans="1:14">
      <c r="A2479" s="41">
        <v>7000043</v>
      </c>
      <c r="B2479" s="48" t="s">
        <v>166</v>
      </c>
      <c r="C2479" s="48" t="s">
        <v>11</v>
      </c>
      <c r="D2479" s="48" t="s">
        <v>153</v>
      </c>
      <c r="E2479" s="48" t="s">
        <v>36</v>
      </c>
      <c r="F2479" s="48" t="s">
        <v>921</v>
      </c>
      <c r="G2479" s="48" t="s">
        <v>15</v>
      </c>
      <c r="H2479" s="48" t="s">
        <v>175</v>
      </c>
      <c r="I2479" s="48" t="s">
        <v>176</v>
      </c>
      <c r="J2479" s="48" t="s">
        <v>671</v>
      </c>
      <c r="K2479" s="41">
        <v>1</v>
      </c>
      <c r="L2479" s="49">
        <v>694.83</v>
      </c>
      <c r="M2479" s="49">
        <v>156.77000000000001</v>
      </c>
      <c r="N2479" s="49">
        <v>538.05999999999995</v>
      </c>
    </row>
    <row r="2480" spans="1:14">
      <c r="A2480" s="41">
        <v>7000046</v>
      </c>
      <c r="B2480" s="48" t="s">
        <v>166</v>
      </c>
      <c r="C2480" s="48" t="s">
        <v>11</v>
      </c>
      <c r="D2480" s="48" t="s">
        <v>153</v>
      </c>
      <c r="E2480" s="48" t="s">
        <v>36</v>
      </c>
      <c r="F2480" s="48" t="s">
        <v>921</v>
      </c>
      <c r="G2480" s="48" t="s">
        <v>15</v>
      </c>
      <c r="H2480" s="48" t="s">
        <v>175</v>
      </c>
      <c r="I2480" s="48" t="s">
        <v>176</v>
      </c>
      <c r="J2480" s="48" t="s">
        <v>671</v>
      </c>
      <c r="K2480" s="41">
        <v>1</v>
      </c>
      <c r="L2480" s="49">
        <v>694.83</v>
      </c>
      <c r="M2480" s="49">
        <v>156.77000000000001</v>
      </c>
      <c r="N2480" s="49">
        <v>538.05999999999995</v>
      </c>
    </row>
    <row r="2481" spans="1:14">
      <c r="A2481" s="41">
        <v>7000235</v>
      </c>
      <c r="B2481" s="48" t="s">
        <v>166</v>
      </c>
      <c r="C2481" s="48" t="s">
        <v>11</v>
      </c>
      <c r="D2481" s="48" t="s">
        <v>153</v>
      </c>
      <c r="E2481" s="48" t="s">
        <v>36</v>
      </c>
      <c r="F2481" s="48" t="s">
        <v>921</v>
      </c>
      <c r="G2481" s="48" t="s">
        <v>15</v>
      </c>
      <c r="H2481" s="48" t="s">
        <v>175</v>
      </c>
      <c r="I2481" s="48" t="s">
        <v>176</v>
      </c>
      <c r="J2481" s="48" t="s">
        <v>671</v>
      </c>
      <c r="K2481" s="41">
        <v>1</v>
      </c>
      <c r="L2481" s="49">
        <v>694.83</v>
      </c>
      <c r="M2481" s="49">
        <v>156.77000000000001</v>
      </c>
      <c r="N2481" s="49">
        <v>538.05999999999995</v>
      </c>
    </row>
    <row r="2482" spans="1:14">
      <c r="A2482" s="41">
        <v>7000145</v>
      </c>
      <c r="B2482" s="48" t="s">
        <v>166</v>
      </c>
      <c r="C2482" s="48" t="s">
        <v>11</v>
      </c>
      <c r="D2482" s="48" t="s">
        <v>153</v>
      </c>
      <c r="E2482" s="48" t="s">
        <v>36</v>
      </c>
      <c r="F2482" s="48" t="s">
        <v>921</v>
      </c>
      <c r="G2482" s="48" t="s">
        <v>15</v>
      </c>
      <c r="H2482" s="48" t="s">
        <v>175</v>
      </c>
      <c r="I2482" s="48" t="s">
        <v>176</v>
      </c>
      <c r="J2482" s="48" t="s">
        <v>671</v>
      </c>
      <c r="K2482" s="41">
        <v>1</v>
      </c>
      <c r="L2482" s="49">
        <v>694.83</v>
      </c>
      <c r="M2482" s="49">
        <v>156.77000000000001</v>
      </c>
      <c r="N2482" s="49">
        <v>538.05999999999995</v>
      </c>
    </row>
    <row r="2483" spans="1:14">
      <c r="A2483" s="41">
        <v>7000196</v>
      </c>
      <c r="B2483" s="48" t="s">
        <v>166</v>
      </c>
      <c r="C2483" s="48" t="s">
        <v>11</v>
      </c>
      <c r="D2483" s="48" t="s">
        <v>153</v>
      </c>
      <c r="E2483" s="48" t="s">
        <v>36</v>
      </c>
      <c r="F2483" s="48" t="s">
        <v>921</v>
      </c>
      <c r="G2483" s="48" t="s">
        <v>15</v>
      </c>
      <c r="H2483" s="48" t="s">
        <v>175</v>
      </c>
      <c r="I2483" s="48" t="s">
        <v>176</v>
      </c>
      <c r="J2483" s="48" t="s">
        <v>671</v>
      </c>
      <c r="K2483" s="41">
        <v>1</v>
      </c>
      <c r="L2483" s="49">
        <v>694.83</v>
      </c>
      <c r="M2483" s="49">
        <v>156.77000000000001</v>
      </c>
      <c r="N2483" s="49">
        <v>538.05999999999995</v>
      </c>
    </row>
    <row r="2484" spans="1:14">
      <c r="A2484" s="41">
        <v>6999803</v>
      </c>
      <c r="B2484" s="48" t="s">
        <v>166</v>
      </c>
      <c r="C2484" s="48" t="s">
        <v>11</v>
      </c>
      <c r="D2484" s="48" t="s">
        <v>153</v>
      </c>
      <c r="E2484" s="48" t="s">
        <v>36</v>
      </c>
      <c r="F2484" s="48" t="s">
        <v>921</v>
      </c>
      <c r="G2484" s="48" t="s">
        <v>15</v>
      </c>
      <c r="H2484" s="48" t="s">
        <v>175</v>
      </c>
      <c r="I2484" s="48" t="s">
        <v>176</v>
      </c>
      <c r="J2484" s="48" t="s">
        <v>671</v>
      </c>
      <c r="K2484" s="41">
        <v>1</v>
      </c>
      <c r="L2484" s="49">
        <v>694.83</v>
      </c>
      <c r="M2484" s="49">
        <v>156.77000000000001</v>
      </c>
      <c r="N2484" s="49">
        <v>538.05999999999995</v>
      </c>
    </row>
    <row r="2485" spans="1:14">
      <c r="A2485" s="41">
        <v>6999905</v>
      </c>
      <c r="B2485" s="48" t="s">
        <v>166</v>
      </c>
      <c r="C2485" s="48" t="s">
        <v>11</v>
      </c>
      <c r="D2485" s="48" t="s">
        <v>153</v>
      </c>
      <c r="E2485" s="48" t="s">
        <v>36</v>
      </c>
      <c r="F2485" s="48" t="s">
        <v>921</v>
      </c>
      <c r="G2485" s="48" t="s">
        <v>15</v>
      </c>
      <c r="H2485" s="48" t="s">
        <v>175</v>
      </c>
      <c r="I2485" s="48" t="s">
        <v>176</v>
      </c>
      <c r="J2485" s="48" t="s">
        <v>671</v>
      </c>
      <c r="K2485" s="41">
        <v>1</v>
      </c>
      <c r="L2485" s="49">
        <v>694.83</v>
      </c>
      <c r="M2485" s="49">
        <v>156.77000000000001</v>
      </c>
      <c r="N2485" s="49">
        <v>538.05999999999995</v>
      </c>
    </row>
    <row r="2486" spans="1:14">
      <c r="A2486" s="41">
        <v>7000220</v>
      </c>
      <c r="B2486" s="48" t="s">
        <v>166</v>
      </c>
      <c r="C2486" s="48" t="s">
        <v>11</v>
      </c>
      <c r="D2486" s="48" t="s">
        <v>153</v>
      </c>
      <c r="E2486" s="48" t="s">
        <v>36</v>
      </c>
      <c r="F2486" s="48" t="s">
        <v>921</v>
      </c>
      <c r="G2486" s="48" t="s">
        <v>15</v>
      </c>
      <c r="H2486" s="48" t="s">
        <v>175</v>
      </c>
      <c r="I2486" s="48" t="s">
        <v>176</v>
      </c>
      <c r="J2486" s="48" t="s">
        <v>671</v>
      </c>
      <c r="K2486" s="41">
        <v>1</v>
      </c>
      <c r="L2486" s="49">
        <v>694.83</v>
      </c>
      <c r="M2486" s="49">
        <v>156.77000000000001</v>
      </c>
      <c r="N2486" s="49">
        <v>538.05999999999995</v>
      </c>
    </row>
    <row r="2487" spans="1:14">
      <c r="A2487" s="41">
        <v>7000232</v>
      </c>
      <c r="B2487" s="48" t="s">
        <v>166</v>
      </c>
      <c r="C2487" s="48" t="s">
        <v>11</v>
      </c>
      <c r="D2487" s="48" t="s">
        <v>153</v>
      </c>
      <c r="E2487" s="48" t="s">
        <v>36</v>
      </c>
      <c r="F2487" s="48" t="s">
        <v>921</v>
      </c>
      <c r="G2487" s="48" t="s">
        <v>15</v>
      </c>
      <c r="H2487" s="48" t="s">
        <v>175</v>
      </c>
      <c r="I2487" s="48" t="s">
        <v>176</v>
      </c>
      <c r="J2487" s="48" t="s">
        <v>671</v>
      </c>
      <c r="K2487" s="41">
        <v>1</v>
      </c>
      <c r="L2487" s="49">
        <v>694.83</v>
      </c>
      <c r="M2487" s="49">
        <v>156.77000000000001</v>
      </c>
      <c r="N2487" s="49">
        <v>538.05999999999995</v>
      </c>
    </row>
    <row r="2488" spans="1:14">
      <c r="A2488" s="41">
        <v>7000088</v>
      </c>
      <c r="B2488" s="48" t="s">
        <v>166</v>
      </c>
      <c r="C2488" s="48" t="s">
        <v>11</v>
      </c>
      <c r="D2488" s="48" t="s">
        <v>153</v>
      </c>
      <c r="E2488" s="48" t="s">
        <v>36</v>
      </c>
      <c r="F2488" s="48" t="s">
        <v>921</v>
      </c>
      <c r="G2488" s="48" t="s">
        <v>15</v>
      </c>
      <c r="H2488" s="48" t="s">
        <v>175</v>
      </c>
      <c r="I2488" s="48" t="s">
        <v>176</v>
      </c>
      <c r="J2488" s="48" t="s">
        <v>671</v>
      </c>
      <c r="K2488" s="41">
        <v>1</v>
      </c>
      <c r="L2488" s="49">
        <v>694.83</v>
      </c>
      <c r="M2488" s="49">
        <v>156.77000000000001</v>
      </c>
      <c r="N2488" s="49">
        <v>538.05999999999995</v>
      </c>
    </row>
    <row r="2489" spans="1:14">
      <c r="A2489" s="41">
        <v>7000094</v>
      </c>
      <c r="B2489" s="48" t="s">
        <v>166</v>
      </c>
      <c r="C2489" s="48" t="s">
        <v>11</v>
      </c>
      <c r="D2489" s="48" t="s">
        <v>153</v>
      </c>
      <c r="E2489" s="48" t="s">
        <v>36</v>
      </c>
      <c r="F2489" s="48" t="s">
        <v>921</v>
      </c>
      <c r="G2489" s="48" t="s">
        <v>15</v>
      </c>
      <c r="H2489" s="48" t="s">
        <v>175</v>
      </c>
      <c r="I2489" s="48" t="s">
        <v>176</v>
      </c>
      <c r="J2489" s="48" t="s">
        <v>671</v>
      </c>
      <c r="K2489" s="41">
        <v>1</v>
      </c>
      <c r="L2489" s="49">
        <v>694.83</v>
      </c>
      <c r="M2489" s="49">
        <v>156.77000000000001</v>
      </c>
      <c r="N2489" s="49">
        <v>538.05999999999995</v>
      </c>
    </row>
    <row r="2490" spans="1:14">
      <c r="A2490" s="41">
        <v>7000127</v>
      </c>
      <c r="B2490" s="48" t="s">
        <v>166</v>
      </c>
      <c r="C2490" s="48" t="s">
        <v>11</v>
      </c>
      <c r="D2490" s="48" t="s">
        <v>153</v>
      </c>
      <c r="E2490" s="48" t="s">
        <v>36</v>
      </c>
      <c r="F2490" s="48" t="s">
        <v>921</v>
      </c>
      <c r="G2490" s="48" t="s">
        <v>15</v>
      </c>
      <c r="H2490" s="48" t="s">
        <v>175</v>
      </c>
      <c r="I2490" s="48" t="s">
        <v>176</v>
      </c>
      <c r="J2490" s="48" t="s">
        <v>671</v>
      </c>
      <c r="K2490" s="41">
        <v>1</v>
      </c>
      <c r="L2490" s="49">
        <v>694.83</v>
      </c>
      <c r="M2490" s="49">
        <v>156.77000000000001</v>
      </c>
      <c r="N2490" s="49">
        <v>538.05999999999995</v>
      </c>
    </row>
    <row r="2491" spans="1:14">
      <c r="A2491" s="41">
        <v>7000163</v>
      </c>
      <c r="B2491" s="48" t="s">
        <v>166</v>
      </c>
      <c r="C2491" s="48" t="s">
        <v>11</v>
      </c>
      <c r="D2491" s="48" t="s">
        <v>153</v>
      </c>
      <c r="E2491" s="48" t="s">
        <v>36</v>
      </c>
      <c r="F2491" s="48" t="s">
        <v>921</v>
      </c>
      <c r="G2491" s="48" t="s">
        <v>15</v>
      </c>
      <c r="H2491" s="48" t="s">
        <v>175</v>
      </c>
      <c r="I2491" s="48" t="s">
        <v>176</v>
      </c>
      <c r="J2491" s="48" t="s">
        <v>671</v>
      </c>
      <c r="K2491" s="41">
        <v>1</v>
      </c>
      <c r="L2491" s="49">
        <v>694.83</v>
      </c>
      <c r="M2491" s="49">
        <v>156.77000000000001</v>
      </c>
      <c r="N2491" s="49">
        <v>538.05999999999995</v>
      </c>
    </row>
    <row r="2492" spans="1:14">
      <c r="A2492" s="41">
        <v>7000193</v>
      </c>
      <c r="B2492" s="48" t="s">
        <v>166</v>
      </c>
      <c r="C2492" s="48" t="s">
        <v>11</v>
      </c>
      <c r="D2492" s="48" t="s">
        <v>153</v>
      </c>
      <c r="E2492" s="48" t="s">
        <v>36</v>
      </c>
      <c r="F2492" s="48" t="s">
        <v>921</v>
      </c>
      <c r="G2492" s="48" t="s">
        <v>15</v>
      </c>
      <c r="H2492" s="48" t="s">
        <v>175</v>
      </c>
      <c r="I2492" s="48" t="s">
        <v>176</v>
      </c>
      <c r="J2492" s="48" t="s">
        <v>671</v>
      </c>
      <c r="K2492" s="41">
        <v>1</v>
      </c>
      <c r="L2492" s="49">
        <v>694.83</v>
      </c>
      <c r="M2492" s="49">
        <v>156.77000000000001</v>
      </c>
      <c r="N2492" s="49">
        <v>538.05999999999995</v>
      </c>
    </row>
    <row r="2493" spans="1:14">
      <c r="A2493" s="41">
        <v>6999809</v>
      </c>
      <c r="B2493" s="48" t="s">
        <v>166</v>
      </c>
      <c r="C2493" s="48" t="s">
        <v>11</v>
      </c>
      <c r="D2493" s="48" t="s">
        <v>153</v>
      </c>
      <c r="E2493" s="48" t="s">
        <v>36</v>
      </c>
      <c r="F2493" s="48" t="s">
        <v>921</v>
      </c>
      <c r="G2493" s="48" t="s">
        <v>15</v>
      </c>
      <c r="H2493" s="48" t="s">
        <v>175</v>
      </c>
      <c r="I2493" s="48" t="s">
        <v>176</v>
      </c>
      <c r="J2493" s="48" t="s">
        <v>671</v>
      </c>
      <c r="K2493" s="41">
        <v>1</v>
      </c>
      <c r="L2493" s="49">
        <v>694.83</v>
      </c>
      <c r="M2493" s="49">
        <v>156.77000000000001</v>
      </c>
      <c r="N2493" s="49">
        <v>538.05999999999995</v>
      </c>
    </row>
    <row r="2494" spans="1:14">
      <c r="A2494" s="41">
        <v>6999812</v>
      </c>
      <c r="B2494" s="48" t="s">
        <v>166</v>
      </c>
      <c r="C2494" s="48" t="s">
        <v>11</v>
      </c>
      <c r="D2494" s="48" t="s">
        <v>153</v>
      </c>
      <c r="E2494" s="48" t="s">
        <v>36</v>
      </c>
      <c r="F2494" s="48" t="s">
        <v>921</v>
      </c>
      <c r="G2494" s="48" t="s">
        <v>15</v>
      </c>
      <c r="H2494" s="48" t="s">
        <v>175</v>
      </c>
      <c r="I2494" s="48" t="s">
        <v>176</v>
      </c>
      <c r="J2494" s="48" t="s">
        <v>671</v>
      </c>
      <c r="K2494" s="41">
        <v>1</v>
      </c>
      <c r="L2494" s="49">
        <v>694.83</v>
      </c>
      <c r="M2494" s="49">
        <v>156.77000000000001</v>
      </c>
      <c r="N2494" s="49">
        <v>538.05999999999995</v>
      </c>
    </row>
    <row r="2495" spans="1:14">
      <c r="A2495" s="41">
        <v>6999848</v>
      </c>
      <c r="B2495" s="48" t="s">
        <v>166</v>
      </c>
      <c r="C2495" s="48" t="s">
        <v>11</v>
      </c>
      <c r="D2495" s="48" t="s">
        <v>153</v>
      </c>
      <c r="E2495" s="48" t="s">
        <v>36</v>
      </c>
      <c r="F2495" s="48" t="s">
        <v>921</v>
      </c>
      <c r="G2495" s="48" t="s">
        <v>15</v>
      </c>
      <c r="H2495" s="48" t="s">
        <v>175</v>
      </c>
      <c r="I2495" s="48" t="s">
        <v>176</v>
      </c>
      <c r="J2495" s="48" t="s">
        <v>671</v>
      </c>
      <c r="K2495" s="41">
        <v>1</v>
      </c>
      <c r="L2495" s="49">
        <v>694.83</v>
      </c>
      <c r="M2495" s="49">
        <v>156.77000000000001</v>
      </c>
      <c r="N2495" s="49">
        <v>538.05999999999995</v>
      </c>
    </row>
    <row r="2496" spans="1:14">
      <c r="A2496" s="41">
        <v>6999860</v>
      </c>
      <c r="B2496" s="48" t="s">
        <v>166</v>
      </c>
      <c r="C2496" s="48" t="s">
        <v>11</v>
      </c>
      <c r="D2496" s="48" t="s">
        <v>153</v>
      </c>
      <c r="E2496" s="48" t="s">
        <v>36</v>
      </c>
      <c r="F2496" s="48" t="s">
        <v>921</v>
      </c>
      <c r="G2496" s="48" t="s">
        <v>15</v>
      </c>
      <c r="H2496" s="48" t="s">
        <v>175</v>
      </c>
      <c r="I2496" s="48" t="s">
        <v>176</v>
      </c>
      <c r="J2496" s="48" t="s">
        <v>671</v>
      </c>
      <c r="K2496" s="41">
        <v>1</v>
      </c>
      <c r="L2496" s="49">
        <v>694.83</v>
      </c>
      <c r="M2496" s="49">
        <v>156.77000000000001</v>
      </c>
      <c r="N2496" s="49">
        <v>538.05999999999995</v>
      </c>
    </row>
    <row r="2497" spans="1:14">
      <c r="A2497" s="41">
        <v>6999875</v>
      </c>
      <c r="B2497" s="48" t="s">
        <v>166</v>
      </c>
      <c r="C2497" s="48" t="s">
        <v>11</v>
      </c>
      <c r="D2497" s="48" t="s">
        <v>153</v>
      </c>
      <c r="E2497" s="48" t="s">
        <v>36</v>
      </c>
      <c r="F2497" s="48" t="s">
        <v>921</v>
      </c>
      <c r="G2497" s="48" t="s">
        <v>15</v>
      </c>
      <c r="H2497" s="48" t="s">
        <v>175</v>
      </c>
      <c r="I2497" s="48" t="s">
        <v>176</v>
      </c>
      <c r="J2497" s="48" t="s">
        <v>671</v>
      </c>
      <c r="K2497" s="41">
        <v>1</v>
      </c>
      <c r="L2497" s="49">
        <v>694.83</v>
      </c>
      <c r="M2497" s="49">
        <v>156.77000000000001</v>
      </c>
      <c r="N2497" s="49">
        <v>538.05999999999995</v>
      </c>
    </row>
    <row r="2498" spans="1:14">
      <c r="A2498" s="41">
        <v>6999902</v>
      </c>
      <c r="B2498" s="48" t="s">
        <v>166</v>
      </c>
      <c r="C2498" s="48" t="s">
        <v>11</v>
      </c>
      <c r="D2498" s="48" t="s">
        <v>153</v>
      </c>
      <c r="E2498" s="48" t="s">
        <v>36</v>
      </c>
      <c r="F2498" s="48" t="s">
        <v>921</v>
      </c>
      <c r="G2498" s="48" t="s">
        <v>15</v>
      </c>
      <c r="H2498" s="48" t="s">
        <v>175</v>
      </c>
      <c r="I2498" s="48" t="s">
        <v>176</v>
      </c>
      <c r="J2498" s="48" t="s">
        <v>671</v>
      </c>
      <c r="K2498" s="41">
        <v>1</v>
      </c>
      <c r="L2498" s="49">
        <v>694.83</v>
      </c>
      <c r="M2498" s="49">
        <v>156.77000000000001</v>
      </c>
      <c r="N2498" s="49">
        <v>538.05999999999995</v>
      </c>
    </row>
    <row r="2499" spans="1:14">
      <c r="A2499" s="41">
        <v>6999929</v>
      </c>
      <c r="B2499" s="48" t="s">
        <v>166</v>
      </c>
      <c r="C2499" s="48" t="s">
        <v>11</v>
      </c>
      <c r="D2499" s="48" t="s">
        <v>153</v>
      </c>
      <c r="E2499" s="48" t="s">
        <v>36</v>
      </c>
      <c r="F2499" s="48" t="s">
        <v>921</v>
      </c>
      <c r="G2499" s="48" t="s">
        <v>15</v>
      </c>
      <c r="H2499" s="48" t="s">
        <v>175</v>
      </c>
      <c r="I2499" s="48" t="s">
        <v>176</v>
      </c>
      <c r="J2499" s="48" t="s">
        <v>671</v>
      </c>
      <c r="K2499" s="41">
        <v>1</v>
      </c>
      <c r="L2499" s="49">
        <v>694.83</v>
      </c>
      <c r="M2499" s="49">
        <v>156.77000000000001</v>
      </c>
      <c r="N2499" s="49">
        <v>538.05999999999995</v>
      </c>
    </row>
    <row r="2500" spans="1:14">
      <c r="A2500" s="41">
        <v>7000004</v>
      </c>
      <c r="B2500" s="48" t="s">
        <v>166</v>
      </c>
      <c r="C2500" s="48" t="s">
        <v>11</v>
      </c>
      <c r="D2500" s="48" t="s">
        <v>153</v>
      </c>
      <c r="E2500" s="48" t="s">
        <v>36</v>
      </c>
      <c r="F2500" s="48" t="s">
        <v>921</v>
      </c>
      <c r="G2500" s="48" t="s">
        <v>15</v>
      </c>
      <c r="H2500" s="48" t="s">
        <v>175</v>
      </c>
      <c r="I2500" s="48" t="s">
        <v>176</v>
      </c>
      <c r="J2500" s="48" t="s">
        <v>671</v>
      </c>
      <c r="K2500" s="41">
        <v>1</v>
      </c>
      <c r="L2500" s="49">
        <v>694.83</v>
      </c>
      <c r="M2500" s="49">
        <v>156.77000000000001</v>
      </c>
      <c r="N2500" s="49">
        <v>538.05999999999995</v>
      </c>
    </row>
    <row r="2501" spans="1:14">
      <c r="A2501" s="41">
        <v>7000022</v>
      </c>
      <c r="B2501" s="48" t="s">
        <v>166</v>
      </c>
      <c r="C2501" s="48" t="s">
        <v>11</v>
      </c>
      <c r="D2501" s="48" t="s">
        <v>153</v>
      </c>
      <c r="E2501" s="48" t="s">
        <v>36</v>
      </c>
      <c r="F2501" s="48" t="s">
        <v>921</v>
      </c>
      <c r="G2501" s="48" t="s">
        <v>15</v>
      </c>
      <c r="H2501" s="48" t="s">
        <v>175</v>
      </c>
      <c r="I2501" s="48" t="s">
        <v>176</v>
      </c>
      <c r="J2501" s="48" t="s">
        <v>671</v>
      </c>
      <c r="K2501" s="41">
        <v>1</v>
      </c>
      <c r="L2501" s="49">
        <v>694.83</v>
      </c>
      <c r="M2501" s="49">
        <v>156.77000000000001</v>
      </c>
      <c r="N2501" s="49">
        <v>538.05999999999995</v>
      </c>
    </row>
    <row r="2502" spans="1:14">
      <c r="A2502" s="41">
        <v>7000082</v>
      </c>
      <c r="B2502" s="48" t="s">
        <v>166</v>
      </c>
      <c r="C2502" s="48" t="s">
        <v>11</v>
      </c>
      <c r="D2502" s="48" t="s">
        <v>153</v>
      </c>
      <c r="E2502" s="48" t="s">
        <v>36</v>
      </c>
      <c r="F2502" s="48" t="s">
        <v>921</v>
      </c>
      <c r="G2502" s="48" t="s">
        <v>15</v>
      </c>
      <c r="H2502" s="48" t="s">
        <v>175</v>
      </c>
      <c r="I2502" s="48" t="s">
        <v>176</v>
      </c>
      <c r="J2502" s="48" t="s">
        <v>671</v>
      </c>
      <c r="K2502" s="41">
        <v>1</v>
      </c>
      <c r="L2502" s="49">
        <v>694.83</v>
      </c>
      <c r="M2502" s="49">
        <v>156.77000000000001</v>
      </c>
      <c r="N2502" s="49">
        <v>538.05999999999995</v>
      </c>
    </row>
    <row r="2503" spans="1:14">
      <c r="A2503" s="41">
        <v>7000226</v>
      </c>
      <c r="B2503" s="48" t="s">
        <v>166</v>
      </c>
      <c r="C2503" s="48" t="s">
        <v>11</v>
      </c>
      <c r="D2503" s="48" t="s">
        <v>153</v>
      </c>
      <c r="E2503" s="48" t="s">
        <v>36</v>
      </c>
      <c r="F2503" s="48" t="s">
        <v>921</v>
      </c>
      <c r="G2503" s="48" t="s">
        <v>15</v>
      </c>
      <c r="H2503" s="48" t="s">
        <v>175</v>
      </c>
      <c r="I2503" s="48" t="s">
        <v>176</v>
      </c>
      <c r="J2503" s="48" t="s">
        <v>671</v>
      </c>
      <c r="K2503" s="41">
        <v>1</v>
      </c>
      <c r="L2503" s="49">
        <v>694.83</v>
      </c>
      <c r="M2503" s="49">
        <v>156.77000000000001</v>
      </c>
      <c r="N2503" s="49">
        <v>538.05999999999995</v>
      </c>
    </row>
    <row r="2504" spans="1:14">
      <c r="A2504" s="41">
        <v>7000229</v>
      </c>
      <c r="B2504" s="48" t="s">
        <v>166</v>
      </c>
      <c r="C2504" s="48" t="s">
        <v>11</v>
      </c>
      <c r="D2504" s="48" t="s">
        <v>153</v>
      </c>
      <c r="E2504" s="48" t="s">
        <v>36</v>
      </c>
      <c r="F2504" s="48" t="s">
        <v>921</v>
      </c>
      <c r="G2504" s="48" t="s">
        <v>15</v>
      </c>
      <c r="H2504" s="48" t="s">
        <v>175</v>
      </c>
      <c r="I2504" s="48" t="s">
        <v>176</v>
      </c>
      <c r="J2504" s="48" t="s">
        <v>671</v>
      </c>
      <c r="K2504" s="41">
        <v>1</v>
      </c>
      <c r="L2504" s="49">
        <v>694.83</v>
      </c>
      <c r="M2504" s="49">
        <v>156.77000000000001</v>
      </c>
      <c r="N2504" s="49">
        <v>538.05999999999995</v>
      </c>
    </row>
    <row r="2505" spans="1:14">
      <c r="A2505" s="41">
        <v>7000148</v>
      </c>
      <c r="B2505" s="48" t="s">
        <v>166</v>
      </c>
      <c r="C2505" s="48" t="s">
        <v>11</v>
      </c>
      <c r="D2505" s="48" t="s">
        <v>153</v>
      </c>
      <c r="E2505" s="48" t="s">
        <v>36</v>
      </c>
      <c r="F2505" s="48" t="s">
        <v>921</v>
      </c>
      <c r="G2505" s="48" t="s">
        <v>15</v>
      </c>
      <c r="H2505" s="48" t="s">
        <v>175</v>
      </c>
      <c r="I2505" s="48" t="s">
        <v>176</v>
      </c>
      <c r="J2505" s="48" t="s">
        <v>671</v>
      </c>
      <c r="K2505" s="41">
        <v>1</v>
      </c>
      <c r="L2505" s="49">
        <v>694.83</v>
      </c>
      <c r="M2505" s="49">
        <v>156.77000000000001</v>
      </c>
      <c r="N2505" s="49">
        <v>538.05999999999995</v>
      </c>
    </row>
    <row r="2506" spans="1:14">
      <c r="A2506" s="41">
        <v>7000187</v>
      </c>
      <c r="B2506" s="48" t="s">
        <v>166</v>
      </c>
      <c r="C2506" s="48" t="s">
        <v>11</v>
      </c>
      <c r="D2506" s="48" t="s">
        <v>153</v>
      </c>
      <c r="E2506" s="48" t="s">
        <v>36</v>
      </c>
      <c r="F2506" s="48" t="s">
        <v>921</v>
      </c>
      <c r="G2506" s="48" t="s">
        <v>15</v>
      </c>
      <c r="H2506" s="48" t="s">
        <v>175</v>
      </c>
      <c r="I2506" s="48" t="s">
        <v>176</v>
      </c>
      <c r="J2506" s="48" t="s">
        <v>671</v>
      </c>
      <c r="K2506" s="41">
        <v>1</v>
      </c>
      <c r="L2506" s="49">
        <v>694.83</v>
      </c>
      <c r="M2506" s="49">
        <v>156.77000000000001</v>
      </c>
      <c r="N2506" s="49">
        <v>538.05999999999995</v>
      </c>
    </row>
    <row r="2507" spans="1:14">
      <c r="A2507" s="41">
        <v>6999830</v>
      </c>
      <c r="B2507" s="48" t="s">
        <v>166</v>
      </c>
      <c r="C2507" s="48" t="s">
        <v>11</v>
      </c>
      <c r="D2507" s="48" t="s">
        <v>153</v>
      </c>
      <c r="E2507" s="48" t="s">
        <v>36</v>
      </c>
      <c r="F2507" s="48" t="s">
        <v>921</v>
      </c>
      <c r="G2507" s="48" t="s">
        <v>15</v>
      </c>
      <c r="H2507" s="48" t="s">
        <v>175</v>
      </c>
      <c r="I2507" s="48" t="s">
        <v>176</v>
      </c>
      <c r="J2507" s="48" t="s">
        <v>671</v>
      </c>
      <c r="K2507" s="41">
        <v>1</v>
      </c>
      <c r="L2507" s="49">
        <v>694.83</v>
      </c>
      <c r="M2507" s="49">
        <v>156.77000000000001</v>
      </c>
      <c r="N2507" s="49">
        <v>538.05999999999995</v>
      </c>
    </row>
    <row r="2508" spans="1:14">
      <c r="A2508" s="41">
        <v>6999839</v>
      </c>
      <c r="B2508" s="48" t="s">
        <v>166</v>
      </c>
      <c r="C2508" s="48" t="s">
        <v>11</v>
      </c>
      <c r="D2508" s="48" t="s">
        <v>153</v>
      </c>
      <c r="E2508" s="48" t="s">
        <v>36</v>
      </c>
      <c r="F2508" s="48" t="s">
        <v>921</v>
      </c>
      <c r="G2508" s="48" t="s">
        <v>15</v>
      </c>
      <c r="H2508" s="48" t="s">
        <v>175</v>
      </c>
      <c r="I2508" s="48" t="s">
        <v>176</v>
      </c>
      <c r="J2508" s="48" t="s">
        <v>671</v>
      </c>
      <c r="K2508" s="41">
        <v>1</v>
      </c>
      <c r="L2508" s="49">
        <v>694.83</v>
      </c>
      <c r="M2508" s="49">
        <v>156.77000000000001</v>
      </c>
      <c r="N2508" s="49">
        <v>538.05999999999995</v>
      </c>
    </row>
    <row r="2509" spans="1:14">
      <c r="A2509" s="41">
        <v>6999914</v>
      </c>
      <c r="B2509" s="48" t="s">
        <v>166</v>
      </c>
      <c r="C2509" s="48" t="s">
        <v>11</v>
      </c>
      <c r="D2509" s="48" t="s">
        <v>153</v>
      </c>
      <c r="E2509" s="48" t="s">
        <v>36</v>
      </c>
      <c r="F2509" s="48" t="s">
        <v>921</v>
      </c>
      <c r="G2509" s="48" t="s">
        <v>15</v>
      </c>
      <c r="H2509" s="48" t="s">
        <v>175</v>
      </c>
      <c r="I2509" s="48" t="s">
        <v>176</v>
      </c>
      <c r="J2509" s="48" t="s">
        <v>671</v>
      </c>
      <c r="K2509" s="41">
        <v>1</v>
      </c>
      <c r="L2509" s="49">
        <v>694.83</v>
      </c>
      <c r="M2509" s="49">
        <v>156.77000000000001</v>
      </c>
      <c r="N2509" s="49">
        <v>538.05999999999995</v>
      </c>
    </row>
    <row r="2510" spans="1:14">
      <c r="A2510" s="41">
        <v>6999938</v>
      </c>
      <c r="B2510" s="48" t="s">
        <v>166</v>
      </c>
      <c r="C2510" s="48" t="s">
        <v>11</v>
      </c>
      <c r="D2510" s="48" t="s">
        <v>153</v>
      </c>
      <c r="E2510" s="48" t="s">
        <v>36</v>
      </c>
      <c r="F2510" s="48" t="s">
        <v>921</v>
      </c>
      <c r="G2510" s="48" t="s">
        <v>15</v>
      </c>
      <c r="H2510" s="48" t="s">
        <v>175</v>
      </c>
      <c r="I2510" s="48" t="s">
        <v>176</v>
      </c>
      <c r="J2510" s="48" t="s">
        <v>671</v>
      </c>
      <c r="K2510" s="41">
        <v>1</v>
      </c>
      <c r="L2510" s="49">
        <v>694.83</v>
      </c>
      <c r="M2510" s="49">
        <v>156.77000000000001</v>
      </c>
      <c r="N2510" s="49">
        <v>538.05999999999995</v>
      </c>
    </row>
    <row r="2511" spans="1:14">
      <c r="A2511" s="41">
        <v>6999941</v>
      </c>
      <c r="B2511" s="48" t="s">
        <v>166</v>
      </c>
      <c r="C2511" s="48" t="s">
        <v>11</v>
      </c>
      <c r="D2511" s="48" t="s">
        <v>153</v>
      </c>
      <c r="E2511" s="48" t="s">
        <v>36</v>
      </c>
      <c r="F2511" s="48" t="s">
        <v>921</v>
      </c>
      <c r="G2511" s="48" t="s">
        <v>15</v>
      </c>
      <c r="H2511" s="48" t="s">
        <v>175</v>
      </c>
      <c r="I2511" s="48" t="s">
        <v>176</v>
      </c>
      <c r="J2511" s="48" t="s">
        <v>671</v>
      </c>
      <c r="K2511" s="41">
        <v>1</v>
      </c>
      <c r="L2511" s="49">
        <v>694.83</v>
      </c>
      <c r="M2511" s="49">
        <v>156.77000000000001</v>
      </c>
      <c r="N2511" s="49">
        <v>538.05999999999995</v>
      </c>
    </row>
    <row r="2512" spans="1:14">
      <c r="A2512" s="41">
        <v>6999968</v>
      </c>
      <c r="B2512" s="48" t="s">
        <v>166</v>
      </c>
      <c r="C2512" s="48" t="s">
        <v>11</v>
      </c>
      <c r="D2512" s="48" t="s">
        <v>153</v>
      </c>
      <c r="E2512" s="48" t="s">
        <v>36</v>
      </c>
      <c r="F2512" s="48" t="s">
        <v>921</v>
      </c>
      <c r="G2512" s="48" t="s">
        <v>15</v>
      </c>
      <c r="H2512" s="48" t="s">
        <v>175</v>
      </c>
      <c r="I2512" s="48" t="s">
        <v>176</v>
      </c>
      <c r="J2512" s="48" t="s">
        <v>671</v>
      </c>
      <c r="K2512" s="41">
        <v>1</v>
      </c>
      <c r="L2512" s="49">
        <v>694.83</v>
      </c>
      <c r="M2512" s="49">
        <v>156.77000000000001</v>
      </c>
      <c r="N2512" s="49">
        <v>538.05999999999995</v>
      </c>
    </row>
    <row r="2513" spans="1:14">
      <c r="A2513" s="41">
        <v>6999983</v>
      </c>
      <c r="B2513" s="48" t="s">
        <v>166</v>
      </c>
      <c r="C2513" s="48" t="s">
        <v>11</v>
      </c>
      <c r="D2513" s="48" t="s">
        <v>153</v>
      </c>
      <c r="E2513" s="48" t="s">
        <v>36</v>
      </c>
      <c r="F2513" s="48" t="s">
        <v>921</v>
      </c>
      <c r="G2513" s="48" t="s">
        <v>15</v>
      </c>
      <c r="H2513" s="48" t="s">
        <v>175</v>
      </c>
      <c r="I2513" s="48" t="s">
        <v>176</v>
      </c>
      <c r="J2513" s="48" t="s">
        <v>671</v>
      </c>
      <c r="K2513" s="41">
        <v>1</v>
      </c>
      <c r="L2513" s="49">
        <v>694.83</v>
      </c>
      <c r="M2513" s="49">
        <v>156.77000000000001</v>
      </c>
      <c r="N2513" s="49">
        <v>538.05999999999995</v>
      </c>
    </row>
    <row r="2514" spans="1:14">
      <c r="A2514" s="41">
        <v>6999992</v>
      </c>
      <c r="B2514" s="48" t="s">
        <v>166</v>
      </c>
      <c r="C2514" s="48" t="s">
        <v>11</v>
      </c>
      <c r="D2514" s="48" t="s">
        <v>153</v>
      </c>
      <c r="E2514" s="48" t="s">
        <v>36</v>
      </c>
      <c r="F2514" s="48" t="s">
        <v>921</v>
      </c>
      <c r="G2514" s="48" t="s">
        <v>15</v>
      </c>
      <c r="H2514" s="48" t="s">
        <v>175</v>
      </c>
      <c r="I2514" s="48" t="s">
        <v>176</v>
      </c>
      <c r="J2514" s="48" t="s">
        <v>671</v>
      </c>
      <c r="K2514" s="41">
        <v>1</v>
      </c>
      <c r="L2514" s="49">
        <v>694.83</v>
      </c>
      <c r="M2514" s="49">
        <v>156.77000000000001</v>
      </c>
      <c r="N2514" s="49">
        <v>538.05999999999995</v>
      </c>
    </row>
    <row r="2515" spans="1:14">
      <c r="A2515" s="41">
        <v>6999995</v>
      </c>
      <c r="B2515" s="48" t="s">
        <v>166</v>
      </c>
      <c r="C2515" s="48" t="s">
        <v>11</v>
      </c>
      <c r="D2515" s="48" t="s">
        <v>153</v>
      </c>
      <c r="E2515" s="48" t="s">
        <v>36</v>
      </c>
      <c r="F2515" s="48" t="s">
        <v>921</v>
      </c>
      <c r="G2515" s="48" t="s">
        <v>15</v>
      </c>
      <c r="H2515" s="48" t="s">
        <v>175</v>
      </c>
      <c r="I2515" s="48" t="s">
        <v>176</v>
      </c>
      <c r="J2515" s="48" t="s">
        <v>671</v>
      </c>
      <c r="K2515" s="41">
        <v>1</v>
      </c>
      <c r="L2515" s="49">
        <v>694.83</v>
      </c>
      <c r="M2515" s="49">
        <v>156.77000000000001</v>
      </c>
      <c r="N2515" s="49">
        <v>538.05999999999995</v>
      </c>
    </row>
    <row r="2516" spans="1:14">
      <c r="A2516" s="41">
        <v>7000010</v>
      </c>
      <c r="B2516" s="48" t="s">
        <v>166</v>
      </c>
      <c r="C2516" s="48" t="s">
        <v>11</v>
      </c>
      <c r="D2516" s="48" t="s">
        <v>153</v>
      </c>
      <c r="E2516" s="48" t="s">
        <v>36</v>
      </c>
      <c r="F2516" s="48" t="s">
        <v>921</v>
      </c>
      <c r="G2516" s="48" t="s">
        <v>15</v>
      </c>
      <c r="H2516" s="48" t="s">
        <v>175</v>
      </c>
      <c r="I2516" s="48" t="s">
        <v>176</v>
      </c>
      <c r="J2516" s="48" t="s">
        <v>671</v>
      </c>
      <c r="K2516" s="41">
        <v>1</v>
      </c>
      <c r="L2516" s="49">
        <v>694.83</v>
      </c>
      <c r="M2516" s="49">
        <v>156.77000000000001</v>
      </c>
      <c r="N2516" s="49">
        <v>538.05999999999995</v>
      </c>
    </row>
    <row r="2517" spans="1:14">
      <c r="A2517" s="41">
        <v>7000052</v>
      </c>
      <c r="B2517" s="48" t="s">
        <v>166</v>
      </c>
      <c r="C2517" s="48" t="s">
        <v>11</v>
      </c>
      <c r="D2517" s="48" t="s">
        <v>153</v>
      </c>
      <c r="E2517" s="48" t="s">
        <v>36</v>
      </c>
      <c r="F2517" s="48" t="s">
        <v>921</v>
      </c>
      <c r="G2517" s="48" t="s">
        <v>15</v>
      </c>
      <c r="H2517" s="48" t="s">
        <v>175</v>
      </c>
      <c r="I2517" s="48" t="s">
        <v>176</v>
      </c>
      <c r="J2517" s="48" t="s">
        <v>671</v>
      </c>
      <c r="K2517" s="41">
        <v>1</v>
      </c>
      <c r="L2517" s="49">
        <v>694.83</v>
      </c>
      <c r="M2517" s="49">
        <v>156.77000000000001</v>
      </c>
      <c r="N2517" s="49">
        <v>538.05999999999995</v>
      </c>
    </row>
    <row r="2518" spans="1:14">
      <c r="A2518" s="41">
        <v>7000202</v>
      </c>
      <c r="B2518" s="48" t="s">
        <v>166</v>
      </c>
      <c r="C2518" s="48" t="s">
        <v>11</v>
      </c>
      <c r="D2518" s="48" t="s">
        <v>153</v>
      </c>
      <c r="E2518" s="48" t="s">
        <v>36</v>
      </c>
      <c r="F2518" s="48" t="s">
        <v>921</v>
      </c>
      <c r="G2518" s="48" t="s">
        <v>15</v>
      </c>
      <c r="H2518" s="48" t="s">
        <v>175</v>
      </c>
      <c r="I2518" s="48" t="s">
        <v>176</v>
      </c>
      <c r="J2518" s="48" t="s">
        <v>671</v>
      </c>
      <c r="K2518" s="41">
        <v>1</v>
      </c>
      <c r="L2518" s="49">
        <v>694.83</v>
      </c>
      <c r="M2518" s="49">
        <v>156.77000000000001</v>
      </c>
      <c r="N2518" s="49">
        <v>538.05999999999995</v>
      </c>
    </row>
    <row r="2519" spans="1:14">
      <c r="A2519" s="41">
        <v>7000109</v>
      </c>
      <c r="B2519" s="48" t="s">
        <v>166</v>
      </c>
      <c r="C2519" s="48" t="s">
        <v>11</v>
      </c>
      <c r="D2519" s="48" t="s">
        <v>153</v>
      </c>
      <c r="E2519" s="48" t="s">
        <v>36</v>
      </c>
      <c r="F2519" s="48" t="s">
        <v>921</v>
      </c>
      <c r="G2519" s="48" t="s">
        <v>15</v>
      </c>
      <c r="H2519" s="48" t="s">
        <v>175</v>
      </c>
      <c r="I2519" s="48" t="s">
        <v>176</v>
      </c>
      <c r="J2519" s="48" t="s">
        <v>671</v>
      </c>
      <c r="K2519" s="41">
        <v>1</v>
      </c>
      <c r="L2519" s="49">
        <v>694.83</v>
      </c>
      <c r="M2519" s="49">
        <v>156.77000000000001</v>
      </c>
      <c r="N2519" s="49">
        <v>538.05999999999995</v>
      </c>
    </row>
    <row r="2520" spans="1:14">
      <c r="A2520" s="41">
        <v>7000154</v>
      </c>
      <c r="B2520" s="48" t="s">
        <v>166</v>
      </c>
      <c r="C2520" s="48" t="s">
        <v>11</v>
      </c>
      <c r="D2520" s="48" t="s">
        <v>153</v>
      </c>
      <c r="E2520" s="48" t="s">
        <v>36</v>
      </c>
      <c r="F2520" s="48" t="s">
        <v>921</v>
      </c>
      <c r="G2520" s="48" t="s">
        <v>15</v>
      </c>
      <c r="H2520" s="48" t="s">
        <v>175</v>
      </c>
      <c r="I2520" s="48" t="s">
        <v>176</v>
      </c>
      <c r="J2520" s="48" t="s">
        <v>671</v>
      </c>
      <c r="K2520" s="41">
        <v>1</v>
      </c>
      <c r="L2520" s="49">
        <v>694.83</v>
      </c>
      <c r="M2520" s="49">
        <v>156.77000000000001</v>
      </c>
      <c r="N2520" s="49">
        <v>538.05999999999995</v>
      </c>
    </row>
    <row r="2521" spans="1:14">
      <c r="A2521" s="41">
        <v>6999776</v>
      </c>
      <c r="B2521" s="48" t="s">
        <v>166</v>
      </c>
      <c r="C2521" s="48" t="s">
        <v>11</v>
      </c>
      <c r="D2521" s="48" t="s">
        <v>153</v>
      </c>
      <c r="E2521" s="48" t="s">
        <v>36</v>
      </c>
      <c r="F2521" s="48" t="s">
        <v>921</v>
      </c>
      <c r="G2521" s="48" t="s">
        <v>15</v>
      </c>
      <c r="H2521" s="48" t="s">
        <v>175</v>
      </c>
      <c r="I2521" s="48" t="s">
        <v>176</v>
      </c>
      <c r="J2521" s="48" t="s">
        <v>671</v>
      </c>
      <c r="K2521" s="41">
        <v>1</v>
      </c>
      <c r="L2521" s="49">
        <v>694.83</v>
      </c>
      <c r="M2521" s="49">
        <v>156.77000000000001</v>
      </c>
      <c r="N2521" s="49">
        <v>538.05999999999995</v>
      </c>
    </row>
    <row r="2522" spans="1:14">
      <c r="A2522" s="41">
        <v>6999866</v>
      </c>
      <c r="B2522" s="48" t="s">
        <v>166</v>
      </c>
      <c r="C2522" s="48" t="s">
        <v>11</v>
      </c>
      <c r="D2522" s="48" t="s">
        <v>153</v>
      </c>
      <c r="E2522" s="48" t="s">
        <v>36</v>
      </c>
      <c r="F2522" s="48" t="s">
        <v>921</v>
      </c>
      <c r="G2522" s="48" t="s">
        <v>15</v>
      </c>
      <c r="H2522" s="48" t="s">
        <v>175</v>
      </c>
      <c r="I2522" s="48" t="s">
        <v>176</v>
      </c>
      <c r="J2522" s="48" t="s">
        <v>671</v>
      </c>
      <c r="K2522" s="41">
        <v>1</v>
      </c>
      <c r="L2522" s="49">
        <v>694.83</v>
      </c>
      <c r="M2522" s="49">
        <v>156.77000000000001</v>
      </c>
      <c r="N2522" s="49">
        <v>538.05999999999995</v>
      </c>
    </row>
    <row r="2523" spans="1:14">
      <c r="A2523" s="41">
        <v>6999872</v>
      </c>
      <c r="B2523" s="48" t="s">
        <v>166</v>
      </c>
      <c r="C2523" s="48" t="s">
        <v>11</v>
      </c>
      <c r="D2523" s="48" t="s">
        <v>153</v>
      </c>
      <c r="E2523" s="48" t="s">
        <v>36</v>
      </c>
      <c r="F2523" s="48" t="s">
        <v>921</v>
      </c>
      <c r="G2523" s="48" t="s">
        <v>15</v>
      </c>
      <c r="H2523" s="48" t="s">
        <v>175</v>
      </c>
      <c r="I2523" s="48" t="s">
        <v>176</v>
      </c>
      <c r="J2523" s="48" t="s">
        <v>671</v>
      </c>
      <c r="K2523" s="41">
        <v>1</v>
      </c>
      <c r="L2523" s="49">
        <v>694.83</v>
      </c>
      <c r="M2523" s="49">
        <v>156.77000000000001</v>
      </c>
      <c r="N2523" s="49">
        <v>538.05999999999995</v>
      </c>
    </row>
    <row r="2524" spans="1:14">
      <c r="A2524" s="41">
        <v>6999965</v>
      </c>
      <c r="B2524" s="48" t="s">
        <v>166</v>
      </c>
      <c r="C2524" s="48" t="s">
        <v>11</v>
      </c>
      <c r="D2524" s="48" t="s">
        <v>153</v>
      </c>
      <c r="E2524" s="48" t="s">
        <v>36</v>
      </c>
      <c r="F2524" s="48" t="s">
        <v>921</v>
      </c>
      <c r="G2524" s="48" t="s">
        <v>15</v>
      </c>
      <c r="H2524" s="48" t="s">
        <v>175</v>
      </c>
      <c r="I2524" s="48" t="s">
        <v>176</v>
      </c>
      <c r="J2524" s="48" t="s">
        <v>671</v>
      </c>
      <c r="K2524" s="41">
        <v>1</v>
      </c>
      <c r="L2524" s="49">
        <v>694.83</v>
      </c>
      <c r="M2524" s="49">
        <v>156.77000000000001</v>
      </c>
      <c r="N2524" s="49">
        <v>538.05999999999995</v>
      </c>
    </row>
    <row r="2525" spans="1:14">
      <c r="A2525" s="41">
        <v>7000031</v>
      </c>
      <c r="B2525" s="48" t="s">
        <v>166</v>
      </c>
      <c r="C2525" s="48" t="s">
        <v>11</v>
      </c>
      <c r="D2525" s="48" t="s">
        <v>153</v>
      </c>
      <c r="E2525" s="48" t="s">
        <v>36</v>
      </c>
      <c r="F2525" s="48" t="s">
        <v>921</v>
      </c>
      <c r="G2525" s="48" t="s">
        <v>15</v>
      </c>
      <c r="H2525" s="48" t="s">
        <v>175</v>
      </c>
      <c r="I2525" s="48" t="s">
        <v>176</v>
      </c>
      <c r="J2525" s="48" t="s">
        <v>671</v>
      </c>
      <c r="K2525" s="41">
        <v>1</v>
      </c>
      <c r="L2525" s="49">
        <v>694.83</v>
      </c>
      <c r="M2525" s="49">
        <v>156.77000000000001</v>
      </c>
      <c r="N2525" s="49">
        <v>538.05999999999995</v>
      </c>
    </row>
    <row r="2526" spans="1:14">
      <c r="A2526" s="41">
        <v>7000214</v>
      </c>
      <c r="B2526" s="48" t="s">
        <v>166</v>
      </c>
      <c r="C2526" s="48" t="s">
        <v>11</v>
      </c>
      <c r="D2526" s="48" t="s">
        <v>153</v>
      </c>
      <c r="E2526" s="48" t="s">
        <v>36</v>
      </c>
      <c r="F2526" s="48" t="s">
        <v>921</v>
      </c>
      <c r="G2526" s="48" t="s">
        <v>15</v>
      </c>
      <c r="H2526" s="48" t="s">
        <v>175</v>
      </c>
      <c r="I2526" s="48" t="s">
        <v>176</v>
      </c>
      <c r="J2526" s="48" t="s">
        <v>671</v>
      </c>
      <c r="K2526" s="41">
        <v>1</v>
      </c>
      <c r="L2526" s="49">
        <v>694.83</v>
      </c>
      <c r="M2526" s="49">
        <v>156.77000000000001</v>
      </c>
      <c r="N2526" s="49">
        <v>538.05999999999995</v>
      </c>
    </row>
    <row r="2527" spans="1:14">
      <c r="A2527" s="41">
        <v>6999806</v>
      </c>
      <c r="B2527" s="48" t="s">
        <v>166</v>
      </c>
      <c r="C2527" s="48" t="s">
        <v>11</v>
      </c>
      <c r="D2527" s="48" t="s">
        <v>153</v>
      </c>
      <c r="E2527" s="48" t="s">
        <v>36</v>
      </c>
      <c r="F2527" s="48" t="s">
        <v>921</v>
      </c>
      <c r="G2527" s="48" t="s">
        <v>15</v>
      </c>
      <c r="H2527" s="48" t="s">
        <v>175</v>
      </c>
      <c r="I2527" s="48" t="s">
        <v>176</v>
      </c>
      <c r="J2527" s="48" t="s">
        <v>671</v>
      </c>
      <c r="K2527" s="41">
        <v>1</v>
      </c>
      <c r="L2527" s="49">
        <v>694.83</v>
      </c>
      <c r="M2527" s="49">
        <v>156.77000000000001</v>
      </c>
      <c r="N2527" s="49">
        <v>538.05999999999995</v>
      </c>
    </row>
    <row r="2528" spans="1:14">
      <c r="A2528" s="41">
        <v>6999842</v>
      </c>
      <c r="B2528" s="48" t="s">
        <v>166</v>
      </c>
      <c r="C2528" s="48" t="s">
        <v>11</v>
      </c>
      <c r="D2528" s="48" t="s">
        <v>153</v>
      </c>
      <c r="E2528" s="48" t="s">
        <v>36</v>
      </c>
      <c r="F2528" s="48" t="s">
        <v>921</v>
      </c>
      <c r="G2528" s="48" t="s">
        <v>15</v>
      </c>
      <c r="H2528" s="48" t="s">
        <v>175</v>
      </c>
      <c r="I2528" s="48" t="s">
        <v>176</v>
      </c>
      <c r="J2528" s="48" t="s">
        <v>671</v>
      </c>
      <c r="K2528" s="41">
        <v>1</v>
      </c>
      <c r="L2528" s="49">
        <v>694.83</v>
      </c>
      <c r="M2528" s="49">
        <v>156.77000000000001</v>
      </c>
      <c r="N2528" s="49">
        <v>538.05999999999995</v>
      </c>
    </row>
    <row r="2529" spans="1:14">
      <c r="A2529" s="41">
        <v>6999878</v>
      </c>
      <c r="B2529" s="48" t="s">
        <v>166</v>
      </c>
      <c r="C2529" s="48" t="s">
        <v>11</v>
      </c>
      <c r="D2529" s="48" t="s">
        <v>153</v>
      </c>
      <c r="E2529" s="48" t="s">
        <v>36</v>
      </c>
      <c r="F2529" s="48" t="s">
        <v>921</v>
      </c>
      <c r="G2529" s="48" t="s">
        <v>15</v>
      </c>
      <c r="H2529" s="48" t="s">
        <v>175</v>
      </c>
      <c r="I2529" s="48" t="s">
        <v>176</v>
      </c>
      <c r="J2529" s="48" t="s">
        <v>671</v>
      </c>
      <c r="K2529" s="41">
        <v>1</v>
      </c>
      <c r="L2529" s="49">
        <v>694.83</v>
      </c>
      <c r="M2529" s="49">
        <v>156.77000000000001</v>
      </c>
      <c r="N2529" s="49">
        <v>538.05999999999995</v>
      </c>
    </row>
    <row r="2530" spans="1:14">
      <c r="A2530" s="41">
        <v>6999884</v>
      </c>
      <c r="B2530" s="48" t="s">
        <v>166</v>
      </c>
      <c r="C2530" s="48" t="s">
        <v>11</v>
      </c>
      <c r="D2530" s="48" t="s">
        <v>153</v>
      </c>
      <c r="E2530" s="48" t="s">
        <v>36</v>
      </c>
      <c r="F2530" s="48" t="s">
        <v>921</v>
      </c>
      <c r="G2530" s="48" t="s">
        <v>15</v>
      </c>
      <c r="H2530" s="48" t="s">
        <v>175</v>
      </c>
      <c r="I2530" s="48" t="s">
        <v>176</v>
      </c>
      <c r="J2530" s="48" t="s">
        <v>671</v>
      </c>
      <c r="K2530" s="41">
        <v>1</v>
      </c>
      <c r="L2530" s="49">
        <v>694.83</v>
      </c>
      <c r="M2530" s="49">
        <v>156.77000000000001</v>
      </c>
      <c r="N2530" s="49">
        <v>538.05999999999995</v>
      </c>
    </row>
    <row r="2531" spans="1:14">
      <c r="A2531" s="41">
        <v>6999899</v>
      </c>
      <c r="B2531" s="48" t="s">
        <v>166</v>
      </c>
      <c r="C2531" s="48" t="s">
        <v>11</v>
      </c>
      <c r="D2531" s="48" t="s">
        <v>153</v>
      </c>
      <c r="E2531" s="48" t="s">
        <v>36</v>
      </c>
      <c r="F2531" s="48" t="s">
        <v>921</v>
      </c>
      <c r="G2531" s="48" t="s">
        <v>15</v>
      </c>
      <c r="H2531" s="48" t="s">
        <v>175</v>
      </c>
      <c r="I2531" s="48" t="s">
        <v>176</v>
      </c>
      <c r="J2531" s="48" t="s">
        <v>671</v>
      </c>
      <c r="K2531" s="41">
        <v>1</v>
      </c>
      <c r="L2531" s="49">
        <v>694.83</v>
      </c>
      <c r="M2531" s="49">
        <v>156.77000000000001</v>
      </c>
      <c r="N2531" s="49">
        <v>538.05999999999995</v>
      </c>
    </row>
    <row r="2532" spans="1:14">
      <c r="A2532" s="41">
        <v>6999953</v>
      </c>
      <c r="B2532" s="48" t="s">
        <v>166</v>
      </c>
      <c r="C2532" s="48" t="s">
        <v>11</v>
      </c>
      <c r="D2532" s="48" t="s">
        <v>153</v>
      </c>
      <c r="E2532" s="48" t="s">
        <v>36</v>
      </c>
      <c r="F2532" s="48" t="s">
        <v>921</v>
      </c>
      <c r="G2532" s="48" t="s">
        <v>15</v>
      </c>
      <c r="H2532" s="48" t="s">
        <v>175</v>
      </c>
      <c r="I2532" s="48" t="s">
        <v>176</v>
      </c>
      <c r="J2532" s="48" t="s">
        <v>671</v>
      </c>
      <c r="K2532" s="41">
        <v>1</v>
      </c>
      <c r="L2532" s="49">
        <v>694.83</v>
      </c>
      <c r="M2532" s="49">
        <v>156.77000000000001</v>
      </c>
      <c r="N2532" s="49">
        <v>538.05999999999995</v>
      </c>
    </row>
    <row r="2533" spans="1:14">
      <c r="A2533" s="41">
        <v>6999971</v>
      </c>
      <c r="B2533" s="48" t="s">
        <v>166</v>
      </c>
      <c r="C2533" s="48" t="s">
        <v>11</v>
      </c>
      <c r="D2533" s="48" t="s">
        <v>153</v>
      </c>
      <c r="E2533" s="48" t="s">
        <v>36</v>
      </c>
      <c r="F2533" s="48" t="s">
        <v>921</v>
      </c>
      <c r="G2533" s="48" t="s">
        <v>15</v>
      </c>
      <c r="H2533" s="48" t="s">
        <v>175</v>
      </c>
      <c r="I2533" s="48" t="s">
        <v>176</v>
      </c>
      <c r="J2533" s="48" t="s">
        <v>671</v>
      </c>
      <c r="K2533" s="41">
        <v>1</v>
      </c>
      <c r="L2533" s="49">
        <v>694.83</v>
      </c>
      <c r="M2533" s="49">
        <v>156.77000000000001</v>
      </c>
      <c r="N2533" s="49">
        <v>538.05999999999995</v>
      </c>
    </row>
    <row r="2534" spans="1:14">
      <c r="A2534" s="41">
        <v>6999977</v>
      </c>
      <c r="B2534" s="48" t="s">
        <v>166</v>
      </c>
      <c r="C2534" s="48" t="s">
        <v>11</v>
      </c>
      <c r="D2534" s="48" t="s">
        <v>153</v>
      </c>
      <c r="E2534" s="48" t="s">
        <v>36</v>
      </c>
      <c r="F2534" s="48" t="s">
        <v>921</v>
      </c>
      <c r="G2534" s="48" t="s">
        <v>15</v>
      </c>
      <c r="H2534" s="48" t="s">
        <v>175</v>
      </c>
      <c r="I2534" s="48" t="s">
        <v>176</v>
      </c>
      <c r="J2534" s="48" t="s">
        <v>671</v>
      </c>
      <c r="K2534" s="41">
        <v>1</v>
      </c>
      <c r="L2534" s="49">
        <v>694.83</v>
      </c>
      <c r="M2534" s="49">
        <v>156.77000000000001</v>
      </c>
      <c r="N2534" s="49">
        <v>538.05999999999995</v>
      </c>
    </row>
    <row r="2535" spans="1:14">
      <c r="A2535" s="41">
        <v>7000076</v>
      </c>
      <c r="B2535" s="48" t="s">
        <v>166</v>
      </c>
      <c r="C2535" s="48" t="s">
        <v>11</v>
      </c>
      <c r="D2535" s="48" t="s">
        <v>153</v>
      </c>
      <c r="E2535" s="48" t="s">
        <v>36</v>
      </c>
      <c r="F2535" s="48" t="s">
        <v>921</v>
      </c>
      <c r="G2535" s="48" t="s">
        <v>15</v>
      </c>
      <c r="H2535" s="48" t="s">
        <v>175</v>
      </c>
      <c r="I2535" s="48" t="s">
        <v>176</v>
      </c>
      <c r="J2535" s="48" t="s">
        <v>671</v>
      </c>
      <c r="K2535" s="41">
        <v>1</v>
      </c>
      <c r="L2535" s="49">
        <v>694.83</v>
      </c>
      <c r="M2535" s="49">
        <v>156.77000000000001</v>
      </c>
      <c r="N2535" s="49">
        <v>538.05999999999995</v>
      </c>
    </row>
    <row r="2536" spans="1:14">
      <c r="A2536" s="41">
        <v>7000217</v>
      </c>
      <c r="B2536" s="48" t="s">
        <v>166</v>
      </c>
      <c r="C2536" s="48" t="s">
        <v>11</v>
      </c>
      <c r="D2536" s="48" t="s">
        <v>153</v>
      </c>
      <c r="E2536" s="48" t="s">
        <v>36</v>
      </c>
      <c r="F2536" s="48" t="s">
        <v>921</v>
      </c>
      <c r="G2536" s="48" t="s">
        <v>15</v>
      </c>
      <c r="H2536" s="48" t="s">
        <v>175</v>
      </c>
      <c r="I2536" s="48" t="s">
        <v>176</v>
      </c>
      <c r="J2536" s="48" t="s">
        <v>671</v>
      </c>
      <c r="K2536" s="41">
        <v>1</v>
      </c>
      <c r="L2536" s="49">
        <v>694.83</v>
      </c>
      <c r="M2536" s="49">
        <v>156.77000000000001</v>
      </c>
      <c r="N2536" s="49">
        <v>538.05999999999995</v>
      </c>
    </row>
    <row r="2537" spans="1:14">
      <c r="A2537" s="41">
        <v>7000139</v>
      </c>
      <c r="B2537" s="48" t="s">
        <v>166</v>
      </c>
      <c r="C2537" s="48" t="s">
        <v>11</v>
      </c>
      <c r="D2537" s="48" t="s">
        <v>153</v>
      </c>
      <c r="E2537" s="48" t="s">
        <v>36</v>
      </c>
      <c r="F2537" s="48" t="s">
        <v>921</v>
      </c>
      <c r="G2537" s="48" t="s">
        <v>15</v>
      </c>
      <c r="H2537" s="48" t="s">
        <v>175</v>
      </c>
      <c r="I2537" s="48" t="s">
        <v>176</v>
      </c>
      <c r="J2537" s="48" t="s">
        <v>671</v>
      </c>
      <c r="K2537" s="41">
        <v>1</v>
      </c>
      <c r="L2537" s="49">
        <v>694.83</v>
      </c>
      <c r="M2537" s="49">
        <v>156.77000000000001</v>
      </c>
      <c r="N2537" s="49">
        <v>538.05999999999995</v>
      </c>
    </row>
    <row r="2538" spans="1:14">
      <c r="A2538" s="41">
        <v>6999791</v>
      </c>
      <c r="B2538" s="48" t="s">
        <v>166</v>
      </c>
      <c r="C2538" s="48" t="s">
        <v>11</v>
      </c>
      <c r="D2538" s="48" t="s">
        <v>153</v>
      </c>
      <c r="E2538" s="48" t="s">
        <v>36</v>
      </c>
      <c r="F2538" s="48" t="s">
        <v>921</v>
      </c>
      <c r="G2538" s="48" t="s">
        <v>15</v>
      </c>
      <c r="H2538" s="48" t="s">
        <v>175</v>
      </c>
      <c r="I2538" s="48" t="s">
        <v>176</v>
      </c>
      <c r="J2538" s="48" t="s">
        <v>671</v>
      </c>
      <c r="K2538" s="41">
        <v>1</v>
      </c>
      <c r="L2538" s="49">
        <v>694.83</v>
      </c>
      <c r="M2538" s="49">
        <v>156.77000000000001</v>
      </c>
      <c r="N2538" s="49">
        <v>538.05999999999995</v>
      </c>
    </row>
    <row r="2539" spans="1:14">
      <c r="A2539" s="41">
        <v>6999794</v>
      </c>
      <c r="B2539" s="48" t="s">
        <v>166</v>
      </c>
      <c r="C2539" s="48" t="s">
        <v>11</v>
      </c>
      <c r="D2539" s="48" t="s">
        <v>153</v>
      </c>
      <c r="E2539" s="48" t="s">
        <v>36</v>
      </c>
      <c r="F2539" s="48" t="s">
        <v>921</v>
      </c>
      <c r="G2539" s="48" t="s">
        <v>15</v>
      </c>
      <c r="H2539" s="48" t="s">
        <v>175</v>
      </c>
      <c r="I2539" s="48" t="s">
        <v>176</v>
      </c>
      <c r="J2539" s="48" t="s">
        <v>671</v>
      </c>
      <c r="K2539" s="41">
        <v>1</v>
      </c>
      <c r="L2539" s="49">
        <v>694.83</v>
      </c>
      <c r="M2539" s="49">
        <v>156.77000000000001</v>
      </c>
      <c r="N2539" s="49">
        <v>538.05999999999995</v>
      </c>
    </row>
    <row r="2540" spans="1:14">
      <c r="A2540" s="41">
        <v>6999881</v>
      </c>
      <c r="B2540" s="48" t="s">
        <v>166</v>
      </c>
      <c r="C2540" s="48" t="s">
        <v>11</v>
      </c>
      <c r="D2540" s="48" t="s">
        <v>153</v>
      </c>
      <c r="E2540" s="48" t="s">
        <v>36</v>
      </c>
      <c r="F2540" s="48" t="s">
        <v>921</v>
      </c>
      <c r="G2540" s="48" t="s">
        <v>15</v>
      </c>
      <c r="H2540" s="48" t="s">
        <v>175</v>
      </c>
      <c r="I2540" s="48" t="s">
        <v>176</v>
      </c>
      <c r="J2540" s="48" t="s">
        <v>671</v>
      </c>
      <c r="K2540" s="41">
        <v>1</v>
      </c>
      <c r="L2540" s="49">
        <v>694.83</v>
      </c>
      <c r="M2540" s="49">
        <v>156.77000000000001</v>
      </c>
      <c r="N2540" s="49">
        <v>538.05999999999995</v>
      </c>
    </row>
    <row r="2541" spans="1:14">
      <c r="A2541" s="41">
        <v>6999911</v>
      </c>
      <c r="B2541" s="48" t="s">
        <v>166</v>
      </c>
      <c r="C2541" s="48" t="s">
        <v>11</v>
      </c>
      <c r="D2541" s="48" t="s">
        <v>153</v>
      </c>
      <c r="E2541" s="48" t="s">
        <v>36</v>
      </c>
      <c r="F2541" s="48" t="s">
        <v>921</v>
      </c>
      <c r="G2541" s="48" t="s">
        <v>15</v>
      </c>
      <c r="H2541" s="48" t="s">
        <v>175</v>
      </c>
      <c r="I2541" s="48" t="s">
        <v>176</v>
      </c>
      <c r="J2541" s="48" t="s">
        <v>671</v>
      </c>
      <c r="K2541" s="41">
        <v>1</v>
      </c>
      <c r="L2541" s="49">
        <v>694.83</v>
      </c>
      <c r="M2541" s="49">
        <v>156.77000000000001</v>
      </c>
      <c r="N2541" s="49">
        <v>538.05999999999995</v>
      </c>
    </row>
    <row r="2542" spans="1:14">
      <c r="A2542" s="41">
        <v>6999920</v>
      </c>
      <c r="B2542" s="48" t="s">
        <v>166</v>
      </c>
      <c r="C2542" s="48" t="s">
        <v>11</v>
      </c>
      <c r="D2542" s="48" t="s">
        <v>153</v>
      </c>
      <c r="E2542" s="48" t="s">
        <v>36</v>
      </c>
      <c r="F2542" s="48" t="s">
        <v>921</v>
      </c>
      <c r="G2542" s="48" t="s">
        <v>15</v>
      </c>
      <c r="H2542" s="48" t="s">
        <v>175</v>
      </c>
      <c r="I2542" s="48" t="s">
        <v>176</v>
      </c>
      <c r="J2542" s="48" t="s">
        <v>671</v>
      </c>
      <c r="K2542" s="41">
        <v>1</v>
      </c>
      <c r="L2542" s="49">
        <v>694.83</v>
      </c>
      <c r="M2542" s="49">
        <v>156.77000000000001</v>
      </c>
      <c r="N2542" s="49">
        <v>538.05999999999995</v>
      </c>
    </row>
    <row r="2543" spans="1:14">
      <c r="A2543" s="41">
        <v>6999950</v>
      </c>
      <c r="B2543" s="48" t="s">
        <v>166</v>
      </c>
      <c r="C2543" s="48" t="s">
        <v>11</v>
      </c>
      <c r="D2543" s="48" t="s">
        <v>153</v>
      </c>
      <c r="E2543" s="48" t="s">
        <v>36</v>
      </c>
      <c r="F2543" s="48" t="s">
        <v>921</v>
      </c>
      <c r="G2543" s="48" t="s">
        <v>15</v>
      </c>
      <c r="H2543" s="48" t="s">
        <v>175</v>
      </c>
      <c r="I2543" s="48" t="s">
        <v>176</v>
      </c>
      <c r="J2543" s="48" t="s">
        <v>671</v>
      </c>
      <c r="K2543" s="41">
        <v>1</v>
      </c>
      <c r="L2543" s="49">
        <v>694.83</v>
      </c>
      <c r="M2543" s="49">
        <v>156.77000000000001</v>
      </c>
      <c r="N2543" s="49">
        <v>538.05999999999995</v>
      </c>
    </row>
    <row r="2544" spans="1:14">
      <c r="A2544" s="41">
        <v>6999959</v>
      </c>
      <c r="B2544" s="48" t="s">
        <v>166</v>
      </c>
      <c r="C2544" s="48" t="s">
        <v>11</v>
      </c>
      <c r="D2544" s="48" t="s">
        <v>153</v>
      </c>
      <c r="E2544" s="48" t="s">
        <v>36</v>
      </c>
      <c r="F2544" s="48" t="s">
        <v>921</v>
      </c>
      <c r="G2544" s="48" t="s">
        <v>15</v>
      </c>
      <c r="H2544" s="48" t="s">
        <v>175</v>
      </c>
      <c r="I2544" s="48" t="s">
        <v>176</v>
      </c>
      <c r="J2544" s="48" t="s">
        <v>671</v>
      </c>
      <c r="K2544" s="41">
        <v>1</v>
      </c>
      <c r="L2544" s="49">
        <v>694.83</v>
      </c>
      <c r="M2544" s="49">
        <v>156.77000000000001</v>
      </c>
      <c r="N2544" s="49">
        <v>538.05999999999995</v>
      </c>
    </row>
    <row r="2545" spans="1:14">
      <c r="A2545" s="41">
        <v>7000205</v>
      </c>
      <c r="B2545" s="48" t="s">
        <v>166</v>
      </c>
      <c r="C2545" s="48" t="s">
        <v>11</v>
      </c>
      <c r="D2545" s="48" t="s">
        <v>153</v>
      </c>
      <c r="E2545" s="48" t="s">
        <v>36</v>
      </c>
      <c r="F2545" s="48" t="s">
        <v>921</v>
      </c>
      <c r="G2545" s="48" t="s">
        <v>15</v>
      </c>
      <c r="H2545" s="48" t="s">
        <v>175</v>
      </c>
      <c r="I2545" s="48" t="s">
        <v>176</v>
      </c>
      <c r="J2545" s="48" t="s">
        <v>671</v>
      </c>
      <c r="K2545" s="41">
        <v>1</v>
      </c>
      <c r="L2545" s="49">
        <v>694.83</v>
      </c>
      <c r="M2545" s="49">
        <v>156.77000000000001</v>
      </c>
      <c r="N2545" s="49">
        <v>538.05999999999995</v>
      </c>
    </row>
    <row r="2546" spans="1:14">
      <c r="A2546" s="41">
        <v>7000208</v>
      </c>
      <c r="B2546" s="48" t="s">
        <v>166</v>
      </c>
      <c r="C2546" s="48" t="s">
        <v>11</v>
      </c>
      <c r="D2546" s="48" t="s">
        <v>153</v>
      </c>
      <c r="E2546" s="48" t="s">
        <v>36</v>
      </c>
      <c r="F2546" s="48" t="s">
        <v>921</v>
      </c>
      <c r="G2546" s="48" t="s">
        <v>15</v>
      </c>
      <c r="H2546" s="48" t="s">
        <v>175</v>
      </c>
      <c r="I2546" s="48" t="s">
        <v>176</v>
      </c>
      <c r="J2546" s="48" t="s">
        <v>671</v>
      </c>
      <c r="K2546" s="41">
        <v>1</v>
      </c>
      <c r="L2546" s="49">
        <v>694.83</v>
      </c>
      <c r="M2546" s="49">
        <v>156.77000000000001</v>
      </c>
      <c r="N2546" s="49">
        <v>538.05999999999995</v>
      </c>
    </row>
    <row r="2547" spans="1:14">
      <c r="A2547" s="41">
        <v>7000211</v>
      </c>
      <c r="B2547" s="48" t="s">
        <v>166</v>
      </c>
      <c r="C2547" s="48" t="s">
        <v>11</v>
      </c>
      <c r="D2547" s="48" t="s">
        <v>153</v>
      </c>
      <c r="E2547" s="48" t="s">
        <v>36</v>
      </c>
      <c r="F2547" s="48" t="s">
        <v>921</v>
      </c>
      <c r="G2547" s="48" t="s">
        <v>15</v>
      </c>
      <c r="H2547" s="48" t="s">
        <v>175</v>
      </c>
      <c r="I2547" s="48" t="s">
        <v>176</v>
      </c>
      <c r="J2547" s="48" t="s">
        <v>671</v>
      </c>
      <c r="K2547" s="41">
        <v>1</v>
      </c>
      <c r="L2547" s="49">
        <v>694.83</v>
      </c>
      <c r="M2547" s="49">
        <v>156.77000000000001</v>
      </c>
      <c r="N2547" s="49">
        <v>538.05999999999995</v>
      </c>
    </row>
    <row r="2548" spans="1:14">
      <c r="A2548" s="41">
        <v>7000097</v>
      </c>
      <c r="B2548" s="48" t="s">
        <v>166</v>
      </c>
      <c r="C2548" s="48" t="s">
        <v>11</v>
      </c>
      <c r="D2548" s="48" t="s">
        <v>153</v>
      </c>
      <c r="E2548" s="48" t="s">
        <v>36</v>
      </c>
      <c r="F2548" s="48" t="s">
        <v>921</v>
      </c>
      <c r="G2548" s="48" t="s">
        <v>15</v>
      </c>
      <c r="H2548" s="48" t="s">
        <v>175</v>
      </c>
      <c r="I2548" s="48" t="s">
        <v>176</v>
      </c>
      <c r="J2548" s="48" t="s">
        <v>671</v>
      </c>
      <c r="K2548" s="41">
        <v>1</v>
      </c>
      <c r="L2548" s="49">
        <v>694.83</v>
      </c>
      <c r="M2548" s="49">
        <v>156.77000000000001</v>
      </c>
      <c r="N2548" s="49">
        <v>538.05999999999995</v>
      </c>
    </row>
    <row r="2549" spans="1:14">
      <c r="A2549" s="41">
        <v>7000133</v>
      </c>
      <c r="B2549" s="48" t="s">
        <v>166</v>
      </c>
      <c r="C2549" s="48" t="s">
        <v>11</v>
      </c>
      <c r="D2549" s="48" t="s">
        <v>153</v>
      </c>
      <c r="E2549" s="48" t="s">
        <v>36</v>
      </c>
      <c r="F2549" s="48" t="s">
        <v>921</v>
      </c>
      <c r="G2549" s="48" t="s">
        <v>15</v>
      </c>
      <c r="H2549" s="48" t="s">
        <v>175</v>
      </c>
      <c r="I2549" s="48" t="s">
        <v>176</v>
      </c>
      <c r="J2549" s="48" t="s">
        <v>671</v>
      </c>
      <c r="K2549" s="41">
        <v>1</v>
      </c>
      <c r="L2549" s="49">
        <v>694.83</v>
      </c>
      <c r="M2549" s="49">
        <v>156.77000000000001</v>
      </c>
      <c r="N2549" s="49">
        <v>538.05999999999995</v>
      </c>
    </row>
    <row r="2550" spans="1:14">
      <c r="A2550" s="41">
        <v>7000169</v>
      </c>
      <c r="B2550" s="48" t="s">
        <v>166</v>
      </c>
      <c r="C2550" s="48" t="s">
        <v>11</v>
      </c>
      <c r="D2550" s="48" t="s">
        <v>153</v>
      </c>
      <c r="E2550" s="48" t="s">
        <v>36</v>
      </c>
      <c r="F2550" s="48" t="s">
        <v>921</v>
      </c>
      <c r="G2550" s="48" t="s">
        <v>15</v>
      </c>
      <c r="H2550" s="48" t="s">
        <v>175</v>
      </c>
      <c r="I2550" s="48" t="s">
        <v>176</v>
      </c>
      <c r="J2550" s="48" t="s">
        <v>671</v>
      </c>
      <c r="K2550" s="41">
        <v>1</v>
      </c>
      <c r="L2550" s="49">
        <v>694.83</v>
      </c>
      <c r="M2550" s="49">
        <v>156.77000000000001</v>
      </c>
      <c r="N2550" s="49">
        <v>538.05999999999995</v>
      </c>
    </row>
    <row r="2551" spans="1:14">
      <c r="A2551" s="41">
        <v>7000181</v>
      </c>
      <c r="B2551" s="48" t="s">
        <v>166</v>
      </c>
      <c r="C2551" s="48" t="s">
        <v>11</v>
      </c>
      <c r="D2551" s="48" t="s">
        <v>153</v>
      </c>
      <c r="E2551" s="48" t="s">
        <v>36</v>
      </c>
      <c r="F2551" s="48" t="s">
        <v>921</v>
      </c>
      <c r="G2551" s="48" t="s">
        <v>15</v>
      </c>
      <c r="H2551" s="48" t="s">
        <v>175</v>
      </c>
      <c r="I2551" s="48" t="s">
        <v>176</v>
      </c>
      <c r="J2551" s="48" t="s">
        <v>671</v>
      </c>
      <c r="K2551" s="41">
        <v>1</v>
      </c>
      <c r="L2551" s="49">
        <v>694.83</v>
      </c>
      <c r="M2551" s="49">
        <v>156.77000000000001</v>
      </c>
      <c r="N2551" s="49">
        <v>538.05999999999995</v>
      </c>
    </row>
    <row r="2552" spans="1:14">
      <c r="A2552" s="41">
        <v>7000184</v>
      </c>
      <c r="B2552" s="48" t="s">
        <v>166</v>
      </c>
      <c r="C2552" s="48" t="s">
        <v>11</v>
      </c>
      <c r="D2552" s="48" t="s">
        <v>153</v>
      </c>
      <c r="E2552" s="48" t="s">
        <v>36</v>
      </c>
      <c r="F2552" s="48" t="s">
        <v>921</v>
      </c>
      <c r="G2552" s="48" t="s">
        <v>15</v>
      </c>
      <c r="H2552" s="48" t="s">
        <v>175</v>
      </c>
      <c r="I2552" s="48" t="s">
        <v>176</v>
      </c>
      <c r="J2552" s="48" t="s">
        <v>671</v>
      </c>
      <c r="K2552" s="41">
        <v>1</v>
      </c>
      <c r="L2552" s="49">
        <v>694.83</v>
      </c>
      <c r="M2552" s="49">
        <v>156.77000000000001</v>
      </c>
      <c r="N2552" s="49">
        <v>538.05999999999995</v>
      </c>
    </row>
    <row r="2553" spans="1:14">
      <c r="A2553" s="41">
        <v>6999854</v>
      </c>
      <c r="B2553" s="48" t="s">
        <v>166</v>
      </c>
      <c r="C2553" s="48" t="s">
        <v>11</v>
      </c>
      <c r="D2553" s="48" t="s">
        <v>153</v>
      </c>
      <c r="E2553" s="48" t="s">
        <v>36</v>
      </c>
      <c r="F2553" s="48" t="s">
        <v>921</v>
      </c>
      <c r="G2553" s="48" t="s">
        <v>15</v>
      </c>
      <c r="H2553" s="48" t="s">
        <v>175</v>
      </c>
      <c r="I2553" s="48" t="s">
        <v>176</v>
      </c>
      <c r="J2553" s="48" t="s">
        <v>671</v>
      </c>
      <c r="K2553" s="41">
        <v>1</v>
      </c>
      <c r="L2553" s="49">
        <v>694.83</v>
      </c>
      <c r="M2553" s="49">
        <v>156.77000000000001</v>
      </c>
      <c r="N2553" s="49">
        <v>538.05999999999995</v>
      </c>
    </row>
    <row r="2554" spans="1:14">
      <c r="A2554" s="41">
        <v>4515293</v>
      </c>
      <c r="B2554" s="48" t="s">
        <v>14</v>
      </c>
      <c r="C2554" s="48" t="s">
        <v>11</v>
      </c>
      <c r="D2554" s="48" t="s">
        <v>13</v>
      </c>
      <c r="E2554" s="48" t="s">
        <v>12</v>
      </c>
      <c r="F2554" s="48" t="s">
        <v>831</v>
      </c>
      <c r="G2554" s="48" t="s">
        <v>15</v>
      </c>
      <c r="H2554" s="48" t="s">
        <v>16</v>
      </c>
      <c r="I2554" s="48" t="s">
        <v>17</v>
      </c>
      <c r="J2554" s="48" t="s">
        <v>671</v>
      </c>
      <c r="K2554" s="41">
        <v>1</v>
      </c>
      <c r="L2554" s="49">
        <v>695.91</v>
      </c>
      <c r="M2554" s="49">
        <v>674.53</v>
      </c>
      <c r="N2554" s="49">
        <v>21.38</v>
      </c>
    </row>
    <row r="2555" spans="1:14">
      <c r="A2555" s="41">
        <v>4510576</v>
      </c>
      <c r="B2555" s="48" t="s">
        <v>14</v>
      </c>
      <c r="C2555" s="48" t="s">
        <v>11</v>
      </c>
      <c r="D2555" s="48" t="s">
        <v>13</v>
      </c>
      <c r="E2555" s="48" t="s">
        <v>12</v>
      </c>
      <c r="F2555" s="48" t="s">
        <v>829</v>
      </c>
      <c r="G2555" s="48" t="s">
        <v>15</v>
      </c>
      <c r="H2555" s="48" t="s">
        <v>16</v>
      </c>
      <c r="I2555" s="48" t="s">
        <v>17</v>
      </c>
      <c r="J2555" s="48" t="s">
        <v>671</v>
      </c>
      <c r="K2555" s="41">
        <v>1</v>
      </c>
      <c r="L2555" s="49">
        <v>696.54</v>
      </c>
      <c r="M2555" s="49">
        <v>455.32</v>
      </c>
      <c r="N2555" s="49">
        <v>241.22</v>
      </c>
    </row>
    <row r="2556" spans="1:14">
      <c r="A2556" s="41">
        <v>4469030</v>
      </c>
      <c r="B2556" s="48" t="s">
        <v>14</v>
      </c>
      <c r="C2556" s="48" t="s">
        <v>11</v>
      </c>
      <c r="D2556" s="48" t="s">
        <v>410</v>
      </c>
      <c r="E2556" s="48" t="s">
        <v>12</v>
      </c>
      <c r="F2556" s="48" t="s">
        <v>410</v>
      </c>
      <c r="G2556" s="48" t="s">
        <v>15</v>
      </c>
      <c r="H2556" s="48" t="s">
        <v>406</v>
      </c>
      <c r="I2556" s="48" t="s">
        <v>407</v>
      </c>
      <c r="J2556" s="48" t="s">
        <v>671</v>
      </c>
      <c r="K2556" s="41">
        <v>1</v>
      </c>
      <c r="L2556" s="49">
        <v>697.08</v>
      </c>
      <c r="M2556" s="49">
        <v>427.4</v>
      </c>
      <c r="N2556" s="49">
        <v>269.68</v>
      </c>
    </row>
    <row r="2557" spans="1:14">
      <c r="A2557" s="41">
        <v>4516912</v>
      </c>
      <c r="B2557" s="48" t="s">
        <v>14</v>
      </c>
      <c r="C2557" s="48" t="s">
        <v>11</v>
      </c>
      <c r="D2557" s="48" t="s">
        <v>13</v>
      </c>
      <c r="E2557" s="48" t="s">
        <v>12</v>
      </c>
      <c r="F2557" s="48" t="s">
        <v>829</v>
      </c>
      <c r="G2557" s="48" t="s">
        <v>15</v>
      </c>
      <c r="H2557" s="48" t="s">
        <v>16</v>
      </c>
      <c r="I2557" s="48" t="s">
        <v>17</v>
      </c>
      <c r="J2557" s="48" t="s">
        <v>671</v>
      </c>
      <c r="K2557" s="41">
        <v>1</v>
      </c>
      <c r="L2557" s="49">
        <v>699.11</v>
      </c>
      <c r="M2557" s="49">
        <v>299.81</v>
      </c>
      <c r="N2557" s="49">
        <v>399.3</v>
      </c>
    </row>
    <row r="2558" spans="1:14">
      <c r="A2558" s="41">
        <v>4516910</v>
      </c>
      <c r="B2558" s="48" t="s">
        <v>14</v>
      </c>
      <c r="C2558" s="48" t="s">
        <v>11</v>
      </c>
      <c r="D2558" s="48" t="s">
        <v>13</v>
      </c>
      <c r="E2558" s="48" t="s">
        <v>12</v>
      </c>
      <c r="F2558" s="48" t="s">
        <v>829</v>
      </c>
      <c r="G2558" s="48" t="s">
        <v>15</v>
      </c>
      <c r="H2558" s="48" t="s">
        <v>16</v>
      </c>
      <c r="I2558" s="48" t="s">
        <v>17</v>
      </c>
      <c r="J2558" s="48" t="s">
        <v>671</v>
      </c>
      <c r="K2558" s="41">
        <v>1</v>
      </c>
      <c r="L2558" s="49">
        <v>699.11</v>
      </c>
      <c r="M2558" s="49">
        <v>299.81</v>
      </c>
      <c r="N2558" s="49">
        <v>399.3</v>
      </c>
    </row>
    <row r="2559" spans="1:14">
      <c r="A2559" s="41">
        <v>4516913</v>
      </c>
      <c r="B2559" s="48" t="s">
        <v>14</v>
      </c>
      <c r="C2559" s="48" t="s">
        <v>11</v>
      </c>
      <c r="D2559" s="48" t="s">
        <v>13</v>
      </c>
      <c r="E2559" s="48" t="s">
        <v>12</v>
      </c>
      <c r="F2559" s="48" t="s">
        <v>829</v>
      </c>
      <c r="G2559" s="48" t="s">
        <v>15</v>
      </c>
      <c r="H2559" s="48" t="s">
        <v>16</v>
      </c>
      <c r="I2559" s="48" t="s">
        <v>17</v>
      </c>
      <c r="J2559" s="48" t="s">
        <v>671</v>
      </c>
      <c r="K2559" s="41">
        <v>1</v>
      </c>
      <c r="L2559" s="49">
        <v>699.11</v>
      </c>
      <c r="M2559" s="49">
        <v>299.81</v>
      </c>
      <c r="N2559" s="49">
        <v>399.3</v>
      </c>
    </row>
    <row r="2560" spans="1:14">
      <c r="A2560" s="41">
        <v>4516904</v>
      </c>
      <c r="B2560" s="48" t="s">
        <v>14</v>
      </c>
      <c r="C2560" s="48" t="s">
        <v>11</v>
      </c>
      <c r="D2560" s="48" t="s">
        <v>13</v>
      </c>
      <c r="E2560" s="48" t="s">
        <v>12</v>
      </c>
      <c r="F2560" s="48" t="s">
        <v>829</v>
      </c>
      <c r="G2560" s="48" t="s">
        <v>15</v>
      </c>
      <c r="H2560" s="48" t="s">
        <v>16</v>
      </c>
      <c r="I2560" s="48" t="s">
        <v>17</v>
      </c>
      <c r="J2560" s="48" t="s">
        <v>671</v>
      </c>
      <c r="K2560" s="41">
        <v>1</v>
      </c>
      <c r="L2560" s="49">
        <v>699.12</v>
      </c>
      <c r="M2560" s="49">
        <v>299.81</v>
      </c>
      <c r="N2560" s="49">
        <v>399.31</v>
      </c>
    </row>
    <row r="2561" spans="1:14">
      <c r="A2561" s="41">
        <v>4516903</v>
      </c>
      <c r="B2561" s="48" t="s">
        <v>14</v>
      </c>
      <c r="C2561" s="48" t="s">
        <v>11</v>
      </c>
      <c r="D2561" s="48" t="s">
        <v>13</v>
      </c>
      <c r="E2561" s="48" t="s">
        <v>12</v>
      </c>
      <c r="F2561" s="48" t="s">
        <v>829</v>
      </c>
      <c r="G2561" s="48" t="s">
        <v>15</v>
      </c>
      <c r="H2561" s="48" t="s">
        <v>16</v>
      </c>
      <c r="I2561" s="48" t="s">
        <v>17</v>
      </c>
      <c r="J2561" s="48" t="s">
        <v>671</v>
      </c>
      <c r="K2561" s="41">
        <v>1</v>
      </c>
      <c r="L2561" s="49">
        <v>699.12</v>
      </c>
      <c r="M2561" s="49">
        <v>299.81</v>
      </c>
      <c r="N2561" s="49">
        <v>399.31</v>
      </c>
    </row>
    <row r="2562" spans="1:14">
      <c r="A2562" s="41">
        <v>4516908</v>
      </c>
      <c r="B2562" s="48" t="s">
        <v>14</v>
      </c>
      <c r="C2562" s="48" t="s">
        <v>11</v>
      </c>
      <c r="D2562" s="48" t="s">
        <v>13</v>
      </c>
      <c r="E2562" s="48" t="s">
        <v>12</v>
      </c>
      <c r="F2562" s="48" t="s">
        <v>829</v>
      </c>
      <c r="G2562" s="48" t="s">
        <v>15</v>
      </c>
      <c r="H2562" s="48" t="s">
        <v>16</v>
      </c>
      <c r="I2562" s="48" t="s">
        <v>17</v>
      </c>
      <c r="J2562" s="48" t="s">
        <v>671</v>
      </c>
      <c r="K2562" s="41">
        <v>1</v>
      </c>
      <c r="L2562" s="49">
        <v>699.12</v>
      </c>
      <c r="M2562" s="49">
        <v>299.81</v>
      </c>
      <c r="N2562" s="49">
        <v>399.31</v>
      </c>
    </row>
    <row r="2563" spans="1:14">
      <c r="A2563" s="41">
        <v>4516906</v>
      </c>
      <c r="B2563" s="48" t="s">
        <v>14</v>
      </c>
      <c r="C2563" s="48" t="s">
        <v>11</v>
      </c>
      <c r="D2563" s="48" t="s">
        <v>13</v>
      </c>
      <c r="E2563" s="48" t="s">
        <v>12</v>
      </c>
      <c r="F2563" s="48" t="s">
        <v>829</v>
      </c>
      <c r="G2563" s="48" t="s">
        <v>15</v>
      </c>
      <c r="H2563" s="48" t="s">
        <v>16</v>
      </c>
      <c r="I2563" s="48" t="s">
        <v>17</v>
      </c>
      <c r="J2563" s="48" t="s">
        <v>671</v>
      </c>
      <c r="K2563" s="41">
        <v>1</v>
      </c>
      <c r="L2563" s="49">
        <v>699.12</v>
      </c>
      <c r="M2563" s="49">
        <v>299.81</v>
      </c>
      <c r="N2563" s="49">
        <v>399.31</v>
      </c>
    </row>
    <row r="2564" spans="1:14">
      <c r="A2564" s="41">
        <v>4510480</v>
      </c>
      <c r="B2564" s="48" t="s">
        <v>14</v>
      </c>
      <c r="C2564" s="48" t="s">
        <v>11</v>
      </c>
      <c r="D2564" s="48" t="s">
        <v>13</v>
      </c>
      <c r="E2564" s="48" t="s">
        <v>12</v>
      </c>
      <c r="F2564" s="48" t="s">
        <v>829</v>
      </c>
      <c r="G2564" s="48" t="s">
        <v>15</v>
      </c>
      <c r="H2564" s="48" t="s">
        <v>16</v>
      </c>
      <c r="I2564" s="48" t="s">
        <v>17</v>
      </c>
      <c r="J2564" s="48" t="s">
        <v>671</v>
      </c>
      <c r="K2564" s="41">
        <v>1</v>
      </c>
      <c r="L2564" s="49">
        <v>699.47</v>
      </c>
      <c r="M2564" s="49">
        <v>457.23</v>
      </c>
      <c r="N2564" s="49">
        <v>242.24</v>
      </c>
    </row>
    <row r="2565" spans="1:14">
      <c r="A2565" s="41">
        <v>4513407</v>
      </c>
      <c r="B2565" s="48" t="s">
        <v>14</v>
      </c>
      <c r="C2565" s="48" t="s">
        <v>11</v>
      </c>
      <c r="D2565" s="48" t="s">
        <v>13</v>
      </c>
      <c r="E2565" s="48" t="s">
        <v>12</v>
      </c>
      <c r="F2565" s="48" t="s">
        <v>837</v>
      </c>
      <c r="G2565" s="48" t="s">
        <v>15</v>
      </c>
      <c r="H2565" s="48" t="s">
        <v>16</v>
      </c>
      <c r="I2565" s="48" t="s">
        <v>17</v>
      </c>
      <c r="J2565" s="48" t="s">
        <v>671</v>
      </c>
      <c r="K2565" s="41">
        <v>1</v>
      </c>
      <c r="L2565" s="49">
        <v>703.93</v>
      </c>
      <c r="M2565" s="49">
        <v>700.36</v>
      </c>
      <c r="N2565" s="49">
        <v>3.57</v>
      </c>
    </row>
    <row r="2566" spans="1:14">
      <c r="A2566" s="41">
        <v>4513573</v>
      </c>
      <c r="B2566" s="48" t="s">
        <v>14</v>
      </c>
      <c r="C2566" s="48" t="s">
        <v>11</v>
      </c>
      <c r="D2566" s="48" t="s">
        <v>13</v>
      </c>
      <c r="E2566" s="48" t="s">
        <v>12</v>
      </c>
      <c r="F2566" s="48" t="s">
        <v>837</v>
      </c>
      <c r="G2566" s="48" t="s">
        <v>15</v>
      </c>
      <c r="H2566" s="48" t="s">
        <v>16</v>
      </c>
      <c r="I2566" s="48" t="s">
        <v>17</v>
      </c>
      <c r="J2566" s="48" t="s">
        <v>671</v>
      </c>
      <c r="K2566" s="41">
        <v>1</v>
      </c>
      <c r="L2566" s="49">
        <v>704.46</v>
      </c>
      <c r="M2566" s="49">
        <v>699.21</v>
      </c>
      <c r="N2566" s="49">
        <v>5.25</v>
      </c>
    </row>
    <row r="2567" spans="1:14">
      <c r="A2567" s="41">
        <v>4513574</v>
      </c>
      <c r="B2567" s="48" t="s">
        <v>14</v>
      </c>
      <c r="C2567" s="48" t="s">
        <v>11</v>
      </c>
      <c r="D2567" s="48" t="s">
        <v>13</v>
      </c>
      <c r="E2567" s="48" t="s">
        <v>12</v>
      </c>
      <c r="F2567" s="48" t="s">
        <v>837</v>
      </c>
      <c r="G2567" s="48" t="s">
        <v>15</v>
      </c>
      <c r="H2567" s="48" t="s">
        <v>16</v>
      </c>
      <c r="I2567" s="48" t="s">
        <v>17</v>
      </c>
      <c r="J2567" s="48" t="s">
        <v>671</v>
      </c>
      <c r="K2567" s="41">
        <v>1</v>
      </c>
      <c r="L2567" s="49">
        <v>704.46</v>
      </c>
      <c r="M2567" s="49">
        <v>699.21</v>
      </c>
      <c r="N2567" s="49">
        <v>5.25</v>
      </c>
    </row>
    <row r="2568" spans="1:14">
      <c r="A2568" s="41">
        <v>4509347</v>
      </c>
      <c r="B2568" s="48" t="s">
        <v>14</v>
      </c>
      <c r="C2568" s="48" t="s">
        <v>11</v>
      </c>
      <c r="D2568" s="48" t="s">
        <v>13</v>
      </c>
      <c r="E2568" s="48" t="s">
        <v>12</v>
      </c>
      <c r="F2568" s="48" t="s">
        <v>826</v>
      </c>
      <c r="G2568" s="48" t="s">
        <v>15</v>
      </c>
      <c r="H2568" s="48" t="s">
        <v>16</v>
      </c>
      <c r="I2568" s="48" t="s">
        <v>17</v>
      </c>
      <c r="J2568" s="48" t="s">
        <v>671</v>
      </c>
      <c r="K2568" s="41">
        <v>1</v>
      </c>
      <c r="L2568" s="49">
        <v>704.73</v>
      </c>
      <c r="M2568" s="49">
        <v>639.77</v>
      </c>
      <c r="N2568" s="49">
        <v>64.959999999999994</v>
      </c>
    </row>
    <row r="2569" spans="1:14">
      <c r="A2569" s="41">
        <v>4516344</v>
      </c>
      <c r="B2569" s="48" t="s">
        <v>14</v>
      </c>
      <c r="C2569" s="48" t="s">
        <v>11</v>
      </c>
      <c r="D2569" s="48" t="s">
        <v>13</v>
      </c>
      <c r="E2569" s="48" t="s">
        <v>12</v>
      </c>
      <c r="F2569" s="48" t="s">
        <v>829</v>
      </c>
      <c r="G2569" s="48" t="s">
        <v>15</v>
      </c>
      <c r="H2569" s="48" t="s">
        <v>16</v>
      </c>
      <c r="I2569" s="48" t="s">
        <v>17</v>
      </c>
      <c r="J2569" s="48" t="s">
        <v>671</v>
      </c>
      <c r="K2569" s="41">
        <v>1</v>
      </c>
      <c r="L2569" s="49">
        <v>705.74</v>
      </c>
      <c r="M2569" s="49">
        <v>670.49</v>
      </c>
      <c r="N2569" s="49">
        <v>35.25</v>
      </c>
    </row>
    <row r="2570" spans="1:14">
      <c r="A2570" s="41">
        <v>4516349</v>
      </c>
      <c r="B2570" s="48" t="s">
        <v>14</v>
      </c>
      <c r="C2570" s="48" t="s">
        <v>11</v>
      </c>
      <c r="D2570" s="48" t="s">
        <v>13</v>
      </c>
      <c r="E2570" s="48" t="s">
        <v>12</v>
      </c>
      <c r="F2570" s="48" t="s">
        <v>829</v>
      </c>
      <c r="G2570" s="48" t="s">
        <v>15</v>
      </c>
      <c r="H2570" s="48" t="s">
        <v>16</v>
      </c>
      <c r="I2570" s="48" t="s">
        <v>17</v>
      </c>
      <c r="J2570" s="48" t="s">
        <v>671</v>
      </c>
      <c r="K2570" s="41">
        <v>1</v>
      </c>
      <c r="L2570" s="49">
        <v>705.74</v>
      </c>
      <c r="M2570" s="49">
        <v>670.49</v>
      </c>
      <c r="N2570" s="49">
        <v>35.25</v>
      </c>
    </row>
    <row r="2571" spans="1:14">
      <c r="A2571" s="41">
        <v>4516616</v>
      </c>
      <c r="B2571" s="48" t="s">
        <v>14</v>
      </c>
      <c r="C2571" s="48" t="s">
        <v>11</v>
      </c>
      <c r="D2571" s="48" t="s">
        <v>13</v>
      </c>
      <c r="E2571" s="48" t="s">
        <v>12</v>
      </c>
      <c r="F2571" s="48" t="s">
        <v>898</v>
      </c>
      <c r="G2571" s="48" t="s">
        <v>15</v>
      </c>
      <c r="H2571" s="48" t="s">
        <v>16</v>
      </c>
      <c r="I2571" s="48" t="s">
        <v>17</v>
      </c>
      <c r="J2571" s="48" t="s">
        <v>671</v>
      </c>
      <c r="K2571" s="41">
        <v>1</v>
      </c>
      <c r="L2571" s="49">
        <v>706.95</v>
      </c>
      <c r="M2571" s="49">
        <v>433.45</v>
      </c>
      <c r="N2571" s="49">
        <v>273.5</v>
      </c>
    </row>
    <row r="2572" spans="1:14">
      <c r="A2572" s="41">
        <v>4513584</v>
      </c>
      <c r="B2572" s="48" t="s">
        <v>14</v>
      </c>
      <c r="C2572" s="48" t="s">
        <v>11</v>
      </c>
      <c r="D2572" s="48" t="s">
        <v>13</v>
      </c>
      <c r="E2572" s="48" t="s">
        <v>12</v>
      </c>
      <c r="F2572" s="48" t="s">
        <v>837</v>
      </c>
      <c r="G2572" s="48" t="s">
        <v>15</v>
      </c>
      <c r="H2572" s="48" t="s">
        <v>16</v>
      </c>
      <c r="I2572" s="48" t="s">
        <v>17</v>
      </c>
      <c r="J2572" s="48" t="s">
        <v>671</v>
      </c>
      <c r="K2572" s="41">
        <v>1</v>
      </c>
      <c r="L2572" s="49">
        <v>708.86</v>
      </c>
      <c r="M2572" s="49">
        <v>703.58</v>
      </c>
      <c r="N2572" s="49">
        <v>5.28</v>
      </c>
    </row>
    <row r="2573" spans="1:14">
      <c r="A2573" s="41">
        <v>4515544</v>
      </c>
      <c r="B2573" s="48" t="s">
        <v>14</v>
      </c>
      <c r="C2573" s="48" t="s">
        <v>11</v>
      </c>
      <c r="D2573" s="48" t="s">
        <v>13</v>
      </c>
      <c r="E2573" s="48" t="s">
        <v>12</v>
      </c>
      <c r="F2573" s="48" t="s">
        <v>829</v>
      </c>
      <c r="G2573" s="48" t="s">
        <v>15</v>
      </c>
      <c r="H2573" s="48" t="s">
        <v>50</v>
      </c>
      <c r="I2573" s="48" t="s">
        <v>51</v>
      </c>
      <c r="J2573" s="48" t="s">
        <v>671</v>
      </c>
      <c r="K2573" s="41">
        <v>1</v>
      </c>
      <c r="L2573" s="49">
        <v>709.27</v>
      </c>
      <c r="M2573" s="49">
        <v>690.84</v>
      </c>
      <c r="N2573" s="49">
        <v>18.43</v>
      </c>
    </row>
    <row r="2574" spans="1:14">
      <c r="A2574" s="41">
        <v>4515545</v>
      </c>
      <c r="B2574" s="48" t="s">
        <v>14</v>
      </c>
      <c r="C2574" s="48" t="s">
        <v>11</v>
      </c>
      <c r="D2574" s="48" t="s">
        <v>13</v>
      </c>
      <c r="E2574" s="48" t="s">
        <v>12</v>
      </c>
      <c r="F2574" s="48" t="s">
        <v>829</v>
      </c>
      <c r="G2574" s="48" t="s">
        <v>15</v>
      </c>
      <c r="H2574" s="48" t="s">
        <v>50</v>
      </c>
      <c r="I2574" s="48" t="s">
        <v>51</v>
      </c>
      <c r="J2574" s="48" t="s">
        <v>671</v>
      </c>
      <c r="K2574" s="41">
        <v>1</v>
      </c>
      <c r="L2574" s="49">
        <v>709.28</v>
      </c>
      <c r="M2574" s="49">
        <v>690.85</v>
      </c>
      <c r="N2574" s="49">
        <v>18.43</v>
      </c>
    </row>
    <row r="2575" spans="1:14">
      <c r="A2575" s="41">
        <v>4513333</v>
      </c>
      <c r="B2575" s="48" t="s">
        <v>14</v>
      </c>
      <c r="C2575" s="48" t="s">
        <v>11</v>
      </c>
      <c r="D2575" s="48" t="s">
        <v>18</v>
      </c>
      <c r="E2575" s="48" t="s">
        <v>12</v>
      </c>
      <c r="F2575" s="48" t="s">
        <v>845</v>
      </c>
      <c r="G2575" s="48" t="s">
        <v>15</v>
      </c>
      <c r="H2575" s="48" t="s">
        <v>16</v>
      </c>
      <c r="I2575" s="48" t="s">
        <v>17</v>
      </c>
      <c r="J2575" s="48" t="s">
        <v>671</v>
      </c>
      <c r="K2575" s="41">
        <v>1</v>
      </c>
      <c r="L2575" s="49">
        <v>709.6</v>
      </c>
      <c r="M2575" s="49">
        <v>706.65</v>
      </c>
      <c r="N2575" s="49">
        <v>2.95</v>
      </c>
    </row>
    <row r="2576" spans="1:14">
      <c r="A2576" s="41">
        <v>4516820</v>
      </c>
      <c r="B2576" s="48" t="s">
        <v>38</v>
      </c>
      <c r="C2576" s="48" t="s">
        <v>11</v>
      </c>
      <c r="D2576" s="48" t="s">
        <v>13</v>
      </c>
      <c r="E2576" s="48" t="s">
        <v>36</v>
      </c>
      <c r="F2576" s="48" t="s">
        <v>829</v>
      </c>
      <c r="G2576" s="48" t="s">
        <v>15</v>
      </c>
      <c r="H2576" s="48" t="s">
        <v>16</v>
      </c>
      <c r="I2576" s="48" t="s">
        <v>17</v>
      </c>
      <c r="J2576" s="48" t="s">
        <v>671</v>
      </c>
      <c r="K2576" s="41">
        <v>1</v>
      </c>
      <c r="L2576" s="49">
        <v>719.53</v>
      </c>
      <c r="M2576" s="49">
        <v>308.56</v>
      </c>
      <c r="N2576" s="49">
        <v>410.97</v>
      </c>
    </row>
    <row r="2577" spans="1:14">
      <c r="A2577" s="41">
        <v>4516819</v>
      </c>
      <c r="B2577" s="48" t="s">
        <v>38</v>
      </c>
      <c r="C2577" s="48" t="s">
        <v>11</v>
      </c>
      <c r="D2577" s="48" t="s">
        <v>13</v>
      </c>
      <c r="E2577" s="48" t="s">
        <v>36</v>
      </c>
      <c r="F2577" s="48" t="s">
        <v>829</v>
      </c>
      <c r="G2577" s="48" t="s">
        <v>15</v>
      </c>
      <c r="H2577" s="48" t="s">
        <v>16</v>
      </c>
      <c r="I2577" s="48" t="s">
        <v>17</v>
      </c>
      <c r="J2577" s="48" t="s">
        <v>671</v>
      </c>
      <c r="K2577" s="41">
        <v>1</v>
      </c>
      <c r="L2577" s="49">
        <v>719.54</v>
      </c>
      <c r="M2577" s="49">
        <v>308.57</v>
      </c>
      <c r="N2577" s="49">
        <v>410.97</v>
      </c>
    </row>
    <row r="2578" spans="1:14">
      <c r="A2578" s="41">
        <v>4515777</v>
      </c>
      <c r="B2578" s="48" t="s">
        <v>14</v>
      </c>
      <c r="C2578" s="48" t="s">
        <v>11</v>
      </c>
      <c r="D2578" s="48" t="s">
        <v>13</v>
      </c>
      <c r="E2578" s="48" t="s">
        <v>12</v>
      </c>
      <c r="F2578" s="48" t="s">
        <v>826</v>
      </c>
      <c r="G2578" s="48" t="s">
        <v>15</v>
      </c>
      <c r="H2578" s="48" t="s">
        <v>16</v>
      </c>
      <c r="I2578" s="48" t="s">
        <v>17</v>
      </c>
      <c r="J2578" s="48" t="s">
        <v>671</v>
      </c>
      <c r="K2578" s="41">
        <v>1</v>
      </c>
      <c r="L2578" s="49">
        <v>727.49</v>
      </c>
      <c r="M2578" s="49">
        <v>701.14</v>
      </c>
      <c r="N2578" s="49">
        <v>26.35</v>
      </c>
    </row>
    <row r="2579" spans="1:14">
      <c r="A2579" s="41">
        <v>4515757</v>
      </c>
      <c r="B2579" s="48" t="s">
        <v>14</v>
      </c>
      <c r="C2579" s="48" t="s">
        <v>11</v>
      </c>
      <c r="D2579" s="48" t="s">
        <v>13</v>
      </c>
      <c r="E2579" s="48" t="s">
        <v>12</v>
      </c>
      <c r="F2579" s="48" t="s">
        <v>826</v>
      </c>
      <c r="G2579" s="48" t="s">
        <v>15</v>
      </c>
      <c r="H2579" s="48" t="s">
        <v>16</v>
      </c>
      <c r="I2579" s="48" t="s">
        <v>17</v>
      </c>
      <c r="J2579" s="48" t="s">
        <v>671</v>
      </c>
      <c r="K2579" s="41">
        <v>1</v>
      </c>
      <c r="L2579" s="49">
        <v>727.49</v>
      </c>
      <c r="M2579" s="49">
        <v>701.14</v>
      </c>
      <c r="N2579" s="49">
        <v>26.35</v>
      </c>
    </row>
    <row r="2580" spans="1:14">
      <c r="A2580" s="41">
        <v>4510169</v>
      </c>
      <c r="B2580" s="48" t="s">
        <v>14</v>
      </c>
      <c r="C2580" s="48" t="s">
        <v>11</v>
      </c>
      <c r="D2580" s="48" t="s">
        <v>13</v>
      </c>
      <c r="E2580" s="48" t="s">
        <v>12</v>
      </c>
      <c r="F2580" s="48" t="s">
        <v>829</v>
      </c>
      <c r="G2580" s="48" t="s">
        <v>15</v>
      </c>
      <c r="H2580" s="48" t="s">
        <v>16</v>
      </c>
      <c r="I2580" s="48" t="s">
        <v>17</v>
      </c>
      <c r="J2580" s="48" t="s">
        <v>671</v>
      </c>
      <c r="K2580" s="41">
        <v>1</v>
      </c>
      <c r="L2580" s="49">
        <v>727.91</v>
      </c>
      <c r="M2580" s="49">
        <v>592.17999999999995</v>
      </c>
      <c r="N2580" s="49">
        <v>135.72999999999999</v>
      </c>
    </row>
    <row r="2581" spans="1:14">
      <c r="A2581" s="41">
        <v>4514375</v>
      </c>
      <c r="B2581" s="48" t="s">
        <v>14</v>
      </c>
      <c r="C2581" s="48" t="s">
        <v>11</v>
      </c>
      <c r="D2581" s="48" t="s">
        <v>13</v>
      </c>
      <c r="E2581" s="48" t="s">
        <v>12</v>
      </c>
      <c r="F2581" s="48" t="s">
        <v>834</v>
      </c>
      <c r="G2581" s="48" t="s">
        <v>15</v>
      </c>
      <c r="H2581" s="48" t="s">
        <v>16</v>
      </c>
      <c r="I2581" s="48" t="s">
        <v>17</v>
      </c>
      <c r="J2581" s="48" t="s">
        <v>671</v>
      </c>
      <c r="K2581" s="41">
        <v>1</v>
      </c>
      <c r="L2581" s="49">
        <v>733.88</v>
      </c>
      <c r="M2581" s="49">
        <v>722.52</v>
      </c>
      <c r="N2581" s="49">
        <v>11.36</v>
      </c>
    </row>
    <row r="2582" spans="1:14">
      <c r="A2582" s="41">
        <v>4513714</v>
      </c>
      <c r="B2582" s="48" t="s">
        <v>14</v>
      </c>
      <c r="C2582" s="48" t="s">
        <v>11</v>
      </c>
      <c r="D2582" s="48" t="s">
        <v>18</v>
      </c>
      <c r="E2582" s="48" t="s">
        <v>12</v>
      </c>
      <c r="F2582" s="48" t="s">
        <v>872</v>
      </c>
      <c r="G2582" s="48" t="s">
        <v>15</v>
      </c>
      <c r="H2582" s="48" t="s">
        <v>16</v>
      </c>
      <c r="I2582" s="48" t="s">
        <v>17</v>
      </c>
      <c r="J2582" s="48" t="s">
        <v>671</v>
      </c>
      <c r="K2582" s="41">
        <v>1</v>
      </c>
      <c r="L2582" s="49">
        <v>735.87</v>
      </c>
      <c r="M2582" s="49">
        <v>729.26</v>
      </c>
      <c r="N2582" s="49">
        <v>6.61</v>
      </c>
    </row>
    <row r="2583" spans="1:14">
      <c r="A2583" s="41">
        <v>4509890</v>
      </c>
      <c r="B2583" s="48" t="s">
        <v>14</v>
      </c>
      <c r="C2583" s="48" t="s">
        <v>11</v>
      </c>
      <c r="D2583" s="48" t="s">
        <v>18</v>
      </c>
      <c r="E2583" s="48" t="s">
        <v>12</v>
      </c>
      <c r="F2583" s="48" t="s">
        <v>879</v>
      </c>
      <c r="G2583" s="48" t="s">
        <v>15</v>
      </c>
      <c r="H2583" s="48" t="s">
        <v>16</v>
      </c>
      <c r="I2583" s="48" t="s">
        <v>17</v>
      </c>
      <c r="J2583" s="48" t="s">
        <v>671</v>
      </c>
      <c r="K2583" s="41">
        <v>1</v>
      </c>
      <c r="L2583" s="49">
        <v>736.27</v>
      </c>
      <c r="M2583" s="49">
        <v>657.69</v>
      </c>
      <c r="N2583" s="49">
        <v>78.58</v>
      </c>
    </row>
    <row r="2584" spans="1:14">
      <c r="A2584" s="41">
        <v>4513672</v>
      </c>
      <c r="B2584" s="48" t="s">
        <v>14</v>
      </c>
      <c r="C2584" s="48" t="s">
        <v>11</v>
      </c>
      <c r="D2584" s="48" t="s">
        <v>13</v>
      </c>
      <c r="E2584" s="48" t="s">
        <v>12</v>
      </c>
      <c r="F2584" s="48" t="s">
        <v>837</v>
      </c>
      <c r="G2584" s="48" t="s">
        <v>15</v>
      </c>
      <c r="H2584" s="48" t="s">
        <v>16</v>
      </c>
      <c r="I2584" s="48" t="s">
        <v>17</v>
      </c>
      <c r="J2584" s="48" t="s">
        <v>671</v>
      </c>
      <c r="K2584" s="41">
        <v>1</v>
      </c>
      <c r="L2584" s="49">
        <v>740.36</v>
      </c>
      <c r="M2584" s="49">
        <v>733.71</v>
      </c>
      <c r="N2584" s="49">
        <v>6.65</v>
      </c>
    </row>
    <row r="2585" spans="1:14">
      <c r="A2585" s="41">
        <v>4513668</v>
      </c>
      <c r="B2585" s="48" t="s">
        <v>14</v>
      </c>
      <c r="C2585" s="48" t="s">
        <v>11</v>
      </c>
      <c r="D2585" s="48" t="s">
        <v>13</v>
      </c>
      <c r="E2585" s="48" t="s">
        <v>12</v>
      </c>
      <c r="F2585" s="48" t="s">
        <v>837</v>
      </c>
      <c r="G2585" s="48" t="s">
        <v>15</v>
      </c>
      <c r="H2585" s="48" t="s">
        <v>16</v>
      </c>
      <c r="I2585" s="48" t="s">
        <v>17</v>
      </c>
      <c r="J2585" s="48" t="s">
        <v>671</v>
      </c>
      <c r="K2585" s="41">
        <v>1</v>
      </c>
      <c r="L2585" s="49">
        <v>740.36</v>
      </c>
      <c r="M2585" s="49">
        <v>733.71</v>
      </c>
      <c r="N2585" s="49">
        <v>6.65</v>
      </c>
    </row>
    <row r="2586" spans="1:14">
      <c r="A2586" s="41">
        <v>4513671</v>
      </c>
      <c r="B2586" s="48" t="s">
        <v>14</v>
      </c>
      <c r="C2586" s="48" t="s">
        <v>11</v>
      </c>
      <c r="D2586" s="48" t="s">
        <v>13</v>
      </c>
      <c r="E2586" s="48" t="s">
        <v>12</v>
      </c>
      <c r="F2586" s="48" t="s">
        <v>837</v>
      </c>
      <c r="G2586" s="48" t="s">
        <v>15</v>
      </c>
      <c r="H2586" s="48" t="s">
        <v>16</v>
      </c>
      <c r="I2586" s="48" t="s">
        <v>17</v>
      </c>
      <c r="J2586" s="48" t="s">
        <v>671</v>
      </c>
      <c r="K2586" s="41">
        <v>1</v>
      </c>
      <c r="L2586" s="49">
        <v>740.36</v>
      </c>
      <c r="M2586" s="49">
        <v>733.71</v>
      </c>
      <c r="N2586" s="49">
        <v>6.65</v>
      </c>
    </row>
    <row r="2587" spans="1:14">
      <c r="A2587" s="41">
        <v>6500224</v>
      </c>
      <c r="B2587" s="48" t="s">
        <v>166</v>
      </c>
      <c r="C2587" s="48" t="s">
        <v>11</v>
      </c>
      <c r="D2587" s="48" t="s">
        <v>13</v>
      </c>
      <c r="E2587" s="48" t="s">
        <v>36</v>
      </c>
      <c r="F2587" s="48" t="s">
        <v>829</v>
      </c>
      <c r="G2587" s="48" t="s">
        <v>15</v>
      </c>
      <c r="H2587" s="48" t="s">
        <v>167</v>
      </c>
      <c r="I2587" s="48" t="s">
        <v>168</v>
      </c>
      <c r="J2587" s="48" t="s">
        <v>671</v>
      </c>
      <c r="K2587" s="41">
        <v>1</v>
      </c>
      <c r="L2587" s="49">
        <v>745.62</v>
      </c>
      <c r="M2587" s="49">
        <v>356.02</v>
      </c>
      <c r="N2587" s="49">
        <v>389.6</v>
      </c>
    </row>
    <row r="2588" spans="1:14">
      <c r="A2588" s="41">
        <v>6500236</v>
      </c>
      <c r="B2588" s="48" t="s">
        <v>166</v>
      </c>
      <c r="C2588" s="48" t="s">
        <v>11</v>
      </c>
      <c r="D2588" s="48" t="s">
        <v>13</v>
      </c>
      <c r="E2588" s="48" t="s">
        <v>36</v>
      </c>
      <c r="F2588" s="48" t="s">
        <v>829</v>
      </c>
      <c r="G2588" s="48" t="s">
        <v>15</v>
      </c>
      <c r="H2588" s="48" t="s">
        <v>167</v>
      </c>
      <c r="I2588" s="48" t="s">
        <v>168</v>
      </c>
      <c r="J2588" s="48" t="s">
        <v>671</v>
      </c>
      <c r="K2588" s="41">
        <v>1</v>
      </c>
      <c r="L2588" s="49">
        <v>745.62</v>
      </c>
      <c r="M2588" s="49">
        <v>356.02</v>
      </c>
      <c r="N2588" s="49">
        <v>389.6</v>
      </c>
    </row>
    <row r="2589" spans="1:14">
      <c r="A2589" s="41">
        <v>6500227</v>
      </c>
      <c r="B2589" s="48" t="s">
        <v>166</v>
      </c>
      <c r="C2589" s="48" t="s">
        <v>11</v>
      </c>
      <c r="D2589" s="48" t="s">
        <v>13</v>
      </c>
      <c r="E2589" s="48" t="s">
        <v>36</v>
      </c>
      <c r="F2589" s="48" t="s">
        <v>829</v>
      </c>
      <c r="G2589" s="48" t="s">
        <v>15</v>
      </c>
      <c r="H2589" s="48" t="s">
        <v>167</v>
      </c>
      <c r="I2589" s="48" t="s">
        <v>168</v>
      </c>
      <c r="J2589" s="48" t="s">
        <v>671</v>
      </c>
      <c r="K2589" s="41">
        <v>1</v>
      </c>
      <c r="L2589" s="49">
        <v>745.62</v>
      </c>
      <c r="M2589" s="49">
        <v>356.02</v>
      </c>
      <c r="N2589" s="49">
        <v>389.6</v>
      </c>
    </row>
    <row r="2590" spans="1:14">
      <c r="A2590" s="41">
        <v>6500230</v>
      </c>
      <c r="B2590" s="48" t="s">
        <v>166</v>
      </c>
      <c r="C2590" s="48" t="s">
        <v>11</v>
      </c>
      <c r="D2590" s="48" t="s">
        <v>13</v>
      </c>
      <c r="E2590" s="48" t="s">
        <v>36</v>
      </c>
      <c r="F2590" s="48" t="s">
        <v>829</v>
      </c>
      <c r="G2590" s="48" t="s">
        <v>15</v>
      </c>
      <c r="H2590" s="48" t="s">
        <v>167</v>
      </c>
      <c r="I2590" s="48" t="s">
        <v>168</v>
      </c>
      <c r="J2590" s="48" t="s">
        <v>671</v>
      </c>
      <c r="K2590" s="41">
        <v>1</v>
      </c>
      <c r="L2590" s="49">
        <v>745.62</v>
      </c>
      <c r="M2590" s="49">
        <v>356.02</v>
      </c>
      <c r="N2590" s="49">
        <v>389.6</v>
      </c>
    </row>
    <row r="2591" spans="1:14">
      <c r="A2591" s="41">
        <v>6500233</v>
      </c>
      <c r="B2591" s="48" t="s">
        <v>166</v>
      </c>
      <c r="C2591" s="48" t="s">
        <v>11</v>
      </c>
      <c r="D2591" s="48" t="s">
        <v>13</v>
      </c>
      <c r="E2591" s="48" t="s">
        <v>36</v>
      </c>
      <c r="F2591" s="48" t="s">
        <v>829</v>
      </c>
      <c r="G2591" s="48" t="s">
        <v>15</v>
      </c>
      <c r="H2591" s="48" t="s">
        <v>167</v>
      </c>
      <c r="I2591" s="48" t="s">
        <v>168</v>
      </c>
      <c r="J2591" s="48" t="s">
        <v>671</v>
      </c>
      <c r="K2591" s="41">
        <v>1</v>
      </c>
      <c r="L2591" s="49">
        <v>745.62</v>
      </c>
      <c r="M2591" s="49">
        <v>356.02</v>
      </c>
      <c r="N2591" s="49">
        <v>389.6</v>
      </c>
    </row>
    <row r="2592" spans="1:14">
      <c r="A2592" s="41">
        <v>4516877</v>
      </c>
      <c r="B2592" s="48" t="s">
        <v>14</v>
      </c>
      <c r="C2592" s="48" t="s">
        <v>11</v>
      </c>
      <c r="D2592" s="48" t="s">
        <v>13</v>
      </c>
      <c r="E2592" s="48" t="s">
        <v>12</v>
      </c>
      <c r="F2592" s="48" t="s">
        <v>829</v>
      </c>
      <c r="G2592" s="48" t="s">
        <v>15</v>
      </c>
      <c r="H2592" s="48" t="s">
        <v>298</v>
      </c>
      <c r="I2592" s="48" t="s">
        <v>299</v>
      </c>
      <c r="J2592" s="48" t="s">
        <v>671</v>
      </c>
      <c r="K2592" s="41">
        <v>1</v>
      </c>
      <c r="L2592" s="49">
        <v>747.87</v>
      </c>
      <c r="M2592" s="49">
        <v>320.72000000000003</v>
      </c>
      <c r="N2592" s="49">
        <v>427.15</v>
      </c>
    </row>
    <row r="2593" spans="1:14">
      <c r="A2593" s="41">
        <v>4516875</v>
      </c>
      <c r="B2593" s="48" t="s">
        <v>14</v>
      </c>
      <c r="C2593" s="48" t="s">
        <v>11</v>
      </c>
      <c r="D2593" s="48" t="s">
        <v>13</v>
      </c>
      <c r="E2593" s="48" t="s">
        <v>12</v>
      </c>
      <c r="F2593" s="48" t="s">
        <v>829</v>
      </c>
      <c r="G2593" s="48" t="s">
        <v>15</v>
      </c>
      <c r="H2593" s="48" t="s">
        <v>298</v>
      </c>
      <c r="I2593" s="48" t="s">
        <v>299</v>
      </c>
      <c r="J2593" s="48" t="s">
        <v>671</v>
      </c>
      <c r="K2593" s="41">
        <v>1</v>
      </c>
      <c r="L2593" s="49">
        <v>747.88</v>
      </c>
      <c r="M2593" s="49">
        <v>320.72000000000003</v>
      </c>
      <c r="N2593" s="49">
        <v>427.16</v>
      </c>
    </row>
    <row r="2594" spans="1:14">
      <c r="A2594" s="41">
        <v>4516873</v>
      </c>
      <c r="B2594" s="48" t="s">
        <v>14</v>
      </c>
      <c r="C2594" s="48" t="s">
        <v>11</v>
      </c>
      <c r="D2594" s="48" t="s">
        <v>13</v>
      </c>
      <c r="E2594" s="48" t="s">
        <v>12</v>
      </c>
      <c r="F2594" s="48" t="s">
        <v>829</v>
      </c>
      <c r="G2594" s="48" t="s">
        <v>15</v>
      </c>
      <c r="H2594" s="48" t="s">
        <v>298</v>
      </c>
      <c r="I2594" s="48" t="s">
        <v>299</v>
      </c>
      <c r="J2594" s="48" t="s">
        <v>671</v>
      </c>
      <c r="K2594" s="41">
        <v>1</v>
      </c>
      <c r="L2594" s="49">
        <v>747.88</v>
      </c>
      <c r="M2594" s="49">
        <v>320.72000000000003</v>
      </c>
      <c r="N2594" s="49">
        <v>427.16</v>
      </c>
    </row>
    <row r="2595" spans="1:14">
      <c r="A2595" s="41">
        <v>4515995</v>
      </c>
      <c r="B2595" s="48" t="s">
        <v>14</v>
      </c>
      <c r="C2595" s="48" t="s">
        <v>11</v>
      </c>
      <c r="D2595" s="48" t="s">
        <v>13</v>
      </c>
      <c r="E2595" s="48" t="s">
        <v>12</v>
      </c>
      <c r="F2595" s="48" t="s">
        <v>837</v>
      </c>
      <c r="G2595" s="48" t="s">
        <v>15</v>
      </c>
      <c r="H2595" s="48" t="s">
        <v>16</v>
      </c>
      <c r="I2595" s="48" t="s">
        <v>17</v>
      </c>
      <c r="J2595" s="48" t="s">
        <v>671</v>
      </c>
      <c r="K2595" s="41">
        <v>1</v>
      </c>
      <c r="L2595" s="49">
        <v>748.83</v>
      </c>
      <c r="M2595" s="49">
        <v>716.94</v>
      </c>
      <c r="N2595" s="49">
        <v>31.89</v>
      </c>
    </row>
    <row r="2596" spans="1:14">
      <c r="A2596" s="41">
        <v>4516131</v>
      </c>
      <c r="B2596" s="48" t="s">
        <v>14</v>
      </c>
      <c r="C2596" s="48" t="s">
        <v>11</v>
      </c>
      <c r="D2596" s="48" t="s">
        <v>13</v>
      </c>
      <c r="E2596" s="48" t="s">
        <v>12</v>
      </c>
      <c r="F2596" s="48" t="s">
        <v>837</v>
      </c>
      <c r="G2596" s="48" t="s">
        <v>15</v>
      </c>
      <c r="H2596" s="48" t="s">
        <v>16</v>
      </c>
      <c r="I2596" s="48" t="s">
        <v>17</v>
      </c>
      <c r="J2596" s="48" t="s">
        <v>671</v>
      </c>
      <c r="K2596" s="41">
        <v>1</v>
      </c>
      <c r="L2596" s="49">
        <v>748.83</v>
      </c>
      <c r="M2596" s="49">
        <v>711.42</v>
      </c>
      <c r="N2596" s="49">
        <v>37.409999999999997</v>
      </c>
    </row>
    <row r="2597" spans="1:14">
      <c r="A2597" s="41">
        <v>4515215</v>
      </c>
      <c r="B2597" s="48" t="s">
        <v>14</v>
      </c>
      <c r="C2597" s="48" t="s">
        <v>11</v>
      </c>
      <c r="D2597" s="48" t="s">
        <v>18</v>
      </c>
      <c r="E2597" s="48" t="s">
        <v>12</v>
      </c>
      <c r="F2597" s="48" t="s">
        <v>845</v>
      </c>
      <c r="G2597" s="48" t="s">
        <v>15</v>
      </c>
      <c r="H2597" s="48" t="s">
        <v>16</v>
      </c>
      <c r="I2597" s="48" t="s">
        <v>17</v>
      </c>
      <c r="J2597" s="48" t="s">
        <v>671</v>
      </c>
      <c r="K2597" s="41">
        <v>1</v>
      </c>
      <c r="L2597" s="49">
        <v>749.77</v>
      </c>
      <c r="M2597" s="49">
        <v>726.73</v>
      </c>
      <c r="N2597" s="49">
        <v>23.04</v>
      </c>
    </row>
    <row r="2598" spans="1:14">
      <c r="A2598" s="41">
        <v>4514306</v>
      </c>
      <c r="B2598" s="48" t="s">
        <v>14</v>
      </c>
      <c r="C2598" s="48" t="s">
        <v>11</v>
      </c>
      <c r="D2598" s="48" t="s">
        <v>13</v>
      </c>
      <c r="E2598" s="48" t="s">
        <v>12</v>
      </c>
      <c r="F2598" s="48" t="s">
        <v>829</v>
      </c>
      <c r="G2598" s="48" t="s">
        <v>15</v>
      </c>
      <c r="H2598" s="48" t="s">
        <v>16</v>
      </c>
      <c r="I2598" s="48" t="s">
        <v>17</v>
      </c>
      <c r="J2598" s="48" t="s">
        <v>671</v>
      </c>
      <c r="K2598" s="41">
        <v>1</v>
      </c>
      <c r="L2598" s="49">
        <v>759.07</v>
      </c>
      <c r="M2598" s="49">
        <v>745.06</v>
      </c>
      <c r="N2598" s="49">
        <v>14.01</v>
      </c>
    </row>
    <row r="2599" spans="1:14">
      <c r="A2599" s="41">
        <v>4514461</v>
      </c>
      <c r="B2599" s="48" t="s">
        <v>14</v>
      </c>
      <c r="C2599" s="48" t="s">
        <v>11</v>
      </c>
      <c r="D2599" s="48" t="s">
        <v>13</v>
      </c>
      <c r="E2599" s="48" t="s">
        <v>12</v>
      </c>
      <c r="F2599" s="48" t="s">
        <v>837</v>
      </c>
      <c r="G2599" s="48" t="s">
        <v>15</v>
      </c>
      <c r="H2599" s="48" t="s">
        <v>16</v>
      </c>
      <c r="I2599" s="48" t="s">
        <v>17</v>
      </c>
      <c r="J2599" s="48" t="s">
        <v>671</v>
      </c>
      <c r="K2599" s="41">
        <v>1</v>
      </c>
      <c r="L2599" s="49">
        <v>763.2</v>
      </c>
      <c r="M2599" s="49">
        <v>749.12</v>
      </c>
      <c r="N2599" s="49">
        <v>14.08</v>
      </c>
    </row>
    <row r="2600" spans="1:14">
      <c r="A2600" s="41">
        <v>4516818</v>
      </c>
      <c r="B2600" s="48" t="s">
        <v>14</v>
      </c>
      <c r="C2600" s="48" t="s">
        <v>11</v>
      </c>
      <c r="D2600" s="48" t="s">
        <v>13</v>
      </c>
      <c r="E2600" s="48" t="s">
        <v>12</v>
      </c>
      <c r="F2600" s="48" t="s">
        <v>829</v>
      </c>
      <c r="G2600" s="48" t="s">
        <v>15</v>
      </c>
      <c r="H2600" s="48" t="s">
        <v>16</v>
      </c>
      <c r="I2600" s="48" t="s">
        <v>17</v>
      </c>
      <c r="J2600" s="48" t="s">
        <v>671</v>
      </c>
      <c r="K2600" s="41">
        <v>1</v>
      </c>
      <c r="L2600" s="49">
        <v>763.45</v>
      </c>
      <c r="M2600" s="49">
        <v>364.53</v>
      </c>
      <c r="N2600" s="49">
        <v>398.92</v>
      </c>
    </row>
    <row r="2601" spans="1:14">
      <c r="A2601" s="41">
        <v>4516817</v>
      </c>
      <c r="B2601" s="48" t="s">
        <v>14</v>
      </c>
      <c r="C2601" s="48" t="s">
        <v>11</v>
      </c>
      <c r="D2601" s="48" t="s">
        <v>13</v>
      </c>
      <c r="E2601" s="48" t="s">
        <v>12</v>
      </c>
      <c r="F2601" s="48" t="s">
        <v>829</v>
      </c>
      <c r="G2601" s="48" t="s">
        <v>15</v>
      </c>
      <c r="H2601" s="48" t="s">
        <v>16</v>
      </c>
      <c r="I2601" s="48" t="s">
        <v>17</v>
      </c>
      <c r="J2601" s="48" t="s">
        <v>671</v>
      </c>
      <c r="K2601" s="41">
        <v>1</v>
      </c>
      <c r="L2601" s="49">
        <v>763.45</v>
      </c>
      <c r="M2601" s="49">
        <v>364.53</v>
      </c>
      <c r="N2601" s="49">
        <v>398.92</v>
      </c>
    </row>
    <row r="2602" spans="1:14">
      <c r="A2602" s="41">
        <v>4516158</v>
      </c>
      <c r="B2602" s="48" t="s">
        <v>14</v>
      </c>
      <c r="C2602" s="48" t="s">
        <v>11</v>
      </c>
      <c r="D2602" s="48" t="s">
        <v>18</v>
      </c>
      <c r="E2602" s="48" t="s">
        <v>12</v>
      </c>
      <c r="F2602" s="48" t="s">
        <v>840</v>
      </c>
      <c r="G2602" s="48" t="s">
        <v>15</v>
      </c>
      <c r="H2602" s="48" t="s">
        <v>16</v>
      </c>
      <c r="I2602" s="48" t="s">
        <v>17</v>
      </c>
      <c r="J2602" s="48" t="s">
        <v>671</v>
      </c>
      <c r="K2602" s="41">
        <v>1</v>
      </c>
      <c r="L2602" s="49">
        <v>763.59</v>
      </c>
      <c r="M2602" s="49">
        <v>725.45</v>
      </c>
      <c r="N2602" s="49">
        <v>38.14</v>
      </c>
    </row>
    <row r="2603" spans="1:14">
      <c r="A2603" s="41">
        <v>7000858</v>
      </c>
      <c r="B2603" s="48" t="s">
        <v>166</v>
      </c>
      <c r="C2603" s="48" t="s">
        <v>11</v>
      </c>
      <c r="D2603" s="48" t="s">
        <v>153</v>
      </c>
      <c r="E2603" s="48" t="s">
        <v>36</v>
      </c>
      <c r="F2603" s="48" t="s">
        <v>922</v>
      </c>
      <c r="G2603" s="48" t="s">
        <v>15</v>
      </c>
      <c r="H2603" s="48" t="s">
        <v>175</v>
      </c>
      <c r="I2603" s="48" t="s">
        <v>176</v>
      </c>
      <c r="J2603" s="48" t="s">
        <v>671</v>
      </c>
      <c r="K2603" s="41">
        <v>1</v>
      </c>
      <c r="L2603" s="49">
        <v>767.98</v>
      </c>
      <c r="M2603" s="49">
        <v>173.27</v>
      </c>
      <c r="N2603" s="49">
        <v>594.71</v>
      </c>
    </row>
    <row r="2604" spans="1:14">
      <c r="A2604" s="41">
        <v>7000876</v>
      </c>
      <c r="B2604" s="48" t="s">
        <v>166</v>
      </c>
      <c r="C2604" s="48" t="s">
        <v>11</v>
      </c>
      <c r="D2604" s="48" t="s">
        <v>153</v>
      </c>
      <c r="E2604" s="48" t="s">
        <v>36</v>
      </c>
      <c r="F2604" s="48" t="s">
        <v>922</v>
      </c>
      <c r="G2604" s="48" t="s">
        <v>15</v>
      </c>
      <c r="H2604" s="48" t="s">
        <v>175</v>
      </c>
      <c r="I2604" s="48" t="s">
        <v>176</v>
      </c>
      <c r="J2604" s="48" t="s">
        <v>671</v>
      </c>
      <c r="K2604" s="41">
        <v>1</v>
      </c>
      <c r="L2604" s="49">
        <v>767.98</v>
      </c>
      <c r="M2604" s="49">
        <v>173.27</v>
      </c>
      <c r="N2604" s="49">
        <v>594.71</v>
      </c>
    </row>
    <row r="2605" spans="1:14">
      <c r="A2605" s="41">
        <v>7000912</v>
      </c>
      <c r="B2605" s="48" t="s">
        <v>166</v>
      </c>
      <c r="C2605" s="48" t="s">
        <v>11</v>
      </c>
      <c r="D2605" s="48" t="s">
        <v>153</v>
      </c>
      <c r="E2605" s="48" t="s">
        <v>36</v>
      </c>
      <c r="F2605" s="48" t="s">
        <v>922</v>
      </c>
      <c r="G2605" s="48" t="s">
        <v>15</v>
      </c>
      <c r="H2605" s="48" t="s">
        <v>175</v>
      </c>
      <c r="I2605" s="48" t="s">
        <v>176</v>
      </c>
      <c r="J2605" s="48" t="s">
        <v>671</v>
      </c>
      <c r="K2605" s="41">
        <v>1</v>
      </c>
      <c r="L2605" s="49">
        <v>767.98</v>
      </c>
      <c r="M2605" s="49">
        <v>173.27</v>
      </c>
      <c r="N2605" s="49">
        <v>594.71</v>
      </c>
    </row>
    <row r="2606" spans="1:14">
      <c r="A2606" s="41">
        <v>7000915</v>
      </c>
      <c r="B2606" s="48" t="s">
        <v>166</v>
      </c>
      <c r="C2606" s="48" t="s">
        <v>11</v>
      </c>
      <c r="D2606" s="48" t="s">
        <v>153</v>
      </c>
      <c r="E2606" s="48" t="s">
        <v>36</v>
      </c>
      <c r="F2606" s="48" t="s">
        <v>922</v>
      </c>
      <c r="G2606" s="48" t="s">
        <v>15</v>
      </c>
      <c r="H2606" s="48" t="s">
        <v>175</v>
      </c>
      <c r="I2606" s="48" t="s">
        <v>176</v>
      </c>
      <c r="J2606" s="48" t="s">
        <v>671</v>
      </c>
      <c r="K2606" s="41">
        <v>1</v>
      </c>
      <c r="L2606" s="49">
        <v>767.98</v>
      </c>
      <c r="M2606" s="49">
        <v>173.27</v>
      </c>
      <c r="N2606" s="49">
        <v>594.71</v>
      </c>
    </row>
    <row r="2607" spans="1:14">
      <c r="A2607" s="41">
        <v>7000487</v>
      </c>
      <c r="B2607" s="48" t="s">
        <v>166</v>
      </c>
      <c r="C2607" s="48" t="s">
        <v>11</v>
      </c>
      <c r="D2607" s="48" t="s">
        <v>153</v>
      </c>
      <c r="E2607" s="48" t="s">
        <v>36</v>
      </c>
      <c r="F2607" s="48" t="s">
        <v>922</v>
      </c>
      <c r="G2607" s="48" t="s">
        <v>15</v>
      </c>
      <c r="H2607" s="48" t="s">
        <v>175</v>
      </c>
      <c r="I2607" s="48" t="s">
        <v>176</v>
      </c>
      <c r="J2607" s="48" t="s">
        <v>671</v>
      </c>
      <c r="K2607" s="41">
        <v>1</v>
      </c>
      <c r="L2607" s="49">
        <v>767.98</v>
      </c>
      <c r="M2607" s="49">
        <v>173.27</v>
      </c>
      <c r="N2607" s="49">
        <v>594.71</v>
      </c>
    </row>
    <row r="2608" spans="1:14">
      <c r="A2608" s="41">
        <v>7000499</v>
      </c>
      <c r="B2608" s="48" t="s">
        <v>166</v>
      </c>
      <c r="C2608" s="48" t="s">
        <v>11</v>
      </c>
      <c r="D2608" s="48" t="s">
        <v>153</v>
      </c>
      <c r="E2608" s="48" t="s">
        <v>36</v>
      </c>
      <c r="F2608" s="48" t="s">
        <v>922</v>
      </c>
      <c r="G2608" s="48" t="s">
        <v>15</v>
      </c>
      <c r="H2608" s="48" t="s">
        <v>175</v>
      </c>
      <c r="I2608" s="48" t="s">
        <v>176</v>
      </c>
      <c r="J2608" s="48" t="s">
        <v>671</v>
      </c>
      <c r="K2608" s="41">
        <v>1</v>
      </c>
      <c r="L2608" s="49">
        <v>767.98</v>
      </c>
      <c r="M2608" s="49">
        <v>173.27</v>
      </c>
      <c r="N2608" s="49">
        <v>594.71</v>
      </c>
    </row>
    <row r="2609" spans="1:14">
      <c r="A2609" s="41">
        <v>7000646</v>
      </c>
      <c r="B2609" s="48" t="s">
        <v>166</v>
      </c>
      <c r="C2609" s="48" t="s">
        <v>11</v>
      </c>
      <c r="D2609" s="48" t="s">
        <v>153</v>
      </c>
      <c r="E2609" s="48" t="s">
        <v>36</v>
      </c>
      <c r="F2609" s="48" t="s">
        <v>922</v>
      </c>
      <c r="G2609" s="48" t="s">
        <v>15</v>
      </c>
      <c r="H2609" s="48" t="s">
        <v>175</v>
      </c>
      <c r="I2609" s="48" t="s">
        <v>176</v>
      </c>
      <c r="J2609" s="48" t="s">
        <v>671</v>
      </c>
      <c r="K2609" s="41">
        <v>1</v>
      </c>
      <c r="L2609" s="49">
        <v>767.98</v>
      </c>
      <c r="M2609" s="49">
        <v>173.27</v>
      </c>
      <c r="N2609" s="49">
        <v>594.71</v>
      </c>
    </row>
    <row r="2610" spans="1:14">
      <c r="A2610" s="41">
        <v>7000661</v>
      </c>
      <c r="B2610" s="48" t="s">
        <v>166</v>
      </c>
      <c r="C2610" s="48" t="s">
        <v>11</v>
      </c>
      <c r="D2610" s="48" t="s">
        <v>153</v>
      </c>
      <c r="E2610" s="48" t="s">
        <v>36</v>
      </c>
      <c r="F2610" s="48" t="s">
        <v>922</v>
      </c>
      <c r="G2610" s="48" t="s">
        <v>15</v>
      </c>
      <c r="H2610" s="48" t="s">
        <v>175</v>
      </c>
      <c r="I2610" s="48" t="s">
        <v>176</v>
      </c>
      <c r="J2610" s="48" t="s">
        <v>671</v>
      </c>
      <c r="K2610" s="41">
        <v>1</v>
      </c>
      <c r="L2610" s="49">
        <v>767.98</v>
      </c>
      <c r="M2610" s="49">
        <v>173.27</v>
      </c>
      <c r="N2610" s="49">
        <v>594.71</v>
      </c>
    </row>
    <row r="2611" spans="1:14">
      <c r="A2611" s="41">
        <v>7000706</v>
      </c>
      <c r="B2611" s="48" t="s">
        <v>166</v>
      </c>
      <c r="C2611" s="48" t="s">
        <v>11</v>
      </c>
      <c r="D2611" s="48" t="s">
        <v>153</v>
      </c>
      <c r="E2611" s="48" t="s">
        <v>36</v>
      </c>
      <c r="F2611" s="48" t="s">
        <v>922</v>
      </c>
      <c r="G2611" s="48" t="s">
        <v>15</v>
      </c>
      <c r="H2611" s="48" t="s">
        <v>175</v>
      </c>
      <c r="I2611" s="48" t="s">
        <v>176</v>
      </c>
      <c r="J2611" s="48" t="s">
        <v>671</v>
      </c>
      <c r="K2611" s="41">
        <v>1</v>
      </c>
      <c r="L2611" s="49">
        <v>767.98</v>
      </c>
      <c r="M2611" s="49">
        <v>173.27</v>
      </c>
      <c r="N2611" s="49">
        <v>594.71</v>
      </c>
    </row>
    <row r="2612" spans="1:14">
      <c r="A2612" s="41">
        <v>7000709</v>
      </c>
      <c r="B2612" s="48" t="s">
        <v>166</v>
      </c>
      <c r="C2612" s="48" t="s">
        <v>11</v>
      </c>
      <c r="D2612" s="48" t="s">
        <v>153</v>
      </c>
      <c r="E2612" s="48" t="s">
        <v>36</v>
      </c>
      <c r="F2612" s="48" t="s">
        <v>922</v>
      </c>
      <c r="G2612" s="48" t="s">
        <v>15</v>
      </c>
      <c r="H2612" s="48" t="s">
        <v>175</v>
      </c>
      <c r="I2612" s="48" t="s">
        <v>176</v>
      </c>
      <c r="J2612" s="48" t="s">
        <v>671</v>
      </c>
      <c r="K2612" s="41">
        <v>1</v>
      </c>
      <c r="L2612" s="49">
        <v>767.98</v>
      </c>
      <c r="M2612" s="49">
        <v>173.27</v>
      </c>
      <c r="N2612" s="49">
        <v>594.71</v>
      </c>
    </row>
    <row r="2613" spans="1:14">
      <c r="A2613" s="41">
        <v>7000811</v>
      </c>
      <c r="B2613" s="48" t="s">
        <v>166</v>
      </c>
      <c r="C2613" s="48" t="s">
        <v>11</v>
      </c>
      <c r="D2613" s="48" t="s">
        <v>153</v>
      </c>
      <c r="E2613" s="48" t="s">
        <v>36</v>
      </c>
      <c r="F2613" s="48" t="s">
        <v>922</v>
      </c>
      <c r="G2613" s="48" t="s">
        <v>15</v>
      </c>
      <c r="H2613" s="48" t="s">
        <v>175</v>
      </c>
      <c r="I2613" s="48" t="s">
        <v>176</v>
      </c>
      <c r="J2613" s="48" t="s">
        <v>671</v>
      </c>
      <c r="K2613" s="41">
        <v>1</v>
      </c>
      <c r="L2613" s="49">
        <v>767.98</v>
      </c>
      <c r="M2613" s="49">
        <v>173.27</v>
      </c>
      <c r="N2613" s="49">
        <v>594.71</v>
      </c>
    </row>
    <row r="2614" spans="1:14">
      <c r="A2614" s="41">
        <v>7000559</v>
      </c>
      <c r="B2614" s="48" t="s">
        <v>166</v>
      </c>
      <c r="C2614" s="48" t="s">
        <v>11</v>
      </c>
      <c r="D2614" s="48" t="s">
        <v>153</v>
      </c>
      <c r="E2614" s="48" t="s">
        <v>36</v>
      </c>
      <c r="F2614" s="48" t="s">
        <v>922</v>
      </c>
      <c r="G2614" s="48" t="s">
        <v>15</v>
      </c>
      <c r="H2614" s="48" t="s">
        <v>175</v>
      </c>
      <c r="I2614" s="48" t="s">
        <v>176</v>
      </c>
      <c r="J2614" s="48" t="s">
        <v>671</v>
      </c>
      <c r="K2614" s="41">
        <v>1</v>
      </c>
      <c r="L2614" s="49">
        <v>767.98</v>
      </c>
      <c r="M2614" s="49">
        <v>173.27</v>
      </c>
      <c r="N2614" s="49">
        <v>594.71</v>
      </c>
    </row>
    <row r="2615" spans="1:14">
      <c r="A2615" s="41">
        <v>7000562</v>
      </c>
      <c r="B2615" s="48" t="s">
        <v>166</v>
      </c>
      <c r="C2615" s="48" t="s">
        <v>11</v>
      </c>
      <c r="D2615" s="48" t="s">
        <v>153</v>
      </c>
      <c r="E2615" s="48" t="s">
        <v>36</v>
      </c>
      <c r="F2615" s="48" t="s">
        <v>922</v>
      </c>
      <c r="G2615" s="48" t="s">
        <v>15</v>
      </c>
      <c r="H2615" s="48" t="s">
        <v>175</v>
      </c>
      <c r="I2615" s="48" t="s">
        <v>176</v>
      </c>
      <c r="J2615" s="48" t="s">
        <v>671</v>
      </c>
      <c r="K2615" s="41">
        <v>1</v>
      </c>
      <c r="L2615" s="49">
        <v>767.98</v>
      </c>
      <c r="M2615" s="49">
        <v>173.27</v>
      </c>
      <c r="N2615" s="49">
        <v>594.71</v>
      </c>
    </row>
    <row r="2616" spans="1:14">
      <c r="A2616" s="41">
        <v>7000885</v>
      </c>
      <c r="B2616" s="48" t="s">
        <v>166</v>
      </c>
      <c r="C2616" s="48" t="s">
        <v>11</v>
      </c>
      <c r="D2616" s="48" t="s">
        <v>153</v>
      </c>
      <c r="E2616" s="48" t="s">
        <v>36</v>
      </c>
      <c r="F2616" s="48" t="s">
        <v>922</v>
      </c>
      <c r="G2616" s="48" t="s">
        <v>15</v>
      </c>
      <c r="H2616" s="48" t="s">
        <v>175</v>
      </c>
      <c r="I2616" s="48" t="s">
        <v>176</v>
      </c>
      <c r="J2616" s="48" t="s">
        <v>671</v>
      </c>
      <c r="K2616" s="41">
        <v>1</v>
      </c>
      <c r="L2616" s="49">
        <v>767.98</v>
      </c>
      <c r="M2616" s="49">
        <v>173.27</v>
      </c>
      <c r="N2616" s="49">
        <v>594.71</v>
      </c>
    </row>
    <row r="2617" spans="1:14">
      <c r="A2617" s="41">
        <v>7000888</v>
      </c>
      <c r="B2617" s="48" t="s">
        <v>166</v>
      </c>
      <c r="C2617" s="48" t="s">
        <v>11</v>
      </c>
      <c r="D2617" s="48" t="s">
        <v>153</v>
      </c>
      <c r="E2617" s="48" t="s">
        <v>36</v>
      </c>
      <c r="F2617" s="48" t="s">
        <v>922</v>
      </c>
      <c r="G2617" s="48" t="s">
        <v>15</v>
      </c>
      <c r="H2617" s="48" t="s">
        <v>175</v>
      </c>
      <c r="I2617" s="48" t="s">
        <v>176</v>
      </c>
      <c r="J2617" s="48" t="s">
        <v>671</v>
      </c>
      <c r="K2617" s="41">
        <v>1</v>
      </c>
      <c r="L2617" s="49">
        <v>767.98</v>
      </c>
      <c r="M2617" s="49">
        <v>173.27</v>
      </c>
      <c r="N2617" s="49">
        <v>594.71</v>
      </c>
    </row>
    <row r="2618" spans="1:14">
      <c r="A2618" s="41">
        <v>7000622</v>
      </c>
      <c r="B2618" s="48" t="s">
        <v>166</v>
      </c>
      <c r="C2618" s="48" t="s">
        <v>11</v>
      </c>
      <c r="D2618" s="48" t="s">
        <v>153</v>
      </c>
      <c r="E2618" s="48" t="s">
        <v>36</v>
      </c>
      <c r="F2618" s="48" t="s">
        <v>922</v>
      </c>
      <c r="G2618" s="48" t="s">
        <v>15</v>
      </c>
      <c r="H2618" s="48" t="s">
        <v>175</v>
      </c>
      <c r="I2618" s="48" t="s">
        <v>176</v>
      </c>
      <c r="J2618" s="48" t="s">
        <v>671</v>
      </c>
      <c r="K2618" s="41">
        <v>1</v>
      </c>
      <c r="L2618" s="49">
        <v>767.98</v>
      </c>
      <c r="M2618" s="49">
        <v>173.27</v>
      </c>
      <c r="N2618" s="49">
        <v>594.71</v>
      </c>
    </row>
    <row r="2619" spans="1:14">
      <c r="A2619" s="41">
        <v>7000490</v>
      </c>
      <c r="B2619" s="48" t="s">
        <v>166</v>
      </c>
      <c r="C2619" s="48" t="s">
        <v>11</v>
      </c>
      <c r="D2619" s="48" t="s">
        <v>153</v>
      </c>
      <c r="E2619" s="48" t="s">
        <v>36</v>
      </c>
      <c r="F2619" s="48" t="s">
        <v>922</v>
      </c>
      <c r="G2619" s="48" t="s">
        <v>15</v>
      </c>
      <c r="H2619" s="48" t="s">
        <v>175</v>
      </c>
      <c r="I2619" s="48" t="s">
        <v>176</v>
      </c>
      <c r="J2619" s="48" t="s">
        <v>671</v>
      </c>
      <c r="K2619" s="41">
        <v>1</v>
      </c>
      <c r="L2619" s="49">
        <v>767.98</v>
      </c>
      <c r="M2619" s="49">
        <v>173.27</v>
      </c>
      <c r="N2619" s="49">
        <v>594.71</v>
      </c>
    </row>
    <row r="2620" spans="1:14">
      <c r="A2620" s="41">
        <v>7000775</v>
      </c>
      <c r="B2620" s="48" t="s">
        <v>166</v>
      </c>
      <c r="C2620" s="48" t="s">
        <v>11</v>
      </c>
      <c r="D2620" s="48" t="s">
        <v>153</v>
      </c>
      <c r="E2620" s="48" t="s">
        <v>36</v>
      </c>
      <c r="F2620" s="48" t="s">
        <v>922</v>
      </c>
      <c r="G2620" s="48" t="s">
        <v>15</v>
      </c>
      <c r="H2620" s="48" t="s">
        <v>175</v>
      </c>
      <c r="I2620" s="48" t="s">
        <v>176</v>
      </c>
      <c r="J2620" s="48" t="s">
        <v>671</v>
      </c>
      <c r="K2620" s="41">
        <v>1</v>
      </c>
      <c r="L2620" s="49">
        <v>767.98</v>
      </c>
      <c r="M2620" s="49">
        <v>173.27</v>
      </c>
      <c r="N2620" s="49">
        <v>594.71</v>
      </c>
    </row>
    <row r="2621" spans="1:14">
      <c r="A2621" s="41">
        <v>7000571</v>
      </c>
      <c r="B2621" s="48" t="s">
        <v>166</v>
      </c>
      <c r="C2621" s="48" t="s">
        <v>11</v>
      </c>
      <c r="D2621" s="48" t="s">
        <v>153</v>
      </c>
      <c r="E2621" s="48" t="s">
        <v>36</v>
      </c>
      <c r="F2621" s="48" t="s">
        <v>922</v>
      </c>
      <c r="G2621" s="48" t="s">
        <v>15</v>
      </c>
      <c r="H2621" s="48" t="s">
        <v>175</v>
      </c>
      <c r="I2621" s="48" t="s">
        <v>176</v>
      </c>
      <c r="J2621" s="48" t="s">
        <v>671</v>
      </c>
      <c r="K2621" s="41">
        <v>1</v>
      </c>
      <c r="L2621" s="49">
        <v>767.98</v>
      </c>
      <c r="M2621" s="49">
        <v>173.27</v>
      </c>
      <c r="N2621" s="49">
        <v>594.71</v>
      </c>
    </row>
    <row r="2622" spans="1:14">
      <c r="A2622" s="41">
        <v>7000882</v>
      </c>
      <c r="B2622" s="48" t="s">
        <v>166</v>
      </c>
      <c r="C2622" s="48" t="s">
        <v>11</v>
      </c>
      <c r="D2622" s="48" t="s">
        <v>153</v>
      </c>
      <c r="E2622" s="48" t="s">
        <v>36</v>
      </c>
      <c r="F2622" s="48" t="s">
        <v>922</v>
      </c>
      <c r="G2622" s="48" t="s">
        <v>15</v>
      </c>
      <c r="H2622" s="48" t="s">
        <v>175</v>
      </c>
      <c r="I2622" s="48" t="s">
        <v>176</v>
      </c>
      <c r="J2622" s="48" t="s">
        <v>671</v>
      </c>
      <c r="K2622" s="41">
        <v>1</v>
      </c>
      <c r="L2622" s="49">
        <v>767.98</v>
      </c>
      <c r="M2622" s="49">
        <v>173.27</v>
      </c>
      <c r="N2622" s="49">
        <v>594.71</v>
      </c>
    </row>
    <row r="2623" spans="1:14">
      <c r="A2623" s="41">
        <v>7000924</v>
      </c>
      <c r="B2623" s="48" t="s">
        <v>166</v>
      </c>
      <c r="C2623" s="48" t="s">
        <v>11</v>
      </c>
      <c r="D2623" s="48" t="s">
        <v>153</v>
      </c>
      <c r="E2623" s="48" t="s">
        <v>36</v>
      </c>
      <c r="F2623" s="48" t="s">
        <v>922</v>
      </c>
      <c r="G2623" s="48" t="s">
        <v>15</v>
      </c>
      <c r="H2623" s="48" t="s">
        <v>175</v>
      </c>
      <c r="I2623" s="48" t="s">
        <v>176</v>
      </c>
      <c r="J2623" s="48" t="s">
        <v>671</v>
      </c>
      <c r="K2623" s="41">
        <v>1</v>
      </c>
      <c r="L2623" s="49">
        <v>767.98</v>
      </c>
      <c r="M2623" s="49">
        <v>173.27</v>
      </c>
      <c r="N2623" s="49">
        <v>594.71</v>
      </c>
    </row>
    <row r="2624" spans="1:14">
      <c r="A2624" s="41">
        <v>7000610</v>
      </c>
      <c r="B2624" s="48" t="s">
        <v>166</v>
      </c>
      <c r="C2624" s="48" t="s">
        <v>11</v>
      </c>
      <c r="D2624" s="48" t="s">
        <v>153</v>
      </c>
      <c r="E2624" s="48" t="s">
        <v>36</v>
      </c>
      <c r="F2624" s="48" t="s">
        <v>922</v>
      </c>
      <c r="G2624" s="48" t="s">
        <v>15</v>
      </c>
      <c r="H2624" s="48" t="s">
        <v>175</v>
      </c>
      <c r="I2624" s="48" t="s">
        <v>176</v>
      </c>
      <c r="J2624" s="48" t="s">
        <v>671</v>
      </c>
      <c r="K2624" s="41">
        <v>1</v>
      </c>
      <c r="L2624" s="49">
        <v>767.98</v>
      </c>
      <c r="M2624" s="49">
        <v>173.27</v>
      </c>
      <c r="N2624" s="49">
        <v>594.71</v>
      </c>
    </row>
    <row r="2625" spans="1:14">
      <c r="A2625" s="41">
        <v>7000930</v>
      </c>
      <c r="B2625" s="48" t="s">
        <v>166</v>
      </c>
      <c r="C2625" s="48" t="s">
        <v>11</v>
      </c>
      <c r="D2625" s="48" t="s">
        <v>153</v>
      </c>
      <c r="E2625" s="48" t="s">
        <v>36</v>
      </c>
      <c r="F2625" s="48" t="s">
        <v>922</v>
      </c>
      <c r="G2625" s="48" t="s">
        <v>15</v>
      </c>
      <c r="H2625" s="48" t="s">
        <v>175</v>
      </c>
      <c r="I2625" s="48" t="s">
        <v>176</v>
      </c>
      <c r="J2625" s="48" t="s">
        <v>671</v>
      </c>
      <c r="K2625" s="41">
        <v>1</v>
      </c>
      <c r="L2625" s="49">
        <v>767.98</v>
      </c>
      <c r="M2625" s="49">
        <v>173.27</v>
      </c>
      <c r="N2625" s="49">
        <v>594.71</v>
      </c>
    </row>
    <row r="2626" spans="1:14">
      <c r="A2626" s="41">
        <v>7000502</v>
      </c>
      <c r="B2626" s="48" t="s">
        <v>166</v>
      </c>
      <c r="C2626" s="48" t="s">
        <v>11</v>
      </c>
      <c r="D2626" s="48" t="s">
        <v>153</v>
      </c>
      <c r="E2626" s="48" t="s">
        <v>36</v>
      </c>
      <c r="F2626" s="48" t="s">
        <v>922</v>
      </c>
      <c r="G2626" s="48" t="s">
        <v>15</v>
      </c>
      <c r="H2626" s="48" t="s">
        <v>175</v>
      </c>
      <c r="I2626" s="48" t="s">
        <v>176</v>
      </c>
      <c r="J2626" s="48" t="s">
        <v>671</v>
      </c>
      <c r="K2626" s="41">
        <v>1</v>
      </c>
      <c r="L2626" s="49">
        <v>767.98</v>
      </c>
      <c r="M2626" s="49">
        <v>173.27</v>
      </c>
      <c r="N2626" s="49">
        <v>594.71</v>
      </c>
    </row>
    <row r="2627" spans="1:14">
      <c r="A2627" s="41">
        <v>7000520</v>
      </c>
      <c r="B2627" s="48" t="s">
        <v>166</v>
      </c>
      <c r="C2627" s="48" t="s">
        <v>11</v>
      </c>
      <c r="D2627" s="48" t="s">
        <v>153</v>
      </c>
      <c r="E2627" s="48" t="s">
        <v>36</v>
      </c>
      <c r="F2627" s="48" t="s">
        <v>922</v>
      </c>
      <c r="G2627" s="48" t="s">
        <v>15</v>
      </c>
      <c r="H2627" s="48" t="s">
        <v>175</v>
      </c>
      <c r="I2627" s="48" t="s">
        <v>176</v>
      </c>
      <c r="J2627" s="48" t="s">
        <v>671</v>
      </c>
      <c r="K2627" s="41">
        <v>1</v>
      </c>
      <c r="L2627" s="49">
        <v>767.98</v>
      </c>
      <c r="M2627" s="49">
        <v>173.27</v>
      </c>
      <c r="N2627" s="49">
        <v>594.71</v>
      </c>
    </row>
    <row r="2628" spans="1:14">
      <c r="A2628" s="41">
        <v>7000727</v>
      </c>
      <c r="B2628" s="48" t="s">
        <v>166</v>
      </c>
      <c r="C2628" s="48" t="s">
        <v>11</v>
      </c>
      <c r="D2628" s="48" t="s">
        <v>153</v>
      </c>
      <c r="E2628" s="48" t="s">
        <v>36</v>
      </c>
      <c r="F2628" s="48" t="s">
        <v>922</v>
      </c>
      <c r="G2628" s="48" t="s">
        <v>15</v>
      </c>
      <c r="H2628" s="48" t="s">
        <v>175</v>
      </c>
      <c r="I2628" s="48" t="s">
        <v>176</v>
      </c>
      <c r="J2628" s="48" t="s">
        <v>671</v>
      </c>
      <c r="K2628" s="41">
        <v>1</v>
      </c>
      <c r="L2628" s="49">
        <v>767.98</v>
      </c>
      <c r="M2628" s="49">
        <v>173.27</v>
      </c>
      <c r="N2628" s="49">
        <v>594.71</v>
      </c>
    </row>
    <row r="2629" spans="1:14">
      <c r="A2629" s="41">
        <v>7000757</v>
      </c>
      <c r="B2629" s="48" t="s">
        <v>166</v>
      </c>
      <c r="C2629" s="48" t="s">
        <v>11</v>
      </c>
      <c r="D2629" s="48" t="s">
        <v>153</v>
      </c>
      <c r="E2629" s="48" t="s">
        <v>36</v>
      </c>
      <c r="F2629" s="48" t="s">
        <v>922</v>
      </c>
      <c r="G2629" s="48" t="s">
        <v>15</v>
      </c>
      <c r="H2629" s="48" t="s">
        <v>175</v>
      </c>
      <c r="I2629" s="48" t="s">
        <v>176</v>
      </c>
      <c r="J2629" s="48" t="s">
        <v>671</v>
      </c>
      <c r="K2629" s="41">
        <v>1</v>
      </c>
      <c r="L2629" s="49">
        <v>767.98</v>
      </c>
      <c r="M2629" s="49">
        <v>173.27</v>
      </c>
      <c r="N2629" s="49">
        <v>594.71</v>
      </c>
    </row>
    <row r="2630" spans="1:14">
      <c r="A2630" s="41">
        <v>7000799</v>
      </c>
      <c r="B2630" s="48" t="s">
        <v>166</v>
      </c>
      <c r="C2630" s="48" t="s">
        <v>11</v>
      </c>
      <c r="D2630" s="48" t="s">
        <v>153</v>
      </c>
      <c r="E2630" s="48" t="s">
        <v>36</v>
      </c>
      <c r="F2630" s="48" t="s">
        <v>922</v>
      </c>
      <c r="G2630" s="48" t="s">
        <v>15</v>
      </c>
      <c r="H2630" s="48" t="s">
        <v>175</v>
      </c>
      <c r="I2630" s="48" t="s">
        <v>176</v>
      </c>
      <c r="J2630" s="48" t="s">
        <v>671</v>
      </c>
      <c r="K2630" s="41">
        <v>1</v>
      </c>
      <c r="L2630" s="49">
        <v>767.98</v>
      </c>
      <c r="M2630" s="49">
        <v>173.27</v>
      </c>
      <c r="N2630" s="49">
        <v>594.71</v>
      </c>
    </row>
    <row r="2631" spans="1:14">
      <c r="A2631" s="41">
        <v>7000835</v>
      </c>
      <c r="B2631" s="48" t="s">
        <v>166</v>
      </c>
      <c r="C2631" s="48" t="s">
        <v>11</v>
      </c>
      <c r="D2631" s="48" t="s">
        <v>153</v>
      </c>
      <c r="E2631" s="48" t="s">
        <v>36</v>
      </c>
      <c r="F2631" s="48" t="s">
        <v>922</v>
      </c>
      <c r="G2631" s="48" t="s">
        <v>15</v>
      </c>
      <c r="H2631" s="48" t="s">
        <v>175</v>
      </c>
      <c r="I2631" s="48" t="s">
        <v>176</v>
      </c>
      <c r="J2631" s="48" t="s">
        <v>671</v>
      </c>
      <c r="K2631" s="41">
        <v>1</v>
      </c>
      <c r="L2631" s="49">
        <v>767.98</v>
      </c>
      <c r="M2631" s="49">
        <v>173.27</v>
      </c>
      <c r="N2631" s="49">
        <v>594.71</v>
      </c>
    </row>
    <row r="2632" spans="1:14">
      <c r="A2632" s="41">
        <v>7000841</v>
      </c>
      <c r="B2632" s="48" t="s">
        <v>166</v>
      </c>
      <c r="C2632" s="48" t="s">
        <v>11</v>
      </c>
      <c r="D2632" s="48" t="s">
        <v>153</v>
      </c>
      <c r="E2632" s="48" t="s">
        <v>36</v>
      </c>
      <c r="F2632" s="48" t="s">
        <v>922</v>
      </c>
      <c r="G2632" s="48" t="s">
        <v>15</v>
      </c>
      <c r="H2632" s="48" t="s">
        <v>175</v>
      </c>
      <c r="I2632" s="48" t="s">
        <v>176</v>
      </c>
      <c r="J2632" s="48" t="s">
        <v>671</v>
      </c>
      <c r="K2632" s="41">
        <v>1</v>
      </c>
      <c r="L2632" s="49">
        <v>767.98</v>
      </c>
      <c r="M2632" s="49">
        <v>173.27</v>
      </c>
      <c r="N2632" s="49">
        <v>594.71</v>
      </c>
    </row>
    <row r="2633" spans="1:14">
      <c r="A2633" s="41">
        <v>7000619</v>
      </c>
      <c r="B2633" s="48" t="s">
        <v>166</v>
      </c>
      <c r="C2633" s="48" t="s">
        <v>11</v>
      </c>
      <c r="D2633" s="48" t="s">
        <v>153</v>
      </c>
      <c r="E2633" s="48" t="s">
        <v>36</v>
      </c>
      <c r="F2633" s="48" t="s">
        <v>922</v>
      </c>
      <c r="G2633" s="48" t="s">
        <v>15</v>
      </c>
      <c r="H2633" s="48" t="s">
        <v>175</v>
      </c>
      <c r="I2633" s="48" t="s">
        <v>176</v>
      </c>
      <c r="J2633" s="48" t="s">
        <v>671</v>
      </c>
      <c r="K2633" s="41">
        <v>1</v>
      </c>
      <c r="L2633" s="49">
        <v>767.98</v>
      </c>
      <c r="M2633" s="49">
        <v>173.27</v>
      </c>
      <c r="N2633" s="49">
        <v>594.71</v>
      </c>
    </row>
    <row r="2634" spans="1:14">
      <c r="A2634" s="41">
        <v>7000628</v>
      </c>
      <c r="B2634" s="48" t="s">
        <v>166</v>
      </c>
      <c r="C2634" s="48" t="s">
        <v>11</v>
      </c>
      <c r="D2634" s="48" t="s">
        <v>153</v>
      </c>
      <c r="E2634" s="48" t="s">
        <v>36</v>
      </c>
      <c r="F2634" s="48" t="s">
        <v>922</v>
      </c>
      <c r="G2634" s="48" t="s">
        <v>15</v>
      </c>
      <c r="H2634" s="48" t="s">
        <v>175</v>
      </c>
      <c r="I2634" s="48" t="s">
        <v>176</v>
      </c>
      <c r="J2634" s="48" t="s">
        <v>671</v>
      </c>
      <c r="K2634" s="41">
        <v>1</v>
      </c>
      <c r="L2634" s="49">
        <v>767.98</v>
      </c>
      <c r="M2634" s="49">
        <v>173.27</v>
      </c>
      <c r="N2634" s="49">
        <v>594.71</v>
      </c>
    </row>
    <row r="2635" spans="1:14">
      <c r="A2635" s="41">
        <v>7000933</v>
      </c>
      <c r="B2635" s="48" t="s">
        <v>166</v>
      </c>
      <c r="C2635" s="48" t="s">
        <v>11</v>
      </c>
      <c r="D2635" s="48" t="s">
        <v>153</v>
      </c>
      <c r="E2635" s="48" t="s">
        <v>36</v>
      </c>
      <c r="F2635" s="48" t="s">
        <v>922</v>
      </c>
      <c r="G2635" s="48" t="s">
        <v>15</v>
      </c>
      <c r="H2635" s="48" t="s">
        <v>175</v>
      </c>
      <c r="I2635" s="48" t="s">
        <v>176</v>
      </c>
      <c r="J2635" s="48" t="s">
        <v>671</v>
      </c>
      <c r="K2635" s="41">
        <v>1</v>
      </c>
      <c r="L2635" s="49">
        <v>767.98</v>
      </c>
      <c r="M2635" s="49">
        <v>173.27</v>
      </c>
      <c r="N2635" s="49">
        <v>594.71</v>
      </c>
    </row>
    <row r="2636" spans="1:14">
      <c r="A2636" s="41">
        <v>7000942</v>
      </c>
      <c r="B2636" s="48" t="s">
        <v>166</v>
      </c>
      <c r="C2636" s="48" t="s">
        <v>11</v>
      </c>
      <c r="D2636" s="48" t="s">
        <v>153</v>
      </c>
      <c r="E2636" s="48" t="s">
        <v>36</v>
      </c>
      <c r="F2636" s="48" t="s">
        <v>922</v>
      </c>
      <c r="G2636" s="48" t="s">
        <v>15</v>
      </c>
      <c r="H2636" s="48" t="s">
        <v>175</v>
      </c>
      <c r="I2636" s="48" t="s">
        <v>176</v>
      </c>
      <c r="J2636" s="48" t="s">
        <v>671</v>
      </c>
      <c r="K2636" s="41">
        <v>1</v>
      </c>
      <c r="L2636" s="49">
        <v>767.98</v>
      </c>
      <c r="M2636" s="49">
        <v>173.27</v>
      </c>
      <c r="N2636" s="49">
        <v>594.71</v>
      </c>
    </row>
    <row r="2637" spans="1:14">
      <c r="A2637" s="41">
        <v>7000691</v>
      </c>
      <c r="B2637" s="48" t="s">
        <v>166</v>
      </c>
      <c r="C2637" s="48" t="s">
        <v>11</v>
      </c>
      <c r="D2637" s="48" t="s">
        <v>153</v>
      </c>
      <c r="E2637" s="48" t="s">
        <v>36</v>
      </c>
      <c r="F2637" s="48" t="s">
        <v>922</v>
      </c>
      <c r="G2637" s="48" t="s">
        <v>15</v>
      </c>
      <c r="H2637" s="48" t="s">
        <v>175</v>
      </c>
      <c r="I2637" s="48" t="s">
        <v>176</v>
      </c>
      <c r="J2637" s="48" t="s">
        <v>671</v>
      </c>
      <c r="K2637" s="41">
        <v>1</v>
      </c>
      <c r="L2637" s="49">
        <v>767.98</v>
      </c>
      <c r="M2637" s="49">
        <v>173.27</v>
      </c>
      <c r="N2637" s="49">
        <v>594.71</v>
      </c>
    </row>
    <row r="2638" spans="1:14">
      <c r="A2638" s="41">
        <v>7000742</v>
      </c>
      <c r="B2638" s="48" t="s">
        <v>166</v>
      </c>
      <c r="C2638" s="48" t="s">
        <v>11</v>
      </c>
      <c r="D2638" s="48" t="s">
        <v>153</v>
      </c>
      <c r="E2638" s="48" t="s">
        <v>36</v>
      </c>
      <c r="F2638" s="48" t="s">
        <v>922</v>
      </c>
      <c r="G2638" s="48" t="s">
        <v>15</v>
      </c>
      <c r="H2638" s="48" t="s">
        <v>175</v>
      </c>
      <c r="I2638" s="48" t="s">
        <v>176</v>
      </c>
      <c r="J2638" s="48" t="s">
        <v>671</v>
      </c>
      <c r="K2638" s="41">
        <v>1</v>
      </c>
      <c r="L2638" s="49">
        <v>767.98</v>
      </c>
      <c r="M2638" s="49">
        <v>173.27</v>
      </c>
      <c r="N2638" s="49">
        <v>594.71</v>
      </c>
    </row>
    <row r="2639" spans="1:14">
      <c r="A2639" s="41">
        <v>7000769</v>
      </c>
      <c r="B2639" s="48" t="s">
        <v>166</v>
      </c>
      <c r="C2639" s="48" t="s">
        <v>11</v>
      </c>
      <c r="D2639" s="48" t="s">
        <v>153</v>
      </c>
      <c r="E2639" s="48" t="s">
        <v>36</v>
      </c>
      <c r="F2639" s="48" t="s">
        <v>922</v>
      </c>
      <c r="G2639" s="48" t="s">
        <v>15</v>
      </c>
      <c r="H2639" s="48" t="s">
        <v>175</v>
      </c>
      <c r="I2639" s="48" t="s">
        <v>176</v>
      </c>
      <c r="J2639" s="48" t="s">
        <v>671</v>
      </c>
      <c r="K2639" s="41">
        <v>1</v>
      </c>
      <c r="L2639" s="49">
        <v>767.98</v>
      </c>
      <c r="M2639" s="49">
        <v>173.27</v>
      </c>
      <c r="N2639" s="49">
        <v>594.71</v>
      </c>
    </row>
    <row r="2640" spans="1:14">
      <c r="A2640" s="41">
        <v>7000778</v>
      </c>
      <c r="B2640" s="48" t="s">
        <v>166</v>
      </c>
      <c r="C2640" s="48" t="s">
        <v>11</v>
      </c>
      <c r="D2640" s="48" t="s">
        <v>153</v>
      </c>
      <c r="E2640" s="48" t="s">
        <v>36</v>
      </c>
      <c r="F2640" s="48" t="s">
        <v>922</v>
      </c>
      <c r="G2640" s="48" t="s">
        <v>15</v>
      </c>
      <c r="H2640" s="48" t="s">
        <v>175</v>
      </c>
      <c r="I2640" s="48" t="s">
        <v>176</v>
      </c>
      <c r="J2640" s="48" t="s">
        <v>671</v>
      </c>
      <c r="K2640" s="41">
        <v>1</v>
      </c>
      <c r="L2640" s="49">
        <v>767.98</v>
      </c>
      <c r="M2640" s="49">
        <v>173.27</v>
      </c>
      <c r="N2640" s="49">
        <v>594.71</v>
      </c>
    </row>
    <row r="2641" spans="1:14">
      <c r="A2641" s="41">
        <v>7000544</v>
      </c>
      <c r="B2641" s="48" t="s">
        <v>166</v>
      </c>
      <c r="C2641" s="48" t="s">
        <v>11</v>
      </c>
      <c r="D2641" s="48" t="s">
        <v>153</v>
      </c>
      <c r="E2641" s="48" t="s">
        <v>36</v>
      </c>
      <c r="F2641" s="48" t="s">
        <v>922</v>
      </c>
      <c r="G2641" s="48" t="s">
        <v>15</v>
      </c>
      <c r="H2641" s="48" t="s">
        <v>175</v>
      </c>
      <c r="I2641" s="48" t="s">
        <v>176</v>
      </c>
      <c r="J2641" s="48" t="s">
        <v>671</v>
      </c>
      <c r="K2641" s="41">
        <v>1</v>
      </c>
      <c r="L2641" s="49">
        <v>767.98</v>
      </c>
      <c r="M2641" s="49">
        <v>173.27</v>
      </c>
      <c r="N2641" s="49">
        <v>594.71</v>
      </c>
    </row>
    <row r="2642" spans="1:14">
      <c r="A2642" s="41">
        <v>7000592</v>
      </c>
      <c r="B2642" s="48" t="s">
        <v>166</v>
      </c>
      <c r="C2642" s="48" t="s">
        <v>11</v>
      </c>
      <c r="D2642" s="48" t="s">
        <v>153</v>
      </c>
      <c r="E2642" s="48" t="s">
        <v>36</v>
      </c>
      <c r="F2642" s="48" t="s">
        <v>922</v>
      </c>
      <c r="G2642" s="48" t="s">
        <v>15</v>
      </c>
      <c r="H2642" s="48" t="s">
        <v>175</v>
      </c>
      <c r="I2642" s="48" t="s">
        <v>176</v>
      </c>
      <c r="J2642" s="48" t="s">
        <v>671</v>
      </c>
      <c r="K2642" s="41">
        <v>1</v>
      </c>
      <c r="L2642" s="49">
        <v>767.98</v>
      </c>
      <c r="M2642" s="49">
        <v>173.27</v>
      </c>
      <c r="N2642" s="49">
        <v>594.71</v>
      </c>
    </row>
    <row r="2643" spans="1:14">
      <c r="A2643" s="41">
        <v>7000855</v>
      </c>
      <c r="B2643" s="48" t="s">
        <v>166</v>
      </c>
      <c r="C2643" s="48" t="s">
        <v>11</v>
      </c>
      <c r="D2643" s="48" t="s">
        <v>153</v>
      </c>
      <c r="E2643" s="48" t="s">
        <v>36</v>
      </c>
      <c r="F2643" s="48" t="s">
        <v>922</v>
      </c>
      <c r="G2643" s="48" t="s">
        <v>15</v>
      </c>
      <c r="H2643" s="48" t="s">
        <v>175</v>
      </c>
      <c r="I2643" s="48" t="s">
        <v>176</v>
      </c>
      <c r="J2643" s="48" t="s">
        <v>671</v>
      </c>
      <c r="K2643" s="41">
        <v>1</v>
      </c>
      <c r="L2643" s="49">
        <v>767.98</v>
      </c>
      <c r="M2643" s="49">
        <v>173.27</v>
      </c>
      <c r="N2643" s="49">
        <v>594.71</v>
      </c>
    </row>
    <row r="2644" spans="1:14">
      <c r="A2644" s="41">
        <v>7000870</v>
      </c>
      <c r="B2644" s="48" t="s">
        <v>166</v>
      </c>
      <c r="C2644" s="48" t="s">
        <v>11</v>
      </c>
      <c r="D2644" s="48" t="s">
        <v>153</v>
      </c>
      <c r="E2644" s="48" t="s">
        <v>36</v>
      </c>
      <c r="F2644" s="48" t="s">
        <v>922</v>
      </c>
      <c r="G2644" s="48" t="s">
        <v>15</v>
      </c>
      <c r="H2644" s="48" t="s">
        <v>175</v>
      </c>
      <c r="I2644" s="48" t="s">
        <v>176</v>
      </c>
      <c r="J2644" s="48" t="s">
        <v>671</v>
      </c>
      <c r="K2644" s="41">
        <v>1</v>
      </c>
      <c r="L2644" s="49">
        <v>767.98</v>
      </c>
      <c r="M2644" s="49">
        <v>173.27</v>
      </c>
      <c r="N2644" s="49">
        <v>594.71</v>
      </c>
    </row>
    <row r="2645" spans="1:14">
      <c r="A2645" s="41">
        <v>7000927</v>
      </c>
      <c r="B2645" s="48" t="s">
        <v>166</v>
      </c>
      <c r="C2645" s="48" t="s">
        <v>11</v>
      </c>
      <c r="D2645" s="48" t="s">
        <v>153</v>
      </c>
      <c r="E2645" s="48" t="s">
        <v>36</v>
      </c>
      <c r="F2645" s="48" t="s">
        <v>922</v>
      </c>
      <c r="G2645" s="48" t="s">
        <v>15</v>
      </c>
      <c r="H2645" s="48" t="s">
        <v>175</v>
      </c>
      <c r="I2645" s="48" t="s">
        <v>176</v>
      </c>
      <c r="J2645" s="48" t="s">
        <v>671</v>
      </c>
      <c r="K2645" s="41">
        <v>1</v>
      </c>
      <c r="L2645" s="49">
        <v>767.98</v>
      </c>
      <c r="M2645" s="49">
        <v>173.27</v>
      </c>
      <c r="N2645" s="49">
        <v>594.71</v>
      </c>
    </row>
    <row r="2646" spans="1:14">
      <c r="A2646" s="41">
        <v>7000643</v>
      </c>
      <c r="B2646" s="48" t="s">
        <v>166</v>
      </c>
      <c r="C2646" s="48" t="s">
        <v>11</v>
      </c>
      <c r="D2646" s="48" t="s">
        <v>153</v>
      </c>
      <c r="E2646" s="48" t="s">
        <v>36</v>
      </c>
      <c r="F2646" s="48" t="s">
        <v>922</v>
      </c>
      <c r="G2646" s="48" t="s">
        <v>15</v>
      </c>
      <c r="H2646" s="48" t="s">
        <v>175</v>
      </c>
      <c r="I2646" s="48" t="s">
        <v>176</v>
      </c>
      <c r="J2646" s="48" t="s">
        <v>671</v>
      </c>
      <c r="K2646" s="41">
        <v>1</v>
      </c>
      <c r="L2646" s="49">
        <v>767.98</v>
      </c>
      <c r="M2646" s="49">
        <v>173.27</v>
      </c>
      <c r="N2646" s="49">
        <v>594.71</v>
      </c>
    </row>
    <row r="2647" spans="1:14">
      <c r="A2647" s="41">
        <v>7000673</v>
      </c>
      <c r="B2647" s="48" t="s">
        <v>166</v>
      </c>
      <c r="C2647" s="48" t="s">
        <v>11</v>
      </c>
      <c r="D2647" s="48" t="s">
        <v>153</v>
      </c>
      <c r="E2647" s="48" t="s">
        <v>36</v>
      </c>
      <c r="F2647" s="48" t="s">
        <v>922</v>
      </c>
      <c r="G2647" s="48" t="s">
        <v>15</v>
      </c>
      <c r="H2647" s="48" t="s">
        <v>175</v>
      </c>
      <c r="I2647" s="48" t="s">
        <v>176</v>
      </c>
      <c r="J2647" s="48" t="s">
        <v>671</v>
      </c>
      <c r="K2647" s="41">
        <v>1</v>
      </c>
      <c r="L2647" s="49">
        <v>767.98</v>
      </c>
      <c r="M2647" s="49">
        <v>173.27</v>
      </c>
      <c r="N2647" s="49">
        <v>594.71</v>
      </c>
    </row>
    <row r="2648" spans="1:14">
      <c r="A2648" s="41">
        <v>7000703</v>
      </c>
      <c r="B2648" s="48" t="s">
        <v>166</v>
      </c>
      <c r="C2648" s="48" t="s">
        <v>11</v>
      </c>
      <c r="D2648" s="48" t="s">
        <v>153</v>
      </c>
      <c r="E2648" s="48" t="s">
        <v>36</v>
      </c>
      <c r="F2648" s="48" t="s">
        <v>922</v>
      </c>
      <c r="G2648" s="48" t="s">
        <v>15</v>
      </c>
      <c r="H2648" s="48" t="s">
        <v>175</v>
      </c>
      <c r="I2648" s="48" t="s">
        <v>176</v>
      </c>
      <c r="J2648" s="48" t="s">
        <v>671</v>
      </c>
      <c r="K2648" s="41">
        <v>1</v>
      </c>
      <c r="L2648" s="49">
        <v>767.98</v>
      </c>
      <c r="M2648" s="49">
        <v>173.27</v>
      </c>
      <c r="N2648" s="49">
        <v>594.71</v>
      </c>
    </row>
    <row r="2649" spans="1:14">
      <c r="A2649" s="41">
        <v>7000715</v>
      </c>
      <c r="B2649" s="48" t="s">
        <v>166</v>
      </c>
      <c r="C2649" s="48" t="s">
        <v>11</v>
      </c>
      <c r="D2649" s="48" t="s">
        <v>153</v>
      </c>
      <c r="E2649" s="48" t="s">
        <v>36</v>
      </c>
      <c r="F2649" s="48" t="s">
        <v>922</v>
      </c>
      <c r="G2649" s="48" t="s">
        <v>15</v>
      </c>
      <c r="H2649" s="48" t="s">
        <v>175</v>
      </c>
      <c r="I2649" s="48" t="s">
        <v>176</v>
      </c>
      <c r="J2649" s="48" t="s">
        <v>671</v>
      </c>
      <c r="K2649" s="41">
        <v>1</v>
      </c>
      <c r="L2649" s="49">
        <v>767.98</v>
      </c>
      <c r="M2649" s="49">
        <v>173.27</v>
      </c>
      <c r="N2649" s="49">
        <v>594.71</v>
      </c>
    </row>
    <row r="2650" spans="1:14">
      <c r="A2650" s="41">
        <v>7000730</v>
      </c>
      <c r="B2650" s="48" t="s">
        <v>166</v>
      </c>
      <c r="C2650" s="48" t="s">
        <v>11</v>
      </c>
      <c r="D2650" s="48" t="s">
        <v>153</v>
      </c>
      <c r="E2650" s="48" t="s">
        <v>36</v>
      </c>
      <c r="F2650" s="48" t="s">
        <v>922</v>
      </c>
      <c r="G2650" s="48" t="s">
        <v>15</v>
      </c>
      <c r="H2650" s="48" t="s">
        <v>175</v>
      </c>
      <c r="I2650" s="48" t="s">
        <v>176</v>
      </c>
      <c r="J2650" s="48" t="s">
        <v>671</v>
      </c>
      <c r="K2650" s="41">
        <v>1</v>
      </c>
      <c r="L2650" s="49">
        <v>767.98</v>
      </c>
      <c r="M2650" s="49">
        <v>173.27</v>
      </c>
      <c r="N2650" s="49">
        <v>594.71</v>
      </c>
    </row>
    <row r="2651" spans="1:14">
      <c r="A2651" s="41">
        <v>7000787</v>
      </c>
      <c r="B2651" s="48" t="s">
        <v>166</v>
      </c>
      <c r="C2651" s="48" t="s">
        <v>11</v>
      </c>
      <c r="D2651" s="48" t="s">
        <v>153</v>
      </c>
      <c r="E2651" s="48" t="s">
        <v>36</v>
      </c>
      <c r="F2651" s="48" t="s">
        <v>922</v>
      </c>
      <c r="G2651" s="48" t="s">
        <v>15</v>
      </c>
      <c r="H2651" s="48" t="s">
        <v>175</v>
      </c>
      <c r="I2651" s="48" t="s">
        <v>176</v>
      </c>
      <c r="J2651" s="48" t="s">
        <v>671</v>
      </c>
      <c r="K2651" s="41">
        <v>1</v>
      </c>
      <c r="L2651" s="49">
        <v>767.98</v>
      </c>
      <c r="M2651" s="49">
        <v>173.27</v>
      </c>
      <c r="N2651" s="49">
        <v>594.71</v>
      </c>
    </row>
    <row r="2652" spans="1:14">
      <c r="A2652" s="41">
        <v>7000793</v>
      </c>
      <c r="B2652" s="48" t="s">
        <v>166</v>
      </c>
      <c r="C2652" s="48" t="s">
        <v>11</v>
      </c>
      <c r="D2652" s="48" t="s">
        <v>153</v>
      </c>
      <c r="E2652" s="48" t="s">
        <v>36</v>
      </c>
      <c r="F2652" s="48" t="s">
        <v>922</v>
      </c>
      <c r="G2652" s="48" t="s">
        <v>15</v>
      </c>
      <c r="H2652" s="48" t="s">
        <v>175</v>
      </c>
      <c r="I2652" s="48" t="s">
        <v>176</v>
      </c>
      <c r="J2652" s="48" t="s">
        <v>671</v>
      </c>
      <c r="K2652" s="41">
        <v>1</v>
      </c>
      <c r="L2652" s="49">
        <v>767.98</v>
      </c>
      <c r="M2652" s="49">
        <v>173.27</v>
      </c>
      <c r="N2652" s="49">
        <v>594.71</v>
      </c>
    </row>
    <row r="2653" spans="1:14">
      <c r="A2653" s="41">
        <v>7000541</v>
      </c>
      <c r="B2653" s="48" t="s">
        <v>166</v>
      </c>
      <c r="C2653" s="48" t="s">
        <v>11</v>
      </c>
      <c r="D2653" s="48" t="s">
        <v>153</v>
      </c>
      <c r="E2653" s="48" t="s">
        <v>36</v>
      </c>
      <c r="F2653" s="48" t="s">
        <v>922</v>
      </c>
      <c r="G2653" s="48" t="s">
        <v>15</v>
      </c>
      <c r="H2653" s="48" t="s">
        <v>175</v>
      </c>
      <c r="I2653" s="48" t="s">
        <v>176</v>
      </c>
      <c r="J2653" s="48" t="s">
        <v>671</v>
      </c>
      <c r="K2653" s="41">
        <v>1</v>
      </c>
      <c r="L2653" s="49">
        <v>767.98</v>
      </c>
      <c r="M2653" s="49">
        <v>173.27</v>
      </c>
      <c r="N2653" s="49">
        <v>594.71</v>
      </c>
    </row>
    <row r="2654" spans="1:14">
      <c r="A2654" s="41">
        <v>7000553</v>
      </c>
      <c r="B2654" s="48" t="s">
        <v>166</v>
      </c>
      <c r="C2654" s="48" t="s">
        <v>11</v>
      </c>
      <c r="D2654" s="48" t="s">
        <v>153</v>
      </c>
      <c r="E2654" s="48" t="s">
        <v>36</v>
      </c>
      <c r="F2654" s="48" t="s">
        <v>922</v>
      </c>
      <c r="G2654" s="48" t="s">
        <v>15</v>
      </c>
      <c r="H2654" s="48" t="s">
        <v>175</v>
      </c>
      <c r="I2654" s="48" t="s">
        <v>176</v>
      </c>
      <c r="J2654" s="48" t="s">
        <v>671</v>
      </c>
      <c r="K2654" s="41">
        <v>1</v>
      </c>
      <c r="L2654" s="49">
        <v>767.98</v>
      </c>
      <c r="M2654" s="49">
        <v>173.27</v>
      </c>
      <c r="N2654" s="49">
        <v>594.71</v>
      </c>
    </row>
    <row r="2655" spans="1:14">
      <c r="A2655" s="41">
        <v>7000589</v>
      </c>
      <c r="B2655" s="48" t="s">
        <v>166</v>
      </c>
      <c r="C2655" s="48" t="s">
        <v>11</v>
      </c>
      <c r="D2655" s="48" t="s">
        <v>153</v>
      </c>
      <c r="E2655" s="48" t="s">
        <v>36</v>
      </c>
      <c r="F2655" s="48" t="s">
        <v>922</v>
      </c>
      <c r="G2655" s="48" t="s">
        <v>15</v>
      </c>
      <c r="H2655" s="48" t="s">
        <v>175</v>
      </c>
      <c r="I2655" s="48" t="s">
        <v>176</v>
      </c>
      <c r="J2655" s="48" t="s">
        <v>671</v>
      </c>
      <c r="K2655" s="41">
        <v>1</v>
      </c>
      <c r="L2655" s="49">
        <v>767.98</v>
      </c>
      <c r="M2655" s="49">
        <v>173.27</v>
      </c>
      <c r="N2655" s="49">
        <v>594.71</v>
      </c>
    </row>
    <row r="2656" spans="1:14">
      <c r="A2656" s="41">
        <v>7000601</v>
      </c>
      <c r="B2656" s="48" t="s">
        <v>166</v>
      </c>
      <c r="C2656" s="48" t="s">
        <v>11</v>
      </c>
      <c r="D2656" s="48" t="s">
        <v>153</v>
      </c>
      <c r="E2656" s="48" t="s">
        <v>36</v>
      </c>
      <c r="F2656" s="48" t="s">
        <v>922</v>
      </c>
      <c r="G2656" s="48" t="s">
        <v>15</v>
      </c>
      <c r="H2656" s="48" t="s">
        <v>175</v>
      </c>
      <c r="I2656" s="48" t="s">
        <v>176</v>
      </c>
      <c r="J2656" s="48" t="s">
        <v>671</v>
      </c>
      <c r="K2656" s="41">
        <v>1</v>
      </c>
      <c r="L2656" s="49">
        <v>767.98</v>
      </c>
      <c r="M2656" s="49">
        <v>173.27</v>
      </c>
      <c r="N2656" s="49">
        <v>594.71</v>
      </c>
    </row>
    <row r="2657" spans="1:14">
      <c r="A2657" s="41">
        <v>7000921</v>
      </c>
      <c r="B2657" s="48" t="s">
        <v>166</v>
      </c>
      <c r="C2657" s="48" t="s">
        <v>11</v>
      </c>
      <c r="D2657" s="48" t="s">
        <v>153</v>
      </c>
      <c r="E2657" s="48" t="s">
        <v>36</v>
      </c>
      <c r="F2657" s="48" t="s">
        <v>922</v>
      </c>
      <c r="G2657" s="48" t="s">
        <v>15</v>
      </c>
      <c r="H2657" s="48" t="s">
        <v>175</v>
      </c>
      <c r="I2657" s="48" t="s">
        <v>176</v>
      </c>
      <c r="J2657" s="48" t="s">
        <v>671</v>
      </c>
      <c r="K2657" s="41">
        <v>1</v>
      </c>
      <c r="L2657" s="49">
        <v>767.98</v>
      </c>
      <c r="M2657" s="49">
        <v>173.27</v>
      </c>
      <c r="N2657" s="49">
        <v>594.71</v>
      </c>
    </row>
    <row r="2658" spans="1:14">
      <c r="A2658" s="41">
        <v>7000838</v>
      </c>
      <c r="B2658" s="48" t="s">
        <v>166</v>
      </c>
      <c r="C2658" s="48" t="s">
        <v>11</v>
      </c>
      <c r="D2658" s="48" t="s">
        <v>153</v>
      </c>
      <c r="E2658" s="48" t="s">
        <v>36</v>
      </c>
      <c r="F2658" s="48" t="s">
        <v>922</v>
      </c>
      <c r="G2658" s="48" t="s">
        <v>15</v>
      </c>
      <c r="H2658" s="48" t="s">
        <v>175</v>
      </c>
      <c r="I2658" s="48" t="s">
        <v>176</v>
      </c>
      <c r="J2658" s="48" t="s">
        <v>671</v>
      </c>
      <c r="K2658" s="41">
        <v>1</v>
      </c>
      <c r="L2658" s="49">
        <v>767.98</v>
      </c>
      <c r="M2658" s="49">
        <v>173.27</v>
      </c>
      <c r="N2658" s="49">
        <v>594.71</v>
      </c>
    </row>
    <row r="2659" spans="1:14">
      <c r="A2659" s="41">
        <v>7000607</v>
      </c>
      <c r="B2659" s="48" t="s">
        <v>166</v>
      </c>
      <c r="C2659" s="48" t="s">
        <v>11</v>
      </c>
      <c r="D2659" s="48" t="s">
        <v>153</v>
      </c>
      <c r="E2659" s="48" t="s">
        <v>36</v>
      </c>
      <c r="F2659" s="48" t="s">
        <v>922</v>
      </c>
      <c r="G2659" s="48" t="s">
        <v>15</v>
      </c>
      <c r="H2659" s="48" t="s">
        <v>175</v>
      </c>
      <c r="I2659" s="48" t="s">
        <v>176</v>
      </c>
      <c r="J2659" s="48" t="s">
        <v>671</v>
      </c>
      <c r="K2659" s="41">
        <v>1</v>
      </c>
      <c r="L2659" s="49">
        <v>767.98</v>
      </c>
      <c r="M2659" s="49">
        <v>173.27</v>
      </c>
      <c r="N2659" s="49">
        <v>594.71</v>
      </c>
    </row>
    <row r="2660" spans="1:14">
      <c r="A2660" s="41">
        <v>7000667</v>
      </c>
      <c r="B2660" s="48" t="s">
        <v>166</v>
      </c>
      <c r="C2660" s="48" t="s">
        <v>11</v>
      </c>
      <c r="D2660" s="48" t="s">
        <v>153</v>
      </c>
      <c r="E2660" s="48" t="s">
        <v>36</v>
      </c>
      <c r="F2660" s="48" t="s">
        <v>922</v>
      </c>
      <c r="G2660" s="48" t="s">
        <v>15</v>
      </c>
      <c r="H2660" s="48" t="s">
        <v>175</v>
      </c>
      <c r="I2660" s="48" t="s">
        <v>176</v>
      </c>
      <c r="J2660" s="48" t="s">
        <v>671</v>
      </c>
      <c r="K2660" s="41">
        <v>1</v>
      </c>
      <c r="L2660" s="49">
        <v>767.98</v>
      </c>
      <c r="M2660" s="49">
        <v>173.27</v>
      </c>
      <c r="N2660" s="49">
        <v>594.71</v>
      </c>
    </row>
    <row r="2661" spans="1:14">
      <c r="A2661" s="41">
        <v>7000676</v>
      </c>
      <c r="B2661" s="48" t="s">
        <v>166</v>
      </c>
      <c r="C2661" s="48" t="s">
        <v>11</v>
      </c>
      <c r="D2661" s="48" t="s">
        <v>153</v>
      </c>
      <c r="E2661" s="48" t="s">
        <v>36</v>
      </c>
      <c r="F2661" s="48" t="s">
        <v>922</v>
      </c>
      <c r="G2661" s="48" t="s">
        <v>15</v>
      </c>
      <c r="H2661" s="48" t="s">
        <v>175</v>
      </c>
      <c r="I2661" s="48" t="s">
        <v>176</v>
      </c>
      <c r="J2661" s="48" t="s">
        <v>671</v>
      </c>
      <c r="K2661" s="41">
        <v>1</v>
      </c>
      <c r="L2661" s="49">
        <v>767.98</v>
      </c>
      <c r="M2661" s="49">
        <v>173.27</v>
      </c>
      <c r="N2661" s="49">
        <v>594.71</v>
      </c>
    </row>
    <row r="2662" spans="1:14">
      <c r="A2662" s="41">
        <v>7000688</v>
      </c>
      <c r="B2662" s="48" t="s">
        <v>166</v>
      </c>
      <c r="C2662" s="48" t="s">
        <v>11</v>
      </c>
      <c r="D2662" s="48" t="s">
        <v>153</v>
      </c>
      <c r="E2662" s="48" t="s">
        <v>36</v>
      </c>
      <c r="F2662" s="48" t="s">
        <v>922</v>
      </c>
      <c r="G2662" s="48" t="s">
        <v>15</v>
      </c>
      <c r="H2662" s="48" t="s">
        <v>175</v>
      </c>
      <c r="I2662" s="48" t="s">
        <v>176</v>
      </c>
      <c r="J2662" s="48" t="s">
        <v>671</v>
      </c>
      <c r="K2662" s="41">
        <v>1</v>
      </c>
      <c r="L2662" s="49">
        <v>767.98</v>
      </c>
      <c r="M2662" s="49">
        <v>173.27</v>
      </c>
      <c r="N2662" s="49">
        <v>594.71</v>
      </c>
    </row>
    <row r="2663" spans="1:14">
      <c r="A2663" s="41">
        <v>7000721</v>
      </c>
      <c r="B2663" s="48" t="s">
        <v>166</v>
      </c>
      <c r="C2663" s="48" t="s">
        <v>11</v>
      </c>
      <c r="D2663" s="48" t="s">
        <v>153</v>
      </c>
      <c r="E2663" s="48" t="s">
        <v>36</v>
      </c>
      <c r="F2663" s="48" t="s">
        <v>922</v>
      </c>
      <c r="G2663" s="48" t="s">
        <v>15</v>
      </c>
      <c r="H2663" s="48" t="s">
        <v>175</v>
      </c>
      <c r="I2663" s="48" t="s">
        <v>176</v>
      </c>
      <c r="J2663" s="48" t="s">
        <v>671</v>
      </c>
      <c r="K2663" s="41">
        <v>1</v>
      </c>
      <c r="L2663" s="49">
        <v>767.98</v>
      </c>
      <c r="M2663" s="49">
        <v>173.27</v>
      </c>
      <c r="N2663" s="49">
        <v>594.71</v>
      </c>
    </row>
    <row r="2664" spans="1:14">
      <c r="A2664" s="41">
        <v>7000748</v>
      </c>
      <c r="B2664" s="48" t="s">
        <v>166</v>
      </c>
      <c r="C2664" s="48" t="s">
        <v>11</v>
      </c>
      <c r="D2664" s="48" t="s">
        <v>153</v>
      </c>
      <c r="E2664" s="48" t="s">
        <v>36</v>
      </c>
      <c r="F2664" s="48" t="s">
        <v>922</v>
      </c>
      <c r="G2664" s="48" t="s">
        <v>15</v>
      </c>
      <c r="H2664" s="48" t="s">
        <v>175</v>
      </c>
      <c r="I2664" s="48" t="s">
        <v>176</v>
      </c>
      <c r="J2664" s="48" t="s">
        <v>671</v>
      </c>
      <c r="K2664" s="41">
        <v>1</v>
      </c>
      <c r="L2664" s="49">
        <v>767.98</v>
      </c>
      <c r="M2664" s="49">
        <v>173.27</v>
      </c>
      <c r="N2664" s="49">
        <v>594.71</v>
      </c>
    </row>
    <row r="2665" spans="1:14">
      <c r="A2665" s="41">
        <v>7000766</v>
      </c>
      <c r="B2665" s="48" t="s">
        <v>166</v>
      </c>
      <c r="C2665" s="48" t="s">
        <v>11</v>
      </c>
      <c r="D2665" s="48" t="s">
        <v>153</v>
      </c>
      <c r="E2665" s="48" t="s">
        <v>36</v>
      </c>
      <c r="F2665" s="48" t="s">
        <v>922</v>
      </c>
      <c r="G2665" s="48" t="s">
        <v>15</v>
      </c>
      <c r="H2665" s="48" t="s">
        <v>175</v>
      </c>
      <c r="I2665" s="48" t="s">
        <v>176</v>
      </c>
      <c r="J2665" s="48" t="s">
        <v>671</v>
      </c>
      <c r="K2665" s="41">
        <v>1</v>
      </c>
      <c r="L2665" s="49">
        <v>767.98</v>
      </c>
      <c r="M2665" s="49">
        <v>173.27</v>
      </c>
      <c r="N2665" s="49">
        <v>594.71</v>
      </c>
    </row>
    <row r="2666" spans="1:14">
      <c r="A2666" s="41">
        <v>7000796</v>
      </c>
      <c r="B2666" s="48" t="s">
        <v>166</v>
      </c>
      <c r="C2666" s="48" t="s">
        <v>11</v>
      </c>
      <c r="D2666" s="48" t="s">
        <v>153</v>
      </c>
      <c r="E2666" s="48" t="s">
        <v>36</v>
      </c>
      <c r="F2666" s="48" t="s">
        <v>922</v>
      </c>
      <c r="G2666" s="48" t="s">
        <v>15</v>
      </c>
      <c r="H2666" s="48" t="s">
        <v>175</v>
      </c>
      <c r="I2666" s="48" t="s">
        <v>176</v>
      </c>
      <c r="J2666" s="48" t="s">
        <v>671</v>
      </c>
      <c r="K2666" s="41">
        <v>1</v>
      </c>
      <c r="L2666" s="49">
        <v>767.98</v>
      </c>
      <c r="M2666" s="49">
        <v>173.27</v>
      </c>
      <c r="N2666" s="49">
        <v>594.71</v>
      </c>
    </row>
    <row r="2667" spans="1:14">
      <c r="A2667" s="41">
        <v>7000583</v>
      </c>
      <c r="B2667" s="48" t="s">
        <v>166</v>
      </c>
      <c r="C2667" s="48" t="s">
        <v>11</v>
      </c>
      <c r="D2667" s="48" t="s">
        <v>153</v>
      </c>
      <c r="E2667" s="48" t="s">
        <v>36</v>
      </c>
      <c r="F2667" s="48" t="s">
        <v>922</v>
      </c>
      <c r="G2667" s="48" t="s">
        <v>15</v>
      </c>
      <c r="H2667" s="48" t="s">
        <v>175</v>
      </c>
      <c r="I2667" s="48" t="s">
        <v>176</v>
      </c>
      <c r="J2667" s="48" t="s">
        <v>671</v>
      </c>
      <c r="K2667" s="41">
        <v>1</v>
      </c>
      <c r="L2667" s="49">
        <v>767.98</v>
      </c>
      <c r="M2667" s="49">
        <v>173.27</v>
      </c>
      <c r="N2667" s="49">
        <v>594.71</v>
      </c>
    </row>
    <row r="2668" spans="1:14">
      <c r="A2668" s="41">
        <v>7000879</v>
      </c>
      <c r="B2668" s="48" t="s">
        <v>166</v>
      </c>
      <c r="C2668" s="48" t="s">
        <v>11</v>
      </c>
      <c r="D2668" s="48" t="s">
        <v>153</v>
      </c>
      <c r="E2668" s="48" t="s">
        <v>36</v>
      </c>
      <c r="F2668" s="48" t="s">
        <v>922</v>
      </c>
      <c r="G2668" s="48" t="s">
        <v>15</v>
      </c>
      <c r="H2668" s="48" t="s">
        <v>175</v>
      </c>
      <c r="I2668" s="48" t="s">
        <v>176</v>
      </c>
      <c r="J2668" s="48" t="s">
        <v>671</v>
      </c>
      <c r="K2668" s="41">
        <v>1</v>
      </c>
      <c r="L2668" s="49">
        <v>767.98</v>
      </c>
      <c r="M2668" s="49">
        <v>173.27</v>
      </c>
      <c r="N2668" s="49">
        <v>594.71</v>
      </c>
    </row>
    <row r="2669" spans="1:14">
      <c r="A2669" s="41">
        <v>7000894</v>
      </c>
      <c r="B2669" s="48" t="s">
        <v>166</v>
      </c>
      <c r="C2669" s="48" t="s">
        <v>11</v>
      </c>
      <c r="D2669" s="48" t="s">
        <v>153</v>
      </c>
      <c r="E2669" s="48" t="s">
        <v>36</v>
      </c>
      <c r="F2669" s="48" t="s">
        <v>922</v>
      </c>
      <c r="G2669" s="48" t="s">
        <v>15</v>
      </c>
      <c r="H2669" s="48" t="s">
        <v>175</v>
      </c>
      <c r="I2669" s="48" t="s">
        <v>176</v>
      </c>
      <c r="J2669" s="48" t="s">
        <v>671</v>
      </c>
      <c r="K2669" s="41">
        <v>1</v>
      </c>
      <c r="L2669" s="49">
        <v>767.98</v>
      </c>
      <c r="M2669" s="49">
        <v>173.27</v>
      </c>
      <c r="N2669" s="49">
        <v>594.71</v>
      </c>
    </row>
    <row r="2670" spans="1:14">
      <c r="A2670" s="41">
        <v>7000900</v>
      </c>
      <c r="B2670" s="48" t="s">
        <v>166</v>
      </c>
      <c r="C2670" s="48" t="s">
        <v>11</v>
      </c>
      <c r="D2670" s="48" t="s">
        <v>153</v>
      </c>
      <c r="E2670" s="48" t="s">
        <v>36</v>
      </c>
      <c r="F2670" s="48" t="s">
        <v>922</v>
      </c>
      <c r="G2670" s="48" t="s">
        <v>15</v>
      </c>
      <c r="H2670" s="48" t="s">
        <v>175</v>
      </c>
      <c r="I2670" s="48" t="s">
        <v>176</v>
      </c>
      <c r="J2670" s="48" t="s">
        <v>671</v>
      </c>
      <c r="K2670" s="41">
        <v>1</v>
      </c>
      <c r="L2670" s="49">
        <v>767.98</v>
      </c>
      <c r="M2670" s="49">
        <v>173.27</v>
      </c>
      <c r="N2670" s="49">
        <v>594.71</v>
      </c>
    </row>
    <row r="2671" spans="1:14">
      <c r="A2671" s="41">
        <v>7000918</v>
      </c>
      <c r="B2671" s="48" t="s">
        <v>166</v>
      </c>
      <c r="C2671" s="48" t="s">
        <v>11</v>
      </c>
      <c r="D2671" s="48" t="s">
        <v>153</v>
      </c>
      <c r="E2671" s="48" t="s">
        <v>36</v>
      </c>
      <c r="F2671" s="48" t="s">
        <v>922</v>
      </c>
      <c r="G2671" s="48" t="s">
        <v>15</v>
      </c>
      <c r="H2671" s="48" t="s">
        <v>175</v>
      </c>
      <c r="I2671" s="48" t="s">
        <v>176</v>
      </c>
      <c r="J2671" s="48" t="s">
        <v>671</v>
      </c>
      <c r="K2671" s="41">
        <v>1</v>
      </c>
      <c r="L2671" s="49">
        <v>767.98</v>
      </c>
      <c r="M2671" s="49">
        <v>173.27</v>
      </c>
      <c r="N2671" s="49">
        <v>594.71</v>
      </c>
    </row>
    <row r="2672" spans="1:14">
      <c r="A2672" s="41">
        <v>7000820</v>
      </c>
      <c r="B2672" s="48" t="s">
        <v>166</v>
      </c>
      <c r="C2672" s="48" t="s">
        <v>11</v>
      </c>
      <c r="D2672" s="48" t="s">
        <v>153</v>
      </c>
      <c r="E2672" s="48" t="s">
        <v>36</v>
      </c>
      <c r="F2672" s="48" t="s">
        <v>922</v>
      </c>
      <c r="G2672" s="48" t="s">
        <v>15</v>
      </c>
      <c r="H2672" s="48" t="s">
        <v>175</v>
      </c>
      <c r="I2672" s="48" t="s">
        <v>176</v>
      </c>
      <c r="J2672" s="48" t="s">
        <v>671</v>
      </c>
      <c r="K2672" s="41">
        <v>1</v>
      </c>
      <c r="L2672" s="49">
        <v>767.98</v>
      </c>
      <c r="M2672" s="49">
        <v>173.27</v>
      </c>
      <c r="N2672" s="49">
        <v>594.71</v>
      </c>
    </row>
    <row r="2673" spans="1:14">
      <c r="A2673" s="41">
        <v>7000613</v>
      </c>
      <c r="B2673" s="48" t="s">
        <v>166</v>
      </c>
      <c r="C2673" s="48" t="s">
        <v>11</v>
      </c>
      <c r="D2673" s="48" t="s">
        <v>153</v>
      </c>
      <c r="E2673" s="48" t="s">
        <v>36</v>
      </c>
      <c r="F2673" s="48" t="s">
        <v>922</v>
      </c>
      <c r="G2673" s="48" t="s">
        <v>15</v>
      </c>
      <c r="H2673" s="48" t="s">
        <v>175</v>
      </c>
      <c r="I2673" s="48" t="s">
        <v>176</v>
      </c>
      <c r="J2673" s="48" t="s">
        <v>671</v>
      </c>
      <c r="K2673" s="41">
        <v>1</v>
      </c>
      <c r="L2673" s="49">
        <v>767.98</v>
      </c>
      <c r="M2673" s="49">
        <v>173.27</v>
      </c>
      <c r="N2673" s="49">
        <v>594.71</v>
      </c>
    </row>
    <row r="2674" spans="1:14">
      <c r="A2674" s="41">
        <v>7000505</v>
      </c>
      <c r="B2674" s="48" t="s">
        <v>166</v>
      </c>
      <c r="C2674" s="48" t="s">
        <v>11</v>
      </c>
      <c r="D2674" s="48" t="s">
        <v>153</v>
      </c>
      <c r="E2674" s="48" t="s">
        <v>36</v>
      </c>
      <c r="F2674" s="48" t="s">
        <v>922</v>
      </c>
      <c r="G2674" s="48" t="s">
        <v>15</v>
      </c>
      <c r="H2674" s="48" t="s">
        <v>175</v>
      </c>
      <c r="I2674" s="48" t="s">
        <v>176</v>
      </c>
      <c r="J2674" s="48" t="s">
        <v>671</v>
      </c>
      <c r="K2674" s="41">
        <v>1</v>
      </c>
      <c r="L2674" s="49">
        <v>767.98</v>
      </c>
      <c r="M2674" s="49">
        <v>173.27</v>
      </c>
      <c r="N2674" s="49">
        <v>594.71</v>
      </c>
    </row>
    <row r="2675" spans="1:14">
      <c r="A2675" s="41">
        <v>7000508</v>
      </c>
      <c r="B2675" s="48" t="s">
        <v>166</v>
      </c>
      <c r="C2675" s="48" t="s">
        <v>11</v>
      </c>
      <c r="D2675" s="48" t="s">
        <v>153</v>
      </c>
      <c r="E2675" s="48" t="s">
        <v>36</v>
      </c>
      <c r="F2675" s="48" t="s">
        <v>922</v>
      </c>
      <c r="G2675" s="48" t="s">
        <v>15</v>
      </c>
      <c r="H2675" s="48" t="s">
        <v>175</v>
      </c>
      <c r="I2675" s="48" t="s">
        <v>176</v>
      </c>
      <c r="J2675" s="48" t="s">
        <v>671</v>
      </c>
      <c r="K2675" s="41">
        <v>1</v>
      </c>
      <c r="L2675" s="49">
        <v>767.98</v>
      </c>
      <c r="M2675" s="49">
        <v>173.27</v>
      </c>
      <c r="N2675" s="49">
        <v>594.71</v>
      </c>
    </row>
    <row r="2676" spans="1:14">
      <c r="A2676" s="41">
        <v>7000640</v>
      </c>
      <c r="B2676" s="48" t="s">
        <v>166</v>
      </c>
      <c r="C2676" s="48" t="s">
        <v>11</v>
      </c>
      <c r="D2676" s="48" t="s">
        <v>153</v>
      </c>
      <c r="E2676" s="48" t="s">
        <v>36</v>
      </c>
      <c r="F2676" s="48" t="s">
        <v>922</v>
      </c>
      <c r="G2676" s="48" t="s">
        <v>15</v>
      </c>
      <c r="H2676" s="48" t="s">
        <v>175</v>
      </c>
      <c r="I2676" s="48" t="s">
        <v>176</v>
      </c>
      <c r="J2676" s="48" t="s">
        <v>671</v>
      </c>
      <c r="K2676" s="41">
        <v>1</v>
      </c>
      <c r="L2676" s="49">
        <v>767.98</v>
      </c>
      <c r="M2676" s="49">
        <v>173.27</v>
      </c>
      <c r="N2676" s="49">
        <v>594.71</v>
      </c>
    </row>
    <row r="2677" spans="1:14">
      <c r="A2677" s="41">
        <v>7000655</v>
      </c>
      <c r="B2677" s="48" t="s">
        <v>166</v>
      </c>
      <c r="C2677" s="48" t="s">
        <v>11</v>
      </c>
      <c r="D2677" s="48" t="s">
        <v>153</v>
      </c>
      <c r="E2677" s="48" t="s">
        <v>36</v>
      </c>
      <c r="F2677" s="48" t="s">
        <v>922</v>
      </c>
      <c r="G2677" s="48" t="s">
        <v>15</v>
      </c>
      <c r="H2677" s="48" t="s">
        <v>175</v>
      </c>
      <c r="I2677" s="48" t="s">
        <v>176</v>
      </c>
      <c r="J2677" s="48" t="s">
        <v>671</v>
      </c>
      <c r="K2677" s="41">
        <v>1</v>
      </c>
      <c r="L2677" s="49">
        <v>767.98</v>
      </c>
      <c r="M2677" s="49">
        <v>173.27</v>
      </c>
      <c r="N2677" s="49">
        <v>594.71</v>
      </c>
    </row>
    <row r="2678" spans="1:14">
      <c r="A2678" s="41">
        <v>7000685</v>
      </c>
      <c r="B2678" s="48" t="s">
        <v>166</v>
      </c>
      <c r="C2678" s="48" t="s">
        <v>11</v>
      </c>
      <c r="D2678" s="48" t="s">
        <v>153</v>
      </c>
      <c r="E2678" s="48" t="s">
        <v>36</v>
      </c>
      <c r="F2678" s="48" t="s">
        <v>922</v>
      </c>
      <c r="G2678" s="48" t="s">
        <v>15</v>
      </c>
      <c r="H2678" s="48" t="s">
        <v>175</v>
      </c>
      <c r="I2678" s="48" t="s">
        <v>176</v>
      </c>
      <c r="J2678" s="48" t="s">
        <v>671</v>
      </c>
      <c r="K2678" s="41">
        <v>1</v>
      </c>
      <c r="L2678" s="49">
        <v>767.98</v>
      </c>
      <c r="M2678" s="49">
        <v>173.27</v>
      </c>
      <c r="N2678" s="49">
        <v>594.71</v>
      </c>
    </row>
    <row r="2679" spans="1:14">
      <c r="A2679" s="41">
        <v>7000712</v>
      </c>
      <c r="B2679" s="48" t="s">
        <v>166</v>
      </c>
      <c r="C2679" s="48" t="s">
        <v>11</v>
      </c>
      <c r="D2679" s="48" t="s">
        <v>153</v>
      </c>
      <c r="E2679" s="48" t="s">
        <v>36</v>
      </c>
      <c r="F2679" s="48" t="s">
        <v>922</v>
      </c>
      <c r="G2679" s="48" t="s">
        <v>15</v>
      </c>
      <c r="H2679" s="48" t="s">
        <v>175</v>
      </c>
      <c r="I2679" s="48" t="s">
        <v>176</v>
      </c>
      <c r="J2679" s="48" t="s">
        <v>671</v>
      </c>
      <c r="K2679" s="41">
        <v>1</v>
      </c>
      <c r="L2679" s="49">
        <v>767.98</v>
      </c>
      <c r="M2679" s="49">
        <v>173.27</v>
      </c>
      <c r="N2679" s="49">
        <v>594.71</v>
      </c>
    </row>
    <row r="2680" spans="1:14">
      <c r="A2680" s="41">
        <v>7000772</v>
      </c>
      <c r="B2680" s="48" t="s">
        <v>166</v>
      </c>
      <c r="C2680" s="48" t="s">
        <v>11</v>
      </c>
      <c r="D2680" s="48" t="s">
        <v>153</v>
      </c>
      <c r="E2680" s="48" t="s">
        <v>36</v>
      </c>
      <c r="F2680" s="48" t="s">
        <v>922</v>
      </c>
      <c r="G2680" s="48" t="s">
        <v>15</v>
      </c>
      <c r="H2680" s="48" t="s">
        <v>175</v>
      </c>
      <c r="I2680" s="48" t="s">
        <v>176</v>
      </c>
      <c r="J2680" s="48" t="s">
        <v>671</v>
      </c>
      <c r="K2680" s="41">
        <v>1</v>
      </c>
      <c r="L2680" s="49">
        <v>767.98</v>
      </c>
      <c r="M2680" s="49">
        <v>173.27</v>
      </c>
      <c r="N2680" s="49">
        <v>594.71</v>
      </c>
    </row>
    <row r="2681" spans="1:14">
      <c r="A2681" s="41">
        <v>7000529</v>
      </c>
      <c r="B2681" s="48" t="s">
        <v>166</v>
      </c>
      <c r="C2681" s="48" t="s">
        <v>11</v>
      </c>
      <c r="D2681" s="48" t="s">
        <v>153</v>
      </c>
      <c r="E2681" s="48" t="s">
        <v>36</v>
      </c>
      <c r="F2681" s="48" t="s">
        <v>922</v>
      </c>
      <c r="G2681" s="48" t="s">
        <v>15</v>
      </c>
      <c r="H2681" s="48" t="s">
        <v>175</v>
      </c>
      <c r="I2681" s="48" t="s">
        <v>176</v>
      </c>
      <c r="J2681" s="48" t="s">
        <v>671</v>
      </c>
      <c r="K2681" s="41">
        <v>1</v>
      </c>
      <c r="L2681" s="49">
        <v>767.98</v>
      </c>
      <c r="M2681" s="49">
        <v>173.27</v>
      </c>
      <c r="N2681" s="49">
        <v>594.71</v>
      </c>
    </row>
    <row r="2682" spans="1:14">
      <c r="A2682" s="41">
        <v>7000909</v>
      </c>
      <c r="B2682" s="48" t="s">
        <v>166</v>
      </c>
      <c r="C2682" s="48" t="s">
        <v>11</v>
      </c>
      <c r="D2682" s="48" t="s">
        <v>153</v>
      </c>
      <c r="E2682" s="48" t="s">
        <v>36</v>
      </c>
      <c r="F2682" s="48" t="s">
        <v>922</v>
      </c>
      <c r="G2682" s="48" t="s">
        <v>15</v>
      </c>
      <c r="H2682" s="48" t="s">
        <v>175</v>
      </c>
      <c r="I2682" s="48" t="s">
        <v>176</v>
      </c>
      <c r="J2682" s="48" t="s">
        <v>671</v>
      </c>
      <c r="K2682" s="41">
        <v>1</v>
      </c>
      <c r="L2682" s="49">
        <v>767.98</v>
      </c>
      <c r="M2682" s="49">
        <v>173.27</v>
      </c>
      <c r="N2682" s="49">
        <v>594.71</v>
      </c>
    </row>
    <row r="2683" spans="1:14">
      <c r="A2683" s="41">
        <v>7000829</v>
      </c>
      <c r="B2683" s="48" t="s">
        <v>166</v>
      </c>
      <c r="C2683" s="48" t="s">
        <v>11</v>
      </c>
      <c r="D2683" s="48" t="s">
        <v>153</v>
      </c>
      <c r="E2683" s="48" t="s">
        <v>36</v>
      </c>
      <c r="F2683" s="48" t="s">
        <v>922</v>
      </c>
      <c r="G2683" s="48" t="s">
        <v>15</v>
      </c>
      <c r="H2683" s="48" t="s">
        <v>175</v>
      </c>
      <c r="I2683" s="48" t="s">
        <v>176</v>
      </c>
      <c r="J2683" s="48" t="s">
        <v>671</v>
      </c>
      <c r="K2683" s="41">
        <v>1</v>
      </c>
      <c r="L2683" s="49">
        <v>767.98</v>
      </c>
      <c r="M2683" s="49">
        <v>173.27</v>
      </c>
      <c r="N2683" s="49">
        <v>594.71</v>
      </c>
    </row>
    <row r="2684" spans="1:14">
      <c r="A2684" s="41">
        <v>7000936</v>
      </c>
      <c r="B2684" s="48" t="s">
        <v>166</v>
      </c>
      <c r="C2684" s="48" t="s">
        <v>11</v>
      </c>
      <c r="D2684" s="48" t="s">
        <v>153</v>
      </c>
      <c r="E2684" s="48" t="s">
        <v>36</v>
      </c>
      <c r="F2684" s="48" t="s">
        <v>922</v>
      </c>
      <c r="G2684" s="48" t="s">
        <v>15</v>
      </c>
      <c r="H2684" s="48" t="s">
        <v>175</v>
      </c>
      <c r="I2684" s="48" t="s">
        <v>176</v>
      </c>
      <c r="J2684" s="48" t="s">
        <v>671</v>
      </c>
      <c r="K2684" s="41">
        <v>1</v>
      </c>
      <c r="L2684" s="49">
        <v>767.98</v>
      </c>
      <c r="M2684" s="49">
        <v>173.27</v>
      </c>
      <c r="N2684" s="49">
        <v>594.71</v>
      </c>
    </row>
    <row r="2685" spans="1:14">
      <c r="A2685" s="41">
        <v>7000511</v>
      </c>
      <c r="B2685" s="48" t="s">
        <v>166</v>
      </c>
      <c r="C2685" s="48" t="s">
        <v>11</v>
      </c>
      <c r="D2685" s="48" t="s">
        <v>153</v>
      </c>
      <c r="E2685" s="48" t="s">
        <v>36</v>
      </c>
      <c r="F2685" s="48" t="s">
        <v>922</v>
      </c>
      <c r="G2685" s="48" t="s">
        <v>15</v>
      </c>
      <c r="H2685" s="48" t="s">
        <v>175</v>
      </c>
      <c r="I2685" s="48" t="s">
        <v>176</v>
      </c>
      <c r="J2685" s="48" t="s">
        <v>671</v>
      </c>
      <c r="K2685" s="41">
        <v>1</v>
      </c>
      <c r="L2685" s="49">
        <v>767.98</v>
      </c>
      <c r="M2685" s="49">
        <v>173.27</v>
      </c>
      <c r="N2685" s="49">
        <v>594.71</v>
      </c>
    </row>
    <row r="2686" spans="1:14">
      <c r="A2686" s="41">
        <v>7000517</v>
      </c>
      <c r="B2686" s="48" t="s">
        <v>166</v>
      </c>
      <c r="C2686" s="48" t="s">
        <v>11</v>
      </c>
      <c r="D2686" s="48" t="s">
        <v>153</v>
      </c>
      <c r="E2686" s="48" t="s">
        <v>36</v>
      </c>
      <c r="F2686" s="48" t="s">
        <v>922</v>
      </c>
      <c r="G2686" s="48" t="s">
        <v>15</v>
      </c>
      <c r="H2686" s="48" t="s">
        <v>175</v>
      </c>
      <c r="I2686" s="48" t="s">
        <v>176</v>
      </c>
      <c r="J2686" s="48" t="s">
        <v>671</v>
      </c>
      <c r="K2686" s="41">
        <v>1</v>
      </c>
      <c r="L2686" s="49">
        <v>767.98</v>
      </c>
      <c r="M2686" s="49">
        <v>173.27</v>
      </c>
      <c r="N2686" s="49">
        <v>594.71</v>
      </c>
    </row>
    <row r="2687" spans="1:14">
      <c r="A2687" s="41">
        <v>7000523</v>
      </c>
      <c r="B2687" s="48" t="s">
        <v>166</v>
      </c>
      <c r="C2687" s="48" t="s">
        <v>11</v>
      </c>
      <c r="D2687" s="48" t="s">
        <v>153</v>
      </c>
      <c r="E2687" s="48" t="s">
        <v>36</v>
      </c>
      <c r="F2687" s="48" t="s">
        <v>922</v>
      </c>
      <c r="G2687" s="48" t="s">
        <v>15</v>
      </c>
      <c r="H2687" s="48" t="s">
        <v>175</v>
      </c>
      <c r="I2687" s="48" t="s">
        <v>176</v>
      </c>
      <c r="J2687" s="48" t="s">
        <v>671</v>
      </c>
      <c r="K2687" s="41">
        <v>1</v>
      </c>
      <c r="L2687" s="49">
        <v>767.98</v>
      </c>
      <c r="M2687" s="49">
        <v>173.27</v>
      </c>
      <c r="N2687" s="49">
        <v>594.71</v>
      </c>
    </row>
    <row r="2688" spans="1:14">
      <c r="A2688" s="41">
        <v>7000634</v>
      </c>
      <c r="B2688" s="48" t="s">
        <v>166</v>
      </c>
      <c r="C2688" s="48" t="s">
        <v>11</v>
      </c>
      <c r="D2688" s="48" t="s">
        <v>153</v>
      </c>
      <c r="E2688" s="48" t="s">
        <v>36</v>
      </c>
      <c r="F2688" s="48" t="s">
        <v>922</v>
      </c>
      <c r="G2688" s="48" t="s">
        <v>15</v>
      </c>
      <c r="H2688" s="48" t="s">
        <v>175</v>
      </c>
      <c r="I2688" s="48" t="s">
        <v>176</v>
      </c>
      <c r="J2688" s="48" t="s">
        <v>671</v>
      </c>
      <c r="K2688" s="41">
        <v>1</v>
      </c>
      <c r="L2688" s="49">
        <v>767.98</v>
      </c>
      <c r="M2688" s="49">
        <v>173.27</v>
      </c>
      <c r="N2688" s="49">
        <v>594.71</v>
      </c>
    </row>
    <row r="2689" spans="1:14">
      <c r="A2689" s="41">
        <v>7000649</v>
      </c>
      <c r="B2689" s="48" t="s">
        <v>166</v>
      </c>
      <c r="C2689" s="48" t="s">
        <v>11</v>
      </c>
      <c r="D2689" s="48" t="s">
        <v>153</v>
      </c>
      <c r="E2689" s="48" t="s">
        <v>36</v>
      </c>
      <c r="F2689" s="48" t="s">
        <v>922</v>
      </c>
      <c r="G2689" s="48" t="s">
        <v>15</v>
      </c>
      <c r="H2689" s="48" t="s">
        <v>175</v>
      </c>
      <c r="I2689" s="48" t="s">
        <v>176</v>
      </c>
      <c r="J2689" s="48" t="s">
        <v>671</v>
      </c>
      <c r="K2689" s="41">
        <v>1</v>
      </c>
      <c r="L2689" s="49">
        <v>767.98</v>
      </c>
      <c r="M2689" s="49">
        <v>173.27</v>
      </c>
      <c r="N2689" s="49">
        <v>594.71</v>
      </c>
    </row>
    <row r="2690" spans="1:14">
      <c r="A2690" s="41">
        <v>7000694</v>
      </c>
      <c r="B2690" s="48" t="s">
        <v>166</v>
      </c>
      <c r="C2690" s="48" t="s">
        <v>11</v>
      </c>
      <c r="D2690" s="48" t="s">
        <v>153</v>
      </c>
      <c r="E2690" s="48" t="s">
        <v>36</v>
      </c>
      <c r="F2690" s="48" t="s">
        <v>922</v>
      </c>
      <c r="G2690" s="48" t="s">
        <v>15</v>
      </c>
      <c r="H2690" s="48" t="s">
        <v>175</v>
      </c>
      <c r="I2690" s="48" t="s">
        <v>176</v>
      </c>
      <c r="J2690" s="48" t="s">
        <v>671</v>
      </c>
      <c r="K2690" s="41">
        <v>1</v>
      </c>
      <c r="L2690" s="49">
        <v>767.98</v>
      </c>
      <c r="M2690" s="49">
        <v>173.27</v>
      </c>
      <c r="N2690" s="49">
        <v>594.71</v>
      </c>
    </row>
    <row r="2691" spans="1:14">
      <c r="A2691" s="41">
        <v>7000697</v>
      </c>
      <c r="B2691" s="48" t="s">
        <v>166</v>
      </c>
      <c r="C2691" s="48" t="s">
        <v>11</v>
      </c>
      <c r="D2691" s="48" t="s">
        <v>153</v>
      </c>
      <c r="E2691" s="48" t="s">
        <v>36</v>
      </c>
      <c r="F2691" s="48" t="s">
        <v>922</v>
      </c>
      <c r="G2691" s="48" t="s">
        <v>15</v>
      </c>
      <c r="H2691" s="48" t="s">
        <v>175</v>
      </c>
      <c r="I2691" s="48" t="s">
        <v>176</v>
      </c>
      <c r="J2691" s="48" t="s">
        <v>671</v>
      </c>
      <c r="K2691" s="41">
        <v>1</v>
      </c>
      <c r="L2691" s="49">
        <v>767.98</v>
      </c>
      <c r="M2691" s="49">
        <v>173.27</v>
      </c>
      <c r="N2691" s="49">
        <v>594.71</v>
      </c>
    </row>
    <row r="2692" spans="1:14">
      <c r="A2692" s="41">
        <v>7000739</v>
      </c>
      <c r="B2692" s="48" t="s">
        <v>166</v>
      </c>
      <c r="C2692" s="48" t="s">
        <v>11</v>
      </c>
      <c r="D2692" s="48" t="s">
        <v>153</v>
      </c>
      <c r="E2692" s="48" t="s">
        <v>36</v>
      </c>
      <c r="F2692" s="48" t="s">
        <v>922</v>
      </c>
      <c r="G2692" s="48" t="s">
        <v>15</v>
      </c>
      <c r="H2692" s="48" t="s">
        <v>175</v>
      </c>
      <c r="I2692" s="48" t="s">
        <v>176</v>
      </c>
      <c r="J2692" s="48" t="s">
        <v>671</v>
      </c>
      <c r="K2692" s="41">
        <v>1</v>
      </c>
      <c r="L2692" s="49">
        <v>767.98</v>
      </c>
      <c r="M2692" s="49">
        <v>173.27</v>
      </c>
      <c r="N2692" s="49">
        <v>594.71</v>
      </c>
    </row>
    <row r="2693" spans="1:14">
      <c r="A2693" s="41">
        <v>7000781</v>
      </c>
      <c r="B2693" s="48" t="s">
        <v>166</v>
      </c>
      <c r="C2693" s="48" t="s">
        <v>11</v>
      </c>
      <c r="D2693" s="48" t="s">
        <v>153</v>
      </c>
      <c r="E2693" s="48" t="s">
        <v>36</v>
      </c>
      <c r="F2693" s="48" t="s">
        <v>922</v>
      </c>
      <c r="G2693" s="48" t="s">
        <v>15</v>
      </c>
      <c r="H2693" s="48" t="s">
        <v>175</v>
      </c>
      <c r="I2693" s="48" t="s">
        <v>176</v>
      </c>
      <c r="J2693" s="48" t="s">
        <v>671</v>
      </c>
      <c r="K2693" s="41">
        <v>1</v>
      </c>
      <c r="L2693" s="49">
        <v>767.98</v>
      </c>
      <c r="M2693" s="49">
        <v>173.27</v>
      </c>
      <c r="N2693" s="49">
        <v>594.71</v>
      </c>
    </row>
    <row r="2694" spans="1:14">
      <c r="A2694" s="41">
        <v>7000535</v>
      </c>
      <c r="B2694" s="48" t="s">
        <v>166</v>
      </c>
      <c r="C2694" s="48" t="s">
        <v>11</v>
      </c>
      <c r="D2694" s="48" t="s">
        <v>153</v>
      </c>
      <c r="E2694" s="48" t="s">
        <v>36</v>
      </c>
      <c r="F2694" s="48" t="s">
        <v>922</v>
      </c>
      <c r="G2694" s="48" t="s">
        <v>15</v>
      </c>
      <c r="H2694" s="48" t="s">
        <v>175</v>
      </c>
      <c r="I2694" s="48" t="s">
        <v>176</v>
      </c>
      <c r="J2694" s="48" t="s">
        <v>671</v>
      </c>
      <c r="K2694" s="41">
        <v>1</v>
      </c>
      <c r="L2694" s="49">
        <v>767.98</v>
      </c>
      <c r="M2694" s="49">
        <v>173.27</v>
      </c>
      <c r="N2694" s="49">
        <v>594.71</v>
      </c>
    </row>
    <row r="2695" spans="1:14">
      <c r="A2695" s="41">
        <v>7000565</v>
      </c>
      <c r="B2695" s="48" t="s">
        <v>166</v>
      </c>
      <c r="C2695" s="48" t="s">
        <v>11</v>
      </c>
      <c r="D2695" s="48" t="s">
        <v>153</v>
      </c>
      <c r="E2695" s="48" t="s">
        <v>36</v>
      </c>
      <c r="F2695" s="48" t="s">
        <v>922</v>
      </c>
      <c r="G2695" s="48" t="s">
        <v>15</v>
      </c>
      <c r="H2695" s="48" t="s">
        <v>175</v>
      </c>
      <c r="I2695" s="48" t="s">
        <v>176</v>
      </c>
      <c r="J2695" s="48" t="s">
        <v>671</v>
      </c>
      <c r="K2695" s="41">
        <v>1</v>
      </c>
      <c r="L2695" s="49">
        <v>767.98</v>
      </c>
      <c r="M2695" s="49">
        <v>173.27</v>
      </c>
      <c r="N2695" s="49">
        <v>594.71</v>
      </c>
    </row>
    <row r="2696" spans="1:14">
      <c r="A2696" s="41">
        <v>7000598</v>
      </c>
      <c r="B2696" s="48" t="s">
        <v>166</v>
      </c>
      <c r="C2696" s="48" t="s">
        <v>11</v>
      </c>
      <c r="D2696" s="48" t="s">
        <v>153</v>
      </c>
      <c r="E2696" s="48" t="s">
        <v>36</v>
      </c>
      <c r="F2696" s="48" t="s">
        <v>922</v>
      </c>
      <c r="G2696" s="48" t="s">
        <v>15</v>
      </c>
      <c r="H2696" s="48" t="s">
        <v>175</v>
      </c>
      <c r="I2696" s="48" t="s">
        <v>176</v>
      </c>
      <c r="J2696" s="48" t="s">
        <v>671</v>
      </c>
      <c r="K2696" s="41">
        <v>1</v>
      </c>
      <c r="L2696" s="49">
        <v>767.98</v>
      </c>
      <c r="M2696" s="49">
        <v>173.27</v>
      </c>
      <c r="N2696" s="49">
        <v>594.71</v>
      </c>
    </row>
    <row r="2697" spans="1:14">
      <c r="A2697" s="41">
        <v>4508987</v>
      </c>
      <c r="B2697" s="48" t="s">
        <v>14</v>
      </c>
      <c r="C2697" s="48" t="s">
        <v>11</v>
      </c>
      <c r="D2697" s="48" t="s">
        <v>13</v>
      </c>
      <c r="E2697" s="48" t="s">
        <v>12</v>
      </c>
      <c r="F2697" s="48" t="s">
        <v>826</v>
      </c>
      <c r="G2697" s="48" t="s">
        <v>15</v>
      </c>
      <c r="H2697" s="48" t="s">
        <v>16</v>
      </c>
      <c r="I2697" s="48" t="s">
        <v>17</v>
      </c>
      <c r="J2697" s="48" t="s">
        <v>671</v>
      </c>
      <c r="K2697" s="41">
        <v>1</v>
      </c>
      <c r="L2697" s="49">
        <v>768.67</v>
      </c>
      <c r="M2697" s="49">
        <v>716.25</v>
      </c>
      <c r="N2697" s="49">
        <v>52.42</v>
      </c>
    </row>
    <row r="2698" spans="1:14">
      <c r="A2698" s="41">
        <v>4508986</v>
      </c>
      <c r="B2698" s="48" t="s">
        <v>14</v>
      </c>
      <c r="C2698" s="48" t="s">
        <v>11</v>
      </c>
      <c r="D2698" s="48" t="s">
        <v>13</v>
      </c>
      <c r="E2698" s="48" t="s">
        <v>12</v>
      </c>
      <c r="F2698" s="48" t="s">
        <v>826</v>
      </c>
      <c r="G2698" s="48" t="s">
        <v>15</v>
      </c>
      <c r="H2698" s="48" t="s">
        <v>16</v>
      </c>
      <c r="I2698" s="48" t="s">
        <v>17</v>
      </c>
      <c r="J2698" s="48" t="s">
        <v>671</v>
      </c>
      <c r="K2698" s="41">
        <v>1</v>
      </c>
      <c r="L2698" s="49">
        <v>768.67</v>
      </c>
      <c r="M2698" s="49">
        <v>716.25</v>
      </c>
      <c r="N2698" s="49">
        <v>52.42</v>
      </c>
    </row>
    <row r="2699" spans="1:14">
      <c r="A2699" s="41">
        <v>4508988</v>
      </c>
      <c r="B2699" s="48" t="s">
        <v>14</v>
      </c>
      <c r="C2699" s="48" t="s">
        <v>11</v>
      </c>
      <c r="D2699" s="48" t="s">
        <v>13</v>
      </c>
      <c r="E2699" s="48" t="s">
        <v>12</v>
      </c>
      <c r="F2699" s="48" t="s">
        <v>826</v>
      </c>
      <c r="G2699" s="48" t="s">
        <v>15</v>
      </c>
      <c r="H2699" s="48" t="s">
        <v>16</v>
      </c>
      <c r="I2699" s="48" t="s">
        <v>17</v>
      </c>
      <c r="J2699" s="48" t="s">
        <v>671</v>
      </c>
      <c r="K2699" s="41">
        <v>1</v>
      </c>
      <c r="L2699" s="49">
        <v>768.68</v>
      </c>
      <c r="M2699" s="49">
        <v>716.26</v>
      </c>
      <c r="N2699" s="49">
        <v>52.42</v>
      </c>
    </row>
    <row r="2700" spans="1:14">
      <c r="A2700" s="41">
        <v>4515597</v>
      </c>
      <c r="B2700" s="48" t="s">
        <v>14</v>
      </c>
      <c r="C2700" s="48" t="s">
        <v>11</v>
      </c>
      <c r="D2700" s="48" t="s">
        <v>13</v>
      </c>
      <c r="E2700" s="48" t="s">
        <v>12</v>
      </c>
      <c r="F2700" s="48" t="s">
        <v>826</v>
      </c>
      <c r="G2700" s="48" t="s">
        <v>15</v>
      </c>
      <c r="H2700" s="48" t="s">
        <v>50</v>
      </c>
      <c r="I2700" s="48" t="s">
        <v>51</v>
      </c>
      <c r="J2700" s="48" t="s">
        <v>671</v>
      </c>
      <c r="K2700" s="41">
        <v>1</v>
      </c>
      <c r="L2700" s="49">
        <v>770.55</v>
      </c>
      <c r="M2700" s="49">
        <v>750.52</v>
      </c>
      <c r="N2700" s="49">
        <v>20.03</v>
      </c>
    </row>
    <row r="2701" spans="1:14">
      <c r="A2701" s="41">
        <v>4515596</v>
      </c>
      <c r="B2701" s="48" t="s">
        <v>14</v>
      </c>
      <c r="C2701" s="48" t="s">
        <v>11</v>
      </c>
      <c r="D2701" s="48" t="s">
        <v>13</v>
      </c>
      <c r="E2701" s="48" t="s">
        <v>12</v>
      </c>
      <c r="F2701" s="48" t="s">
        <v>826</v>
      </c>
      <c r="G2701" s="48" t="s">
        <v>15</v>
      </c>
      <c r="H2701" s="48" t="s">
        <v>50</v>
      </c>
      <c r="I2701" s="48" t="s">
        <v>51</v>
      </c>
      <c r="J2701" s="48" t="s">
        <v>671</v>
      </c>
      <c r="K2701" s="41">
        <v>1</v>
      </c>
      <c r="L2701" s="49">
        <v>770.55</v>
      </c>
      <c r="M2701" s="49">
        <v>750.52</v>
      </c>
      <c r="N2701" s="49">
        <v>20.03</v>
      </c>
    </row>
    <row r="2702" spans="1:14">
      <c r="A2702" s="41">
        <v>4515600</v>
      </c>
      <c r="B2702" s="48" t="s">
        <v>14</v>
      </c>
      <c r="C2702" s="48" t="s">
        <v>11</v>
      </c>
      <c r="D2702" s="48" t="s">
        <v>13</v>
      </c>
      <c r="E2702" s="48" t="s">
        <v>12</v>
      </c>
      <c r="F2702" s="48" t="s">
        <v>826</v>
      </c>
      <c r="G2702" s="48" t="s">
        <v>15</v>
      </c>
      <c r="H2702" s="48" t="s">
        <v>50</v>
      </c>
      <c r="I2702" s="48" t="s">
        <v>51</v>
      </c>
      <c r="J2702" s="48" t="s">
        <v>671</v>
      </c>
      <c r="K2702" s="41">
        <v>1</v>
      </c>
      <c r="L2702" s="49">
        <v>770.56</v>
      </c>
      <c r="M2702" s="49">
        <v>750.53</v>
      </c>
      <c r="N2702" s="49">
        <v>20.03</v>
      </c>
    </row>
    <row r="2703" spans="1:14">
      <c r="A2703" s="41">
        <v>4515598</v>
      </c>
      <c r="B2703" s="48" t="s">
        <v>14</v>
      </c>
      <c r="C2703" s="48" t="s">
        <v>11</v>
      </c>
      <c r="D2703" s="48" t="s">
        <v>13</v>
      </c>
      <c r="E2703" s="48" t="s">
        <v>12</v>
      </c>
      <c r="F2703" s="48" t="s">
        <v>826</v>
      </c>
      <c r="G2703" s="48" t="s">
        <v>15</v>
      </c>
      <c r="H2703" s="48" t="s">
        <v>50</v>
      </c>
      <c r="I2703" s="48" t="s">
        <v>51</v>
      </c>
      <c r="J2703" s="48" t="s">
        <v>671</v>
      </c>
      <c r="K2703" s="41">
        <v>1</v>
      </c>
      <c r="L2703" s="49">
        <v>770.56</v>
      </c>
      <c r="M2703" s="49">
        <v>750.53</v>
      </c>
      <c r="N2703" s="49">
        <v>20.03</v>
      </c>
    </row>
    <row r="2704" spans="1:14">
      <c r="A2704" s="41">
        <v>4515603</v>
      </c>
      <c r="B2704" s="48" t="s">
        <v>14</v>
      </c>
      <c r="C2704" s="48" t="s">
        <v>11</v>
      </c>
      <c r="D2704" s="48" t="s">
        <v>13</v>
      </c>
      <c r="E2704" s="48" t="s">
        <v>12</v>
      </c>
      <c r="F2704" s="48" t="s">
        <v>826</v>
      </c>
      <c r="G2704" s="48" t="s">
        <v>15</v>
      </c>
      <c r="H2704" s="48" t="s">
        <v>50</v>
      </c>
      <c r="I2704" s="48" t="s">
        <v>51</v>
      </c>
      <c r="J2704" s="48" t="s">
        <v>671</v>
      </c>
      <c r="K2704" s="41">
        <v>1</v>
      </c>
      <c r="L2704" s="49">
        <v>770.56</v>
      </c>
      <c r="M2704" s="49">
        <v>750.53</v>
      </c>
      <c r="N2704" s="49">
        <v>20.03</v>
      </c>
    </row>
    <row r="2705" spans="1:14">
      <c r="A2705" s="41">
        <v>4515604</v>
      </c>
      <c r="B2705" s="48" t="s">
        <v>14</v>
      </c>
      <c r="C2705" s="48" t="s">
        <v>11</v>
      </c>
      <c r="D2705" s="48" t="s">
        <v>13</v>
      </c>
      <c r="E2705" s="48" t="s">
        <v>12</v>
      </c>
      <c r="F2705" s="48" t="s">
        <v>826</v>
      </c>
      <c r="G2705" s="48" t="s">
        <v>15</v>
      </c>
      <c r="H2705" s="48" t="s">
        <v>50</v>
      </c>
      <c r="I2705" s="48" t="s">
        <v>51</v>
      </c>
      <c r="J2705" s="48" t="s">
        <v>671</v>
      </c>
      <c r="K2705" s="41">
        <v>1</v>
      </c>
      <c r="L2705" s="49">
        <v>770.56</v>
      </c>
      <c r="M2705" s="49">
        <v>750.53</v>
      </c>
      <c r="N2705" s="49">
        <v>20.03</v>
      </c>
    </row>
    <row r="2706" spans="1:14">
      <c r="A2706" s="41">
        <v>4515601</v>
      </c>
      <c r="B2706" s="48" t="s">
        <v>14</v>
      </c>
      <c r="C2706" s="48" t="s">
        <v>11</v>
      </c>
      <c r="D2706" s="48" t="s">
        <v>13</v>
      </c>
      <c r="E2706" s="48" t="s">
        <v>12</v>
      </c>
      <c r="F2706" s="48" t="s">
        <v>826</v>
      </c>
      <c r="G2706" s="48" t="s">
        <v>15</v>
      </c>
      <c r="H2706" s="48" t="s">
        <v>50</v>
      </c>
      <c r="I2706" s="48" t="s">
        <v>51</v>
      </c>
      <c r="J2706" s="48" t="s">
        <v>671</v>
      </c>
      <c r="K2706" s="41">
        <v>1</v>
      </c>
      <c r="L2706" s="49">
        <v>770.56</v>
      </c>
      <c r="M2706" s="49">
        <v>750.53</v>
      </c>
      <c r="N2706" s="49">
        <v>20.03</v>
      </c>
    </row>
    <row r="2707" spans="1:14">
      <c r="A2707" s="41">
        <v>4515606</v>
      </c>
      <c r="B2707" s="48" t="s">
        <v>14</v>
      </c>
      <c r="C2707" s="48" t="s">
        <v>11</v>
      </c>
      <c r="D2707" s="48" t="s">
        <v>13</v>
      </c>
      <c r="E2707" s="48" t="s">
        <v>12</v>
      </c>
      <c r="F2707" s="48" t="s">
        <v>826</v>
      </c>
      <c r="G2707" s="48" t="s">
        <v>15</v>
      </c>
      <c r="H2707" s="48" t="s">
        <v>50</v>
      </c>
      <c r="I2707" s="48" t="s">
        <v>51</v>
      </c>
      <c r="J2707" s="48" t="s">
        <v>671</v>
      </c>
      <c r="K2707" s="41">
        <v>1</v>
      </c>
      <c r="L2707" s="49">
        <v>770.56</v>
      </c>
      <c r="M2707" s="49">
        <v>750.53</v>
      </c>
      <c r="N2707" s="49">
        <v>20.03</v>
      </c>
    </row>
    <row r="2708" spans="1:14">
      <c r="A2708" s="41">
        <v>4515602</v>
      </c>
      <c r="B2708" s="48" t="s">
        <v>14</v>
      </c>
      <c r="C2708" s="48" t="s">
        <v>11</v>
      </c>
      <c r="D2708" s="48" t="s">
        <v>13</v>
      </c>
      <c r="E2708" s="48" t="s">
        <v>12</v>
      </c>
      <c r="F2708" s="48" t="s">
        <v>826</v>
      </c>
      <c r="G2708" s="48" t="s">
        <v>15</v>
      </c>
      <c r="H2708" s="48" t="s">
        <v>50</v>
      </c>
      <c r="I2708" s="48" t="s">
        <v>51</v>
      </c>
      <c r="J2708" s="48" t="s">
        <v>671</v>
      </c>
      <c r="K2708" s="41">
        <v>1</v>
      </c>
      <c r="L2708" s="49">
        <v>770.56</v>
      </c>
      <c r="M2708" s="49">
        <v>750.53</v>
      </c>
      <c r="N2708" s="49">
        <v>20.03</v>
      </c>
    </row>
    <row r="2709" spans="1:14">
      <c r="A2709" s="41">
        <v>4515605</v>
      </c>
      <c r="B2709" s="48" t="s">
        <v>14</v>
      </c>
      <c r="C2709" s="48" t="s">
        <v>11</v>
      </c>
      <c r="D2709" s="48" t="s">
        <v>13</v>
      </c>
      <c r="E2709" s="48" t="s">
        <v>12</v>
      </c>
      <c r="F2709" s="48" t="s">
        <v>826</v>
      </c>
      <c r="G2709" s="48" t="s">
        <v>15</v>
      </c>
      <c r="H2709" s="48" t="s">
        <v>50</v>
      </c>
      <c r="I2709" s="48" t="s">
        <v>51</v>
      </c>
      <c r="J2709" s="48" t="s">
        <v>671</v>
      </c>
      <c r="K2709" s="41">
        <v>1</v>
      </c>
      <c r="L2709" s="49">
        <v>770.56</v>
      </c>
      <c r="M2709" s="49">
        <v>750.53</v>
      </c>
      <c r="N2709" s="49">
        <v>20.03</v>
      </c>
    </row>
    <row r="2710" spans="1:14">
      <c r="A2710" s="41">
        <v>4515607</v>
      </c>
      <c r="B2710" s="48" t="s">
        <v>14</v>
      </c>
      <c r="C2710" s="48" t="s">
        <v>11</v>
      </c>
      <c r="D2710" s="48" t="s">
        <v>13</v>
      </c>
      <c r="E2710" s="48" t="s">
        <v>12</v>
      </c>
      <c r="F2710" s="48" t="s">
        <v>826</v>
      </c>
      <c r="G2710" s="48" t="s">
        <v>15</v>
      </c>
      <c r="H2710" s="48" t="s">
        <v>50</v>
      </c>
      <c r="I2710" s="48" t="s">
        <v>51</v>
      </c>
      <c r="J2710" s="48" t="s">
        <v>671</v>
      </c>
      <c r="K2710" s="41">
        <v>1</v>
      </c>
      <c r="L2710" s="49">
        <v>770.56</v>
      </c>
      <c r="M2710" s="49">
        <v>750.53</v>
      </c>
      <c r="N2710" s="49">
        <v>20.03</v>
      </c>
    </row>
    <row r="2711" spans="1:14">
      <c r="A2711" s="41">
        <v>4515599</v>
      </c>
      <c r="B2711" s="48" t="s">
        <v>14</v>
      </c>
      <c r="C2711" s="48" t="s">
        <v>11</v>
      </c>
      <c r="D2711" s="48" t="s">
        <v>13</v>
      </c>
      <c r="E2711" s="48" t="s">
        <v>12</v>
      </c>
      <c r="F2711" s="48" t="s">
        <v>826</v>
      </c>
      <c r="G2711" s="48" t="s">
        <v>15</v>
      </c>
      <c r="H2711" s="48" t="s">
        <v>50</v>
      </c>
      <c r="I2711" s="48" t="s">
        <v>51</v>
      </c>
      <c r="J2711" s="48" t="s">
        <v>671</v>
      </c>
      <c r="K2711" s="41">
        <v>1</v>
      </c>
      <c r="L2711" s="49">
        <v>770.56</v>
      </c>
      <c r="M2711" s="49">
        <v>750.53</v>
      </c>
      <c r="N2711" s="49">
        <v>20.03</v>
      </c>
    </row>
    <row r="2712" spans="1:14">
      <c r="A2712" s="41">
        <v>4515609</v>
      </c>
      <c r="B2712" s="48" t="s">
        <v>14</v>
      </c>
      <c r="C2712" s="48" t="s">
        <v>11</v>
      </c>
      <c r="D2712" s="48" t="s">
        <v>13</v>
      </c>
      <c r="E2712" s="48" t="s">
        <v>12</v>
      </c>
      <c r="F2712" s="48" t="s">
        <v>826</v>
      </c>
      <c r="G2712" s="48" t="s">
        <v>15</v>
      </c>
      <c r="H2712" s="48" t="s">
        <v>50</v>
      </c>
      <c r="I2712" s="48" t="s">
        <v>51</v>
      </c>
      <c r="J2712" s="48" t="s">
        <v>671</v>
      </c>
      <c r="K2712" s="41">
        <v>1</v>
      </c>
      <c r="L2712" s="49">
        <v>770.57</v>
      </c>
      <c r="M2712" s="49">
        <v>750.54</v>
      </c>
      <c r="N2712" s="49">
        <v>20.03</v>
      </c>
    </row>
    <row r="2713" spans="1:14">
      <c r="A2713" s="41">
        <v>4515610</v>
      </c>
      <c r="B2713" s="48" t="s">
        <v>14</v>
      </c>
      <c r="C2713" s="48" t="s">
        <v>11</v>
      </c>
      <c r="D2713" s="48" t="s">
        <v>13</v>
      </c>
      <c r="E2713" s="48" t="s">
        <v>12</v>
      </c>
      <c r="F2713" s="48" t="s">
        <v>826</v>
      </c>
      <c r="G2713" s="48" t="s">
        <v>15</v>
      </c>
      <c r="H2713" s="48" t="s">
        <v>50</v>
      </c>
      <c r="I2713" s="48" t="s">
        <v>51</v>
      </c>
      <c r="J2713" s="48" t="s">
        <v>671</v>
      </c>
      <c r="K2713" s="41">
        <v>1</v>
      </c>
      <c r="L2713" s="49">
        <v>770.57</v>
      </c>
      <c r="M2713" s="49">
        <v>750.54</v>
      </c>
      <c r="N2713" s="49">
        <v>20.03</v>
      </c>
    </row>
    <row r="2714" spans="1:14">
      <c r="A2714" s="41">
        <v>4515611</v>
      </c>
      <c r="B2714" s="48" t="s">
        <v>14</v>
      </c>
      <c r="C2714" s="48" t="s">
        <v>11</v>
      </c>
      <c r="D2714" s="48" t="s">
        <v>13</v>
      </c>
      <c r="E2714" s="48" t="s">
        <v>12</v>
      </c>
      <c r="F2714" s="48" t="s">
        <v>826</v>
      </c>
      <c r="G2714" s="48" t="s">
        <v>15</v>
      </c>
      <c r="H2714" s="48" t="s">
        <v>50</v>
      </c>
      <c r="I2714" s="48" t="s">
        <v>51</v>
      </c>
      <c r="J2714" s="48" t="s">
        <v>671</v>
      </c>
      <c r="K2714" s="41">
        <v>1</v>
      </c>
      <c r="L2714" s="49">
        <v>770.57</v>
      </c>
      <c r="M2714" s="49">
        <v>750.54</v>
      </c>
      <c r="N2714" s="49">
        <v>20.03</v>
      </c>
    </row>
    <row r="2715" spans="1:14">
      <c r="A2715" s="41">
        <v>4515608</v>
      </c>
      <c r="B2715" s="48" t="s">
        <v>14</v>
      </c>
      <c r="C2715" s="48" t="s">
        <v>11</v>
      </c>
      <c r="D2715" s="48" t="s">
        <v>13</v>
      </c>
      <c r="E2715" s="48" t="s">
        <v>12</v>
      </c>
      <c r="F2715" s="48" t="s">
        <v>826</v>
      </c>
      <c r="G2715" s="48" t="s">
        <v>15</v>
      </c>
      <c r="H2715" s="48" t="s">
        <v>50</v>
      </c>
      <c r="I2715" s="48" t="s">
        <v>51</v>
      </c>
      <c r="J2715" s="48" t="s">
        <v>671</v>
      </c>
      <c r="K2715" s="41">
        <v>1</v>
      </c>
      <c r="L2715" s="49">
        <v>770.57</v>
      </c>
      <c r="M2715" s="49">
        <v>750.54</v>
      </c>
      <c r="N2715" s="49">
        <v>20.03</v>
      </c>
    </row>
    <row r="2716" spans="1:14">
      <c r="A2716" s="41">
        <v>4516041</v>
      </c>
      <c r="B2716" s="48" t="s">
        <v>14</v>
      </c>
      <c r="C2716" s="48" t="s">
        <v>11</v>
      </c>
      <c r="D2716" s="48" t="s">
        <v>13</v>
      </c>
      <c r="E2716" s="48" t="s">
        <v>12</v>
      </c>
      <c r="F2716" s="48" t="s">
        <v>837</v>
      </c>
      <c r="G2716" s="48" t="s">
        <v>15</v>
      </c>
      <c r="H2716" s="48" t="s">
        <v>16</v>
      </c>
      <c r="I2716" s="48" t="s">
        <v>17</v>
      </c>
      <c r="J2716" s="48" t="s">
        <v>671</v>
      </c>
      <c r="K2716" s="41">
        <v>1</v>
      </c>
      <c r="L2716" s="49">
        <v>771.25</v>
      </c>
      <c r="M2716" s="49">
        <v>738.4</v>
      </c>
      <c r="N2716" s="49">
        <v>32.85</v>
      </c>
    </row>
    <row r="2717" spans="1:14">
      <c r="A2717" s="41">
        <v>4516927</v>
      </c>
      <c r="B2717" s="48" t="s">
        <v>38</v>
      </c>
      <c r="C2717" s="48" t="s">
        <v>11</v>
      </c>
      <c r="D2717" s="48" t="s">
        <v>13</v>
      </c>
      <c r="E2717" s="48" t="s">
        <v>36</v>
      </c>
      <c r="F2717" s="48" t="s">
        <v>829</v>
      </c>
      <c r="G2717" s="48" t="s">
        <v>15</v>
      </c>
      <c r="H2717" s="48" t="s">
        <v>16</v>
      </c>
      <c r="I2717" s="48" t="s">
        <v>17</v>
      </c>
      <c r="J2717" s="48" t="s">
        <v>671</v>
      </c>
      <c r="K2717" s="41">
        <v>1</v>
      </c>
      <c r="L2717" s="49">
        <v>773.1</v>
      </c>
      <c r="M2717" s="49">
        <v>331.54</v>
      </c>
      <c r="N2717" s="49">
        <v>441.56</v>
      </c>
    </row>
    <row r="2718" spans="1:14">
      <c r="A2718" s="41">
        <v>4516180</v>
      </c>
      <c r="B2718" s="48" t="s">
        <v>14</v>
      </c>
      <c r="C2718" s="48" t="s">
        <v>11</v>
      </c>
      <c r="D2718" s="48" t="s">
        <v>13</v>
      </c>
      <c r="E2718" s="48" t="s">
        <v>12</v>
      </c>
      <c r="F2718" s="48" t="s">
        <v>923</v>
      </c>
      <c r="G2718" s="48" t="s">
        <v>15</v>
      </c>
      <c r="H2718" s="48" t="s">
        <v>16</v>
      </c>
      <c r="I2718" s="48" t="s">
        <v>17</v>
      </c>
      <c r="J2718" s="48" t="s">
        <v>671</v>
      </c>
      <c r="K2718" s="41">
        <v>1</v>
      </c>
      <c r="L2718" s="49">
        <v>775.74</v>
      </c>
      <c r="M2718" s="49">
        <v>736.99</v>
      </c>
      <c r="N2718" s="49">
        <v>38.75</v>
      </c>
    </row>
    <row r="2719" spans="1:14">
      <c r="A2719" s="41">
        <v>4516791</v>
      </c>
      <c r="B2719" s="48" t="s">
        <v>14</v>
      </c>
      <c r="C2719" s="48" t="s">
        <v>11</v>
      </c>
      <c r="D2719" s="48" t="s">
        <v>18</v>
      </c>
      <c r="E2719" s="48" t="s">
        <v>12</v>
      </c>
      <c r="F2719" s="48" t="s">
        <v>866</v>
      </c>
      <c r="G2719" s="48" t="s">
        <v>15</v>
      </c>
      <c r="H2719" s="48" t="s">
        <v>16</v>
      </c>
      <c r="I2719" s="48" t="s">
        <v>17</v>
      </c>
      <c r="J2719" s="48" t="s">
        <v>671</v>
      </c>
      <c r="K2719" s="41">
        <v>1</v>
      </c>
      <c r="L2719" s="49">
        <v>776.32</v>
      </c>
      <c r="M2719" s="49">
        <v>407.31</v>
      </c>
      <c r="N2719" s="49">
        <v>369.01</v>
      </c>
    </row>
    <row r="2720" spans="1:14">
      <c r="A2720" s="41">
        <v>4515650</v>
      </c>
      <c r="B2720" s="48" t="s">
        <v>14</v>
      </c>
      <c r="C2720" s="48" t="s">
        <v>11</v>
      </c>
      <c r="D2720" s="48" t="s">
        <v>13</v>
      </c>
      <c r="E2720" s="48" t="s">
        <v>12</v>
      </c>
      <c r="F2720" s="48" t="s">
        <v>829</v>
      </c>
      <c r="G2720" s="48" t="s">
        <v>15</v>
      </c>
      <c r="H2720" s="48" t="s">
        <v>50</v>
      </c>
      <c r="I2720" s="48" t="s">
        <v>51</v>
      </c>
      <c r="J2720" s="48" t="s">
        <v>671</v>
      </c>
      <c r="K2720" s="41">
        <v>1</v>
      </c>
      <c r="L2720" s="49">
        <v>777.17</v>
      </c>
      <c r="M2720" s="49">
        <v>756.97</v>
      </c>
      <c r="N2720" s="49">
        <v>20.2</v>
      </c>
    </row>
    <row r="2721" spans="1:14">
      <c r="A2721" s="41">
        <v>4515656</v>
      </c>
      <c r="B2721" s="48" t="s">
        <v>14</v>
      </c>
      <c r="C2721" s="48" t="s">
        <v>11</v>
      </c>
      <c r="D2721" s="48" t="s">
        <v>13</v>
      </c>
      <c r="E2721" s="48" t="s">
        <v>12</v>
      </c>
      <c r="F2721" s="48" t="s">
        <v>829</v>
      </c>
      <c r="G2721" s="48" t="s">
        <v>15</v>
      </c>
      <c r="H2721" s="48" t="s">
        <v>50</v>
      </c>
      <c r="I2721" s="48" t="s">
        <v>51</v>
      </c>
      <c r="J2721" s="48" t="s">
        <v>671</v>
      </c>
      <c r="K2721" s="41">
        <v>1</v>
      </c>
      <c r="L2721" s="49">
        <v>777.18</v>
      </c>
      <c r="M2721" s="49">
        <v>756.98</v>
      </c>
      <c r="N2721" s="49">
        <v>20.2</v>
      </c>
    </row>
    <row r="2722" spans="1:14">
      <c r="A2722" s="41">
        <v>4515652</v>
      </c>
      <c r="B2722" s="48" t="s">
        <v>14</v>
      </c>
      <c r="C2722" s="48" t="s">
        <v>11</v>
      </c>
      <c r="D2722" s="48" t="s">
        <v>13</v>
      </c>
      <c r="E2722" s="48" t="s">
        <v>12</v>
      </c>
      <c r="F2722" s="48" t="s">
        <v>829</v>
      </c>
      <c r="G2722" s="48" t="s">
        <v>15</v>
      </c>
      <c r="H2722" s="48" t="s">
        <v>50</v>
      </c>
      <c r="I2722" s="48" t="s">
        <v>51</v>
      </c>
      <c r="J2722" s="48" t="s">
        <v>671</v>
      </c>
      <c r="K2722" s="41">
        <v>1</v>
      </c>
      <c r="L2722" s="49">
        <v>777.18</v>
      </c>
      <c r="M2722" s="49">
        <v>756.98</v>
      </c>
      <c r="N2722" s="49">
        <v>20.2</v>
      </c>
    </row>
    <row r="2723" spans="1:14">
      <c r="A2723" s="41">
        <v>4513078</v>
      </c>
      <c r="B2723" s="48" t="s">
        <v>14</v>
      </c>
      <c r="C2723" s="48" t="s">
        <v>11</v>
      </c>
      <c r="D2723" s="48" t="s">
        <v>13</v>
      </c>
      <c r="E2723" s="48" t="s">
        <v>12</v>
      </c>
      <c r="F2723" s="48" t="s">
        <v>837</v>
      </c>
      <c r="G2723" s="48" t="s">
        <v>15</v>
      </c>
      <c r="H2723" s="48" t="s">
        <v>16</v>
      </c>
      <c r="I2723" s="48" t="s">
        <v>17</v>
      </c>
      <c r="J2723" s="48" t="s">
        <v>671</v>
      </c>
      <c r="K2723" s="41">
        <v>1</v>
      </c>
      <c r="L2723" s="49">
        <v>778.06</v>
      </c>
      <c r="M2723" s="49">
        <v>777.78</v>
      </c>
      <c r="N2723" s="49">
        <v>0.28000000000000003</v>
      </c>
    </row>
    <row r="2724" spans="1:14">
      <c r="A2724" s="41">
        <v>4515558</v>
      </c>
      <c r="B2724" s="48" t="s">
        <v>14</v>
      </c>
      <c r="C2724" s="48" t="s">
        <v>11</v>
      </c>
      <c r="D2724" s="48" t="s">
        <v>13</v>
      </c>
      <c r="E2724" s="48" t="s">
        <v>12</v>
      </c>
      <c r="F2724" s="48" t="s">
        <v>829</v>
      </c>
      <c r="G2724" s="48" t="s">
        <v>15</v>
      </c>
      <c r="H2724" s="48" t="s">
        <v>50</v>
      </c>
      <c r="I2724" s="48" t="s">
        <v>51</v>
      </c>
      <c r="J2724" s="48" t="s">
        <v>671</v>
      </c>
      <c r="K2724" s="41">
        <v>1</v>
      </c>
      <c r="L2724" s="49">
        <v>779.42</v>
      </c>
      <c r="M2724" s="49">
        <v>759.16</v>
      </c>
      <c r="N2724" s="49">
        <v>20.260000000000002</v>
      </c>
    </row>
    <row r="2725" spans="1:14">
      <c r="A2725" s="41">
        <v>4515557</v>
      </c>
      <c r="B2725" s="48" t="s">
        <v>14</v>
      </c>
      <c r="C2725" s="48" t="s">
        <v>11</v>
      </c>
      <c r="D2725" s="48" t="s">
        <v>13</v>
      </c>
      <c r="E2725" s="48" t="s">
        <v>12</v>
      </c>
      <c r="F2725" s="48" t="s">
        <v>829</v>
      </c>
      <c r="G2725" s="48" t="s">
        <v>15</v>
      </c>
      <c r="H2725" s="48" t="s">
        <v>50</v>
      </c>
      <c r="I2725" s="48" t="s">
        <v>51</v>
      </c>
      <c r="J2725" s="48" t="s">
        <v>671</v>
      </c>
      <c r="K2725" s="41">
        <v>1</v>
      </c>
      <c r="L2725" s="49">
        <v>779.42</v>
      </c>
      <c r="M2725" s="49">
        <v>759.16</v>
      </c>
      <c r="N2725" s="49">
        <v>20.260000000000002</v>
      </c>
    </row>
    <row r="2726" spans="1:14">
      <c r="A2726" s="41">
        <v>4515559</v>
      </c>
      <c r="B2726" s="48" t="s">
        <v>14</v>
      </c>
      <c r="C2726" s="48" t="s">
        <v>11</v>
      </c>
      <c r="D2726" s="48" t="s">
        <v>13</v>
      </c>
      <c r="E2726" s="48" t="s">
        <v>12</v>
      </c>
      <c r="F2726" s="48" t="s">
        <v>829</v>
      </c>
      <c r="G2726" s="48" t="s">
        <v>15</v>
      </c>
      <c r="H2726" s="48" t="s">
        <v>50</v>
      </c>
      <c r="I2726" s="48" t="s">
        <v>51</v>
      </c>
      <c r="J2726" s="48" t="s">
        <v>671</v>
      </c>
      <c r="K2726" s="41">
        <v>1</v>
      </c>
      <c r="L2726" s="49">
        <v>779.42</v>
      </c>
      <c r="M2726" s="49">
        <v>759.16</v>
      </c>
      <c r="N2726" s="49">
        <v>20.260000000000002</v>
      </c>
    </row>
    <row r="2727" spans="1:14">
      <c r="A2727" s="41">
        <v>4515560</v>
      </c>
      <c r="B2727" s="48" t="s">
        <v>14</v>
      </c>
      <c r="C2727" s="48" t="s">
        <v>11</v>
      </c>
      <c r="D2727" s="48" t="s">
        <v>13</v>
      </c>
      <c r="E2727" s="48" t="s">
        <v>12</v>
      </c>
      <c r="F2727" s="48" t="s">
        <v>829</v>
      </c>
      <c r="G2727" s="48" t="s">
        <v>15</v>
      </c>
      <c r="H2727" s="48" t="s">
        <v>50</v>
      </c>
      <c r="I2727" s="48" t="s">
        <v>51</v>
      </c>
      <c r="J2727" s="48" t="s">
        <v>671</v>
      </c>
      <c r="K2727" s="41">
        <v>1</v>
      </c>
      <c r="L2727" s="49">
        <v>779.43</v>
      </c>
      <c r="M2727" s="49">
        <v>759.17</v>
      </c>
      <c r="N2727" s="49">
        <v>20.260000000000002</v>
      </c>
    </row>
    <row r="2728" spans="1:14">
      <c r="A2728" s="41">
        <v>4515561</v>
      </c>
      <c r="B2728" s="48" t="s">
        <v>14</v>
      </c>
      <c r="C2728" s="48" t="s">
        <v>11</v>
      </c>
      <c r="D2728" s="48" t="s">
        <v>13</v>
      </c>
      <c r="E2728" s="48" t="s">
        <v>12</v>
      </c>
      <c r="F2728" s="48" t="s">
        <v>829</v>
      </c>
      <c r="G2728" s="48" t="s">
        <v>15</v>
      </c>
      <c r="H2728" s="48" t="s">
        <v>50</v>
      </c>
      <c r="I2728" s="48" t="s">
        <v>51</v>
      </c>
      <c r="J2728" s="48" t="s">
        <v>671</v>
      </c>
      <c r="K2728" s="41">
        <v>1</v>
      </c>
      <c r="L2728" s="49">
        <v>779.43</v>
      </c>
      <c r="M2728" s="49">
        <v>759.17</v>
      </c>
      <c r="N2728" s="49">
        <v>20.260000000000002</v>
      </c>
    </row>
    <row r="2729" spans="1:14">
      <c r="A2729" s="41">
        <v>4508971</v>
      </c>
      <c r="B2729" s="48" t="s">
        <v>14</v>
      </c>
      <c r="C2729" s="48" t="s">
        <v>11</v>
      </c>
      <c r="D2729" s="48" t="s">
        <v>13</v>
      </c>
      <c r="E2729" s="48" t="s">
        <v>12</v>
      </c>
      <c r="F2729" s="48" t="s">
        <v>833</v>
      </c>
      <c r="G2729" s="48" t="s">
        <v>15</v>
      </c>
      <c r="H2729" s="48" t="s">
        <v>16</v>
      </c>
      <c r="I2729" s="48" t="s">
        <v>17</v>
      </c>
      <c r="J2729" s="48" t="s">
        <v>671</v>
      </c>
      <c r="K2729" s="41">
        <v>1</v>
      </c>
      <c r="L2729" s="49">
        <v>780.19</v>
      </c>
      <c r="M2729" s="49">
        <v>726.98</v>
      </c>
      <c r="N2729" s="49">
        <v>53.21</v>
      </c>
    </row>
    <row r="2730" spans="1:14">
      <c r="A2730" s="41">
        <v>4515800</v>
      </c>
      <c r="B2730" s="48" t="s">
        <v>14</v>
      </c>
      <c r="C2730" s="48" t="s">
        <v>11</v>
      </c>
      <c r="D2730" s="48" t="s">
        <v>13</v>
      </c>
      <c r="E2730" s="48" t="s">
        <v>12</v>
      </c>
      <c r="F2730" s="48" t="s">
        <v>829</v>
      </c>
      <c r="G2730" s="48" t="s">
        <v>15</v>
      </c>
      <c r="H2730" s="48" t="s">
        <v>16</v>
      </c>
      <c r="I2730" s="48" t="s">
        <v>17</v>
      </c>
      <c r="J2730" s="48" t="s">
        <v>671</v>
      </c>
      <c r="K2730" s="41">
        <v>1</v>
      </c>
      <c r="L2730" s="49">
        <v>781.39</v>
      </c>
      <c r="M2730" s="49">
        <v>753.09</v>
      </c>
      <c r="N2730" s="49">
        <v>28.3</v>
      </c>
    </row>
    <row r="2731" spans="1:14">
      <c r="A2731" s="41">
        <v>4509341</v>
      </c>
      <c r="B2731" s="48" t="s">
        <v>14</v>
      </c>
      <c r="C2731" s="48" t="s">
        <v>11</v>
      </c>
      <c r="D2731" s="48" t="s">
        <v>13</v>
      </c>
      <c r="E2731" s="48" t="s">
        <v>12</v>
      </c>
      <c r="F2731" s="48" t="s">
        <v>826</v>
      </c>
      <c r="G2731" s="48" t="s">
        <v>15</v>
      </c>
      <c r="H2731" s="48" t="s">
        <v>16</v>
      </c>
      <c r="I2731" s="48" t="s">
        <v>17</v>
      </c>
      <c r="J2731" s="48" t="s">
        <v>671</v>
      </c>
      <c r="K2731" s="41">
        <v>1</v>
      </c>
      <c r="L2731" s="49">
        <v>781.74</v>
      </c>
      <c r="M2731" s="49">
        <v>709.69</v>
      </c>
      <c r="N2731" s="49">
        <v>72.05</v>
      </c>
    </row>
    <row r="2732" spans="1:14">
      <c r="A2732" s="41">
        <v>4509340</v>
      </c>
      <c r="B2732" s="48" t="s">
        <v>14</v>
      </c>
      <c r="C2732" s="48" t="s">
        <v>11</v>
      </c>
      <c r="D2732" s="48" t="s">
        <v>13</v>
      </c>
      <c r="E2732" s="48" t="s">
        <v>12</v>
      </c>
      <c r="F2732" s="48" t="s">
        <v>826</v>
      </c>
      <c r="G2732" s="48" t="s">
        <v>15</v>
      </c>
      <c r="H2732" s="48" t="s">
        <v>16</v>
      </c>
      <c r="I2732" s="48" t="s">
        <v>17</v>
      </c>
      <c r="J2732" s="48" t="s">
        <v>671</v>
      </c>
      <c r="K2732" s="41">
        <v>1</v>
      </c>
      <c r="L2732" s="49">
        <v>781.74</v>
      </c>
      <c r="M2732" s="49">
        <v>709.69</v>
      </c>
      <c r="N2732" s="49">
        <v>72.05</v>
      </c>
    </row>
    <row r="2733" spans="1:14">
      <c r="A2733" s="41">
        <v>4509342</v>
      </c>
      <c r="B2733" s="48" t="s">
        <v>14</v>
      </c>
      <c r="C2733" s="48" t="s">
        <v>11</v>
      </c>
      <c r="D2733" s="48" t="s">
        <v>13</v>
      </c>
      <c r="E2733" s="48" t="s">
        <v>12</v>
      </c>
      <c r="F2733" s="48" t="s">
        <v>826</v>
      </c>
      <c r="G2733" s="48" t="s">
        <v>15</v>
      </c>
      <c r="H2733" s="48" t="s">
        <v>16</v>
      </c>
      <c r="I2733" s="48" t="s">
        <v>17</v>
      </c>
      <c r="J2733" s="48" t="s">
        <v>671</v>
      </c>
      <c r="K2733" s="41">
        <v>1</v>
      </c>
      <c r="L2733" s="49">
        <v>781.75</v>
      </c>
      <c r="M2733" s="49">
        <v>709.7</v>
      </c>
      <c r="N2733" s="49">
        <v>72.05</v>
      </c>
    </row>
    <row r="2734" spans="1:14">
      <c r="A2734" s="41">
        <v>4509003</v>
      </c>
      <c r="B2734" s="48" t="s">
        <v>14</v>
      </c>
      <c r="C2734" s="48" t="s">
        <v>11</v>
      </c>
      <c r="D2734" s="48" t="s">
        <v>18</v>
      </c>
      <c r="E2734" s="48" t="s">
        <v>12</v>
      </c>
      <c r="F2734" s="48" t="s">
        <v>840</v>
      </c>
      <c r="G2734" s="48" t="s">
        <v>15</v>
      </c>
      <c r="H2734" s="48" t="s">
        <v>16</v>
      </c>
      <c r="I2734" s="48" t="s">
        <v>17</v>
      </c>
      <c r="J2734" s="48" t="s">
        <v>671</v>
      </c>
      <c r="K2734" s="41">
        <v>1</v>
      </c>
      <c r="L2734" s="49">
        <v>783.8</v>
      </c>
      <c r="M2734" s="49">
        <v>730.35</v>
      </c>
      <c r="N2734" s="49">
        <v>53.45</v>
      </c>
    </row>
    <row r="2735" spans="1:14">
      <c r="A2735" s="41">
        <v>4509004</v>
      </c>
      <c r="B2735" s="48" t="s">
        <v>14</v>
      </c>
      <c r="C2735" s="48" t="s">
        <v>11</v>
      </c>
      <c r="D2735" s="48" t="s">
        <v>18</v>
      </c>
      <c r="E2735" s="48" t="s">
        <v>12</v>
      </c>
      <c r="F2735" s="48" t="s">
        <v>840</v>
      </c>
      <c r="G2735" s="48" t="s">
        <v>15</v>
      </c>
      <c r="H2735" s="48" t="s">
        <v>16</v>
      </c>
      <c r="I2735" s="48" t="s">
        <v>17</v>
      </c>
      <c r="J2735" s="48" t="s">
        <v>671</v>
      </c>
      <c r="K2735" s="41">
        <v>1</v>
      </c>
      <c r="L2735" s="49">
        <v>783.8</v>
      </c>
      <c r="M2735" s="49">
        <v>730.35</v>
      </c>
      <c r="N2735" s="49">
        <v>53.45</v>
      </c>
    </row>
    <row r="2736" spans="1:14">
      <c r="A2736" s="41">
        <v>4509021</v>
      </c>
      <c r="B2736" s="48" t="s">
        <v>14</v>
      </c>
      <c r="C2736" s="48" t="s">
        <v>11</v>
      </c>
      <c r="D2736" s="48" t="s">
        <v>13</v>
      </c>
      <c r="E2736" s="48" t="s">
        <v>12</v>
      </c>
      <c r="F2736" s="48" t="s">
        <v>837</v>
      </c>
      <c r="G2736" s="48" t="s">
        <v>15</v>
      </c>
      <c r="H2736" s="48" t="s">
        <v>16</v>
      </c>
      <c r="I2736" s="48" t="s">
        <v>17</v>
      </c>
      <c r="J2736" s="48" t="s">
        <v>671</v>
      </c>
      <c r="K2736" s="41">
        <v>1</v>
      </c>
      <c r="L2736" s="49">
        <v>784.65</v>
      </c>
      <c r="M2736" s="49">
        <v>731.14</v>
      </c>
      <c r="N2736" s="49">
        <v>53.51</v>
      </c>
    </row>
    <row r="2737" spans="1:14">
      <c r="A2737" s="41">
        <v>4508858</v>
      </c>
      <c r="B2737" s="48" t="s">
        <v>14</v>
      </c>
      <c r="C2737" s="48" t="s">
        <v>11</v>
      </c>
      <c r="D2737" s="48" t="s">
        <v>13</v>
      </c>
      <c r="E2737" s="48" t="s">
        <v>12</v>
      </c>
      <c r="F2737" s="48" t="s">
        <v>837</v>
      </c>
      <c r="G2737" s="48" t="s">
        <v>15</v>
      </c>
      <c r="H2737" s="48" t="s">
        <v>16</v>
      </c>
      <c r="I2737" s="48" t="s">
        <v>17</v>
      </c>
      <c r="J2737" s="48" t="s">
        <v>671</v>
      </c>
      <c r="K2737" s="41">
        <v>1</v>
      </c>
      <c r="L2737" s="49">
        <v>784.65</v>
      </c>
      <c r="M2737" s="49">
        <v>731.14</v>
      </c>
      <c r="N2737" s="49">
        <v>53.51</v>
      </c>
    </row>
    <row r="2738" spans="1:14">
      <c r="A2738" s="41">
        <v>4516418</v>
      </c>
      <c r="B2738" s="48" t="s">
        <v>14</v>
      </c>
      <c r="C2738" s="48" t="s">
        <v>11</v>
      </c>
      <c r="D2738" s="48" t="s">
        <v>13</v>
      </c>
      <c r="E2738" s="48" t="s">
        <v>12</v>
      </c>
      <c r="F2738" s="48" t="s">
        <v>837</v>
      </c>
      <c r="G2738" s="48" t="s">
        <v>15</v>
      </c>
      <c r="H2738" s="48" t="s">
        <v>16</v>
      </c>
      <c r="I2738" s="48" t="s">
        <v>17</v>
      </c>
      <c r="J2738" s="48" t="s">
        <v>671</v>
      </c>
      <c r="K2738" s="41">
        <v>1</v>
      </c>
      <c r="L2738" s="49">
        <v>784.65</v>
      </c>
      <c r="M2738" s="49">
        <v>738.79</v>
      </c>
      <c r="N2738" s="49">
        <v>45.86</v>
      </c>
    </row>
    <row r="2739" spans="1:14">
      <c r="A2739" s="41">
        <v>4516184</v>
      </c>
      <c r="B2739" s="48" t="s">
        <v>14</v>
      </c>
      <c r="C2739" s="48" t="s">
        <v>11</v>
      </c>
      <c r="D2739" s="48" t="s">
        <v>13</v>
      </c>
      <c r="E2739" s="48" t="s">
        <v>12</v>
      </c>
      <c r="F2739" s="48" t="s">
        <v>837</v>
      </c>
      <c r="G2739" s="48" t="s">
        <v>15</v>
      </c>
      <c r="H2739" s="48" t="s">
        <v>16</v>
      </c>
      <c r="I2739" s="48" t="s">
        <v>17</v>
      </c>
      <c r="J2739" s="48" t="s">
        <v>671</v>
      </c>
      <c r="K2739" s="41">
        <v>1</v>
      </c>
      <c r="L2739" s="49">
        <v>784.65</v>
      </c>
      <c r="M2739" s="49">
        <v>745.45</v>
      </c>
      <c r="N2739" s="49">
        <v>39.200000000000003</v>
      </c>
    </row>
    <row r="2740" spans="1:14">
      <c r="A2740" s="41">
        <v>4516557</v>
      </c>
      <c r="B2740" s="48" t="s">
        <v>14</v>
      </c>
      <c r="C2740" s="48" t="s">
        <v>11</v>
      </c>
      <c r="D2740" s="48" t="s">
        <v>13</v>
      </c>
      <c r="E2740" s="48" t="s">
        <v>12</v>
      </c>
      <c r="F2740" s="48" t="s">
        <v>837</v>
      </c>
      <c r="G2740" s="48" t="s">
        <v>15</v>
      </c>
      <c r="H2740" s="48" t="s">
        <v>16</v>
      </c>
      <c r="I2740" s="48" t="s">
        <v>17</v>
      </c>
      <c r="J2740" s="48" t="s">
        <v>671</v>
      </c>
      <c r="K2740" s="41">
        <v>1</v>
      </c>
      <c r="L2740" s="49">
        <v>784.65</v>
      </c>
      <c r="M2740" s="49">
        <v>738.79</v>
      </c>
      <c r="N2740" s="49">
        <v>45.86</v>
      </c>
    </row>
    <row r="2741" spans="1:14">
      <c r="A2741" s="41">
        <v>4508998</v>
      </c>
      <c r="B2741" s="48" t="s">
        <v>14</v>
      </c>
      <c r="C2741" s="48" t="s">
        <v>11</v>
      </c>
      <c r="D2741" s="48" t="s">
        <v>13</v>
      </c>
      <c r="E2741" s="48" t="s">
        <v>12</v>
      </c>
      <c r="F2741" s="48" t="s">
        <v>837</v>
      </c>
      <c r="G2741" s="48" t="s">
        <v>15</v>
      </c>
      <c r="H2741" s="48" t="s">
        <v>16</v>
      </c>
      <c r="I2741" s="48" t="s">
        <v>17</v>
      </c>
      <c r="J2741" s="48" t="s">
        <v>671</v>
      </c>
      <c r="K2741" s="41">
        <v>1</v>
      </c>
      <c r="L2741" s="49">
        <v>784.65</v>
      </c>
      <c r="M2741" s="49">
        <v>731.14</v>
      </c>
      <c r="N2741" s="49">
        <v>53.51</v>
      </c>
    </row>
    <row r="2742" spans="1:14">
      <c r="A2742" s="41">
        <v>4516424</v>
      </c>
      <c r="B2742" s="48" t="s">
        <v>14</v>
      </c>
      <c r="C2742" s="48" t="s">
        <v>11</v>
      </c>
      <c r="D2742" s="48" t="s">
        <v>13</v>
      </c>
      <c r="E2742" s="48" t="s">
        <v>12</v>
      </c>
      <c r="F2742" s="48" t="s">
        <v>837</v>
      </c>
      <c r="G2742" s="48" t="s">
        <v>15</v>
      </c>
      <c r="H2742" s="48" t="s">
        <v>16</v>
      </c>
      <c r="I2742" s="48" t="s">
        <v>17</v>
      </c>
      <c r="J2742" s="48" t="s">
        <v>671</v>
      </c>
      <c r="K2742" s="41">
        <v>1</v>
      </c>
      <c r="L2742" s="49">
        <v>784.65</v>
      </c>
      <c r="M2742" s="49">
        <v>738.79</v>
      </c>
      <c r="N2742" s="49">
        <v>45.86</v>
      </c>
    </row>
    <row r="2743" spans="1:14">
      <c r="A2743" s="41">
        <v>4516419</v>
      </c>
      <c r="B2743" s="48" t="s">
        <v>14</v>
      </c>
      <c r="C2743" s="48" t="s">
        <v>11</v>
      </c>
      <c r="D2743" s="48" t="s">
        <v>13</v>
      </c>
      <c r="E2743" s="48" t="s">
        <v>12</v>
      </c>
      <c r="F2743" s="48" t="s">
        <v>837</v>
      </c>
      <c r="G2743" s="48" t="s">
        <v>15</v>
      </c>
      <c r="H2743" s="48" t="s">
        <v>16</v>
      </c>
      <c r="I2743" s="48" t="s">
        <v>17</v>
      </c>
      <c r="J2743" s="48" t="s">
        <v>671</v>
      </c>
      <c r="K2743" s="41">
        <v>1</v>
      </c>
      <c r="L2743" s="49">
        <v>784.65</v>
      </c>
      <c r="M2743" s="49">
        <v>738.79</v>
      </c>
      <c r="N2743" s="49">
        <v>45.86</v>
      </c>
    </row>
    <row r="2744" spans="1:14">
      <c r="A2744" s="41">
        <v>4516870</v>
      </c>
      <c r="B2744" s="48" t="s">
        <v>38</v>
      </c>
      <c r="C2744" s="48" t="s">
        <v>11</v>
      </c>
      <c r="D2744" s="48" t="s">
        <v>13</v>
      </c>
      <c r="E2744" s="48" t="s">
        <v>36</v>
      </c>
      <c r="F2744" s="48" t="s">
        <v>829</v>
      </c>
      <c r="G2744" s="48" t="s">
        <v>15</v>
      </c>
      <c r="H2744" s="48" t="s">
        <v>16</v>
      </c>
      <c r="I2744" s="48" t="s">
        <v>17</v>
      </c>
      <c r="J2744" s="48" t="s">
        <v>671</v>
      </c>
      <c r="K2744" s="41">
        <v>1</v>
      </c>
      <c r="L2744" s="49">
        <v>785.38</v>
      </c>
      <c r="M2744" s="49">
        <v>336.8</v>
      </c>
      <c r="N2744" s="49">
        <v>448.58</v>
      </c>
    </row>
    <row r="2745" spans="1:14">
      <c r="A2745" s="41">
        <v>8468151</v>
      </c>
      <c r="B2745" s="48" t="s">
        <v>38</v>
      </c>
      <c r="C2745" s="48" t="s">
        <v>11</v>
      </c>
      <c r="D2745" s="48" t="s">
        <v>153</v>
      </c>
      <c r="E2745" s="48" t="s">
        <v>36</v>
      </c>
      <c r="F2745" s="48" t="s">
        <v>924</v>
      </c>
      <c r="G2745" s="48" t="s">
        <v>15</v>
      </c>
      <c r="H2745" s="48" t="s">
        <v>204</v>
      </c>
      <c r="I2745" s="48" t="s">
        <v>205</v>
      </c>
      <c r="J2745" s="48" t="s">
        <v>671</v>
      </c>
      <c r="K2745" s="41">
        <v>1</v>
      </c>
      <c r="L2745" s="49">
        <v>785.55</v>
      </c>
      <c r="M2745" s="49">
        <v>61.29</v>
      </c>
      <c r="N2745" s="49">
        <v>724.26</v>
      </c>
    </row>
    <row r="2746" spans="1:14">
      <c r="A2746" s="41">
        <v>4509730</v>
      </c>
      <c r="B2746" s="48" t="s">
        <v>14</v>
      </c>
      <c r="C2746" s="48" t="s">
        <v>11</v>
      </c>
      <c r="D2746" s="48" t="s">
        <v>13</v>
      </c>
      <c r="E2746" s="48" t="s">
        <v>12</v>
      </c>
      <c r="F2746" s="48" t="s">
        <v>837</v>
      </c>
      <c r="G2746" s="48" t="s">
        <v>15</v>
      </c>
      <c r="H2746" s="48" t="s">
        <v>16</v>
      </c>
      <c r="I2746" s="48" t="s">
        <v>17</v>
      </c>
      <c r="J2746" s="48" t="s">
        <v>671</v>
      </c>
      <c r="K2746" s="41">
        <v>1</v>
      </c>
      <c r="L2746" s="49">
        <v>794.33</v>
      </c>
      <c r="M2746" s="49">
        <v>709.55</v>
      </c>
      <c r="N2746" s="49">
        <v>84.78</v>
      </c>
    </row>
    <row r="2747" spans="1:14">
      <c r="A2747" s="41">
        <v>4509731</v>
      </c>
      <c r="B2747" s="48" t="s">
        <v>14</v>
      </c>
      <c r="C2747" s="48" t="s">
        <v>11</v>
      </c>
      <c r="D2747" s="48" t="s">
        <v>13</v>
      </c>
      <c r="E2747" s="48" t="s">
        <v>12</v>
      </c>
      <c r="F2747" s="48" t="s">
        <v>837</v>
      </c>
      <c r="G2747" s="48" t="s">
        <v>15</v>
      </c>
      <c r="H2747" s="48" t="s">
        <v>16</v>
      </c>
      <c r="I2747" s="48" t="s">
        <v>17</v>
      </c>
      <c r="J2747" s="48" t="s">
        <v>671</v>
      </c>
      <c r="K2747" s="41">
        <v>1</v>
      </c>
      <c r="L2747" s="49">
        <v>794.33</v>
      </c>
      <c r="M2747" s="49">
        <v>709.55</v>
      </c>
      <c r="N2747" s="49">
        <v>84.78</v>
      </c>
    </row>
    <row r="2748" spans="1:14">
      <c r="A2748" s="41">
        <v>4509729</v>
      </c>
      <c r="B2748" s="48" t="s">
        <v>14</v>
      </c>
      <c r="C2748" s="48" t="s">
        <v>11</v>
      </c>
      <c r="D2748" s="48" t="s">
        <v>13</v>
      </c>
      <c r="E2748" s="48" t="s">
        <v>12</v>
      </c>
      <c r="F2748" s="48" t="s">
        <v>837</v>
      </c>
      <c r="G2748" s="48" t="s">
        <v>15</v>
      </c>
      <c r="H2748" s="48" t="s">
        <v>16</v>
      </c>
      <c r="I2748" s="48" t="s">
        <v>17</v>
      </c>
      <c r="J2748" s="48" t="s">
        <v>671</v>
      </c>
      <c r="K2748" s="41">
        <v>1</v>
      </c>
      <c r="L2748" s="49">
        <v>794.33</v>
      </c>
      <c r="M2748" s="49">
        <v>709.55</v>
      </c>
      <c r="N2748" s="49">
        <v>84.78</v>
      </c>
    </row>
    <row r="2749" spans="1:14">
      <c r="A2749" s="41">
        <v>4509728</v>
      </c>
      <c r="B2749" s="48" t="s">
        <v>14</v>
      </c>
      <c r="C2749" s="48" t="s">
        <v>11</v>
      </c>
      <c r="D2749" s="48" t="s">
        <v>13</v>
      </c>
      <c r="E2749" s="48" t="s">
        <v>12</v>
      </c>
      <c r="F2749" s="48" t="s">
        <v>837</v>
      </c>
      <c r="G2749" s="48" t="s">
        <v>15</v>
      </c>
      <c r="H2749" s="48" t="s">
        <v>16</v>
      </c>
      <c r="I2749" s="48" t="s">
        <v>17</v>
      </c>
      <c r="J2749" s="48" t="s">
        <v>671</v>
      </c>
      <c r="K2749" s="41">
        <v>1</v>
      </c>
      <c r="L2749" s="49">
        <v>794.33</v>
      </c>
      <c r="M2749" s="49">
        <v>709.55</v>
      </c>
      <c r="N2749" s="49">
        <v>84.78</v>
      </c>
    </row>
    <row r="2750" spans="1:14">
      <c r="A2750" s="41">
        <v>4516208</v>
      </c>
      <c r="B2750" s="48" t="s">
        <v>14</v>
      </c>
      <c r="C2750" s="48" t="s">
        <v>11</v>
      </c>
      <c r="D2750" s="48" t="s">
        <v>13</v>
      </c>
      <c r="E2750" s="48" t="s">
        <v>12</v>
      </c>
      <c r="F2750" s="48" t="s">
        <v>837</v>
      </c>
      <c r="G2750" s="48" t="s">
        <v>15</v>
      </c>
      <c r="H2750" s="48" t="s">
        <v>16</v>
      </c>
      <c r="I2750" s="48" t="s">
        <v>17</v>
      </c>
      <c r="J2750" s="48" t="s">
        <v>671</v>
      </c>
      <c r="K2750" s="41">
        <v>1</v>
      </c>
      <c r="L2750" s="49">
        <v>801.03</v>
      </c>
      <c r="M2750" s="49">
        <v>761.02</v>
      </c>
      <c r="N2750" s="49">
        <v>40.01</v>
      </c>
    </row>
    <row r="2751" spans="1:14">
      <c r="A2751" s="41">
        <v>4516777</v>
      </c>
      <c r="B2751" s="48" t="s">
        <v>14</v>
      </c>
      <c r="C2751" s="48" t="s">
        <v>11</v>
      </c>
      <c r="D2751" s="48" t="s">
        <v>13</v>
      </c>
      <c r="E2751" s="48" t="s">
        <v>12</v>
      </c>
      <c r="F2751" s="48" t="s">
        <v>833</v>
      </c>
      <c r="G2751" s="48" t="s">
        <v>15</v>
      </c>
      <c r="H2751" s="48" t="s">
        <v>67</v>
      </c>
      <c r="I2751" s="48" t="s">
        <v>68</v>
      </c>
      <c r="J2751" s="48" t="s">
        <v>671</v>
      </c>
      <c r="K2751" s="41">
        <v>1</v>
      </c>
      <c r="L2751" s="49">
        <v>806.46</v>
      </c>
      <c r="M2751" s="49">
        <v>423.12</v>
      </c>
      <c r="N2751" s="49">
        <v>383.34</v>
      </c>
    </row>
    <row r="2752" spans="1:14">
      <c r="A2752" s="41">
        <v>4508966</v>
      </c>
      <c r="B2752" s="48" t="s">
        <v>14</v>
      </c>
      <c r="C2752" s="48" t="s">
        <v>11</v>
      </c>
      <c r="D2752" s="48" t="s">
        <v>13</v>
      </c>
      <c r="E2752" s="48" t="s">
        <v>12</v>
      </c>
      <c r="F2752" s="48" t="s">
        <v>826</v>
      </c>
      <c r="G2752" s="48" t="s">
        <v>15</v>
      </c>
      <c r="H2752" s="48" t="s">
        <v>16</v>
      </c>
      <c r="I2752" s="48" t="s">
        <v>17</v>
      </c>
      <c r="J2752" s="48" t="s">
        <v>671</v>
      </c>
      <c r="K2752" s="41">
        <v>1</v>
      </c>
      <c r="L2752" s="49">
        <v>806.47</v>
      </c>
      <c r="M2752" s="49">
        <v>751.47</v>
      </c>
      <c r="N2752" s="49">
        <v>55</v>
      </c>
    </row>
    <row r="2753" spans="1:14">
      <c r="A2753" s="41">
        <v>4508967</v>
      </c>
      <c r="B2753" s="48" t="s">
        <v>14</v>
      </c>
      <c r="C2753" s="48" t="s">
        <v>11</v>
      </c>
      <c r="D2753" s="48" t="s">
        <v>13</v>
      </c>
      <c r="E2753" s="48" t="s">
        <v>12</v>
      </c>
      <c r="F2753" s="48" t="s">
        <v>826</v>
      </c>
      <c r="G2753" s="48" t="s">
        <v>15</v>
      </c>
      <c r="H2753" s="48" t="s">
        <v>16</v>
      </c>
      <c r="I2753" s="48" t="s">
        <v>17</v>
      </c>
      <c r="J2753" s="48" t="s">
        <v>671</v>
      </c>
      <c r="K2753" s="41">
        <v>1</v>
      </c>
      <c r="L2753" s="49">
        <v>806.47</v>
      </c>
      <c r="M2753" s="49">
        <v>751.47</v>
      </c>
      <c r="N2753" s="49">
        <v>55</v>
      </c>
    </row>
    <row r="2754" spans="1:14">
      <c r="A2754" s="41">
        <v>4509181</v>
      </c>
      <c r="B2754" s="48" t="s">
        <v>14</v>
      </c>
      <c r="C2754" s="48" t="s">
        <v>11</v>
      </c>
      <c r="D2754" s="48" t="s">
        <v>13</v>
      </c>
      <c r="E2754" s="48" t="s">
        <v>12</v>
      </c>
      <c r="F2754" s="48" t="s">
        <v>826</v>
      </c>
      <c r="G2754" s="48" t="s">
        <v>15</v>
      </c>
      <c r="H2754" s="48" t="s">
        <v>16</v>
      </c>
      <c r="I2754" s="48" t="s">
        <v>17</v>
      </c>
      <c r="J2754" s="48" t="s">
        <v>671</v>
      </c>
      <c r="K2754" s="41">
        <v>1</v>
      </c>
      <c r="L2754" s="49">
        <v>806.47</v>
      </c>
      <c r="M2754" s="49">
        <v>742.44</v>
      </c>
      <c r="N2754" s="49">
        <v>64.03</v>
      </c>
    </row>
    <row r="2755" spans="1:14">
      <c r="A2755" s="41">
        <v>4516779</v>
      </c>
      <c r="B2755" s="48" t="s">
        <v>14</v>
      </c>
      <c r="C2755" s="48" t="s">
        <v>11</v>
      </c>
      <c r="D2755" s="48" t="s">
        <v>13</v>
      </c>
      <c r="E2755" s="48" t="s">
        <v>12</v>
      </c>
      <c r="F2755" s="48" t="s">
        <v>833</v>
      </c>
      <c r="G2755" s="48" t="s">
        <v>15</v>
      </c>
      <c r="H2755" s="48" t="s">
        <v>67</v>
      </c>
      <c r="I2755" s="48" t="s">
        <v>68</v>
      </c>
      <c r="J2755" s="48" t="s">
        <v>671</v>
      </c>
      <c r="K2755" s="41">
        <v>1</v>
      </c>
      <c r="L2755" s="49">
        <v>806.47</v>
      </c>
      <c r="M2755" s="49">
        <v>423.13</v>
      </c>
      <c r="N2755" s="49">
        <v>383.34</v>
      </c>
    </row>
    <row r="2756" spans="1:14">
      <c r="A2756" s="41">
        <v>4509182</v>
      </c>
      <c r="B2756" s="48" t="s">
        <v>14</v>
      </c>
      <c r="C2756" s="48" t="s">
        <v>11</v>
      </c>
      <c r="D2756" s="48" t="s">
        <v>13</v>
      </c>
      <c r="E2756" s="48" t="s">
        <v>12</v>
      </c>
      <c r="F2756" s="48" t="s">
        <v>826</v>
      </c>
      <c r="G2756" s="48" t="s">
        <v>15</v>
      </c>
      <c r="H2756" s="48" t="s">
        <v>16</v>
      </c>
      <c r="I2756" s="48" t="s">
        <v>17</v>
      </c>
      <c r="J2756" s="48" t="s">
        <v>671</v>
      </c>
      <c r="K2756" s="41">
        <v>1</v>
      </c>
      <c r="L2756" s="49">
        <v>806.47</v>
      </c>
      <c r="M2756" s="49">
        <v>742.44</v>
      </c>
      <c r="N2756" s="49">
        <v>64.03</v>
      </c>
    </row>
    <row r="2757" spans="1:14">
      <c r="A2757" s="41">
        <v>4513114</v>
      </c>
      <c r="B2757" s="48" t="s">
        <v>14</v>
      </c>
      <c r="C2757" s="48" t="s">
        <v>11</v>
      </c>
      <c r="D2757" s="48" t="s">
        <v>18</v>
      </c>
      <c r="E2757" s="48" t="s">
        <v>12</v>
      </c>
      <c r="F2757" s="48" t="s">
        <v>925</v>
      </c>
      <c r="G2757" s="48" t="s">
        <v>15</v>
      </c>
      <c r="H2757" s="48" t="s">
        <v>16</v>
      </c>
      <c r="I2757" s="48" t="s">
        <v>17</v>
      </c>
      <c r="J2757" s="48" t="s">
        <v>671</v>
      </c>
      <c r="K2757" s="41">
        <v>1</v>
      </c>
      <c r="L2757" s="49">
        <v>810.86</v>
      </c>
      <c r="M2757" s="49">
        <v>810.49</v>
      </c>
      <c r="N2757" s="49">
        <v>0.37</v>
      </c>
    </row>
    <row r="2758" spans="1:14">
      <c r="A2758" s="41">
        <v>4513724</v>
      </c>
      <c r="B2758" s="48" t="s">
        <v>14</v>
      </c>
      <c r="C2758" s="48" t="s">
        <v>11</v>
      </c>
      <c r="D2758" s="48" t="s">
        <v>13</v>
      </c>
      <c r="E2758" s="48" t="s">
        <v>12</v>
      </c>
      <c r="F2758" s="48" t="s">
        <v>829</v>
      </c>
      <c r="G2758" s="48" t="s">
        <v>15</v>
      </c>
      <c r="H2758" s="48" t="s">
        <v>16</v>
      </c>
      <c r="I2758" s="48" t="s">
        <v>17</v>
      </c>
      <c r="J2758" s="48" t="s">
        <v>671</v>
      </c>
      <c r="K2758" s="41">
        <v>1</v>
      </c>
      <c r="L2758" s="49">
        <v>812</v>
      </c>
      <c r="M2758" s="49">
        <v>804.71</v>
      </c>
      <c r="N2758" s="49">
        <v>7.29</v>
      </c>
    </row>
    <row r="2759" spans="1:14">
      <c r="A2759" s="41">
        <v>7000814</v>
      </c>
      <c r="B2759" s="48" t="s">
        <v>166</v>
      </c>
      <c r="C2759" s="48" t="s">
        <v>11</v>
      </c>
      <c r="D2759" s="48" t="s">
        <v>153</v>
      </c>
      <c r="E2759" s="48" t="s">
        <v>36</v>
      </c>
      <c r="F2759" s="48" t="s">
        <v>926</v>
      </c>
      <c r="G2759" s="48" t="s">
        <v>15</v>
      </c>
      <c r="H2759" s="48" t="s">
        <v>175</v>
      </c>
      <c r="I2759" s="48" t="s">
        <v>176</v>
      </c>
      <c r="J2759" s="48" t="s">
        <v>671</v>
      </c>
      <c r="K2759" s="41">
        <v>1</v>
      </c>
      <c r="L2759" s="49">
        <v>814.6</v>
      </c>
      <c r="M2759" s="49">
        <v>183.79</v>
      </c>
      <c r="N2759" s="49">
        <v>630.80999999999995</v>
      </c>
    </row>
    <row r="2760" spans="1:14">
      <c r="A2760" s="41">
        <v>4515841</v>
      </c>
      <c r="B2760" s="48" t="s">
        <v>14</v>
      </c>
      <c r="C2760" s="48" t="s">
        <v>11</v>
      </c>
      <c r="D2760" s="48" t="s">
        <v>13</v>
      </c>
      <c r="E2760" s="48" t="s">
        <v>12</v>
      </c>
      <c r="F2760" s="48" t="s">
        <v>826</v>
      </c>
      <c r="G2760" s="48" t="s">
        <v>15</v>
      </c>
      <c r="H2760" s="48" t="s">
        <v>16</v>
      </c>
      <c r="I2760" s="48" t="s">
        <v>17</v>
      </c>
      <c r="J2760" s="48" t="s">
        <v>671</v>
      </c>
      <c r="K2760" s="41">
        <v>1</v>
      </c>
      <c r="L2760" s="49">
        <v>816.19</v>
      </c>
      <c r="M2760" s="49">
        <v>786.63</v>
      </c>
      <c r="N2760" s="49">
        <v>29.56</v>
      </c>
    </row>
    <row r="2761" spans="1:14">
      <c r="A2761" s="41">
        <v>4510002</v>
      </c>
      <c r="B2761" s="48" t="s">
        <v>14</v>
      </c>
      <c r="C2761" s="48" t="s">
        <v>11</v>
      </c>
      <c r="D2761" s="48" t="s">
        <v>13</v>
      </c>
      <c r="E2761" s="48" t="s">
        <v>12</v>
      </c>
      <c r="F2761" s="48" t="s">
        <v>837</v>
      </c>
      <c r="G2761" s="48" t="s">
        <v>15</v>
      </c>
      <c r="H2761" s="48" t="s">
        <v>16</v>
      </c>
      <c r="I2761" s="48" t="s">
        <v>17</v>
      </c>
      <c r="J2761" s="48" t="s">
        <v>671</v>
      </c>
      <c r="K2761" s="41">
        <v>1</v>
      </c>
      <c r="L2761" s="49">
        <v>818.17</v>
      </c>
      <c r="M2761" s="49">
        <v>702.05</v>
      </c>
      <c r="N2761" s="49">
        <v>116.12</v>
      </c>
    </row>
    <row r="2762" spans="1:14">
      <c r="A2762" s="41">
        <v>4510005</v>
      </c>
      <c r="B2762" s="48" t="s">
        <v>14</v>
      </c>
      <c r="C2762" s="48" t="s">
        <v>11</v>
      </c>
      <c r="D2762" s="48" t="s">
        <v>13</v>
      </c>
      <c r="E2762" s="48" t="s">
        <v>12</v>
      </c>
      <c r="F2762" s="48" t="s">
        <v>837</v>
      </c>
      <c r="G2762" s="48" t="s">
        <v>15</v>
      </c>
      <c r="H2762" s="48" t="s">
        <v>16</v>
      </c>
      <c r="I2762" s="48" t="s">
        <v>17</v>
      </c>
      <c r="J2762" s="48" t="s">
        <v>671</v>
      </c>
      <c r="K2762" s="41">
        <v>1</v>
      </c>
      <c r="L2762" s="49">
        <v>818.17</v>
      </c>
      <c r="M2762" s="49">
        <v>702.05</v>
      </c>
      <c r="N2762" s="49">
        <v>116.12</v>
      </c>
    </row>
    <row r="2763" spans="1:14">
      <c r="A2763" s="41">
        <v>4514685</v>
      </c>
      <c r="B2763" s="48" t="s">
        <v>14</v>
      </c>
      <c r="C2763" s="48" t="s">
        <v>11</v>
      </c>
      <c r="D2763" s="48" t="s">
        <v>13</v>
      </c>
      <c r="E2763" s="48" t="s">
        <v>12</v>
      </c>
      <c r="F2763" s="48" t="s">
        <v>837</v>
      </c>
      <c r="G2763" s="48" t="s">
        <v>15</v>
      </c>
      <c r="H2763" s="48" t="s">
        <v>16</v>
      </c>
      <c r="I2763" s="48" t="s">
        <v>17</v>
      </c>
      <c r="J2763" s="48" t="s">
        <v>671</v>
      </c>
      <c r="K2763" s="41">
        <v>1</v>
      </c>
      <c r="L2763" s="49">
        <v>819.2</v>
      </c>
      <c r="M2763" s="49">
        <v>801.24</v>
      </c>
      <c r="N2763" s="49">
        <v>17.96</v>
      </c>
    </row>
    <row r="2764" spans="1:14">
      <c r="A2764" s="41">
        <v>4515863</v>
      </c>
      <c r="B2764" s="48" t="s">
        <v>14</v>
      </c>
      <c r="C2764" s="48" t="s">
        <v>11</v>
      </c>
      <c r="D2764" s="48" t="s">
        <v>13</v>
      </c>
      <c r="E2764" s="48" t="s">
        <v>12</v>
      </c>
      <c r="F2764" s="48" t="s">
        <v>826</v>
      </c>
      <c r="G2764" s="48" t="s">
        <v>15</v>
      </c>
      <c r="H2764" s="48" t="s">
        <v>16</v>
      </c>
      <c r="I2764" s="48" t="s">
        <v>17</v>
      </c>
      <c r="J2764" s="48" t="s">
        <v>671</v>
      </c>
      <c r="K2764" s="41">
        <v>1</v>
      </c>
      <c r="L2764" s="49">
        <v>822.48</v>
      </c>
      <c r="M2764" s="49">
        <v>792.69</v>
      </c>
      <c r="N2764" s="49">
        <v>29.79</v>
      </c>
    </row>
    <row r="2765" spans="1:14">
      <c r="A2765" s="41">
        <v>4509229</v>
      </c>
      <c r="B2765" s="48" t="s">
        <v>14</v>
      </c>
      <c r="C2765" s="48" t="s">
        <v>11</v>
      </c>
      <c r="D2765" s="48" t="s">
        <v>13</v>
      </c>
      <c r="E2765" s="48" t="s">
        <v>12</v>
      </c>
      <c r="F2765" s="48" t="s">
        <v>862</v>
      </c>
      <c r="G2765" s="48" t="s">
        <v>15</v>
      </c>
      <c r="H2765" s="48" t="s">
        <v>16</v>
      </c>
      <c r="I2765" s="48" t="s">
        <v>17</v>
      </c>
      <c r="J2765" s="48" t="s">
        <v>671</v>
      </c>
      <c r="K2765" s="41">
        <v>0</v>
      </c>
      <c r="L2765" s="49">
        <v>826.25</v>
      </c>
      <c r="M2765" s="49">
        <v>760.65</v>
      </c>
      <c r="N2765" s="49">
        <v>65.599999999999994</v>
      </c>
    </row>
    <row r="2766" spans="1:14">
      <c r="A2766" s="41">
        <v>4516447</v>
      </c>
      <c r="B2766" s="48" t="s">
        <v>14</v>
      </c>
      <c r="C2766" s="48" t="s">
        <v>11</v>
      </c>
      <c r="D2766" s="48" t="s">
        <v>13</v>
      </c>
      <c r="E2766" s="48" t="s">
        <v>12</v>
      </c>
      <c r="F2766" s="48" t="s">
        <v>826</v>
      </c>
      <c r="G2766" s="48" t="s">
        <v>15</v>
      </c>
      <c r="H2766" s="48" t="s">
        <v>16</v>
      </c>
      <c r="I2766" s="48" t="s">
        <v>17</v>
      </c>
      <c r="J2766" s="48" t="s">
        <v>671</v>
      </c>
      <c r="K2766" s="41">
        <v>1</v>
      </c>
      <c r="L2766" s="49">
        <v>829.67</v>
      </c>
      <c r="M2766" s="49">
        <v>781.18</v>
      </c>
      <c r="N2766" s="49">
        <v>48.49</v>
      </c>
    </row>
    <row r="2767" spans="1:14">
      <c r="A2767" s="41">
        <v>4514301</v>
      </c>
      <c r="B2767" s="48" t="s">
        <v>14</v>
      </c>
      <c r="C2767" s="48" t="s">
        <v>11</v>
      </c>
      <c r="D2767" s="48" t="s">
        <v>13</v>
      </c>
      <c r="E2767" s="48" t="s">
        <v>12</v>
      </c>
      <c r="F2767" s="48" t="s">
        <v>829</v>
      </c>
      <c r="G2767" s="48" t="s">
        <v>15</v>
      </c>
      <c r="H2767" s="48" t="s">
        <v>16</v>
      </c>
      <c r="I2767" s="48" t="s">
        <v>17</v>
      </c>
      <c r="J2767" s="48" t="s">
        <v>671</v>
      </c>
      <c r="K2767" s="41">
        <v>1</v>
      </c>
      <c r="L2767" s="49">
        <v>830.3</v>
      </c>
      <c r="M2767" s="49">
        <v>814.98</v>
      </c>
      <c r="N2767" s="49">
        <v>15.32</v>
      </c>
    </row>
    <row r="2768" spans="1:14">
      <c r="A2768" s="41">
        <v>4516039</v>
      </c>
      <c r="B2768" s="48" t="s">
        <v>14</v>
      </c>
      <c r="C2768" s="48" t="s">
        <v>11</v>
      </c>
      <c r="D2768" s="48" t="s">
        <v>13</v>
      </c>
      <c r="E2768" s="48" t="s">
        <v>12</v>
      </c>
      <c r="F2768" s="48" t="s">
        <v>826</v>
      </c>
      <c r="G2768" s="48" t="s">
        <v>15</v>
      </c>
      <c r="H2768" s="48" t="s">
        <v>16</v>
      </c>
      <c r="I2768" s="48" t="s">
        <v>17</v>
      </c>
      <c r="J2768" s="48" t="s">
        <v>671</v>
      </c>
      <c r="K2768" s="41">
        <v>1</v>
      </c>
      <c r="L2768" s="49">
        <v>832.17</v>
      </c>
      <c r="M2768" s="49">
        <v>796.73</v>
      </c>
      <c r="N2768" s="49">
        <v>35.44</v>
      </c>
    </row>
    <row r="2769" spans="1:14">
      <c r="A2769" s="41">
        <v>4509889</v>
      </c>
      <c r="B2769" s="48" t="s">
        <v>14</v>
      </c>
      <c r="C2769" s="48" t="s">
        <v>11</v>
      </c>
      <c r="D2769" s="48" t="s">
        <v>13</v>
      </c>
      <c r="E2769" s="48" t="s">
        <v>12</v>
      </c>
      <c r="F2769" s="48" t="s">
        <v>826</v>
      </c>
      <c r="G2769" s="48" t="s">
        <v>15</v>
      </c>
      <c r="H2769" s="48" t="s">
        <v>16</v>
      </c>
      <c r="I2769" s="48" t="s">
        <v>17</v>
      </c>
      <c r="J2769" s="48" t="s">
        <v>671</v>
      </c>
      <c r="K2769" s="41">
        <v>1</v>
      </c>
      <c r="L2769" s="49">
        <v>841.73</v>
      </c>
      <c r="M2769" s="49">
        <v>751.89</v>
      </c>
      <c r="N2769" s="49">
        <v>89.84</v>
      </c>
    </row>
    <row r="2770" spans="1:14">
      <c r="A2770" s="41">
        <v>4515498</v>
      </c>
      <c r="B2770" s="48" t="s">
        <v>14</v>
      </c>
      <c r="C2770" s="48" t="s">
        <v>11</v>
      </c>
      <c r="D2770" s="48" t="s">
        <v>13</v>
      </c>
      <c r="E2770" s="48" t="s">
        <v>12</v>
      </c>
      <c r="F2770" s="48" t="s">
        <v>833</v>
      </c>
      <c r="G2770" s="48" t="s">
        <v>15</v>
      </c>
      <c r="H2770" s="48" t="s">
        <v>50</v>
      </c>
      <c r="I2770" s="48" t="s">
        <v>51</v>
      </c>
      <c r="J2770" s="48" t="s">
        <v>671</v>
      </c>
      <c r="K2770" s="41">
        <v>1</v>
      </c>
      <c r="L2770" s="49">
        <v>846.84</v>
      </c>
      <c r="M2770" s="49">
        <v>824.83</v>
      </c>
      <c r="N2770" s="49">
        <v>22.01</v>
      </c>
    </row>
    <row r="2771" spans="1:14">
      <c r="A2771" s="41">
        <v>4515548</v>
      </c>
      <c r="B2771" s="48" t="s">
        <v>14</v>
      </c>
      <c r="C2771" s="48" t="s">
        <v>11</v>
      </c>
      <c r="D2771" s="48" t="s">
        <v>13</v>
      </c>
      <c r="E2771" s="48" t="s">
        <v>12</v>
      </c>
      <c r="F2771" s="48" t="s">
        <v>829</v>
      </c>
      <c r="G2771" s="48" t="s">
        <v>15</v>
      </c>
      <c r="H2771" s="48" t="s">
        <v>50</v>
      </c>
      <c r="I2771" s="48" t="s">
        <v>51</v>
      </c>
      <c r="J2771" s="48" t="s">
        <v>671</v>
      </c>
      <c r="K2771" s="41">
        <v>1</v>
      </c>
      <c r="L2771" s="49">
        <v>848.05</v>
      </c>
      <c r="M2771" s="49">
        <v>826.01</v>
      </c>
      <c r="N2771" s="49">
        <v>22.04</v>
      </c>
    </row>
    <row r="2772" spans="1:14">
      <c r="A2772" s="41">
        <v>4515550</v>
      </c>
      <c r="B2772" s="48" t="s">
        <v>14</v>
      </c>
      <c r="C2772" s="48" t="s">
        <v>11</v>
      </c>
      <c r="D2772" s="48" t="s">
        <v>13</v>
      </c>
      <c r="E2772" s="48" t="s">
        <v>12</v>
      </c>
      <c r="F2772" s="48" t="s">
        <v>829</v>
      </c>
      <c r="G2772" s="48" t="s">
        <v>15</v>
      </c>
      <c r="H2772" s="48" t="s">
        <v>50</v>
      </c>
      <c r="I2772" s="48" t="s">
        <v>51</v>
      </c>
      <c r="J2772" s="48" t="s">
        <v>671</v>
      </c>
      <c r="K2772" s="41">
        <v>1</v>
      </c>
      <c r="L2772" s="49">
        <v>848.05</v>
      </c>
      <c r="M2772" s="49">
        <v>826.01</v>
      </c>
      <c r="N2772" s="49">
        <v>22.04</v>
      </c>
    </row>
    <row r="2773" spans="1:14">
      <c r="A2773" s="41">
        <v>4515549</v>
      </c>
      <c r="B2773" s="48" t="s">
        <v>14</v>
      </c>
      <c r="C2773" s="48" t="s">
        <v>11</v>
      </c>
      <c r="D2773" s="48" t="s">
        <v>13</v>
      </c>
      <c r="E2773" s="48" t="s">
        <v>12</v>
      </c>
      <c r="F2773" s="48" t="s">
        <v>829</v>
      </c>
      <c r="G2773" s="48" t="s">
        <v>15</v>
      </c>
      <c r="H2773" s="48" t="s">
        <v>50</v>
      </c>
      <c r="I2773" s="48" t="s">
        <v>51</v>
      </c>
      <c r="J2773" s="48" t="s">
        <v>671</v>
      </c>
      <c r="K2773" s="41">
        <v>1</v>
      </c>
      <c r="L2773" s="49">
        <v>848.05</v>
      </c>
      <c r="M2773" s="49">
        <v>826.01</v>
      </c>
      <c r="N2773" s="49">
        <v>22.04</v>
      </c>
    </row>
    <row r="2774" spans="1:14">
      <c r="A2774" s="41">
        <v>4515551</v>
      </c>
      <c r="B2774" s="48" t="s">
        <v>14</v>
      </c>
      <c r="C2774" s="48" t="s">
        <v>11</v>
      </c>
      <c r="D2774" s="48" t="s">
        <v>13</v>
      </c>
      <c r="E2774" s="48" t="s">
        <v>12</v>
      </c>
      <c r="F2774" s="48" t="s">
        <v>829</v>
      </c>
      <c r="G2774" s="48" t="s">
        <v>15</v>
      </c>
      <c r="H2774" s="48" t="s">
        <v>50</v>
      </c>
      <c r="I2774" s="48" t="s">
        <v>51</v>
      </c>
      <c r="J2774" s="48" t="s">
        <v>671</v>
      </c>
      <c r="K2774" s="41">
        <v>1</v>
      </c>
      <c r="L2774" s="49">
        <v>848.06</v>
      </c>
      <c r="M2774" s="49">
        <v>826.02</v>
      </c>
      <c r="N2774" s="49">
        <v>22.04</v>
      </c>
    </row>
    <row r="2775" spans="1:14">
      <c r="A2775" s="41">
        <v>4515138</v>
      </c>
      <c r="B2775" s="48" t="s">
        <v>14</v>
      </c>
      <c r="C2775" s="48" t="s">
        <v>11</v>
      </c>
      <c r="D2775" s="48" t="s">
        <v>13</v>
      </c>
      <c r="E2775" s="48" t="s">
        <v>12</v>
      </c>
      <c r="F2775" s="48" t="s">
        <v>837</v>
      </c>
      <c r="G2775" s="48" t="s">
        <v>15</v>
      </c>
      <c r="H2775" s="48" t="s">
        <v>16</v>
      </c>
      <c r="I2775" s="48" t="s">
        <v>17</v>
      </c>
      <c r="J2775" s="48" t="s">
        <v>671</v>
      </c>
      <c r="K2775" s="41">
        <v>1</v>
      </c>
      <c r="L2775" s="49">
        <v>848.86</v>
      </c>
      <c r="M2775" s="49">
        <v>822.78</v>
      </c>
      <c r="N2775" s="49">
        <v>26.08</v>
      </c>
    </row>
    <row r="2776" spans="1:14">
      <c r="A2776" s="41">
        <v>4515196</v>
      </c>
      <c r="B2776" s="48" t="s">
        <v>14</v>
      </c>
      <c r="C2776" s="48" t="s">
        <v>11</v>
      </c>
      <c r="D2776" s="48" t="s">
        <v>13</v>
      </c>
      <c r="E2776" s="48" t="s">
        <v>12</v>
      </c>
      <c r="F2776" s="48" t="s">
        <v>833</v>
      </c>
      <c r="G2776" s="48" t="s">
        <v>15</v>
      </c>
      <c r="H2776" s="48" t="s">
        <v>16</v>
      </c>
      <c r="I2776" s="48" t="s">
        <v>17</v>
      </c>
      <c r="J2776" s="48" t="s">
        <v>671</v>
      </c>
      <c r="K2776" s="41">
        <v>1</v>
      </c>
      <c r="L2776" s="49">
        <v>852.56</v>
      </c>
      <c r="M2776" s="49">
        <v>826.37</v>
      </c>
      <c r="N2776" s="49">
        <v>26.19</v>
      </c>
    </row>
    <row r="2777" spans="1:14">
      <c r="A2777" s="41">
        <v>4509553</v>
      </c>
      <c r="B2777" s="48" t="s">
        <v>14</v>
      </c>
      <c r="C2777" s="48" t="s">
        <v>11</v>
      </c>
      <c r="D2777" s="48" t="s">
        <v>13</v>
      </c>
      <c r="E2777" s="48" t="s">
        <v>12</v>
      </c>
      <c r="F2777" s="48" t="s">
        <v>837</v>
      </c>
      <c r="G2777" s="48" t="s">
        <v>15</v>
      </c>
      <c r="H2777" s="48" t="s">
        <v>16</v>
      </c>
      <c r="I2777" s="48" t="s">
        <v>17</v>
      </c>
      <c r="J2777" s="48" t="s">
        <v>671</v>
      </c>
      <c r="K2777" s="41">
        <v>1</v>
      </c>
      <c r="L2777" s="49">
        <v>855.44</v>
      </c>
      <c r="M2777" s="49">
        <v>776.59</v>
      </c>
      <c r="N2777" s="49">
        <v>78.849999999999994</v>
      </c>
    </row>
    <row r="2778" spans="1:14">
      <c r="A2778" s="41">
        <v>4514091</v>
      </c>
      <c r="B2778" s="48" t="s">
        <v>14</v>
      </c>
      <c r="C2778" s="48" t="s">
        <v>11</v>
      </c>
      <c r="D2778" s="48" t="s">
        <v>13</v>
      </c>
      <c r="E2778" s="48" t="s">
        <v>12</v>
      </c>
      <c r="F2778" s="48" t="s">
        <v>829</v>
      </c>
      <c r="G2778" s="48" t="s">
        <v>15</v>
      </c>
      <c r="H2778" s="48" t="s">
        <v>16</v>
      </c>
      <c r="I2778" s="48" t="s">
        <v>17</v>
      </c>
      <c r="J2778" s="48" t="s">
        <v>671</v>
      </c>
      <c r="K2778" s="41">
        <v>1</v>
      </c>
      <c r="L2778" s="49">
        <v>856.04</v>
      </c>
      <c r="M2778" s="49">
        <v>842.79</v>
      </c>
      <c r="N2778" s="49">
        <v>13.25</v>
      </c>
    </row>
    <row r="2779" spans="1:14">
      <c r="A2779" s="41">
        <v>4510578</v>
      </c>
      <c r="B2779" s="48" t="s">
        <v>14</v>
      </c>
      <c r="C2779" s="48" t="s">
        <v>11</v>
      </c>
      <c r="D2779" s="48" t="s">
        <v>18</v>
      </c>
      <c r="E2779" s="48" t="s">
        <v>12</v>
      </c>
      <c r="F2779" s="48" t="s">
        <v>879</v>
      </c>
      <c r="G2779" s="48" t="s">
        <v>15</v>
      </c>
      <c r="H2779" s="48" t="s">
        <v>16</v>
      </c>
      <c r="I2779" s="48" t="s">
        <v>17</v>
      </c>
      <c r="J2779" s="48" t="s">
        <v>671</v>
      </c>
      <c r="K2779" s="41">
        <v>1</v>
      </c>
      <c r="L2779" s="49">
        <v>856.95</v>
      </c>
      <c r="M2779" s="49">
        <v>560.16999999999996</v>
      </c>
      <c r="N2779" s="49">
        <v>296.77999999999997</v>
      </c>
    </row>
    <row r="2780" spans="1:14">
      <c r="A2780" s="41">
        <v>9004437</v>
      </c>
      <c r="B2780" s="48" t="s">
        <v>38</v>
      </c>
      <c r="C2780" s="48" t="s">
        <v>11</v>
      </c>
      <c r="D2780" s="48" t="s">
        <v>593</v>
      </c>
      <c r="E2780" s="48" t="s">
        <v>36</v>
      </c>
      <c r="F2780" s="48" t="s">
        <v>927</v>
      </c>
      <c r="G2780" s="48" t="s">
        <v>15</v>
      </c>
      <c r="H2780" s="48" t="s">
        <v>594</v>
      </c>
      <c r="I2780" s="48" t="s">
        <v>593</v>
      </c>
      <c r="J2780" s="48" t="s">
        <v>671</v>
      </c>
      <c r="K2780" s="41">
        <v>1</v>
      </c>
      <c r="L2780" s="49">
        <v>858.59</v>
      </c>
      <c r="M2780" s="49">
        <v>27.91</v>
      </c>
      <c r="N2780" s="49">
        <v>830.68</v>
      </c>
    </row>
    <row r="2781" spans="1:14">
      <c r="A2781" s="41">
        <v>4514910</v>
      </c>
      <c r="B2781" s="48" t="s">
        <v>14</v>
      </c>
      <c r="C2781" s="48" t="s">
        <v>11</v>
      </c>
      <c r="D2781" s="48" t="s">
        <v>13</v>
      </c>
      <c r="E2781" s="48" t="s">
        <v>12</v>
      </c>
      <c r="F2781" s="48" t="s">
        <v>837</v>
      </c>
      <c r="G2781" s="48" t="s">
        <v>15</v>
      </c>
      <c r="H2781" s="48" t="s">
        <v>16</v>
      </c>
      <c r="I2781" s="48" t="s">
        <v>17</v>
      </c>
      <c r="J2781" s="48" t="s">
        <v>671</v>
      </c>
      <c r="K2781" s="41">
        <v>1</v>
      </c>
      <c r="L2781" s="49">
        <v>870.37</v>
      </c>
      <c r="M2781" s="49">
        <v>843.63</v>
      </c>
      <c r="N2781" s="49">
        <v>26.74</v>
      </c>
    </row>
    <row r="2782" spans="1:14">
      <c r="A2782" s="41">
        <v>4509283</v>
      </c>
      <c r="B2782" s="48" t="s">
        <v>14</v>
      </c>
      <c r="C2782" s="48" t="s">
        <v>11</v>
      </c>
      <c r="D2782" s="48" t="s">
        <v>13</v>
      </c>
      <c r="E2782" s="48" t="s">
        <v>12</v>
      </c>
      <c r="F2782" s="48" t="s">
        <v>826</v>
      </c>
      <c r="G2782" s="48" t="s">
        <v>15</v>
      </c>
      <c r="H2782" s="48" t="s">
        <v>16</v>
      </c>
      <c r="I2782" s="48" t="s">
        <v>17</v>
      </c>
      <c r="J2782" s="48" t="s">
        <v>671</v>
      </c>
      <c r="K2782" s="41">
        <v>1</v>
      </c>
      <c r="L2782" s="49">
        <v>871.69</v>
      </c>
      <c r="M2782" s="49">
        <v>802.49</v>
      </c>
      <c r="N2782" s="49">
        <v>69.2</v>
      </c>
    </row>
    <row r="2783" spans="1:14">
      <c r="A2783" s="41">
        <v>4509284</v>
      </c>
      <c r="B2783" s="48" t="s">
        <v>14</v>
      </c>
      <c r="C2783" s="48" t="s">
        <v>11</v>
      </c>
      <c r="D2783" s="48" t="s">
        <v>13</v>
      </c>
      <c r="E2783" s="48" t="s">
        <v>12</v>
      </c>
      <c r="F2783" s="48" t="s">
        <v>826</v>
      </c>
      <c r="G2783" s="48" t="s">
        <v>15</v>
      </c>
      <c r="H2783" s="48" t="s">
        <v>16</v>
      </c>
      <c r="I2783" s="48" t="s">
        <v>17</v>
      </c>
      <c r="J2783" s="48" t="s">
        <v>671</v>
      </c>
      <c r="K2783" s="41">
        <v>1</v>
      </c>
      <c r="L2783" s="49">
        <v>871.7</v>
      </c>
      <c r="M2783" s="49">
        <v>802.5</v>
      </c>
      <c r="N2783" s="49">
        <v>69.2</v>
      </c>
    </row>
    <row r="2784" spans="1:14">
      <c r="A2784" s="41">
        <v>4509286</v>
      </c>
      <c r="B2784" s="48" t="s">
        <v>14</v>
      </c>
      <c r="C2784" s="48" t="s">
        <v>11</v>
      </c>
      <c r="D2784" s="48" t="s">
        <v>13</v>
      </c>
      <c r="E2784" s="48" t="s">
        <v>12</v>
      </c>
      <c r="F2784" s="48" t="s">
        <v>826</v>
      </c>
      <c r="G2784" s="48" t="s">
        <v>15</v>
      </c>
      <c r="H2784" s="48" t="s">
        <v>16</v>
      </c>
      <c r="I2784" s="48" t="s">
        <v>17</v>
      </c>
      <c r="J2784" s="48" t="s">
        <v>671</v>
      </c>
      <c r="K2784" s="41">
        <v>1</v>
      </c>
      <c r="L2784" s="49">
        <v>871.7</v>
      </c>
      <c r="M2784" s="49">
        <v>802.5</v>
      </c>
      <c r="N2784" s="49">
        <v>69.2</v>
      </c>
    </row>
    <row r="2785" spans="1:14">
      <c r="A2785" s="41">
        <v>4509819</v>
      </c>
      <c r="B2785" s="48" t="s">
        <v>14</v>
      </c>
      <c r="C2785" s="48" t="s">
        <v>11</v>
      </c>
      <c r="D2785" s="48" t="s">
        <v>13</v>
      </c>
      <c r="E2785" s="48" t="s">
        <v>12</v>
      </c>
      <c r="F2785" s="48" t="s">
        <v>837</v>
      </c>
      <c r="G2785" s="48" t="s">
        <v>15</v>
      </c>
      <c r="H2785" s="48" t="s">
        <v>16</v>
      </c>
      <c r="I2785" s="48" t="s">
        <v>17</v>
      </c>
      <c r="J2785" s="48" t="s">
        <v>671</v>
      </c>
      <c r="K2785" s="41">
        <v>1</v>
      </c>
      <c r="L2785" s="49">
        <v>877.05</v>
      </c>
      <c r="M2785" s="49">
        <v>768.95</v>
      </c>
      <c r="N2785" s="49">
        <v>108.1</v>
      </c>
    </row>
    <row r="2786" spans="1:14">
      <c r="A2786" s="41">
        <v>4510909</v>
      </c>
      <c r="B2786" s="48" t="s">
        <v>14</v>
      </c>
      <c r="C2786" s="48" t="s">
        <v>11</v>
      </c>
      <c r="D2786" s="48" t="s">
        <v>13</v>
      </c>
      <c r="E2786" s="48" t="s">
        <v>12</v>
      </c>
      <c r="F2786" s="48" t="s">
        <v>834</v>
      </c>
      <c r="G2786" s="48" t="s">
        <v>15</v>
      </c>
      <c r="H2786" s="48" t="s">
        <v>16</v>
      </c>
      <c r="I2786" s="48" t="s">
        <v>17</v>
      </c>
      <c r="J2786" s="48" t="s">
        <v>671</v>
      </c>
      <c r="K2786" s="41">
        <v>1</v>
      </c>
      <c r="L2786" s="49">
        <v>893.81</v>
      </c>
      <c r="M2786" s="49">
        <v>893.81</v>
      </c>
      <c r="N2786" s="49">
        <v>0</v>
      </c>
    </row>
    <row r="2787" spans="1:14">
      <c r="A2787" s="41">
        <v>4513306</v>
      </c>
      <c r="B2787" s="48" t="s">
        <v>14</v>
      </c>
      <c r="C2787" s="48" t="s">
        <v>11</v>
      </c>
      <c r="D2787" s="48" t="s">
        <v>18</v>
      </c>
      <c r="E2787" s="48" t="s">
        <v>12</v>
      </c>
      <c r="F2787" s="48" t="s">
        <v>845</v>
      </c>
      <c r="G2787" s="48" t="s">
        <v>15</v>
      </c>
      <c r="H2787" s="48" t="s">
        <v>16</v>
      </c>
      <c r="I2787" s="48" t="s">
        <v>17</v>
      </c>
      <c r="J2787" s="48" t="s">
        <v>671</v>
      </c>
      <c r="K2787" s="41">
        <v>1</v>
      </c>
      <c r="L2787" s="49">
        <v>896.23</v>
      </c>
      <c r="M2787" s="49">
        <v>893.18</v>
      </c>
      <c r="N2787" s="49">
        <v>3.05</v>
      </c>
    </row>
    <row r="2788" spans="1:14">
      <c r="A2788" s="41">
        <v>6263379</v>
      </c>
      <c r="B2788" s="48" t="s">
        <v>14</v>
      </c>
      <c r="C2788" s="48" t="s">
        <v>11</v>
      </c>
      <c r="D2788" s="48" t="s">
        <v>570</v>
      </c>
      <c r="E2788" s="48" t="s">
        <v>12</v>
      </c>
      <c r="F2788" s="48" t="s">
        <v>570</v>
      </c>
      <c r="G2788" s="48" t="s">
        <v>15</v>
      </c>
      <c r="H2788" s="48" t="s">
        <v>16</v>
      </c>
      <c r="I2788" s="48" t="s">
        <v>17</v>
      </c>
      <c r="J2788" s="48" t="s">
        <v>671</v>
      </c>
      <c r="K2788" s="41">
        <v>1</v>
      </c>
      <c r="L2788" s="49">
        <v>901.43</v>
      </c>
      <c r="M2788" s="49">
        <v>295.85000000000002</v>
      </c>
      <c r="N2788" s="49">
        <v>605.58000000000004</v>
      </c>
    </row>
    <row r="2789" spans="1:14">
      <c r="A2789" s="41">
        <v>4509084</v>
      </c>
      <c r="B2789" s="48" t="s">
        <v>14</v>
      </c>
      <c r="C2789" s="48" t="s">
        <v>11</v>
      </c>
      <c r="D2789" s="48" t="s">
        <v>13</v>
      </c>
      <c r="E2789" s="48" t="s">
        <v>12</v>
      </c>
      <c r="F2789" s="48" t="s">
        <v>837</v>
      </c>
      <c r="G2789" s="48" t="s">
        <v>15</v>
      </c>
      <c r="H2789" s="48" t="s">
        <v>16</v>
      </c>
      <c r="I2789" s="48" t="s">
        <v>17</v>
      </c>
      <c r="J2789" s="48" t="s">
        <v>671</v>
      </c>
      <c r="K2789" s="41">
        <v>1</v>
      </c>
      <c r="L2789" s="49">
        <v>902.52</v>
      </c>
      <c r="M2789" s="49">
        <v>840.97</v>
      </c>
      <c r="N2789" s="49">
        <v>61.55</v>
      </c>
    </row>
    <row r="2790" spans="1:14">
      <c r="A2790" s="41">
        <v>4509948</v>
      </c>
      <c r="B2790" s="48" t="s">
        <v>14</v>
      </c>
      <c r="C2790" s="48" t="s">
        <v>11</v>
      </c>
      <c r="D2790" s="48" t="s">
        <v>18</v>
      </c>
      <c r="E2790" s="48" t="s">
        <v>12</v>
      </c>
      <c r="F2790" s="48" t="s">
        <v>928</v>
      </c>
      <c r="G2790" s="48" t="s">
        <v>15</v>
      </c>
      <c r="H2790" s="48" t="s">
        <v>258</v>
      </c>
      <c r="I2790" s="48" t="s">
        <v>259</v>
      </c>
      <c r="J2790" s="48" t="s">
        <v>671</v>
      </c>
      <c r="K2790" s="41">
        <v>1</v>
      </c>
      <c r="L2790" s="49">
        <v>902.62</v>
      </c>
      <c r="M2790" s="49">
        <v>791.37</v>
      </c>
      <c r="N2790" s="49">
        <v>111.25</v>
      </c>
    </row>
    <row r="2791" spans="1:14">
      <c r="A2791" s="41">
        <v>4510229</v>
      </c>
      <c r="B2791" s="48" t="s">
        <v>14</v>
      </c>
      <c r="C2791" s="48" t="s">
        <v>11</v>
      </c>
      <c r="D2791" s="48" t="s">
        <v>13</v>
      </c>
      <c r="E2791" s="48" t="s">
        <v>12</v>
      </c>
      <c r="F2791" s="48" t="s">
        <v>826</v>
      </c>
      <c r="G2791" s="48" t="s">
        <v>15</v>
      </c>
      <c r="H2791" s="48" t="s">
        <v>16</v>
      </c>
      <c r="I2791" s="48" t="s">
        <v>17</v>
      </c>
      <c r="J2791" s="48" t="s">
        <v>671</v>
      </c>
      <c r="K2791" s="41">
        <v>1</v>
      </c>
      <c r="L2791" s="49">
        <v>904.83</v>
      </c>
      <c r="M2791" s="49">
        <v>712.38</v>
      </c>
      <c r="N2791" s="49">
        <v>192.45</v>
      </c>
    </row>
    <row r="2792" spans="1:14">
      <c r="A2792" s="41">
        <v>4509813</v>
      </c>
      <c r="B2792" s="48" t="s">
        <v>14</v>
      </c>
      <c r="C2792" s="48" t="s">
        <v>11</v>
      </c>
      <c r="D2792" s="48" t="s">
        <v>13</v>
      </c>
      <c r="E2792" s="48" t="s">
        <v>12</v>
      </c>
      <c r="F2792" s="48" t="s">
        <v>837</v>
      </c>
      <c r="G2792" s="48" t="s">
        <v>15</v>
      </c>
      <c r="H2792" s="48" t="s">
        <v>16</v>
      </c>
      <c r="I2792" s="48" t="s">
        <v>17</v>
      </c>
      <c r="J2792" s="48" t="s">
        <v>671</v>
      </c>
      <c r="K2792" s="41">
        <v>1</v>
      </c>
      <c r="L2792" s="49">
        <v>906.11</v>
      </c>
      <c r="M2792" s="49">
        <v>809.4</v>
      </c>
      <c r="N2792" s="49">
        <v>96.71</v>
      </c>
    </row>
    <row r="2793" spans="1:14">
      <c r="A2793" s="41">
        <v>4509779</v>
      </c>
      <c r="B2793" s="48" t="s">
        <v>14</v>
      </c>
      <c r="C2793" s="48" t="s">
        <v>11</v>
      </c>
      <c r="D2793" s="48" t="s">
        <v>13</v>
      </c>
      <c r="E2793" s="48" t="s">
        <v>12</v>
      </c>
      <c r="F2793" s="48" t="s">
        <v>837</v>
      </c>
      <c r="G2793" s="48" t="s">
        <v>15</v>
      </c>
      <c r="H2793" s="48" t="s">
        <v>16</v>
      </c>
      <c r="I2793" s="48" t="s">
        <v>17</v>
      </c>
      <c r="J2793" s="48" t="s">
        <v>671</v>
      </c>
      <c r="K2793" s="41">
        <v>1</v>
      </c>
      <c r="L2793" s="49">
        <v>906.11</v>
      </c>
      <c r="M2793" s="49">
        <v>809.4</v>
      </c>
      <c r="N2793" s="49">
        <v>96.71</v>
      </c>
    </row>
    <row r="2794" spans="1:14">
      <c r="A2794" s="41">
        <v>4513946</v>
      </c>
      <c r="B2794" s="48" t="s">
        <v>14</v>
      </c>
      <c r="C2794" s="48" t="s">
        <v>11</v>
      </c>
      <c r="D2794" s="48" t="s">
        <v>13</v>
      </c>
      <c r="E2794" s="48" t="s">
        <v>12</v>
      </c>
      <c r="F2794" s="48" t="s">
        <v>837</v>
      </c>
      <c r="G2794" s="48" t="s">
        <v>15</v>
      </c>
      <c r="H2794" s="48" t="s">
        <v>16</v>
      </c>
      <c r="I2794" s="48" t="s">
        <v>17</v>
      </c>
      <c r="J2794" s="48" t="s">
        <v>671</v>
      </c>
      <c r="K2794" s="41">
        <v>1</v>
      </c>
      <c r="L2794" s="49">
        <v>907.58</v>
      </c>
      <c r="M2794" s="49">
        <v>895.82</v>
      </c>
      <c r="N2794" s="49">
        <v>11.76</v>
      </c>
    </row>
    <row r="2795" spans="1:14">
      <c r="A2795" s="41">
        <v>4509990</v>
      </c>
      <c r="B2795" s="48" t="s">
        <v>14</v>
      </c>
      <c r="C2795" s="48" t="s">
        <v>11</v>
      </c>
      <c r="D2795" s="48" t="s">
        <v>13</v>
      </c>
      <c r="E2795" s="48" t="s">
        <v>12</v>
      </c>
      <c r="F2795" s="48" t="s">
        <v>826</v>
      </c>
      <c r="G2795" s="48" t="s">
        <v>15</v>
      </c>
      <c r="H2795" s="48" t="s">
        <v>16</v>
      </c>
      <c r="I2795" s="48" t="s">
        <v>17</v>
      </c>
      <c r="J2795" s="48" t="s">
        <v>671</v>
      </c>
      <c r="K2795" s="41">
        <v>1</v>
      </c>
      <c r="L2795" s="49">
        <v>908.34</v>
      </c>
      <c r="M2795" s="49">
        <v>779.42</v>
      </c>
      <c r="N2795" s="49">
        <v>128.91999999999999</v>
      </c>
    </row>
    <row r="2796" spans="1:14">
      <c r="A2796" s="41">
        <v>4509339</v>
      </c>
      <c r="B2796" s="48" t="s">
        <v>14</v>
      </c>
      <c r="C2796" s="48" t="s">
        <v>11</v>
      </c>
      <c r="D2796" s="48" t="s">
        <v>13</v>
      </c>
      <c r="E2796" s="48" t="s">
        <v>12</v>
      </c>
      <c r="F2796" s="48" t="s">
        <v>826</v>
      </c>
      <c r="G2796" s="48" t="s">
        <v>15</v>
      </c>
      <c r="H2796" s="48" t="s">
        <v>16</v>
      </c>
      <c r="I2796" s="48" t="s">
        <v>17</v>
      </c>
      <c r="J2796" s="48" t="s">
        <v>671</v>
      </c>
      <c r="K2796" s="41">
        <v>1</v>
      </c>
      <c r="L2796" s="49">
        <v>918.02</v>
      </c>
      <c r="M2796" s="49">
        <v>833.41</v>
      </c>
      <c r="N2796" s="49">
        <v>84.61</v>
      </c>
    </row>
    <row r="2797" spans="1:14">
      <c r="A2797" s="41">
        <v>4509338</v>
      </c>
      <c r="B2797" s="48" t="s">
        <v>14</v>
      </c>
      <c r="C2797" s="48" t="s">
        <v>11</v>
      </c>
      <c r="D2797" s="48" t="s">
        <v>13</v>
      </c>
      <c r="E2797" s="48" t="s">
        <v>12</v>
      </c>
      <c r="F2797" s="48" t="s">
        <v>826</v>
      </c>
      <c r="G2797" s="48" t="s">
        <v>15</v>
      </c>
      <c r="H2797" s="48" t="s">
        <v>16</v>
      </c>
      <c r="I2797" s="48" t="s">
        <v>17</v>
      </c>
      <c r="J2797" s="48" t="s">
        <v>671</v>
      </c>
      <c r="K2797" s="41">
        <v>1</v>
      </c>
      <c r="L2797" s="49">
        <v>918.02</v>
      </c>
      <c r="M2797" s="49">
        <v>833.41</v>
      </c>
      <c r="N2797" s="49">
        <v>84.61</v>
      </c>
    </row>
    <row r="2798" spans="1:14">
      <c r="A2798" s="41">
        <v>4509337</v>
      </c>
      <c r="B2798" s="48" t="s">
        <v>14</v>
      </c>
      <c r="C2798" s="48" t="s">
        <v>11</v>
      </c>
      <c r="D2798" s="48" t="s">
        <v>13</v>
      </c>
      <c r="E2798" s="48" t="s">
        <v>12</v>
      </c>
      <c r="F2798" s="48" t="s">
        <v>826</v>
      </c>
      <c r="G2798" s="48" t="s">
        <v>15</v>
      </c>
      <c r="H2798" s="48" t="s">
        <v>16</v>
      </c>
      <c r="I2798" s="48" t="s">
        <v>17</v>
      </c>
      <c r="J2798" s="48" t="s">
        <v>671</v>
      </c>
      <c r="K2798" s="41">
        <v>1</v>
      </c>
      <c r="L2798" s="49">
        <v>918.03</v>
      </c>
      <c r="M2798" s="49">
        <v>833.41</v>
      </c>
      <c r="N2798" s="49">
        <v>84.62</v>
      </c>
    </row>
    <row r="2799" spans="1:14">
      <c r="A2799" s="41">
        <v>6992841</v>
      </c>
      <c r="B2799" s="48" t="s">
        <v>166</v>
      </c>
      <c r="C2799" s="48" t="s">
        <v>11</v>
      </c>
      <c r="D2799" s="48" t="s">
        <v>153</v>
      </c>
      <c r="E2799" s="48" t="s">
        <v>36</v>
      </c>
      <c r="F2799" s="48" t="s">
        <v>929</v>
      </c>
      <c r="G2799" s="48" t="s">
        <v>15</v>
      </c>
      <c r="H2799" s="48" t="s">
        <v>163</v>
      </c>
      <c r="I2799" s="48" t="s">
        <v>162</v>
      </c>
      <c r="J2799" s="48" t="s">
        <v>671</v>
      </c>
      <c r="K2799" s="41">
        <v>1</v>
      </c>
      <c r="L2799" s="49">
        <v>919.43</v>
      </c>
      <c r="M2799" s="49">
        <v>207.44</v>
      </c>
      <c r="N2799" s="49">
        <v>711.99</v>
      </c>
    </row>
    <row r="2800" spans="1:14">
      <c r="A2800" s="41">
        <v>6992844</v>
      </c>
      <c r="B2800" s="48" t="s">
        <v>166</v>
      </c>
      <c r="C2800" s="48" t="s">
        <v>11</v>
      </c>
      <c r="D2800" s="48" t="s">
        <v>153</v>
      </c>
      <c r="E2800" s="48" t="s">
        <v>36</v>
      </c>
      <c r="F2800" s="48" t="s">
        <v>929</v>
      </c>
      <c r="G2800" s="48" t="s">
        <v>15</v>
      </c>
      <c r="H2800" s="48" t="s">
        <v>163</v>
      </c>
      <c r="I2800" s="48" t="s">
        <v>162</v>
      </c>
      <c r="J2800" s="48" t="s">
        <v>671</v>
      </c>
      <c r="K2800" s="41">
        <v>1</v>
      </c>
      <c r="L2800" s="49">
        <v>919.43</v>
      </c>
      <c r="M2800" s="49">
        <v>207.44</v>
      </c>
      <c r="N2800" s="49">
        <v>711.99</v>
      </c>
    </row>
    <row r="2801" spans="1:14">
      <c r="A2801" s="41">
        <v>4515673</v>
      </c>
      <c r="B2801" s="48" t="s">
        <v>14</v>
      </c>
      <c r="C2801" s="48" t="s">
        <v>11</v>
      </c>
      <c r="D2801" s="48" t="s">
        <v>13</v>
      </c>
      <c r="E2801" s="48" t="s">
        <v>12</v>
      </c>
      <c r="F2801" s="48" t="s">
        <v>826</v>
      </c>
      <c r="G2801" s="48" t="s">
        <v>15</v>
      </c>
      <c r="H2801" s="48" t="s">
        <v>50</v>
      </c>
      <c r="I2801" s="48" t="s">
        <v>51</v>
      </c>
      <c r="J2801" s="48" t="s">
        <v>671</v>
      </c>
      <c r="K2801" s="41">
        <v>1</v>
      </c>
      <c r="L2801" s="49">
        <v>931.59</v>
      </c>
      <c r="M2801" s="49">
        <v>907.38</v>
      </c>
      <c r="N2801" s="49">
        <v>24.21</v>
      </c>
    </row>
    <row r="2802" spans="1:14">
      <c r="A2802" s="41">
        <v>4515672</v>
      </c>
      <c r="B2802" s="48" t="s">
        <v>14</v>
      </c>
      <c r="C2802" s="48" t="s">
        <v>11</v>
      </c>
      <c r="D2802" s="48" t="s">
        <v>13</v>
      </c>
      <c r="E2802" s="48" t="s">
        <v>12</v>
      </c>
      <c r="F2802" s="48" t="s">
        <v>826</v>
      </c>
      <c r="G2802" s="48" t="s">
        <v>15</v>
      </c>
      <c r="H2802" s="48" t="s">
        <v>50</v>
      </c>
      <c r="I2802" s="48" t="s">
        <v>51</v>
      </c>
      <c r="J2802" s="48" t="s">
        <v>671</v>
      </c>
      <c r="K2802" s="41">
        <v>1</v>
      </c>
      <c r="L2802" s="49">
        <v>931.59</v>
      </c>
      <c r="M2802" s="49">
        <v>907.38</v>
      </c>
      <c r="N2802" s="49">
        <v>24.21</v>
      </c>
    </row>
    <row r="2803" spans="1:14">
      <c r="A2803" s="41">
        <v>4515675</v>
      </c>
      <c r="B2803" s="48" t="s">
        <v>14</v>
      </c>
      <c r="C2803" s="48" t="s">
        <v>11</v>
      </c>
      <c r="D2803" s="48" t="s">
        <v>13</v>
      </c>
      <c r="E2803" s="48" t="s">
        <v>12</v>
      </c>
      <c r="F2803" s="48" t="s">
        <v>826</v>
      </c>
      <c r="G2803" s="48" t="s">
        <v>15</v>
      </c>
      <c r="H2803" s="48" t="s">
        <v>50</v>
      </c>
      <c r="I2803" s="48" t="s">
        <v>51</v>
      </c>
      <c r="J2803" s="48" t="s">
        <v>671</v>
      </c>
      <c r="K2803" s="41">
        <v>1</v>
      </c>
      <c r="L2803" s="49">
        <v>931.59</v>
      </c>
      <c r="M2803" s="49">
        <v>907.38</v>
      </c>
      <c r="N2803" s="49">
        <v>24.21</v>
      </c>
    </row>
    <row r="2804" spans="1:14">
      <c r="A2804" s="41">
        <v>4515674</v>
      </c>
      <c r="B2804" s="48" t="s">
        <v>14</v>
      </c>
      <c r="C2804" s="48" t="s">
        <v>11</v>
      </c>
      <c r="D2804" s="48" t="s">
        <v>13</v>
      </c>
      <c r="E2804" s="48" t="s">
        <v>12</v>
      </c>
      <c r="F2804" s="48" t="s">
        <v>826</v>
      </c>
      <c r="G2804" s="48" t="s">
        <v>15</v>
      </c>
      <c r="H2804" s="48" t="s">
        <v>50</v>
      </c>
      <c r="I2804" s="48" t="s">
        <v>51</v>
      </c>
      <c r="J2804" s="48" t="s">
        <v>671</v>
      </c>
      <c r="K2804" s="41">
        <v>1</v>
      </c>
      <c r="L2804" s="49">
        <v>931.59</v>
      </c>
      <c r="M2804" s="49">
        <v>907.38</v>
      </c>
      <c r="N2804" s="49">
        <v>24.21</v>
      </c>
    </row>
    <row r="2805" spans="1:14">
      <c r="A2805" s="41">
        <v>4515669</v>
      </c>
      <c r="B2805" s="48" t="s">
        <v>14</v>
      </c>
      <c r="C2805" s="48" t="s">
        <v>11</v>
      </c>
      <c r="D2805" s="48" t="s">
        <v>13</v>
      </c>
      <c r="E2805" s="48" t="s">
        <v>12</v>
      </c>
      <c r="F2805" s="48" t="s">
        <v>826</v>
      </c>
      <c r="G2805" s="48" t="s">
        <v>15</v>
      </c>
      <c r="H2805" s="48" t="s">
        <v>50</v>
      </c>
      <c r="I2805" s="48" t="s">
        <v>51</v>
      </c>
      <c r="J2805" s="48" t="s">
        <v>671</v>
      </c>
      <c r="K2805" s="41">
        <v>1</v>
      </c>
      <c r="L2805" s="49">
        <v>931.59</v>
      </c>
      <c r="M2805" s="49">
        <v>907.38</v>
      </c>
      <c r="N2805" s="49">
        <v>24.21</v>
      </c>
    </row>
    <row r="2806" spans="1:14">
      <c r="A2806" s="41">
        <v>4515670</v>
      </c>
      <c r="B2806" s="48" t="s">
        <v>14</v>
      </c>
      <c r="C2806" s="48" t="s">
        <v>11</v>
      </c>
      <c r="D2806" s="48" t="s">
        <v>13</v>
      </c>
      <c r="E2806" s="48" t="s">
        <v>12</v>
      </c>
      <c r="F2806" s="48" t="s">
        <v>826</v>
      </c>
      <c r="G2806" s="48" t="s">
        <v>15</v>
      </c>
      <c r="H2806" s="48" t="s">
        <v>50</v>
      </c>
      <c r="I2806" s="48" t="s">
        <v>51</v>
      </c>
      <c r="J2806" s="48" t="s">
        <v>671</v>
      </c>
      <c r="K2806" s="41">
        <v>1</v>
      </c>
      <c r="L2806" s="49">
        <v>931.59</v>
      </c>
      <c r="M2806" s="49">
        <v>907.38</v>
      </c>
      <c r="N2806" s="49">
        <v>24.21</v>
      </c>
    </row>
    <row r="2807" spans="1:14">
      <c r="A2807" s="41">
        <v>4510374</v>
      </c>
      <c r="B2807" s="48" t="s">
        <v>14</v>
      </c>
      <c r="C2807" s="48" t="s">
        <v>11</v>
      </c>
      <c r="D2807" s="48" t="s">
        <v>13</v>
      </c>
      <c r="E2807" s="48" t="s">
        <v>12</v>
      </c>
      <c r="F2807" s="48" t="s">
        <v>826</v>
      </c>
      <c r="G2807" s="48" t="s">
        <v>15</v>
      </c>
      <c r="H2807" s="48" t="s">
        <v>16</v>
      </c>
      <c r="I2807" s="48" t="s">
        <v>17</v>
      </c>
      <c r="J2807" s="48" t="s">
        <v>671</v>
      </c>
      <c r="K2807" s="41">
        <v>1</v>
      </c>
      <c r="L2807" s="49">
        <v>932.14</v>
      </c>
      <c r="M2807" s="49">
        <v>677.05</v>
      </c>
      <c r="N2807" s="49">
        <v>255.09</v>
      </c>
    </row>
    <row r="2808" spans="1:14">
      <c r="A2808" s="41">
        <v>4515533</v>
      </c>
      <c r="B2808" s="48" t="s">
        <v>14</v>
      </c>
      <c r="C2808" s="48" t="s">
        <v>11</v>
      </c>
      <c r="D2808" s="48" t="s">
        <v>13</v>
      </c>
      <c r="E2808" s="48" t="s">
        <v>12</v>
      </c>
      <c r="F2808" s="48" t="s">
        <v>871</v>
      </c>
      <c r="G2808" s="48" t="s">
        <v>15</v>
      </c>
      <c r="H2808" s="48" t="s">
        <v>50</v>
      </c>
      <c r="I2808" s="48" t="s">
        <v>51</v>
      </c>
      <c r="J2808" s="48" t="s">
        <v>671</v>
      </c>
      <c r="K2808" s="41">
        <v>1</v>
      </c>
      <c r="L2808" s="49">
        <v>937.15</v>
      </c>
      <c r="M2808" s="49">
        <v>912.79</v>
      </c>
      <c r="N2808" s="49">
        <v>24.36</v>
      </c>
    </row>
    <row r="2809" spans="1:14">
      <c r="A2809" s="41">
        <v>4515537</v>
      </c>
      <c r="B2809" s="48" t="s">
        <v>14</v>
      </c>
      <c r="C2809" s="48" t="s">
        <v>11</v>
      </c>
      <c r="D2809" s="48" t="s">
        <v>13</v>
      </c>
      <c r="E2809" s="48" t="s">
        <v>12</v>
      </c>
      <c r="F2809" s="48" t="s">
        <v>871</v>
      </c>
      <c r="G2809" s="48" t="s">
        <v>15</v>
      </c>
      <c r="H2809" s="48" t="s">
        <v>50</v>
      </c>
      <c r="I2809" s="48" t="s">
        <v>51</v>
      </c>
      <c r="J2809" s="48" t="s">
        <v>671</v>
      </c>
      <c r="K2809" s="41">
        <v>1</v>
      </c>
      <c r="L2809" s="49">
        <v>937.15</v>
      </c>
      <c r="M2809" s="49">
        <v>912.79</v>
      </c>
      <c r="N2809" s="49">
        <v>24.36</v>
      </c>
    </row>
    <row r="2810" spans="1:14">
      <c r="A2810" s="41">
        <v>4515536</v>
      </c>
      <c r="B2810" s="48" t="s">
        <v>14</v>
      </c>
      <c r="C2810" s="48" t="s">
        <v>11</v>
      </c>
      <c r="D2810" s="48" t="s">
        <v>13</v>
      </c>
      <c r="E2810" s="48" t="s">
        <v>12</v>
      </c>
      <c r="F2810" s="48" t="s">
        <v>871</v>
      </c>
      <c r="G2810" s="48" t="s">
        <v>15</v>
      </c>
      <c r="H2810" s="48" t="s">
        <v>50</v>
      </c>
      <c r="I2810" s="48" t="s">
        <v>51</v>
      </c>
      <c r="J2810" s="48" t="s">
        <v>671</v>
      </c>
      <c r="K2810" s="41">
        <v>1</v>
      </c>
      <c r="L2810" s="49">
        <v>937.15</v>
      </c>
      <c r="M2810" s="49">
        <v>912.79</v>
      </c>
      <c r="N2810" s="49">
        <v>24.36</v>
      </c>
    </row>
    <row r="2811" spans="1:14">
      <c r="A2811" s="41">
        <v>4515534</v>
      </c>
      <c r="B2811" s="48" t="s">
        <v>14</v>
      </c>
      <c r="C2811" s="48" t="s">
        <v>11</v>
      </c>
      <c r="D2811" s="48" t="s">
        <v>13</v>
      </c>
      <c r="E2811" s="48" t="s">
        <v>12</v>
      </c>
      <c r="F2811" s="48" t="s">
        <v>871</v>
      </c>
      <c r="G2811" s="48" t="s">
        <v>15</v>
      </c>
      <c r="H2811" s="48" t="s">
        <v>50</v>
      </c>
      <c r="I2811" s="48" t="s">
        <v>51</v>
      </c>
      <c r="J2811" s="48" t="s">
        <v>671</v>
      </c>
      <c r="K2811" s="41">
        <v>1</v>
      </c>
      <c r="L2811" s="49">
        <v>937.15</v>
      </c>
      <c r="M2811" s="49">
        <v>912.79</v>
      </c>
      <c r="N2811" s="49">
        <v>24.36</v>
      </c>
    </row>
    <row r="2812" spans="1:14">
      <c r="A2812" s="41">
        <v>4515535</v>
      </c>
      <c r="B2812" s="48" t="s">
        <v>14</v>
      </c>
      <c r="C2812" s="48" t="s">
        <v>11</v>
      </c>
      <c r="D2812" s="48" t="s">
        <v>13</v>
      </c>
      <c r="E2812" s="48" t="s">
        <v>12</v>
      </c>
      <c r="F2812" s="48" t="s">
        <v>871</v>
      </c>
      <c r="G2812" s="48" t="s">
        <v>15</v>
      </c>
      <c r="H2812" s="48" t="s">
        <v>50</v>
      </c>
      <c r="I2812" s="48" t="s">
        <v>51</v>
      </c>
      <c r="J2812" s="48" t="s">
        <v>671</v>
      </c>
      <c r="K2812" s="41">
        <v>1</v>
      </c>
      <c r="L2812" s="49">
        <v>937.16</v>
      </c>
      <c r="M2812" s="49">
        <v>912.8</v>
      </c>
      <c r="N2812" s="49">
        <v>24.36</v>
      </c>
    </row>
    <row r="2813" spans="1:14">
      <c r="A2813" s="41">
        <v>4509899</v>
      </c>
      <c r="B2813" s="48" t="s">
        <v>14</v>
      </c>
      <c r="C2813" s="48" t="s">
        <v>11</v>
      </c>
      <c r="D2813" s="48" t="s">
        <v>13</v>
      </c>
      <c r="E2813" s="48" t="s">
        <v>12</v>
      </c>
      <c r="F2813" s="48" t="s">
        <v>862</v>
      </c>
      <c r="G2813" s="48" t="s">
        <v>15</v>
      </c>
      <c r="H2813" s="48" t="s">
        <v>16</v>
      </c>
      <c r="I2813" s="48" t="s">
        <v>17</v>
      </c>
      <c r="J2813" s="48" t="s">
        <v>671</v>
      </c>
      <c r="K2813" s="41">
        <v>1</v>
      </c>
      <c r="L2813" s="49">
        <v>942.5</v>
      </c>
      <c r="M2813" s="49">
        <v>841.91</v>
      </c>
      <c r="N2813" s="49">
        <v>100.59</v>
      </c>
    </row>
    <row r="2814" spans="1:14">
      <c r="A2814" s="41">
        <v>4515405</v>
      </c>
      <c r="B2814" s="48" t="s">
        <v>14</v>
      </c>
      <c r="C2814" s="48" t="s">
        <v>11</v>
      </c>
      <c r="D2814" s="48" t="s">
        <v>13</v>
      </c>
      <c r="E2814" s="48" t="s">
        <v>12</v>
      </c>
      <c r="F2814" s="48" t="s">
        <v>871</v>
      </c>
      <c r="G2814" s="48" t="s">
        <v>15</v>
      </c>
      <c r="H2814" s="48" t="s">
        <v>16</v>
      </c>
      <c r="I2814" s="48" t="s">
        <v>17</v>
      </c>
      <c r="J2814" s="48" t="s">
        <v>671</v>
      </c>
      <c r="K2814" s="41">
        <v>1</v>
      </c>
      <c r="L2814" s="49">
        <v>948.77</v>
      </c>
      <c r="M2814" s="49">
        <v>914.4</v>
      </c>
      <c r="N2814" s="49">
        <v>34.369999999999997</v>
      </c>
    </row>
    <row r="2815" spans="1:14">
      <c r="A2815" s="41">
        <v>6999845</v>
      </c>
      <c r="B2815" s="48" t="s">
        <v>166</v>
      </c>
      <c r="C2815" s="48" t="s">
        <v>11</v>
      </c>
      <c r="D2815" s="48" t="s">
        <v>153</v>
      </c>
      <c r="E2815" s="48" t="s">
        <v>36</v>
      </c>
      <c r="F2815" s="48" t="s">
        <v>930</v>
      </c>
      <c r="G2815" s="48" t="s">
        <v>15</v>
      </c>
      <c r="H2815" s="48" t="s">
        <v>175</v>
      </c>
      <c r="I2815" s="48" t="s">
        <v>176</v>
      </c>
      <c r="J2815" s="48" t="s">
        <v>671</v>
      </c>
      <c r="K2815" s="41">
        <v>1</v>
      </c>
      <c r="L2815" s="49">
        <v>950.27</v>
      </c>
      <c r="M2815" s="49">
        <v>214.4</v>
      </c>
      <c r="N2815" s="49">
        <v>735.87</v>
      </c>
    </row>
    <row r="2816" spans="1:14">
      <c r="A2816" s="41">
        <v>4514274</v>
      </c>
      <c r="B2816" s="48" t="s">
        <v>14</v>
      </c>
      <c r="C2816" s="48" t="s">
        <v>11</v>
      </c>
      <c r="D2816" s="48" t="s">
        <v>13</v>
      </c>
      <c r="E2816" s="48" t="s">
        <v>12</v>
      </c>
      <c r="F2816" s="48" t="s">
        <v>837</v>
      </c>
      <c r="G2816" s="48" t="s">
        <v>15</v>
      </c>
      <c r="H2816" s="48" t="s">
        <v>16</v>
      </c>
      <c r="I2816" s="48" t="s">
        <v>17</v>
      </c>
      <c r="J2816" s="48" t="s">
        <v>671</v>
      </c>
      <c r="K2816" s="41">
        <v>1</v>
      </c>
      <c r="L2816" s="49">
        <v>952.01</v>
      </c>
      <c r="M2816" s="49">
        <v>934.44</v>
      </c>
      <c r="N2816" s="49">
        <v>17.57</v>
      </c>
    </row>
    <row r="2817" spans="1:14">
      <c r="A2817" s="41">
        <v>4509280</v>
      </c>
      <c r="B2817" s="48" t="s">
        <v>14</v>
      </c>
      <c r="C2817" s="48" t="s">
        <v>11</v>
      </c>
      <c r="D2817" s="48" t="s">
        <v>13</v>
      </c>
      <c r="E2817" s="48" t="s">
        <v>12</v>
      </c>
      <c r="F2817" s="48" t="s">
        <v>826</v>
      </c>
      <c r="G2817" s="48" t="s">
        <v>15</v>
      </c>
      <c r="H2817" s="48" t="s">
        <v>16</v>
      </c>
      <c r="I2817" s="48" t="s">
        <v>17</v>
      </c>
      <c r="J2817" s="48" t="s">
        <v>671</v>
      </c>
      <c r="K2817" s="41">
        <v>1</v>
      </c>
      <c r="L2817" s="49">
        <v>956.73</v>
      </c>
      <c r="M2817" s="49">
        <v>880.78</v>
      </c>
      <c r="N2817" s="49">
        <v>75.95</v>
      </c>
    </row>
    <row r="2818" spans="1:14">
      <c r="A2818" s="41">
        <v>4516453</v>
      </c>
      <c r="B2818" s="48" t="s">
        <v>14</v>
      </c>
      <c r="C2818" s="48" t="s">
        <v>11</v>
      </c>
      <c r="D2818" s="48" t="s">
        <v>13</v>
      </c>
      <c r="E2818" s="48" t="s">
        <v>12</v>
      </c>
      <c r="F2818" s="48" t="s">
        <v>826</v>
      </c>
      <c r="G2818" s="48" t="s">
        <v>15</v>
      </c>
      <c r="H2818" s="48" t="s">
        <v>16</v>
      </c>
      <c r="I2818" s="48" t="s">
        <v>17</v>
      </c>
      <c r="J2818" s="48" t="s">
        <v>671</v>
      </c>
      <c r="K2818" s="41">
        <v>1</v>
      </c>
      <c r="L2818" s="49">
        <v>964.3</v>
      </c>
      <c r="M2818" s="49">
        <v>907.94</v>
      </c>
      <c r="N2818" s="49">
        <v>56.36</v>
      </c>
    </row>
    <row r="2819" spans="1:14">
      <c r="A2819" s="41">
        <v>7000574</v>
      </c>
      <c r="B2819" s="48" t="s">
        <v>166</v>
      </c>
      <c r="C2819" s="48" t="s">
        <v>11</v>
      </c>
      <c r="D2819" s="48" t="s">
        <v>153</v>
      </c>
      <c r="E2819" s="48" t="s">
        <v>36</v>
      </c>
      <c r="F2819" s="48" t="s">
        <v>931</v>
      </c>
      <c r="G2819" s="48" t="s">
        <v>15</v>
      </c>
      <c r="H2819" s="48" t="s">
        <v>175</v>
      </c>
      <c r="I2819" s="48" t="s">
        <v>176</v>
      </c>
      <c r="J2819" s="48" t="s">
        <v>671</v>
      </c>
      <c r="K2819" s="41">
        <v>4</v>
      </c>
      <c r="L2819" s="49">
        <v>970.22</v>
      </c>
      <c r="M2819" s="49">
        <v>218.9</v>
      </c>
      <c r="N2819" s="49">
        <v>751.32</v>
      </c>
    </row>
    <row r="2820" spans="1:14">
      <c r="A2820" s="41">
        <v>4514389</v>
      </c>
      <c r="B2820" s="48" t="s">
        <v>14</v>
      </c>
      <c r="C2820" s="48" t="s">
        <v>11</v>
      </c>
      <c r="D2820" s="48" t="s">
        <v>18</v>
      </c>
      <c r="E2820" s="48" t="s">
        <v>12</v>
      </c>
      <c r="F2820" s="48" t="s">
        <v>879</v>
      </c>
      <c r="G2820" s="48" t="s">
        <v>15</v>
      </c>
      <c r="H2820" s="48" t="s">
        <v>16</v>
      </c>
      <c r="I2820" s="48" t="s">
        <v>17</v>
      </c>
      <c r="J2820" s="48" t="s">
        <v>671</v>
      </c>
      <c r="K2820" s="41">
        <v>1</v>
      </c>
      <c r="L2820" s="49">
        <v>974.29</v>
      </c>
      <c r="M2820" s="49">
        <v>956.31</v>
      </c>
      <c r="N2820" s="49">
        <v>17.98</v>
      </c>
    </row>
    <row r="2821" spans="1:14">
      <c r="A2821" s="41">
        <v>4516015</v>
      </c>
      <c r="B2821" s="48" t="s">
        <v>14</v>
      </c>
      <c r="C2821" s="48" t="s">
        <v>11</v>
      </c>
      <c r="D2821" s="48" t="s">
        <v>13</v>
      </c>
      <c r="E2821" s="48" t="s">
        <v>12</v>
      </c>
      <c r="F2821" s="48" t="s">
        <v>831</v>
      </c>
      <c r="G2821" s="48" t="s">
        <v>15</v>
      </c>
      <c r="H2821" s="48" t="s">
        <v>16</v>
      </c>
      <c r="I2821" s="48" t="s">
        <v>17</v>
      </c>
      <c r="J2821" s="48" t="s">
        <v>671</v>
      </c>
      <c r="K2821" s="41">
        <v>1</v>
      </c>
      <c r="L2821" s="49">
        <v>977.73</v>
      </c>
      <c r="M2821" s="49">
        <v>936.09</v>
      </c>
      <c r="N2821" s="49">
        <v>41.64</v>
      </c>
    </row>
    <row r="2822" spans="1:14">
      <c r="A2822" s="41">
        <v>7000073</v>
      </c>
      <c r="B2822" s="48" t="s">
        <v>166</v>
      </c>
      <c r="C2822" s="48" t="s">
        <v>11</v>
      </c>
      <c r="D2822" s="48" t="s">
        <v>153</v>
      </c>
      <c r="E2822" s="48" t="s">
        <v>36</v>
      </c>
      <c r="F2822" s="48" t="s">
        <v>929</v>
      </c>
      <c r="G2822" s="48" t="s">
        <v>15</v>
      </c>
      <c r="H2822" s="48" t="s">
        <v>175</v>
      </c>
      <c r="I2822" s="48" t="s">
        <v>176</v>
      </c>
      <c r="J2822" s="48" t="s">
        <v>671</v>
      </c>
      <c r="K2822" s="41">
        <v>1</v>
      </c>
      <c r="L2822" s="49">
        <v>996.5</v>
      </c>
      <c r="M2822" s="49">
        <v>224.83</v>
      </c>
      <c r="N2822" s="49">
        <v>771.67</v>
      </c>
    </row>
    <row r="2823" spans="1:14">
      <c r="A2823" s="41">
        <v>7000199</v>
      </c>
      <c r="B2823" s="48" t="s">
        <v>166</v>
      </c>
      <c r="C2823" s="48" t="s">
        <v>11</v>
      </c>
      <c r="D2823" s="48" t="s">
        <v>153</v>
      </c>
      <c r="E2823" s="48" t="s">
        <v>36</v>
      </c>
      <c r="F2823" s="48" t="s">
        <v>929</v>
      </c>
      <c r="G2823" s="48" t="s">
        <v>15</v>
      </c>
      <c r="H2823" s="48" t="s">
        <v>175</v>
      </c>
      <c r="I2823" s="48" t="s">
        <v>176</v>
      </c>
      <c r="J2823" s="48" t="s">
        <v>671</v>
      </c>
      <c r="K2823" s="41">
        <v>1</v>
      </c>
      <c r="L2823" s="49">
        <v>996.5</v>
      </c>
      <c r="M2823" s="49">
        <v>224.83</v>
      </c>
      <c r="N2823" s="49">
        <v>771.67</v>
      </c>
    </row>
    <row r="2824" spans="1:14">
      <c r="A2824" s="41">
        <v>6999833</v>
      </c>
      <c r="B2824" s="48" t="s">
        <v>166</v>
      </c>
      <c r="C2824" s="48" t="s">
        <v>11</v>
      </c>
      <c r="D2824" s="48" t="s">
        <v>153</v>
      </c>
      <c r="E2824" s="48" t="s">
        <v>36</v>
      </c>
      <c r="F2824" s="48" t="s">
        <v>929</v>
      </c>
      <c r="G2824" s="48" t="s">
        <v>15</v>
      </c>
      <c r="H2824" s="48" t="s">
        <v>175</v>
      </c>
      <c r="I2824" s="48" t="s">
        <v>176</v>
      </c>
      <c r="J2824" s="48" t="s">
        <v>671</v>
      </c>
      <c r="K2824" s="41">
        <v>1</v>
      </c>
      <c r="L2824" s="49">
        <v>996.5</v>
      </c>
      <c r="M2824" s="49">
        <v>224.83</v>
      </c>
      <c r="N2824" s="49">
        <v>771.67</v>
      </c>
    </row>
    <row r="2825" spans="1:14">
      <c r="A2825" s="41">
        <v>6999857</v>
      </c>
      <c r="B2825" s="48" t="s">
        <v>166</v>
      </c>
      <c r="C2825" s="48" t="s">
        <v>11</v>
      </c>
      <c r="D2825" s="48" t="s">
        <v>153</v>
      </c>
      <c r="E2825" s="48" t="s">
        <v>36</v>
      </c>
      <c r="F2825" s="48" t="s">
        <v>929</v>
      </c>
      <c r="G2825" s="48" t="s">
        <v>15</v>
      </c>
      <c r="H2825" s="48" t="s">
        <v>175</v>
      </c>
      <c r="I2825" s="48" t="s">
        <v>176</v>
      </c>
      <c r="J2825" s="48" t="s">
        <v>671</v>
      </c>
      <c r="K2825" s="41">
        <v>1</v>
      </c>
      <c r="L2825" s="49">
        <v>996.5</v>
      </c>
      <c r="M2825" s="49">
        <v>224.83</v>
      </c>
      <c r="N2825" s="49">
        <v>771.67</v>
      </c>
    </row>
    <row r="2826" spans="1:14">
      <c r="A2826" s="41">
        <v>7000061</v>
      </c>
      <c r="B2826" s="48" t="s">
        <v>166</v>
      </c>
      <c r="C2826" s="48" t="s">
        <v>11</v>
      </c>
      <c r="D2826" s="48" t="s">
        <v>153</v>
      </c>
      <c r="E2826" s="48" t="s">
        <v>36</v>
      </c>
      <c r="F2826" s="48" t="s">
        <v>929</v>
      </c>
      <c r="G2826" s="48" t="s">
        <v>15</v>
      </c>
      <c r="H2826" s="48" t="s">
        <v>175</v>
      </c>
      <c r="I2826" s="48" t="s">
        <v>176</v>
      </c>
      <c r="J2826" s="48" t="s">
        <v>671</v>
      </c>
      <c r="K2826" s="41">
        <v>1</v>
      </c>
      <c r="L2826" s="49">
        <v>996.5</v>
      </c>
      <c r="M2826" s="49">
        <v>224.83</v>
      </c>
      <c r="N2826" s="49">
        <v>771.67</v>
      </c>
    </row>
    <row r="2827" spans="1:14">
      <c r="A2827" s="41">
        <v>7000142</v>
      </c>
      <c r="B2827" s="48" t="s">
        <v>166</v>
      </c>
      <c r="C2827" s="48" t="s">
        <v>11</v>
      </c>
      <c r="D2827" s="48" t="s">
        <v>153</v>
      </c>
      <c r="E2827" s="48" t="s">
        <v>36</v>
      </c>
      <c r="F2827" s="48" t="s">
        <v>929</v>
      </c>
      <c r="G2827" s="48" t="s">
        <v>15</v>
      </c>
      <c r="H2827" s="48" t="s">
        <v>175</v>
      </c>
      <c r="I2827" s="48" t="s">
        <v>176</v>
      </c>
      <c r="J2827" s="48" t="s">
        <v>671</v>
      </c>
      <c r="K2827" s="41">
        <v>1</v>
      </c>
      <c r="L2827" s="49">
        <v>996.5</v>
      </c>
      <c r="M2827" s="49">
        <v>224.83</v>
      </c>
      <c r="N2827" s="49">
        <v>771.67</v>
      </c>
    </row>
    <row r="2828" spans="1:14">
      <c r="A2828" s="41">
        <v>7000157</v>
      </c>
      <c r="B2828" s="48" t="s">
        <v>166</v>
      </c>
      <c r="C2828" s="48" t="s">
        <v>11</v>
      </c>
      <c r="D2828" s="48" t="s">
        <v>153</v>
      </c>
      <c r="E2828" s="48" t="s">
        <v>36</v>
      </c>
      <c r="F2828" s="48" t="s">
        <v>929</v>
      </c>
      <c r="G2828" s="48" t="s">
        <v>15</v>
      </c>
      <c r="H2828" s="48" t="s">
        <v>175</v>
      </c>
      <c r="I2828" s="48" t="s">
        <v>176</v>
      </c>
      <c r="J2828" s="48" t="s">
        <v>671</v>
      </c>
      <c r="K2828" s="41">
        <v>1</v>
      </c>
      <c r="L2828" s="49">
        <v>996.5</v>
      </c>
      <c r="M2828" s="49">
        <v>224.83</v>
      </c>
      <c r="N2828" s="49">
        <v>771.67</v>
      </c>
    </row>
    <row r="2829" spans="1:14">
      <c r="A2829" s="41">
        <v>6999821</v>
      </c>
      <c r="B2829" s="48" t="s">
        <v>166</v>
      </c>
      <c r="C2829" s="48" t="s">
        <v>11</v>
      </c>
      <c r="D2829" s="48" t="s">
        <v>153</v>
      </c>
      <c r="E2829" s="48" t="s">
        <v>36</v>
      </c>
      <c r="F2829" s="48" t="s">
        <v>929</v>
      </c>
      <c r="G2829" s="48" t="s">
        <v>15</v>
      </c>
      <c r="H2829" s="48" t="s">
        <v>175</v>
      </c>
      <c r="I2829" s="48" t="s">
        <v>176</v>
      </c>
      <c r="J2829" s="48" t="s">
        <v>671</v>
      </c>
      <c r="K2829" s="41">
        <v>1</v>
      </c>
      <c r="L2829" s="49">
        <v>996.5</v>
      </c>
      <c r="M2829" s="49">
        <v>224.83</v>
      </c>
      <c r="N2829" s="49">
        <v>771.67</v>
      </c>
    </row>
    <row r="2830" spans="1:14">
      <c r="A2830" s="41">
        <v>7000160</v>
      </c>
      <c r="B2830" s="48" t="s">
        <v>166</v>
      </c>
      <c r="C2830" s="48" t="s">
        <v>11</v>
      </c>
      <c r="D2830" s="48" t="s">
        <v>153</v>
      </c>
      <c r="E2830" s="48" t="s">
        <v>36</v>
      </c>
      <c r="F2830" s="48" t="s">
        <v>929</v>
      </c>
      <c r="G2830" s="48" t="s">
        <v>15</v>
      </c>
      <c r="H2830" s="48" t="s">
        <v>175</v>
      </c>
      <c r="I2830" s="48" t="s">
        <v>176</v>
      </c>
      <c r="J2830" s="48" t="s">
        <v>671</v>
      </c>
      <c r="K2830" s="41">
        <v>1</v>
      </c>
      <c r="L2830" s="49">
        <v>996.5</v>
      </c>
      <c r="M2830" s="49">
        <v>224.83</v>
      </c>
      <c r="N2830" s="49">
        <v>771.67</v>
      </c>
    </row>
    <row r="2831" spans="1:14">
      <c r="A2831" s="41">
        <v>6999893</v>
      </c>
      <c r="B2831" s="48" t="s">
        <v>166</v>
      </c>
      <c r="C2831" s="48" t="s">
        <v>11</v>
      </c>
      <c r="D2831" s="48" t="s">
        <v>153</v>
      </c>
      <c r="E2831" s="48" t="s">
        <v>36</v>
      </c>
      <c r="F2831" s="48" t="s">
        <v>929</v>
      </c>
      <c r="G2831" s="48" t="s">
        <v>15</v>
      </c>
      <c r="H2831" s="48" t="s">
        <v>175</v>
      </c>
      <c r="I2831" s="48" t="s">
        <v>176</v>
      </c>
      <c r="J2831" s="48" t="s">
        <v>671</v>
      </c>
      <c r="K2831" s="41">
        <v>1</v>
      </c>
      <c r="L2831" s="49">
        <v>996.5</v>
      </c>
      <c r="M2831" s="49">
        <v>224.83</v>
      </c>
      <c r="N2831" s="49">
        <v>771.67</v>
      </c>
    </row>
    <row r="2832" spans="1:14">
      <c r="A2832" s="41">
        <v>7000049</v>
      </c>
      <c r="B2832" s="48" t="s">
        <v>166</v>
      </c>
      <c r="C2832" s="48" t="s">
        <v>11</v>
      </c>
      <c r="D2832" s="48" t="s">
        <v>153</v>
      </c>
      <c r="E2832" s="48" t="s">
        <v>36</v>
      </c>
      <c r="F2832" s="48" t="s">
        <v>929</v>
      </c>
      <c r="G2832" s="48" t="s">
        <v>15</v>
      </c>
      <c r="H2832" s="48" t="s">
        <v>175</v>
      </c>
      <c r="I2832" s="48" t="s">
        <v>176</v>
      </c>
      <c r="J2832" s="48" t="s">
        <v>671</v>
      </c>
      <c r="K2832" s="41">
        <v>1</v>
      </c>
      <c r="L2832" s="49">
        <v>996.5</v>
      </c>
      <c r="M2832" s="49">
        <v>224.83</v>
      </c>
      <c r="N2832" s="49">
        <v>771.67</v>
      </c>
    </row>
    <row r="2833" spans="1:14">
      <c r="A2833" s="41">
        <v>7000223</v>
      </c>
      <c r="B2833" s="48" t="s">
        <v>166</v>
      </c>
      <c r="C2833" s="48" t="s">
        <v>11</v>
      </c>
      <c r="D2833" s="48" t="s">
        <v>153</v>
      </c>
      <c r="E2833" s="48" t="s">
        <v>36</v>
      </c>
      <c r="F2833" s="48" t="s">
        <v>929</v>
      </c>
      <c r="G2833" s="48" t="s">
        <v>15</v>
      </c>
      <c r="H2833" s="48" t="s">
        <v>175</v>
      </c>
      <c r="I2833" s="48" t="s">
        <v>176</v>
      </c>
      <c r="J2833" s="48" t="s">
        <v>671</v>
      </c>
      <c r="K2833" s="41">
        <v>1</v>
      </c>
      <c r="L2833" s="49">
        <v>996.5</v>
      </c>
      <c r="M2833" s="49">
        <v>224.83</v>
      </c>
      <c r="N2833" s="49">
        <v>771.67</v>
      </c>
    </row>
    <row r="2834" spans="1:14">
      <c r="A2834" s="41">
        <v>7000112</v>
      </c>
      <c r="B2834" s="48" t="s">
        <v>166</v>
      </c>
      <c r="C2834" s="48" t="s">
        <v>11</v>
      </c>
      <c r="D2834" s="48" t="s">
        <v>153</v>
      </c>
      <c r="E2834" s="48" t="s">
        <v>36</v>
      </c>
      <c r="F2834" s="48" t="s">
        <v>929</v>
      </c>
      <c r="G2834" s="48" t="s">
        <v>15</v>
      </c>
      <c r="H2834" s="48" t="s">
        <v>175</v>
      </c>
      <c r="I2834" s="48" t="s">
        <v>176</v>
      </c>
      <c r="J2834" s="48" t="s">
        <v>671</v>
      </c>
      <c r="K2834" s="41">
        <v>1</v>
      </c>
      <c r="L2834" s="49">
        <v>996.5</v>
      </c>
      <c r="M2834" s="49">
        <v>224.83</v>
      </c>
      <c r="N2834" s="49">
        <v>771.67</v>
      </c>
    </row>
    <row r="2835" spans="1:14">
      <c r="A2835" s="41">
        <v>6999896</v>
      </c>
      <c r="B2835" s="48" t="s">
        <v>166</v>
      </c>
      <c r="C2835" s="48" t="s">
        <v>11</v>
      </c>
      <c r="D2835" s="48" t="s">
        <v>153</v>
      </c>
      <c r="E2835" s="48" t="s">
        <v>36</v>
      </c>
      <c r="F2835" s="48" t="s">
        <v>929</v>
      </c>
      <c r="G2835" s="48" t="s">
        <v>15</v>
      </c>
      <c r="H2835" s="48" t="s">
        <v>175</v>
      </c>
      <c r="I2835" s="48" t="s">
        <v>176</v>
      </c>
      <c r="J2835" s="48" t="s">
        <v>671</v>
      </c>
      <c r="K2835" s="41">
        <v>1</v>
      </c>
      <c r="L2835" s="49">
        <v>996.5</v>
      </c>
      <c r="M2835" s="49">
        <v>224.83</v>
      </c>
      <c r="N2835" s="49">
        <v>771.67</v>
      </c>
    </row>
    <row r="2836" spans="1:14">
      <c r="A2836" s="41">
        <v>7000124</v>
      </c>
      <c r="B2836" s="48" t="s">
        <v>166</v>
      </c>
      <c r="C2836" s="48" t="s">
        <v>11</v>
      </c>
      <c r="D2836" s="48" t="s">
        <v>153</v>
      </c>
      <c r="E2836" s="48" t="s">
        <v>36</v>
      </c>
      <c r="F2836" s="48" t="s">
        <v>929</v>
      </c>
      <c r="G2836" s="48" t="s">
        <v>15</v>
      </c>
      <c r="H2836" s="48" t="s">
        <v>175</v>
      </c>
      <c r="I2836" s="48" t="s">
        <v>176</v>
      </c>
      <c r="J2836" s="48" t="s">
        <v>671</v>
      </c>
      <c r="K2836" s="41">
        <v>1</v>
      </c>
      <c r="L2836" s="49">
        <v>996.5</v>
      </c>
      <c r="M2836" s="49">
        <v>224.83</v>
      </c>
      <c r="N2836" s="49">
        <v>771.67</v>
      </c>
    </row>
    <row r="2837" spans="1:14">
      <c r="A2837" s="41">
        <v>6999869</v>
      </c>
      <c r="B2837" s="48" t="s">
        <v>166</v>
      </c>
      <c r="C2837" s="48" t="s">
        <v>11</v>
      </c>
      <c r="D2837" s="48" t="s">
        <v>153</v>
      </c>
      <c r="E2837" s="48" t="s">
        <v>36</v>
      </c>
      <c r="F2837" s="48" t="s">
        <v>929</v>
      </c>
      <c r="G2837" s="48" t="s">
        <v>15</v>
      </c>
      <c r="H2837" s="48" t="s">
        <v>175</v>
      </c>
      <c r="I2837" s="48" t="s">
        <v>176</v>
      </c>
      <c r="J2837" s="48" t="s">
        <v>671</v>
      </c>
      <c r="K2837" s="41">
        <v>1</v>
      </c>
      <c r="L2837" s="49">
        <v>996.5</v>
      </c>
      <c r="M2837" s="49">
        <v>224.83</v>
      </c>
      <c r="N2837" s="49">
        <v>771.67</v>
      </c>
    </row>
    <row r="2838" spans="1:14">
      <c r="A2838" s="41">
        <v>6999827</v>
      </c>
      <c r="B2838" s="48" t="s">
        <v>166</v>
      </c>
      <c r="C2838" s="48" t="s">
        <v>11</v>
      </c>
      <c r="D2838" s="48" t="s">
        <v>153</v>
      </c>
      <c r="E2838" s="48" t="s">
        <v>36</v>
      </c>
      <c r="F2838" s="48" t="s">
        <v>929</v>
      </c>
      <c r="G2838" s="48" t="s">
        <v>15</v>
      </c>
      <c r="H2838" s="48" t="s">
        <v>175</v>
      </c>
      <c r="I2838" s="48" t="s">
        <v>176</v>
      </c>
      <c r="J2838" s="48" t="s">
        <v>671</v>
      </c>
      <c r="K2838" s="41">
        <v>1</v>
      </c>
      <c r="L2838" s="49">
        <v>996.5</v>
      </c>
      <c r="M2838" s="49">
        <v>224.83</v>
      </c>
      <c r="N2838" s="49">
        <v>771.67</v>
      </c>
    </row>
    <row r="2839" spans="1:14">
      <c r="A2839" s="41">
        <v>6999887</v>
      </c>
      <c r="B2839" s="48" t="s">
        <v>166</v>
      </c>
      <c r="C2839" s="48" t="s">
        <v>11</v>
      </c>
      <c r="D2839" s="48" t="s">
        <v>153</v>
      </c>
      <c r="E2839" s="48" t="s">
        <v>36</v>
      </c>
      <c r="F2839" s="48" t="s">
        <v>929</v>
      </c>
      <c r="G2839" s="48" t="s">
        <v>15</v>
      </c>
      <c r="H2839" s="48" t="s">
        <v>175</v>
      </c>
      <c r="I2839" s="48" t="s">
        <v>176</v>
      </c>
      <c r="J2839" s="48" t="s">
        <v>671</v>
      </c>
      <c r="K2839" s="41">
        <v>1</v>
      </c>
      <c r="L2839" s="49">
        <v>996.5</v>
      </c>
      <c r="M2839" s="49">
        <v>224.83</v>
      </c>
      <c r="N2839" s="49">
        <v>771.67</v>
      </c>
    </row>
    <row r="2840" spans="1:14">
      <c r="A2840" s="41">
        <v>6999782</v>
      </c>
      <c r="B2840" s="48" t="s">
        <v>166</v>
      </c>
      <c r="C2840" s="48" t="s">
        <v>11</v>
      </c>
      <c r="D2840" s="48" t="s">
        <v>153</v>
      </c>
      <c r="E2840" s="48" t="s">
        <v>36</v>
      </c>
      <c r="F2840" s="48" t="s">
        <v>929</v>
      </c>
      <c r="G2840" s="48" t="s">
        <v>15</v>
      </c>
      <c r="H2840" s="48" t="s">
        <v>175</v>
      </c>
      <c r="I2840" s="48" t="s">
        <v>176</v>
      </c>
      <c r="J2840" s="48" t="s">
        <v>671</v>
      </c>
      <c r="K2840" s="41">
        <v>1</v>
      </c>
      <c r="L2840" s="49">
        <v>996.69</v>
      </c>
      <c r="M2840" s="49">
        <v>224.87</v>
      </c>
      <c r="N2840" s="49">
        <v>771.82</v>
      </c>
    </row>
    <row r="2841" spans="1:14">
      <c r="A2841" s="41">
        <v>4510413</v>
      </c>
      <c r="B2841" s="48" t="s">
        <v>14</v>
      </c>
      <c r="C2841" s="48" t="s">
        <v>11</v>
      </c>
      <c r="D2841" s="48" t="s">
        <v>13</v>
      </c>
      <c r="E2841" s="48" t="s">
        <v>12</v>
      </c>
      <c r="F2841" s="48" t="s">
        <v>833</v>
      </c>
      <c r="G2841" s="48" t="s">
        <v>15</v>
      </c>
      <c r="H2841" s="48" t="s">
        <v>16</v>
      </c>
      <c r="I2841" s="48" t="s">
        <v>17</v>
      </c>
      <c r="J2841" s="48" t="s">
        <v>671</v>
      </c>
      <c r="K2841" s="41">
        <v>1</v>
      </c>
      <c r="L2841" s="49">
        <v>1003.93</v>
      </c>
      <c r="M2841" s="49">
        <v>729.19</v>
      </c>
      <c r="N2841" s="49">
        <v>274.74</v>
      </c>
    </row>
    <row r="2842" spans="1:14">
      <c r="A2842" s="41">
        <v>4514636</v>
      </c>
      <c r="B2842" s="48" t="s">
        <v>14</v>
      </c>
      <c r="C2842" s="48" t="s">
        <v>11</v>
      </c>
      <c r="D2842" s="48" t="s">
        <v>13</v>
      </c>
      <c r="E2842" s="48" t="s">
        <v>12</v>
      </c>
      <c r="F2842" s="48" t="s">
        <v>829</v>
      </c>
      <c r="G2842" s="48" t="s">
        <v>15</v>
      </c>
      <c r="H2842" s="48" t="s">
        <v>16</v>
      </c>
      <c r="I2842" s="48" t="s">
        <v>17</v>
      </c>
      <c r="J2842" s="48" t="s">
        <v>671</v>
      </c>
      <c r="K2842" s="41">
        <v>1</v>
      </c>
      <c r="L2842" s="49">
        <v>1022.95</v>
      </c>
      <c r="M2842" s="49">
        <v>1000.52</v>
      </c>
      <c r="N2842" s="49">
        <v>22.43</v>
      </c>
    </row>
    <row r="2843" spans="1:14">
      <c r="A2843" s="41">
        <v>4513707</v>
      </c>
      <c r="B2843" s="48" t="s">
        <v>14</v>
      </c>
      <c r="C2843" s="48" t="s">
        <v>11</v>
      </c>
      <c r="D2843" s="48" t="s">
        <v>18</v>
      </c>
      <c r="E2843" s="48" t="s">
        <v>12</v>
      </c>
      <c r="F2843" s="48" t="s">
        <v>845</v>
      </c>
      <c r="G2843" s="48" t="s">
        <v>15</v>
      </c>
      <c r="H2843" s="48" t="s">
        <v>16</v>
      </c>
      <c r="I2843" s="48" t="s">
        <v>17</v>
      </c>
      <c r="J2843" s="48" t="s">
        <v>671</v>
      </c>
      <c r="K2843" s="41">
        <v>1</v>
      </c>
      <c r="L2843" s="49">
        <v>1026.0899999999999</v>
      </c>
      <c r="M2843" s="49">
        <v>1016.87</v>
      </c>
      <c r="N2843" s="49">
        <v>9.2200000000000006</v>
      </c>
    </row>
    <row r="2844" spans="1:14">
      <c r="A2844" s="41">
        <v>4513660</v>
      </c>
      <c r="B2844" s="48" t="s">
        <v>14</v>
      </c>
      <c r="C2844" s="48" t="s">
        <v>11</v>
      </c>
      <c r="D2844" s="48" t="s">
        <v>18</v>
      </c>
      <c r="E2844" s="48" t="s">
        <v>12</v>
      </c>
      <c r="F2844" s="48" t="s">
        <v>845</v>
      </c>
      <c r="G2844" s="48" t="s">
        <v>15</v>
      </c>
      <c r="H2844" s="48" t="s">
        <v>16</v>
      </c>
      <c r="I2844" s="48" t="s">
        <v>17</v>
      </c>
      <c r="J2844" s="48" t="s">
        <v>671</v>
      </c>
      <c r="K2844" s="41">
        <v>1</v>
      </c>
      <c r="L2844" s="49">
        <v>1026.0899999999999</v>
      </c>
      <c r="M2844" s="49">
        <v>1016.87</v>
      </c>
      <c r="N2844" s="49">
        <v>9.2200000000000006</v>
      </c>
    </row>
    <row r="2845" spans="1:14">
      <c r="A2845" s="41">
        <v>4516410</v>
      </c>
      <c r="B2845" s="48" t="s">
        <v>14</v>
      </c>
      <c r="C2845" s="48" t="s">
        <v>11</v>
      </c>
      <c r="D2845" s="48" t="s">
        <v>18</v>
      </c>
      <c r="E2845" s="48" t="s">
        <v>12</v>
      </c>
      <c r="F2845" s="48" t="s">
        <v>909</v>
      </c>
      <c r="G2845" s="48" t="s">
        <v>15</v>
      </c>
      <c r="H2845" s="48" t="s">
        <v>133</v>
      </c>
      <c r="I2845" s="48" t="s">
        <v>134</v>
      </c>
      <c r="J2845" s="48" t="s">
        <v>671</v>
      </c>
      <c r="K2845" s="41">
        <v>1</v>
      </c>
      <c r="L2845" s="49">
        <v>1030.53</v>
      </c>
      <c r="M2845" s="49">
        <v>970.3</v>
      </c>
      <c r="N2845" s="49">
        <v>60.23</v>
      </c>
    </row>
    <row r="2846" spans="1:14">
      <c r="A2846" s="41">
        <v>4513982</v>
      </c>
      <c r="B2846" s="48" t="s">
        <v>14</v>
      </c>
      <c r="C2846" s="48" t="s">
        <v>11</v>
      </c>
      <c r="D2846" s="48" t="s">
        <v>13</v>
      </c>
      <c r="E2846" s="48" t="s">
        <v>12</v>
      </c>
      <c r="F2846" s="48" t="s">
        <v>826</v>
      </c>
      <c r="G2846" s="48" t="s">
        <v>15</v>
      </c>
      <c r="H2846" s="48" t="s">
        <v>16</v>
      </c>
      <c r="I2846" s="48" t="s">
        <v>17</v>
      </c>
      <c r="J2846" s="48" t="s">
        <v>671</v>
      </c>
      <c r="K2846" s="41">
        <v>1</v>
      </c>
      <c r="L2846" s="49">
        <v>1041.56</v>
      </c>
      <c r="M2846" s="49">
        <v>1028.07</v>
      </c>
      <c r="N2846" s="49">
        <v>13.49</v>
      </c>
    </row>
    <row r="2847" spans="1:14">
      <c r="A2847" s="41">
        <v>4510175</v>
      </c>
      <c r="B2847" s="48" t="s">
        <v>14</v>
      </c>
      <c r="C2847" s="48" t="s">
        <v>11</v>
      </c>
      <c r="D2847" s="48" t="s">
        <v>18</v>
      </c>
      <c r="E2847" s="48" t="s">
        <v>12</v>
      </c>
      <c r="F2847" s="48" t="s">
        <v>854</v>
      </c>
      <c r="G2847" s="48" t="s">
        <v>15</v>
      </c>
      <c r="H2847" s="48" t="s">
        <v>16</v>
      </c>
      <c r="I2847" s="48" t="s">
        <v>17</v>
      </c>
      <c r="J2847" s="48" t="s">
        <v>671</v>
      </c>
      <c r="K2847" s="41">
        <v>1</v>
      </c>
      <c r="L2847" s="49">
        <v>1043.83</v>
      </c>
      <c r="M2847" s="49">
        <v>849.19</v>
      </c>
      <c r="N2847" s="49">
        <v>194.64</v>
      </c>
    </row>
    <row r="2848" spans="1:14">
      <c r="A2848" s="41">
        <v>6999391</v>
      </c>
      <c r="B2848" s="48" t="s">
        <v>166</v>
      </c>
      <c r="C2848" s="48" t="s">
        <v>11</v>
      </c>
      <c r="D2848" s="48" t="s">
        <v>153</v>
      </c>
      <c r="E2848" s="48" t="s">
        <v>36</v>
      </c>
      <c r="F2848" s="48" t="s">
        <v>932</v>
      </c>
      <c r="G2848" s="48" t="s">
        <v>15</v>
      </c>
      <c r="H2848" s="48" t="s">
        <v>175</v>
      </c>
      <c r="I2848" s="48" t="s">
        <v>176</v>
      </c>
      <c r="J2848" s="48" t="s">
        <v>671</v>
      </c>
      <c r="K2848" s="41">
        <v>1</v>
      </c>
      <c r="L2848" s="49">
        <v>1045.3800000000001</v>
      </c>
      <c r="M2848" s="49">
        <v>235.86</v>
      </c>
      <c r="N2848" s="49">
        <v>809.52</v>
      </c>
    </row>
    <row r="2849" spans="1:14">
      <c r="A2849" s="41">
        <v>6999385</v>
      </c>
      <c r="B2849" s="48" t="s">
        <v>166</v>
      </c>
      <c r="C2849" s="48" t="s">
        <v>11</v>
      </c>
      <c r="D2849" s="48" t="s">
        <v>153</v>
      </c>
      <c r="E2849" s="48" t="s">
        <v>36</v>
      </c>
      <c r="F2849" s="48" t="s">
        <v>932</v>
      </c>
      <c r="G2849" s="48" t="s">
        <v>15</v>
      </c>
      <c r="H2849" s="48" t="s">
        <v>175</v>
      </c>
      <c r="I2849" s="48" t="s">
        <v>176</v>
      </c>
      <c r="J2849" s="48" t="s">
        <v>671</v>
      </c>
      <c r="K2849" s="41">
        <v>1</v>
      </c>
      <c r="L2849" s="49">
        <v>1045.3900000000001</v>
      </c>
      <c r="M2849" s="49">
        <v>235.86</v>
      </c>
      <c r="N2849" s="49">
        <v>809.53</v>
      </c>
    </row>
    <row r="2850" spans="1:14">
      <c r="A2850" s="41">
        <v>6999376</v>
      </c>
      <c r="B2850" s="48" t="s">
        <v>166</v>
      </c>
      <c r="C2850" s="48" t="s">
        <v>11</v>
      </c>
      <c r="D2850" s="48" t="s">
        <v>153</v>
      </c>
      <c r="E2850" s="48" t="s">
        <v>36</v>
      </c>
      <c r="F2850" s="48" t="s">
        <v>932</v>
      </c>
      <c r="G2850" s="48" t="s">
        <v>15</v>
      </c>
      <c r="H2850" s="48" t="s">
        <v>175</v>
      </c>
      <c r="I2850" s="48" t="s">
        <v>176</v>
      </c>
      <c r="J2850" s="48" t="s">
        <v>671</v>
      </c>
      <c r="K2850" s="41">
        <v>1</v>
      </c>
      <c r="L2850" s="49">
        <v>1045.3900000000001</v>
      </c>
      <c r="M2850" s="49">
        <v>235.86</v>
      </c>
      <c r="N2850" s="49">
        <v>809.53</v>
      </c>
    </row>
    <row r="2851" spans="1:14">
      <c r="A2851" s="41">
        <v>6999388</v>
      </c>
      <c r="B2851" s="48" t="s">
        <v>166</v>
      </c>
      <c r="C2851" s="48" t="s">
        <v>11</v>
      </c>
      <c r="D2851" s="48" t="s">
        <v>153</v>
      </c>
      <c r="E2851" s="48" t="s">
        <v>36</v>
      </c>
      <c r="F2851" s="48" t="s">
        <v>932</v>
      </c>
      <c r="G2851" s="48" t="s">
        <v>15</v>
      </c>
      <c r="H2851" s="48" t="s">
        <v>175</v>
      </c>
      <c r="I2851" s="48" t="s">
        <v>176</v>
      </c>
      <c r="J2851" s="48" t="s">
        <v>671</v>
      </c>
      <c r="K2851" s="41">
        <v>1</v>
      </c>
      <c r="L2851" s="49">
        <v>1045.3900000000001</v>
      </c>
      <c r="M2851" s="49">
        <v>235.86</v>
      </c>
      <c r="N2851" s="49">
        <v>809.53</v>
      </c>
    </row>
    <row r="2852" spans="1:14">
      <c r="A2852" s="41">
        <v>6999382</v>
      </c>
      <c r="B2852" s="48" t="s">
        <v>166</v>
      </c>
      <c r="C2852" s="48" t="s">
        <v>11</v>
      </c>
      <c r="D2852" s="48" t="s">
        <v>153</v>
      </c>
      <c r="E2852" s="48" t="s">
        <v>36</v>
      </c>
      <c r="F2852" s="48" t="s">
        <v>932</v>
      </c>
      <c r="G2852" s="48" t="s">
        <v>15</v>
      </c>
      <c r="H2852" s="48" t="s">
        <v>175</v>
      </c>
      <c r="I2852" s="48" t="s">
        <v>176</v>
      </c>
      <c r="J2852" s="48" t="s">
        <v>671</v>
      </c>
      <c r="K2852" s="41">
        <v>1</v>
      </c>
      <c r="L2852" s="49">
        <v>1045.3900000000001</v>
      </c>
      <c r="M2852" s="49">
        <v>235.86</v>
      </c>
      <c r="N2852" s="49">
        <v>809.53</v>
      </c>
    </row>
    <row r="2853" spans="1:14">
      <c r="A2853" s="41">
        <v>4509991</v>
      </c>
      <c r="B2853" s="48" t="s">
        <v>14</v>
      </c>
      <c r="C2853" s="48" t="s">
        <v>11</v>
      </c>
      <c r="D2853" s="48" t="s">
        <v>13</v>
      </c>
      <c r="E2853" s="48" t="s">
        <v>12</v>
      </c>
      <c r="F2853" s="48" t="s">
        <v>837</v>
      </c>
      <c r="G2853" s="48" t="s">
        <v>15</v>
      </c>
      <c r="H2853" s="48" t="s">
        <v>16</v>
      </c>
      <c r="I2853" s="48" t="s">
        <v>17</v>
      </c>
      <c r="J2853" s="48" t="s">
        <v>671</v>
      </c>
      <c r="K2853" s="41">
        <v>1</v>
      </c>
      <c r="L2853" s="49">
        <v>1046.19</v>
      </c>
      <c r="M2853" s="49">
        <v>897.71</v>
      </c>
      <c r="N2853" s="49">
        <v>148.47999999999999</v>
      </c>
    </row>
    <row r="2854" spans="1:14">
      <c r="A2854" s="41">
        <v>4509992</v>
      </c>
      <c r="B2854" s="48" t="s">
        <v>14</v>
      </c>
      <c r="C2854" s="48" t="s">
        <v>11</v>
      </c>
      <c r="D2854" s="48" t="s">
        <v>13</v>
      </c>
      <c r="E2854" s="48" t="s">
        <v>12</v>
      </c>
      <c r="F2854" s="48" t="s">
        <v>837</v>
      </c>
      <c r="G2854" s="48" t="s">
        <v>15</v>
      </c>
      <c r="H2854" s="48" t="s">
        <v>16</v>
      </c>
      <c r="I2854" s="48" t="s">
        <v>17</v>
      </c>
      <c r="J2854" s="48" t="s">
        <v>671</v>
      </c>
      <c r="K2854" s="41">
        <v>1</v>
      </c>
      <c r="L2854" s="49">
        <v>1046.19</v>
      </c>
      <c r="M2854" s="49">
        <v>897.71</v>
      </c>
      <c r="N2854" s="49">
        <v>148.47999999999999</v>
      </c>
    </row>
    <row r="2855" spans="1:14">
      <c r="A2855" s="41">
        <v>7001251</v>
      </c>
      <c r="B2855" s="48" t="s">
        <v>166</v>
      </c>
      <c r="C2855" s="48" t="s">
        <v>11</v>
      </c>
      <c r="D2855" s="48" t="s">
        <v>153</v>
      </c>
      <c r="E2855" s="48" t="s">
        <v>36</v>
      </c>
      <c r="F2855" s="48" t="s">
        <v>933</v>
      </c>
      <c r="G2855" s="48" t="s">
        <v>15</v>
      </c>
      <c r="H2855" s="48" t="s">
        <v>175</v>
      </c>
      <c r="I2855" s="48" t="s">
        <v>176</v>
      </c>
      <c r="J2855" s="48" t="s">
        <v>671</v>
      </c>
      <c r="K2855" s="41">
        <v>1</v>
      </c>
      <c r="L2855" s="49">
        <v>1047.81</v>
      </c>
      <c r="M2855" s="49">
        <v>236.41</v>
      </c>
      <c r="N2855" s="49">
        <v>811.4</v>
      </c>
    </row>
    <row r="2856" spans="1:14">
      <c r="A2856" s="41">
        <v>7001236</v>
      </c>
      <c r="B2856" s="48" t="s">
        <v>166</v>
      </c>
      <c r="C2856" s="48" t="s">
        <v>11</v>
      </c>
      <c r="D2856" s="48" t="s">
        <v>153</v>
      </c>
      <c r="E2856" s="48" t="s">
        <v>36</v>
      </c>
      <c r="F2856" s="48" t="s">
        <v>933</v>
      </c>
      <c r="G2856" s="48" t="s">
        <v>15</v>
      </c>
      <c r="H2856" s="48" t="s">
        <v>175</v>
      </c>
      <c r="I2856" s="48" t="s">
        <v>176</v>
      </c>
      <c r="J2856" s="48" t="s">
        <v>671</v>
      </c>
      <c r="K2856" s="41">
        <v>1</v>
      </c>
      <c r="L2856" s="49">
        <v>1047.81</v>
      </c>
      <c r="M2856" s="49">
        <v>236.41</v>
      </c>
      <c r="N2856" s="49">
        <v>811.4</v>
      </c>
    </row>
    <row r="2857" spans="1:14">
      <c r="A2857" s="41">
        <v>7001161</v>
      </c>
      <c r="B2857" s="48" t="s">
        <v>166</v>
      </c>
      <c r="C2857" s="48" t="s">
        <v>11</v>
      </c>
      <c r="D2857" s="48" t="s">
        <v>153</v>
      </c>
      <c r="E2857" s="48" t="s">
        <v>36</v>
      </c>
      <c r="F2857" s="48" t="s">
        <v>933</v>
      </c>
      <c r="G2857" s="48" t="s">
        <v>15</v>
      </c>
      <c r="H2857" s="48" t="s">
        <v>175</v>
      </c>
      <c r="I2857" s="48" t="s">
        <v>176</v>
      </c>
      <c r="J2857" s="48" t="s">
        <v>671</v>
      </c>
      <c r="K2857" s="41">
        <v>1</v>
      </c>
      <c r="L2857" s="49">
        <v>1047.81</v>
      </c>
      <c r="M2857" s="49">
        <v>236.41</v>
      </c>
      <c r="N2857" s="49">
        <v>811.4</v>
      </c>
    </row>
    <row r="2858" spans="1:14">
      <c r="A2858" s="41">
        <v>7001188</v>
      </c>
      <c r="B2858" s="48" t="s">
        <v>166</v>
      </c>
      <c r="C2858" s="48" t="s">
        <v>11</v>
      </c>
      <c r="D2858" s="48" t="s">
        <v>153</v>
      </c>
      <c r="E2858" s="48" t="s">
        <v>36</v>
      </c>
      <c r="F2858" s="48" t="s">
        <v>933</v>
      </c>
      <c r="G2858" s="48" t="s">
        <v>15</v>
      </c>
      <c r="H2858" s="48" t="s">
        <v>175</v>
      </c>
      <c r="I2858" s="48" t="s">
        <v>176</v>
      </c>
      <c r="J2858" s="48" t="s">
        <v>671</v>
      </c>
      <c r="K2858" s="41">
        <v>1</v>
      </c>
      <c r="L2858" s="49">
        <v>1047.81</v>
      </c>
      <c r="M2858" s="49">
        <v>236.41</v>
      </c>
      <c r="N2858" s="49">
        <v>811.4</v>
      </c>
    </row>
    <row r="2859" spans="1:14">
      <c r="A2859" s="41">
        <v>4514692</v>
      </c>
      <c r="B2859" s="48" t="s">
        <v>14</v>
      </c>
      <c r="C2859" s="48" t="s">
        <v>11</v>
      </c>
      <c r="D2859" s="48" t="s">
        <v>18</v>
      </c>
      <c r="E2859" s="48" t="s">
        <v>12</v>
      </c>
      <c r="F2859" s="48" t="s">
        <v>880</v>
      </c>
      <c r="G2859" s="48" t="s">
        <v>15</v>
      </c>
      <c r="H2859" s="48" t="s">
        <v>16</v>
      </c>
      <c r="I2859" s="48" t="s">
        <v>17</v>
      </c>
      <c r="J2859" s="48" t="s">
        <v>671</v>
      </c>
      <c r="K2859" s="41">
        <v>1</v>
      </c>
      <c r="L2859" s="49">
        <v>1049.1099999999999</v>
      </c>
      <c r="M2859" s="49">
        <v>1026.1099999999999</v>
      </c>
      <c r="N2859" s="49">
        <v>23</v>
      </c>
    </row>
    <row r="2860" spans="1:14">
      <c r="A2860" s="41">
        <v>4515195</v>
      </c>
      <c r="B2860" s="48" t="s">
        <v>14</v>
      </c>
      <c r="C2860" s="48" t="s">
        <v>11</v>
      </c>
      <c r="D2860" s="48" t="s">
        <v>13</v>
      </c>
      <c r="E2860" s="48" t="s">
        <v>12</v>
      </c>
      <c r="F2860" s="48" t="s">
        <v>832</v>
      </c>
      <c r="G2860" s="48" t="s">
        <v>15</v>
      </c>
      <c r="H2860" s="48" t="s">
        <v>16</v>
      </c>
      <c r="I2860" s="48" t="s">
        <v>17</v>
      </c>
      <c r="J2860" s="48" t="s">
        <v>671</v>
      </c>
      <c r="K2860" s="41">
        <v>1</v>
      </c>
      <c r="L2860" s="49">
        <v>1052.95</v>
      </c>
      <c r="M2860" s="49">
        <v>1020.6</v>
      </c>
      <c r="N2860" s="49">
        <v>32.35</v>
      </c>
    </row>
    <row r="2861" spans="1:14">
      <c r="A2861" s="41">
        <v>4515194</v>
      </c>
      <c r="B2861" s="48" t="s">
        <v>14</v>
      </c>
      <c r="C2861" s="48" t="s">
        <v>11</v>
      </c>
      <c r="D2861" s="48" t="s">
        <v>13</v>
      </c>
      <c r="E2861" s="48" t="s">
        <v>12</v>
      </c>
      <c r="F2861" s="48" t="s">
        <v>832</v>
      </c>
      <c r="G2861" s="48" t="s">
        <v>15</v>
      </c>
      <c r="H2861" s="48" t="s">
        <v>16</v>
      </c>
      <c r="I2861" s="48" t="s">
        <v>17</v>
      </c>
      <c r="J2861" s="48" t="s">
        <v>671</v>
      </c>
      <c r="K2861" s="41">
        <v>1</v>
      </c>
      <c r="L2861" s="49">
        <v>1052.95</v>
      </c>
      <c r="M2861" s="49">
        <v>1020.6</v>
      </c>
      <c r="N2861" s="49">
        <v>32.35</v>
      </c>
    </row>
    <row r="2862" spans="1:14">
      <c r="A2862" s="41">
        <v>4514931</v>
      </c>
      <c r="B2862" s="48" t="s">
        <v>14</v>
      </c>
      <c r="C2862" s="48" t="s">
        <v>11</v>
      </c>
      <c r="D2862" s="48" t="s">
        <v>13</v>
      </c>
      <c r="E2862" s="48" t="s">
        <v>12</v>
      </c>
      <c r="F2862" s="48" t="s">
        <v>834</v>
      </c>
      <c r="G2862" s="48" t="s">
        <v>15</v>
      </c>
      <c r="H2862" s="48" t="s">
        <v>16</v>
      </c>
      <c r="I2862" s="48" t="s">
        <v>17</v>
      </c>
      <c r="J2862" s="48" t="s">
        <v>671</v>
      </c>
      <c r="K2862" s="41">
        <v>1</v>
      </c>
      <c r="L2862" s="49">
        <v>1053.3699999999999</v>
      </c>
      <c r="M2862" s="49">
        <v>1025.99</v>
      </c>
      <c r="N2862" s="49">
        <v>27.38</v>
      </c>
    </row>
    <row r="2863" spans="1:14">
      <c r="A2863" s="41">
        <v>4510408</v>
      </c>
      <c r="B2863" s="48" t="s">
        <v>14</v>
      </c>
      <c r="C2863" s="48" t="s">
        <v>11</v>
      </c>
      <c r="D2863" s="48" t="s">
        <v>13</v>
      </c>
      <c r="E2863" s="48" t="s">
        <v>12</v>
      </c>
      <c r="F2863" s="48" t="s">
        <v>833</v>
      </c>
      <c r="G2863" s="48" t="s">
        <v>15</v>
      </c>
      <c r="H2863" s="48" t="s">
        <v>39</v>
      </c>
      <c r="I2863" s="48" t="s">
        <v>40</v>
      </c>
      <c r="J2863" s="48" t="s">
        <v>671</v>
      </c>
      <c r="K2863" s="41">
        <v>1</v>
      </c>
      <c r="L2863" s="49">
        <v>1061.67</v>
      </c>
      <c r="M2863" s="49">
        <v>805.04</v>
      </c>
      <c r="N2863" s="49">
        <v>256.63</v>
      </c>
    </row>
    <row r="2864" spans="1:14">
      <c r="A2864" s="41">
        <v>4511067</v>
      </c>
      <c r="B2864" s="48" t="s">
        <v>14</v>
      </c>
      <c r="C2864" s="48" t="s">
        <v>11</v>
      </c>
      <c r="D2864" s="48" t="s">
        <v>18</v>
      </c>
      <c r="E2864" s="48" t="s">
        <v>12</v>
      </c>
      <c r="F2864" s="48" t="s">
        <v>934</v>
      </c>
      <c r="G2864" s="48" t="s">
        <v>15</v>
      </c>
      <c r="H2864" s="48" t="s">
        <v>16</v>
      </c>
      <c r="I2864" s="48" t="s">
        <v>17</v>
      </c>
      <c r="J2864" s="48" t="s">
        <v>671</v>
      </c>
      <c r="K2864" s="41">
        <v>1</v>
      </c>
      <c r="L2864" s="49">
        <v>1063.3499999999999</v>
      </c>
      <c r="M2864" s="49">
        <v>1063.29</v>
      </c>
      <c r="N2864" s="49">
        <v>0.06</v>
      </c>
    </row>
    <row r="2865" spans="1:14">
      <c r="A2865" s="41">
        <v>4509410</v>
      </c>
      <c r="B2865" s="48" t="s">
        <v>14</v>
      </c>
      <c r="C2865" s="48" t="s">
        <v>11</v>
      </c>
      <c r="D2865" s="48" t="s">
        <v>18</v>
      </c>
      <c r="E2865" s="48" t="s">
        <v>12</v>
      </c>
      <c r="F2865" s="48" t="s">
        <v>840</v>
      </c>
      <c r="G2865" s="48" t="s">
        <v>15</v>
      </c>
      <c r="H2865" s="48" t="s">
        <v>31</v>
      </c>
      <c r="I2865" s="48" t="s">
        <v>32</v>
      </c>
      <c r="J2865" s="48" t="s">
        <v>671</v>
      </c>
      <c r="K2865" s="41">
        <v>1</v>
      </c>
      <c r="L2865" s="49">
        <v>1080.47</v>
      </c>
      <c r="M2865" s="49">
        <v>980.88</v>
      </c>
      <c r="N2865" s="49">
        <v>99.59</v>
      </c>
    </row>
    <row r="2866" spans="1:14">
      <c r="A2866" s="41">
        <v>4516538</v>
      </c>
      <c r="B2866" s="48" t="s">
        <v>14</v>
      </c>
      <c r="C2866" s="48" t="s">
        <v>11</v>
      </c>
      <c r="D2866" s="48" t="s">
        <v>13</v>
      </c>
      <c r="E2866" s="48" t="s">
        <v>12</v>
      </c>
      <c r="F2866" s="48" t="s">
        <v>826</v>
      </c>
      <c r="G2866" s="48" t="s">
        <v>15</v>
      </c>
      <c r="H2866" s="48" t="s">
        <v>16</v>
      </c>
      <c r="I2866" s="48" t="s">
        <v>17</v>
      </c>
      <c r="J2866" s="48" t="s">
        <v>671</v>
      </c>
      <c r="K2866" s="41">
        <v>1</v>
      </c>
      <c r="L2866" s="49">
        <v>1081.42</v>
      </c>
      <c r="M2866" s="49">
        <v>1018.22</v>
      </c>
      <c r="N2866" s="49">
        <v>63.2</v>
      </c>
    </row>
    <row r="2867" spans="1:14">
      <c r="A2867" s="41">
        <v>4516536</v>
      </c>
      <c r="B2867" s="48" t="s">
        <v>14</v>
      </c>
      <c r="C2867" s="48" t="s">
        <v>11</v>
      </c>
      <c r="D2867" s="48" t="s">
        <v>13</v>
      </c>
      <c r="E2867" s="48" t="s">
        <v>12</v>
      </c>
      <c r="F2867" s="48" t="s">
        <v>826</v>
      </c>
      <c r="G2867" s="48" t="s">
        <v>15</v>
      </c>
      <c r="H2867" s="48" t="s">
        <v>16</v>
      </c>
      <c r="I2867" s="48" t="s">
        <v>17</v>
      </c>
      <c r="J2867" s="48" t="s">
        <v>671</v>
      </c>
      <c r="K2867" s="41">
        <v>1</v>
      </c>
      <c r="L2867" s="49">
        <v>1081.42</v>
      </c>
      <c r="M2867" s="49">
        <v>1018.22</v>
      </c>
      <c r="N2867" s="49">
        <v>63.2</v>
      </c>
    </row>
    <row r="2868" spans="1:14">
      <c r="A2868" s="41">
        <v>4516535</v>
      </c>
      <c r="B2868" s="48" t="s">
        <v>14</v>
      </c>
      <c r="C2868" s="48" t="s">
        <v>11</v>
      </c>
      <c r="D2868" s="48" t="s">
        <v>13</v>
      </c>
      <c r="E2868" s="48" t="s">
        <v>12</v>
      </c>
      <c r="F2868" s="48" t="s">
        <v>826</v>
      </c>
      <c r="G2868" s="48" t="s">
        <v>15</v>
      </c>
      <c r="H2868" s="48" t="s">
        <v>16</v>
      </c>
      <c r="I2868" s="48" t="s">
        <v>17</v>
      </c>
      <c r="J2868" s="48" t="s">
        <v>671</v>
      </c>
      <c r="K2868" s="41">
        <v>1</v>
      </c>
      <c r="L2868" s="49">
        <v>1081.42</v>
      </c>
      <c r="M2868" s="49">
        <v>1018.22</v>
      </c>
      <c r="N2868" s="49">
        <v>63.2</v>
      </c>
    </row>
    <row r="2869" spans="1:14">
      <c r="A2869" s="41">
        <v>4516537</v>
      </c>
      <c r="B2869" s="48" t="s">
        <v>14</v>
      </c>
      <c r="C2869" s="48" t="s">
        <v>11</v>
      </c>
      <c r="D2869" s="48" t="s">
        <v>13</v>
      </c>
      <c r="E2869" s="48" t="s">
        <v>12</v>
      </c>
      <c r="F2869" s="48" t="s">
        <v>826</v>
      </c>
      <c r="G2869" s="48" t="s">
        <v>15</v>
      </c>
      <c r="H2869" s="48" t="s">
        <v>16</v>
      </c>
      <c r="I2869" s="48" t="s">
        <v>17</v>
      </c>
      <c r="J2869" s="48" t="s">
        <v>671</v>
      </c>
      <c r="K2869" s="41">
        <v>1</v>
      </c>
      <c r="L2869" s="49">
        <v>1081.42</v>
      </c>
      <c r="M2869" s="49">
        <v>1018.22</v>
      </c>
      <c r="N2869" s="49">
        <v>63.2</v>
      </c>
    </row>
    <row r="2870" spans="1:14">
      <c r="A2870" s="41">
        <v>4515996</v>
      </c>
      <c r="B2870" s="48" t="s">
        <v>14</v>
      </c>
      <c r="C2870" s="48" t="s">
        <v>11</v>
      </c>
      <c r="D2870" s="48" t="s">
        <v>13</v>
      </c>
      <c r="E2870" s="48" t="s">
        <v>12</v>
      </c>
      <c r="F2870" s="48" t="s">
        <v>837</v>
      </c>
      <c r="G2870" s="48" t="s">
        <v>15</v>
      </c>
      <c r="H2870" s="48" t="s">
        <v>16</v>
      </c>
      <c r="I2870" s="48" t="s">
        <v>17</v>
      </c>
      <c r="J2870" s="48" t="s">
        <v>671</v>
      </c>
      <c r="K2870" s="41">
        <v>1</v>
      </c>
      <c r="L2870" s="49">
        <v>1083.72</v>
      </c>
      <c r="M2870" s="49">
        <v>1037.57</v>
      </c>
      <c r="N2870" s="49">
        <v>46.15</v>
      </c>
    </row>
    <row r="2871" spans="1:14">
      <c r="A2871" s="41">
        <v>4509789</v>
      </c>
      <c r="B2871" s="48" t="s">
        <v>14</v>
      </c>
      <c r="C2871" s="48" t="s">
        <v>11</v>
      </c>
      <c r="D2871" s="48" t="s">
        <v>13</v>
      </c>
      <c r="E2871" s="48" t="s">
        <v>12</v>
      </c>
      <c r="F2871" s="48" t="s">
        <v>826</v>
      </c>
      <c r="G2871" s="48" t="s">
        <v>15</v>
      </c>
      <c r="H2871" s="48" t="s">
        <v>16</v>
      </c>
      <c r="I2871" s="48" t="s">
        <v>17</v>
      </c>
      <c r="J2871" s="48" t="s">
        <v>671</v>
      </c>
      <c r="K2871" s="41">
        <v>1</v>
      </c>
      <c r="L2871" s="49">
        <v>1087.71</v>
      </c>
      <c r="M2871" s="49">
        <v>971.62</v>
      </c>
      <c r="N2871" s="49">
        <v>116.09</v>
      </c>
    </row>
    <row r="2872" spans="1:14">
      <c r="A2872" s="41">
        <v>4516543</v>
      </c>
      <c r="B2872" s="48" t="s">
        <v>14</v>
      </c>
      <c r="C2872" s="48" t="s">
        <v>11</v>
      </c>
      <c r="D2872" s="48" t="s">
        <v>13</v>
      </c>
      <c r="E2872" s="48" t="s">
        <v>12</v>
      </c>
      <c r="F2872" s="48" t="s">
        <v>826</v>
      </c>
      <c r="G2872" s="48" t="s">
        <v>15</v>
      </c>
      <c r="H2872" s="48" t="s">
        <v>16</v>
      </c>
      <c r="I2872" s="48" t="s">
        <v>17</v>
      </c>
      <c r="J2872" s="48" t="s">
        <v>671</v>
      </c>
      <c r="K2872" s="41">
        <v>1</v>
      </c>
      <c r="L2872" s="49">
        <v>1094.7</v>
      </c>
      <c r="M2872" s="49">
        <v>1030.72</v>
      </c>
      <c r="N2872" s="49">
        <v>63.98</v>
      </c>
    </row>
    <row r="2873" spans="1:14">
      <c r="A2873" s="41">
        <v>4510575</v>
      </c>
      <c r="B2873" s="48" t="s">
        <v>14</v>
      </c>
      <c r="C2873" s="48" t="s">
        <v>11</v>
      </c>
      <c r="D2873" s="48" t="s">
        <v>13</v>
      </c>
      <c r="E2873" s="48" t="s">
        <v>12</v>
      </c>
      <c r="F2873" s="48" t="s">
        <v>898</v>
      </c>
      <c r="G2873" s="48" t="s">
        <v>15</v>
      </c>
      <c r="H2873" s="48" t="s">
        <v>16</v>
      </c>
      <c r="I2873" s="48" t="s">
        <v>17</v>
      </c>
      <c r="J2873" s="48" t="s">
        <v>671</v>
      </c>
      <c r="K2873" s="41">
        <v>1</v>
      </c>
      <c r="L2873" s="49">
        <v>1114.19</v>
      </c>
      <c r="M2873" s="49">
        <v>728.33</v>
      </c>
      <c r="N2873" s="49">
        <v>385.86</v>
      </c>
    </row>
    <row r="2874" spans="1:14">
      <c r="A2874" s="41">
        <v>4516534</v>
      </c>
      <c r="B2874" s="48" t="s">
        <v>14</v>
      </c>
      <c r="C2874" s="48" t="s">
        <v>11</v>
      </c>
      <c r="D2874" s="48" t="s">
        <v>13</v>
      </c>
      <c r="E2874" s="48" t="s">
        <v>12</v>
      </c>
      <c r="F2874" s="48" t="s">
        <v>826</v>
      </c>
      <c r="G2874" s="48" t="s">
        <v>15</v>
      </c>
      <c r="H2874" s="48" t="s">
        <v>16</v>
      </c>
      <c r="I2874" s="48" t="s">
        <v>17</v>
      </c>
      <c r="J2874" s="48" t="s">
        <v>671</v>
      </c>
      <c r="K2874" s="41">
        <v>1</v>
      </c>
      <c r="L2874" s="49">
        <v>1115.8</v>
      </c>
      <c r="M2874" s="49">
        <v>1050.5899999999999</v>
      </c>
      <c r="N2874" s="49">
        <v>65.209999999999994</v>
      </c>
    </row>
    <row r="2875" spans="1:14">
      <c r="A2875" s="41">
        <v>4516539</v>
      </c>
      <c r="B2875" s="48" t="s">
        <v>14</v>
      </c>
      <c r="C2875" s="48" t="s">
        <v>11</v>
      </c>
      <c r="D2875" s="48" t="s">
        <v>13</v>
      </c>
      <c r="E2875" s="48" t="s">
        <v>12</v>
      </c>
      <c r="F2875" s="48" t="s">
        <v>826</v>
      </c>
      <c r="G2875" s="48" t="s">
        <v>15</v>
      </c>
      <c r="H2875" s="48" t="s">
        <v>16</v>
      </c>
      <c r="I2875" s="48" t="s">
        <v>17</v>
      </c>
      <c r="J2875" s="48" t="s">
        <v>671</v>
      </c>
      <c r="K2875" s="41">
        <v>1</v>
      </c>
      <c r="L2875" s="49">
        <v>1123.6099999999999</v>
      </c>
      <c r="M2875" s="49">
        <v>1057.94</v>
      </c>
      <c r="N2875" s="49">
        <v>65.67</v>
      </c>
    </row>
    <row r="2876" spans="1:14">
      <c r="A2876" s="41">
        <v>4516541</v>
      </c>
      <c r="B2876" s="48" t="s">
        <v>14</v>
      </c>
      <c r="C2876" s="48" t="s">
        <v>11</v>
      </c>
      <c r="D2876" s="48" t="s">
        <v>13</v>
      </c>
      <c r="E2876" s="48" t="s">
        <v>12</v>
      </c>
      <c r="F2876" s="48" t="s">
        <v>826</v>
      </c>
      <c r="G2876" s="48" t="s">
        <v>15</v>
      </c>
      <c r="H2876" s="48" t="s">
        <v>16</v>
      </c>
      <c r="I2876" s="48" t="s">
        <v>17</v>
      </c>
      <c r="J2876" s="48" t="s">
        <v>671</v>
      </c>
      <c r="K2876" s="41">
        <v>1</v>
      </c>
      <c r="L2876" s="49">
        <v>1123.6199999999999</v>
      </c>
      <c r="M2876" s="49">
        <v>1057.95</v>
      </c>
      <c r="N2876" s="49">
        <v>65.67</v>
      </c>
    </row>
    <row r="2877" spans="1:14">
      <c r="A2877" s="41">
        <v>4516209</v>
      </c>
      <c r="B2877" s="48" t="s">
        <v>14</v>
      </c>
      <c r="C2877" s="48" t="s">
        <v>11</v>
      </c>
      <c r="D2877" s="48" t="s">
        <v>13</v>
      </c>
      <c r="E2877" s="48" t="s">
        <v>12</v>
      </c>
      <c r="F2877" s="48" t="s">
        <v>837</v>
      </c>
      <c r="G2877" s="48" t="s">
        <v>15</v>
      </c>
      <c r="H2877" s="48" t="s">
        <v>16</v>
      </c>
      <c r="I2877" s="48" t="s">
        <v>17</v>
      </c>
      <c r="J2877" s="48" t="s">
        <v>671</v>
      </c>
      <c r="K2877" s="41">
        <v>1</v>
      </c>
      <c r="L2877" s="49">
        <v>1124.1199999999999</v>
      </c>
      <c r="M2877" s="49">
        <v>1067.97</v>
      </c>
      <c r="N2877" s="49">
        <v>56.15</v>
      </c>
    </row>
    <row r="2878" spans="1:14">
      <c r="A2878" s="41">
        <v>4513769</v>
      </c>
      <c r="B2878" s="48" t="s">
        <v>14</v>
      </c>
      <c r="C2878" s="48" t="s">
        <v>11</v>
      </c>
      <c r="D2878" s="48" t="s">
        <v>18</v>
      </c>
      <c r="E2878" s="48" t="s">
        <v>12</v>
      </c>
      <c r="F2878" s="48" t="s">
        <v>845</v>
      </c>
      <c r="G2878" s="48" t="s">
        <v>15</v>
      </c>
      <c r="H2878" s="48" t="s">
        <v>16</v>
      </c>
      <c r="I2878" s="48" t="s">
        <v>17</v>
      </c>
      <c r="J2878" s="48" t="s">
        <v>671</v>
      </c>
      <c r="K2878" s="41">
        <v>1</v>
      </c>
      <c r="L2878" s="49">
        <v>1128.5999999999999</v>
      </c>
      <c r="M2878" s="49">
        <v>1116.4100000000001</v>
      </c>
      <c r="N2878" s="49">
        <v>12.19</v>
      </c>
    </row>
    <row r="2879" spans="1:14">
      <c r="A2879" s="41">
        <v>4513770</v>
      </c>
      <c r="B2879" s="48" t="s">
        <v>14</v>
      </c>
      <c r="C2879" s="48" t="s">
        <v>11</v>
      </c>
      <c r="D2879" s="48" t="s">
        <v>18</v>
      </c>
      <c r="E2879" s="48" t="s">
        <v>12</v>
      </c>
      <c r="F2879" s="48" t="s">
        <v>845</v>
      </c>
      <c r="G2879" s="48" t="s">
        <v>15</v>
      </c>
      <c r="H2879" s="48" t="s">
        <v>16</v>
      </c>
      <c r="I2879" s="48" t="s">
        <v>17</v>
      </c>
      <c r="J2879" s="48" t="s">
        <v>671</v>
      </c>
      <c r="K2879" s="41">
        <v>1</v>
      </c>
      <c r="L2879" s="49">
        <v>1128.5999999999999</v>
      </c>
      <c r="M2879" s="49">
        <v>1116.4100000000001</v>
      </c>
      <c r="N2879" s="49">
        <v>12.19</v>
      </c>
    </row>
    <row r="2880" spans="1:14">
      <c r="A2880" s="41">
        <v>4508989</v>
      </c>
      <c r="B2880" s="48" t="s">
        <v>14</v>
      </c>
      <c r="C2880" s="48" t="s">
        <v>11</v>
      </c>
      <c r="D2880" s="48" t="s">
        <v>13</v>
      </c>
      <c r="E2880" s="48" t="s">
        <v>12</v>
      </c>
      <c r="F2880" s="48" t="s">
        <v>833</v>
      </c>
      <c r="G2880" s="48" t="s">
        <v>15</v>
      </c>
      <c r="H2880" s="48" t="s">
        <v>16</v>
      </c>
      <c r="I2880" s="48" t="s">
        <v>17</v>
      </c>
      <c r="J2880" s="48" t="s">
        <v>671</v>
      </c>
      <c r="K2880" s="41">
        <v>10</v>
      </c>
      <c r="L2880" s="49">
        <v>1132.3800000000001</v>
      </c>
      <c r="M2880" s="49">
        <v>1055.1500000000001</v>
      </c>
      <c r="N2880" s="49">
        <v>77.23</v>
      </c>
    </row>
    <row r="2881" spans="1:14">
      <c r="A2881" s="41">
        <v>4513816</v>
      </c>
      <c r="B2881" s="48" t="s">
        <v>14</v>
      </c>
      <c r="C2881" s="48" t="s">
        <v>11</v>
      </c>
      <c r="D2881" s="48" t="s">
        <v>13</v>
      </c>
      <c r="E2881" s="48" t="s">
        <v>12</v>
      </c>
      <c r="F2881" s="48" t="s">
        <v>884</v>
      </c>
      <c r="G2881" s="48" t="s">
        <v>15</v>
      </c>
      <c r="H2881" s="48" t="s">
        <v>16</v>
      </c>
      <c r="I2881" s="48" t="s">
        <v>17</v>
      </c>
      <c r="J2881" s="48" t="s">
        <v>671</v>
      </c>
      <c r="K2881" s="41">
        <v>1</v>
      </c>
      <c r="L2881" s="49">
        <v>1134.0999999999999</v>
      </c>
      <c r="M2881" s="49">
        <v>1121.8499999999999</v>
      </c>
      <c r="N2881" s="49">
        <v>12.25</v>
      </c>
    </row>
    <row r="2882" spans="1:14">
      <c r="A2882" s="41">
        <v>4515532</v>
      </c>
      <c r="B2882" s="48" t="s">
        <v>14</v>
      </c>
      <c r="C2882" s="48" t="s">
        <v>11</v>
      </c>
      <c r="D2882" s="48" t="s">
        <v>13</v>
      </c>
      <c r="E2882" s="48" t="s">
        <v>12</v>
      </c>
      <c r="F2882" s="48" t="s">
        <v>871</v>
      </c>
      <c r="G2882" s="48" t="s">
        <v>15</v>
      </c>
      <c r="H2882" s="48" t="s">
        <v>50</v>
      </c>
      <c r="I2882" s="48" t="s">
        <v>51</v>
      </c>
      <c r="J2882" s="48" t="s">
        <v>671</v>
      </c>
      <c r="K2882" s="41">
        <v>1</v>
      </c>
      <c r="L2882" s="49">
        <v>1146.07</v>
      </c>
      <c r="M2882" s="49">
        <v>1116.28</v>
      </c>
      <c r="N2882" s="49">
        <v>29.79</v>
      </c>
    </row>
    <row r="2883" spans="1:14">
      <c r="A2883" s="41">
        <v>4509228</v>
      </c>
      <c r="B2883" s="48" t="s">
        <v>14</v>
      </c>
      <c r="C2883" s="48" t="s">
        <v>11</v>
      </c>
      <c r="D2883" s="48" t="s">
        <v>13</v>
      </c>
      <c r="E2883" s="48" t="s">
        <v>12</v>
      </c>
      <c r="F2883" s="48" t="s">
        <v>896</v>
      </c>
      <c r="G2883" s="48" t="s">
        <v>15</v>
      </c>
      <c r="H2883" s="48" t="s">
        <v>16</v>
      </c>
      <c r="I2883" s="48" t="s">
        <v>17</v>
      </c>
      <c r="J2883" s="48" t="s">
        <v>671</v>
      </c>
      <c r="K2883" s="41">
        <v>0</v>
      </c>
      <c r="L2883" s="49">
        <v>1146.5899999999999</v>
      </c>
      <c r="M2883" s="49">
        <v>1055.56</v>
      </c>
      <c r="N2883" s="49">
        <v>91.03</v>
      </c>
    </row>
    <row r="2884" spans="1:14">
      <c r="A2884" s="41">
        <v>4513958</v>
      </c>
      <c r="B2884" s="48" t="s">
        <v>14</v>
      </c>
      <c r="C2884" s="48" t="s">
        <v>11</v>
      </c>
      <c r="D2884" s="48" t="s">
        <v>13</v>
      </c>
      <c r="E2884" s="48" t="s">
        <v>12</v>
      </c>
      <c r="F2884" s="48" t="s">
        <v>871</v>
      </c>
      <c r="G2884" s="48" t="s">
        <v>15</v>
      </c>
      <c r="H2884" s="48" t="s">
        <v>16</v>
      </c>
      <c r="I2884" s="48" t="s">
        <v>17</v>
      </c>
      <c r="J2884" s="48" t="s">
        <v>671</v>
      </c>
      <c r="K2884" s="41">
        <v>1</v>
      </c>
      <c r="L2884" s="49">
        <v>1154.1300000000001</v>
      </c>
      <c r="M2884" s="49">
        <v>1139.18</v>
      </c>
      <c r="N2884" s="49">
        <v>14.95</v>
      </c>
    </row>
    <row r="2885" spans="1:14">
      <c r="A2885" s="41">
        <v>4515546</v>
      </c>
      <c r="B2885" s="48" t="s">
        <v>14</v>
      </c>
      <c r="C2885" s="48" t="s">
        <v>11</v>
      </c>
      <c r="D2885" s="48" t="s">
        <v>13</v>
      </c>
      <c r="E2885" s="48" t="s">
        <v>12</v>
      </c>
      <c r="F2885" s="48" t="s">
        <v>877</v>
      </c>
      <c r="G2885" s="48" t="s">
        <v>15</v>
      </c>
      <c r="H2885" s="48" t="s">
        <v>50</v>
      </c>
      <c r="I2885" s="48" t="s">
        <v>51</v>
      </c>
      <c r="J2885" s="48" t="s">
        <v>671</v>
      </c>
      <c r="K2885" s="41">
        <v>1</v>
      </c>
      <c r="L2885" s="49">
        <v>1159.24</v>
      </c>
      <c r="M2885" s="49">
        <v>1129.1099999999999</v>
      </c>
      <c r="N2885" s="49">
        <v>30.13</v>
      </c>
    </row>
    <row r="2886" spans="1:14">
      <c r="A2886" s="41">
        <v>4515547</v>
      </c>
      <c r="B2886" s="48" t="s">
        <v>14</v>
      </c>
      <c r="C2886" s="48" t="s">
        <v>11</v>
      </c>
      <c r="D2886" s="48" t="s">
        <v>13</v>
      </c>
      <c r="E2886" s="48" t="s">
        <v>12</v>
      </c>
      <c r="F2886" s="48" t="s">
        <v>877</v>
      </c>
      <c r="G2886" s="48" t="s">
        <v>15</v>
      </c>
      <c r="H2886" s="48" t="s">
        <v>50</v>
      </c>
      <c r="I2886" s="48" t="s">
        <v>51</v>
      </c>
      <c r="J2886" s="48" t="s">
        <v>671</v>
      </c>
      <c r="K2886" s="41">
        <v>1</v>
      </c>
      <c r="L2886" s="49">
        <v>1159.24</v>
      </c>
      <c r="M2886" s="49">
        <v>1129.1099999999999</v>
      </c>
      <c r="N2886" s="49">
        <v>30.13</v>
      </c>
    </row>
    <row r="2887" spans="1:14">
      <c r="A2887" s="41">
        <v>4515552</v>
      </c>
      <c r="B2887" s="48" t="s">
        <v>14</v>
      </c>
      <c r="C2887" s="48" t="s">
        <v>11</v>
      </c>
      <c r="D2887" s="48" t="s">
        <v>13</v>
      </c>
      <c r="E2887" s="48" t="s">
        <v>12</v>
      </c>
      <c r="F2887" s="48" t="s">
        <v>829</v>
      </c>
      <c r="G2887" s="48" t="s">
        <v>15</v>
      </c>
      <c r="H2887" s="48" t="s">
        <v>50</v>
      </c>
      <c r="I2887" s="48" t="s">
        <v>51</v>
      </c>
      <c r="J2887" s="48" t="s">
        <v>671</v>
      </c>
      <c r="K2887" s="41">
        <v>1</v>
      </c>
      <c r="L2887" s="49">
        <v>1166.79</v>
      </c>
      <c r="M2887" s="49">
        <v>1136.47</v>
      </c>
      <c r="N2887" s="49">
        <v>30.32</v>
      </c>
    </row>
    <row r="2888" spans="1:14">
      <c r="A2888" s="41">
        <v>4515553</v>
      </c>
      <c r="B2888" s="48" t="s">
        <v>14</v>
      </c>
      <c r="C2888" s="48" t="s">
        <v>11</v>
      </c>
      <c r="D2888" s="48" t="s">
        <v>13</v>
      </c>
      <c r="E2888" s="48" t="s">
        <v>12</v>
      </c>
      <c r="F2888" s="48" t="s">
        <v>829</v>
      </c>
      <c r="G2888" s="48" t="s">
        <v>15</v>
      </c>
      <c r="H2888" s="48" t="s">
        <v>50</v>
      </c>
      <c r="I2888" s="48" t="s">
        <v>51</v>
      </c>
      <c r="J2888" s="48" t="s">
        <v>671</v>
      </c>
      <c r="K2888" s="41">
        <v>1</v>
      </c>
      <c r="L2888" s="49">
        <v>1166.79</v>
      </c>
      <c r="M2888" s="49">
        <v>1136.47</v>
      </c>
      <c r="N2888" s="49">
        <v>30.32</v>
      </c>
    </row>
    <row r="2889" spans="1:14">
      <c r="A2889" s="41">
        <v>4515554</v>
      </c>
      <c r="B2889" s="48" t="s">
        <v>14</v>
      </c>
      <c r="C2889" s="48" t="s">
        <v>11</v>
      </c>
      <c r="D2889" s="48" t="s">
        <v>13</v>
      </c>
      <c r="E2889" s="48" t="s">
        <v>12</v>
      </c>
      <c r="F2889" s="48" t="s">
        <v>829</v>
      </c>
      <c r="G2889" s="48" t="s">
        <v>15</v>
      </c>
      <c r="H2889" s="48" t="s">
        <v>50</v>
      </c>
      <c r="I2889" s="48" t="s">
        <v>51</v>
      </c>
      <c r="J2889" s="48" t="s">
        <v>671</v>
      </c>
      <c r="K2889" s="41">
        <v>1</v>
      </c>
      <c r="L2889" s="49">
        <v>1166.79</v>
      </c>
      <c r="M2889" s="49">
        <v>1136.47</v>
      </c>
      <c r="N2889" s="49">
        <v>30.32</v>
      </c>
    </row>
    <row r="2890" spans="1:14">
      <c r="A2890" s="41">
        <v>4514162</v>
      </c>
      <c r="B2890" s="48" t="s">
        <v>14</v>
      </c>
      <c r="C2890" s="48" t="s">
        <v>11</v>
      </c>
      <c r="D2890" s="48" t="s">
        <v>13</v>
      </c>
      <c r="E2890" s="48" t="s">
        <v>12</v>
      </c>
      <c r="F2890" s="48" t="s">
        <v>826</v>
      </c>
      <c r="G2890" s="48" t="s">
        <v>15</v>
      </c>
      <c r="H2890" s="48" t="s">
        <v>16</v>
      </c>
      <c r="I2890" s="48" t="s">
        <v>17</v>
      </c>
      <c r="J2890" s="48" t="s">
        <v>671</v>
      </c>
      <c r="K2890" s="41">
        <v>1</v>
      </c>
      <c r="L2890" s="49">
        <v>1169.3900000000001</v>
      </c>
      <c r="M2890" s="49">
        <v>1151.29</v>
      </c>
      <c r="N2890" s="49">
        <v>18.100000000000001</v>
      </c>
    </row>
    <row r="2891" spans="1:14">
      <c r="A2891" s="41">
        <v>4516256</v>
      </c>
      <c r="B2891" s="48" t="s">
        <v>14</v>
      </c>
      <c r="C2891" s="48" t="s">
        <v>11</v>
      </c>
      <c r="D2891" s="48" t="s">
        <v>18</v>
      </c>
      <c r="E2891" s="48" t="s">
        <v>12</v>
      </c>
      <c r="F2891" s="48" t="s">
        <v>909</v>
      </c>
      <c r="G2891" s="48" t="s">
        <v>15</v>
      </c>
      <c r="H2891" s="48" t="s">
        <v>16</v>
      </c>
      <c r="I2891" s="48" t="s">
        <v>17</v>
      </c>
      <c r="J2891" s="48" t="s">
        <v>671</v>
      </c>
      <c r="K2891" s="41">
        <v>1</v>
      </c>
      <c r="L2891" s="49">
        <v>1181.55</v>
      </c>
      <c r="M2891" s="49">
        <v>1122.53</v>
      </c>
      <c r="N2891" s="49">
        <v>59.02</v>
      </c>
    </row>
    <row r="2892" spans="1:14">
      <c r="A2892" s="41">
        <v>4510382</v>
      </c>
      <c r="B2892" s="48" t="s">
        <v>14</v>
      </c>
      <c r="C2892" s="48" t="s">
        <v>11</v>
      </c>
      <c r="D2892" s="48" t="s">
        <v>13</v>
      </c>
      <c r="E2892" s="48" t="s">
        <v>12</v>
      </c>
      <c r="F2892" s="48" t="s">
        <v>826</v>
      </c>
      <c r="G2892" s="48" t="s">
        <v>15</v>
      </c>
      <c r="H2892" s="48" t="s">
        <v>16</v>
      </c>
      <c r="I2892" s="48" t="s">
        <v>17</v>
      </c>
      <c r="J2892" s="48" t="s">
        <v>671</v>
      </c>
      <c r="K2892" s="41">
        <v>1</v>
      </c>
      <c r="L2892" s="49">
        <v>1187.55</v>
      </c>
      <c r="M2892" s="49">
        <v>862.56</v>
      </c>
      <c r="N2892" s="49">
        <v>324.99</v>
      </c>
    </row>
    <row r="2893" spans="1:14">
      <c r="A2893" s="41">
        <v>4510383</v>
      </c>
      <c r="B2893" s="48" t="s">
        <v>14</v>
      </c>
      <c r="C2893" s="48" t="s">
        <v>11</v>
      </c>
      <c r="D2893" s="48" t="s">
        <v>13</v>
      </c>
      <c r="E2893" s="48" t="s">
        <v>12</v>
      </c>
      <c r="F2893" s="48" t="s">
        <v>826</v>
      </c>
      <c r="G2893" s="48" t="s">
        <v>15</v>
      </c>
      <c r="H2893" s="48" t="s">
        <v>16</v>
      </c>
      <c r="I2893" s="48" t="s">
        <v>17</v>
      </c>
      <c r="J2893" s="48" t="s">
        <v>671</v>
      </c>
      <c r="K2893" s="41">
        <v>1</v>
      </c>
      <c r="L2893" s="49">
        <v>1187.55</v>
      </c>
      <c r="M2893" s="49">
        <v>862.56</v>
      </c>
      <c r="N2893" s="49">
        <v>324.99</v>
      </c>
    </row>
    <row r="2894" spans="1:14">
      <c r="A2894" s="41">
        <v>4510211</v>
      </c>
      <c r="B2894" s="48" t="s">
        <v>14</v>
      </c>
      <c r="C2894" s="48" t="s">
        <v>11</v>
      </c>
      <c r="D2894" s="48" t="s">
        <v>13</v>
      </c>
      <c r="E2894" s="48" t="s">
        <v>12</v>
      </c>
      <c r="F2894" s="48" t="s">
        <v>826</v>
      </c>
      <c r="G2894" s="48" t="s">
        <v>15</v>
      </c>
      <c r="H2894" s="48" t="s">
        <v>31</v>
      </c>
      <c r="I2894" s="48" t="s">
        <v>32</v>
      </c>
      <c r="J2894" s="48" t="s">
        <v>671</v>
      </c>
      <c r="K2894" s="41">
        <v>3</v>
      </c>
      <c r="L2894" s="49">
        <v>1199.05</v>
      </c>
      <c r="M2894" s="49">
        <v>1088.53</v>
      </c>
      <c r="N2894" s="49">
        <v>110.52</v>
      </c>
    </row>
    <row r="2895" spans="1:14">
      <c r="A2895" s="41">
        <v>8468208</v>
      </c>
      <c r="B2895" s="48" t="s">
        <v>166</v>
      </c>
      <c r="C2895" s="48" t="s">
        <v>11</v>
      </c>
      <c r="D2895" s="48" t="s">
        <v>153</v>
      </c>
      <c r="E2895" s="48" t="s">
        <v>36</v>
      </c>
      <c r="F2895" s="48" t="s">
        <v>935</v>
      </c>
      <c r="G2895" s="48" t="s">
        <v>15</v>
      </c>
      <c r="H2895" s="48" t="s">
        <v>204</v>
      </c>
      <c r="I2895" s="48" t="s">
        <v>205</v>
      </c>
      <c r="J2895" s="48" t="s">
        <v>671</v>
      </c>
      <c r="K2895" s="41">
        <v>2</v>
      </c>
      <c r="L2895" s="49">
        <v>1203.06</v>
      </c>
      <c r="M2895" s="49">
        <v>151.08000000000001</v>
      </c>
      <c r="N2895" s="49">
        <v>1051.98</v>
      </c>
    </row>
    <row r="2896" spans="1:14">
      <c r="A2896" s="41">
        <v>6999460</v>
      </c>
      <c r="B2896" s="48" t="s">
        <v>166</v>
      </c>
      <c r="C2896" s="48" t="s">
        <v>11</v>
      </c>
      <c r="D2896" s="48" t="s">
        <v>153</v>
      </c>
      <c r="E2896" s="48" t="s">
        <v>36</v>
      </c>
      <c r="F2896" s="48" t="s">
        <v>936</v>
      </c>
      <c r="G2896" s="48" t="s">
        <v>15</v>
      </c>
      <c r="H2896" s="48" t="s">
        <v>175</v>
      </c>
      <c r="I2896" s="48" t="s">
        <v>176</v>
      </c>
      <c r="J2896" s="48" t="s">
        <v>671</v>
      </c>
      <c r="K2896" s="41">
        <v>2</v>
      </c>
      <c r="L2896" s="49">
        <v>1206.57</v>
      </c>
      <c r="M2896" s="49">
        <v>272.23</v>
      </c>
      <c r="N2896" s="49">
        <v>934.34</v>
      </c>
    </row>
    <row r="2897" spans="1:14">
      <c r="A2897" s="41">
        <v>4515516</v>
      </c>
      <c r="B2897" s="48" t="s">
        <v>14</v>
      </c>
      <c r="C2897" s="48" t="s">
        <v>11</v>
      </c>
      <c r="D2897" s="48" t="s">
        <v>13</v>
      </c>
      <c r="E2897" s="48" t="s">
        <v>12</v>
      </c>
      <c r="F2897" s="48" t="s">
        <v>833</v>
      </c>
      <c r="G2897" s="48" t="s">
        <v>15</v>
      </c>
      <c r="H2897" s="48" t="s">
        <v>50</v>
      </c>
      <c r="I2897" s="48" t="s">
        <v>51</v>
      </c>
      <c r="J2897" s="48" t="s">
        <v>671</v>
      </c>
      <c r="K2897" s="41">
        <v>1</v>
      </c>
      <c r="L2897" s="49">
        <v>1228.43</v>
      </c>
      <c r="M2897" s="49">
        <v>1196.5</v>
      </c>
      <c r="N2897" s="49">
        <v>31.93</v>
      </c>
    </row>
    <row r="2898" spans="1:14">
      <c r="A2898" s="41">
        <v>4516172</v>
      </c>
      <c r="B2898" s="48" t="s">
        <v>14</v>
      </c>
      <c r="C2898" s="48" t="s">
        <v>11</v>
      </c>
      <c r="D2898" s="48" t="s">
        <v>13</v>
      </c>
      <c r="E2898" s="48" t="s">
        <v>12</v>
      </c>
      <c r="F2898" s="48" t="s">
        <v>861</v>
      </c>
      <c r="G2898" s="48" t="s">
        <v>15</v>
      </c>
      <c r="H2898" s="48" t="s">
        <v>16</v>
      </c>
      <c r="I2898" s="48" t="s">
        <v>17</v>
      </c>
      <c r="J2898" s="48" t="s">
        <v>671</v>
      </c>
      <c r="K2898" s="41">
        <v>7</v>
      </c>
      <c r="L2898" s="49">
        <v>1236.6199999999999</v>
      </c>
      <c r="M2898" s="49">
        <v>1164.3499999999999</v>
      </c>
      <c r="N2898" s="49">
        <v>72.27</v>
      </c>
    </row>
    <row r="2899" spans="1:14">
      <c r="A2899" s="41">
        <v>4516701</v>
      </c>
      <c r="B2899" s="48" t="s">
        <v>14</v>
      </c>
      <c r="C2899" s="48" t="s">
        <v>11</v>
      </c>
      <c r="D2899" s="48" t="s">
        <v>18</v>
      </c>
      <c r="E2899" s="48" t="s">
        <v>12</v>
      </c>
      <c r="F2899" s="48" t="s">
        <v>937</v>
      </c>
      <c r="G2899" s="48" t="s">
        <v>15</v>
      </c>
      <c r="H2899" s="48" t="s">
        <v>16</v>
      </c>
      <c r="I2899" s="48" t="s">
        <v>17</v>
      </c>
      <c r="J2899" s="48" t="s">
        <v>671</v>
      </c>
      <c r="K2899" s="41">
        <v>1</v>
      </c>
      <c r="L2899" s="49">
        <v>1249.6600000000001</v>
      </c>
      <c r="M2899" s="49">
        <v>766.2</v>
      </c>
      <c r="N2899" s="49">
        <v>483.46</v>
      </c>
    </row>
    <row r="2900" spans="1:14">
      <c r="A2900" s="41">
        <v>4514780</v>
      </c>
      <c r="B2900" s="48" t="s">
        <v>14</v>
      </c>
      <c r="C2900" s="48" t="s">
        <v>11</v>
      </c>
      <c r="D2900" s="48" t="s">
        <v>13</v>
      </c>
      <c r="E2900" s="48" t="s">
        <v>12</v>
      </c>
      <c r="F2900" s="48" t="s">
        <v>826</v>
      </c>
      <c r="G2900" s="48" t="s">
        <v>15</v>
      </c>
      <c r="H2900" s="48" t="s">
        <v>16</v>
      </c>
      <c r="I2900" s="48" t="s">
        <v>17</v>
      </c>
      <c r="J2900" s="48" t="s">
        <v>671</v>
      </c>
      <c r="K2900" s="41">
        <v>1</v>
      </c>
      <c r="L2900" s="49">
        <v>1250.9100000000001</v>
      </c>
      <c r="M2900" s="49">
        <v>1223.48</v>
      </c>
      <c r="N2900" s="49">
        <v>27.43</v>
      </c>
    </row>
    <row r="2901" spans="1:14">
      <c r="A2901" s="41">
        <v>4516430</v>
      </c>
      <c r="B2901" s="48" t="s">
        <v>14</v>
      </c>
      <c r="C2901" s="48" t="s">
        <v>11</v>
      </c>
      <c r="D2901" s="48" t="s">
        <v>13</v>
      </c>
      <c r="E2901" s="48" t="s">
        <v>12</v>
      </c>
      <c r="F2901" s="48" t="s">
        <v>844</v>
      </c>
      <c r="G2901" s="48" t="s">
        <v>15</v>
      </c>
      <c r="H2901" s="48" t="s">
        <v>16</v>
      </c>
      <c r="I2901" s="48" t="s">
        <v>17</v>
      </c>
      <c r="J2901" s="48" t="s">
        <v>671</v>
      </c>
      <c r="K2901" s="41">
        <v>1</v>
      </c>
      <c r="L2901" s="49">
        <v>1254.33</v>
      </c>
      <c r="M2901" s="49">
        <v>1181.02</v>
      </c>
      <c r="N2901" s="49">
        <v>73.31</v>
      </c>
    </row>
    <row r="2902" spans="1:14">
      <c r="A2902" s="41">
        <v>4516429</v>
      </c>
      <c r="B2902" s="48" t="s">
        <v>14</v>
      </c>
      <c r="C2902" s="48" t="s">
        <v>11</v>
      </c>
      <c r="D2902" s="48" t="s">
        <v>13</v>
      </c>
      <c r="E2902" s="48" t="s">
        <v>12</v>
      </c>
      <c r="F2902" s="48" t="s">
        <v>844</v>
      </c>
      <c r="G2902" s="48" t="s">
        <v>15</v>
      </c>
      <c r="H2902" s="48" t="s">
        <v>16</v>
      </c>
      <c r="I2902" s="48" t="s">
        <v>17</v>
      </c>
      <c r="J2902" s="48" t="s">
        <v>671</v>
      </c>
      <c r="K2902" s="41">
        <v>1</v>
      </c>
      <c r="L2902" s="49">
        <v>1254.33</v>
      </c>
      <c r="M2902" s="49">
        <v>1181.02</v>
      </c>
      <c r="N2902" s="49">
        <v>73.31</v>
      </c>
    </row>
    <row r="2903" spans="1:14">
      <c r="A2903" s="41">
        <v>4510236</v>
      </c>
      <c r="B2903" s="48" t="s">
        <v>14</v>
      </c>
      <c r="C2903" s="48" t="s">
        <v>11</v>
      </c>
      <c r="D2903" s="48" t="s">
        <v>13</v>
      </c>
      <c r="E2903" s="48" t="s">
        <v>12</v>
      </c>
      <c r="F2903" s="48" t="s">
        <v>858</v>
      </c>
      <c r="G2903" s="48" t="s">
        <v>15</v>
      </c>
      <c r="H2903" s="48" t="s">
        <v>16</v>
      </c>
      <c r="I2903" s="48" t="s">
        <v>17</v>
      </c>
      <c r="J2903" s="48" t="s">
        <v>671</v>
      </c>
      <c r="K2903" s="41">
        <v>1</v>
      </c>
      <c r="L2903" s="49">
        <v>1258.24</v>
      </c>
      <c r="M2903" s="49">
        <v>1023.62</v>
      </c>
      <c r="N2903" s="49">
        <v>234.62</v>
      </c>
    </row>
    <row r="2904" spans="1:14">
      <c r="A2904" s="41">
        <v>4510011</v>
      </c>
      <c r="B2904" s="48" t="s">
        <v>14</v>
      </c>
      <c r="C2904" s="48" t="s">
        <v>11</v>
      </c>
      <c r="D2904" s="48" t="s">
        <v>18</v>
      </c>
      <c r="E2904" s="48" t="s">
        <v>12</v>
      </c>
      <c r="F2904" s="48" t="s">
        <v>909</v>
      </c>
      <c r="G2904" s="48" t="s">
        <v>15</v>
      </c>
      <c r="H2904" s="48" t="s">
        <v>16</v>
      </c>
      <c r="I2904" s="48" t="s">
        <v>17</v>
      </c>
      <c r="J2904" s="48" t="s">
        <v>671</v>
      </c>
      <c r="K2904" s="41">
        <v>1</v>
      </c>
      <c r="L2904" s="49">
        <v>1272.08</v>
      </c>
      <c r="M2904" s="49">
        <v>1091.54</v>
      </c>
      <c r="N2904" s="49">
        <v>180.54</v>
      </c>
    </row>
    <row r="2905" spans="1:14">
      <c r="A2905" s="41">
        <v>4509820</v>
      </c>
      <c r="B2905" s="48" t="s">
        <v>14</v>
      </c>
      <c r="C2905" s="48" t="s">
        <v>11</v>
      </c>
      <c r="D2905" s="48" t="s">
        <v>18</v>
      </c>
      <c r="E2905" s="48" t="s">
        <v>12</v>
      </c>
      <c r="F2905" s="48" t="s">
        <v>909</v>
      </c>
      <c r="G2905" s="48" t="s">
        <v>15</v>
      </c>
      <c r="H2905" s="48" t="s">
        <v>16</v>
      </c>
      <c r="I2905" s="48" t="s">
        <v>17</v>
      </c>
      <c r="J2905" s="48" t="s">
        <v>671</v>
      </c>
      <c r="K2905" s="41">
        <v>1</v>
      </c>
      <c r="L2905" s="49">
        <v>1272.08</v>
      </c>
      <c r="M2905" s="49">
        <v>1136.31</v>
      </c>
      <c r="N2905" s="49">
        <v>135.77000000000001</v>
      </c>
    </row>
    <row r="2906" spans="1:14">
      <c r="A2906" s="41">
        <v>4510044</v>
      </c>
      <c r="B2906" s="48" t="s">
        <v>14</v>
      </c>
      <c r="C2906" s="48" t="s">
        <v>11</v>
      </c>
      <c r="D2906" s="48" t="s">
        <v>18</v>
      </c>
      <c r="E2906" s="48" t="s">
        <v>12</v>
      </c>
      <c r="F2906" s="48" t="s">
        <v>909</v>
      </c>
      <c r="G2906" s="48" t="s">
        <v>15</v>
      </c>
      <c r="H2906" s="48" t="s">
        <v>16</v>
      </c>
      <c r="I2906" s="48" t="s">
        <v>17</v>
      </c>
      <c r="J2906" s="48" t="s">
        <v>671</v>
      </c>
      <c r="K2906" s="41">
        <v>1</v>
      </c>
      <c r="L2906" s="49">
        <v>1272.08</v>
      </c>
      <c r="M2906" s="49">
        <v>1091.54</v>
      </c>
      <c r="N2906" s="49">
        <v>180.54</v>
      </c>
    </row>
    <row r="2907" spans="1:14">
      <c r="A2907" s="41">
        <v>8468115</v>
      </c>
      <c r="B2907" s="48" t="s">
        <v>38</v>
      </c>
      <c r="C2907" s="48" t="s">
        <v>11</v>
      </c>
      <c r="D2907" s="48" t="s">
        <v>153</v>
      </c>
      <c r="E2907" s="48" t="s">
        <v>36</v>
      </c>
      <c r="F2907" s="48" t="s">
        <v>938</v>
      </c>
      <c r="G2907" s="48" t="s">
        <v>15</v>
      </c>
      <c r="H2907" s="48" t="s">
        <v>204</v>
      </c>
      <c r="I2907" s="48" t="s">
        <v>205</v>
      </c>
      <c r="J2907" s="48" t="s">
        <v>671</v>
      </c>
      <c r="K2907" s="41">
        <v>2</v>
      </c>
      <c r="L2907" s="49">
        <v>1278.1199999999999</v>
      </c>
      <c r="M2907" s="49">
        <v>223.63</v>
      </c>
      <c r="N2907" s="49">
        <v>1054.49</v>
      </c>
    </row>
    <row r="2908" spans="1:14">
      <c r="A2908" s="41">
        <v>4510338</v>
      </c>
      <c r="B2908" s="48" t="s">
        <v>14</v>
      </c>
      <c r="C2908" s="48" t="s">
        <v>11</v>
      </c>
      <c r="D2908" s="48" t="s">
        <v>18</v>
      </c>
      <c r="E2908" s="48" t="s">
        <v>12</v>
      </c>
      <c r="F2908" s="48" t="s">
        <v>909</v>
      </c>
      <c r="G2908" s="48" t="s">
        <v>15</v>
      </c>
      <c r="H2908" s="48" t="s">
        <v>16</v>
      </c>
      <c r="I2908" s="48" t="s">
        <v>17</v>
      </c>
      <c r="J2908" s="48" t="s">
        <v>671</v>
      </c>
      <c r="K2908" s="41">
        <v>1</v>
      </c>
      <c r="L2908" s="49">
        <v>1279.4100000000001</v>
      </c>
      <c r="M2908" s="49">
        <v>970.15</v>
      </c>
      <c r="N2908" s="49">
        <v>309.26</v>
      </c>
    </row>
    <row r="2909" spans="1:14">
      <c r="A2909" s="41">
        <v>4513865</v>
      </c>
      <c r="B2909" s="48" t="s">
        <v>14</v>
      </c>
      <c r="C2909" s="48" t="s">
        <v>11</v>
      </c>
      <c r="D2909" s="48" t="s">
        <v>13</v>
      </c>
      <c r="E2909" s="48" t="s">
        <v>12</v>
      </c>
      <c r="F2909" s="48" t="s">
        <v>837</v>
      </c>
      <c r="G2909" s="48" t="s">
        <v>15</v>
      </c>
      <c r="H2909" s="48" t="s">
        <v>16</v>
      </c>
      <c r="I2909" s="48" t="s">
        <v>17</v>
      </c>
      <c r="J2909" s="48" t="s">
        <v>671</v>
      </c>
      <c r="K2909" s="41">
        <v>1</v>
      </c>
      <c r="L2909" s="49">
        <v>1282.04</v>
      </c>
      <c r="M2909" s="49">
        <v>1268.19</v>
      </c>
      <c r="N2909" s="49">
        <v>13.85</v>
      </c>
    </row>
    <row r="2910" spans="1:14">
      <c r="A2910" s="41">
        <v>7000280</v>
      </c>
      <c r="B2910" s="48" t="s">
        <v>166</v>
      </c>
      <c r="C2910" s="48" t="s">
        <v>11</v>
      </c>
      <c r="D2910" s="48" t="s">
        <v>153</v>
      </c>
      <c r="E2910" s="48" t="s">
        <v>36</v>
      </c>
      <c r="F2910" s="48" t="s">
        <v>939</v>
      </c>
      <c r="G2910" s="48" t="s">
        <v>15</v>
      </c>
      <c r="H2910" s="48" t="s">
        <v>175</v>
      </c>
      <c r="I2910" s="48" t="s">
        <v>176</v>
      </c>
      <c r="J2910" s="48" t="s">
        <v>671</v>
      </c>
      <c r="K2910" s="41">
        <v>2</v>
      </c>
      <c r="L2910" s="49">
        <v>1282.7</v>
      </c>
      <c r="M2910" s="49">
        <v>289.39999999999998</v>
      </c>
      <c r="N2910" s="49">
        <v>993.3</v>
      </c>
    </row>
    <row r="2911" spans="1:14">
      <c r="A2911" s="41">
        <v>7000265</v>
      </c>
      <c r="B2911" s="48" t="s">
        <v>166</v>
      </c>
      <c r="C2911" s="48" t="s">
        <v>11</v>
      </c>
      <c r="D2911" s="48" t="s">
        <v>153</v>
      </c>
      <c r="E2911" s="48" t="s">
        <v>36</v>
      </c>
      <c r="F2911" s="48" t="s">
        <v>940</v>
      </c>
      <c r="G2911" s="48" t="s">
        <v>15</v>
      </c>
      <c r="H2911" s="48" t="s">
        <v>175</v>
      </c>
      <c r="I2911" s="48" t="s">
        <v>176</v>
      </c>
      <c r="J2911" s="48" t="s">
        <v>671</v>
      </c>
      <c r="K2911" s="41">
        <v>1</v>
      </c>
      <c r="L2911" s="49">
        <v>1299.83</v>
      </c>
      <c r="M2911" s="49">
        <v>293.27</v>
      </c>
      <c r="N2911" s="49">
        <v>1006.56</v>
      </c>
    </row>
    <row r="2912" spans="1:14">
      <c r="A2912" s="41">
        <v>4514909</v>
      </c>
      <c r="B2912" s="48" t="s">
        <v>14</v>
      </c>
      <c r="C2912" s="48" t="s">
        <v>11</v>
      </c>
      <c r="D2912" s="48" t="s">
        <v>18</v>
      </c>
      <c r="E2912" s="48" t="s">
        <v>12</v>
      </c>
      <c r="F2912" s="48" t="s">
        <v>941</v>
      </c>
      <c r="G2912" s="48" t="s">
        <v>15</v>
      </c>
      <c r="H2912" s="48" t="s">
        <v>16</v>
      </c>
      <c r="I2912" s="48" t="s">
        <v>17</v>
      </c>
      <c r="J2912" s="48" t="s">
        <v>671</v>
      </c>
      <c r="K2912" s="41">
        <v>1</v>
      </c>
      <c r="L2912" s="49">
        <v>1314.54</v>
      </c>
      <c r="M2912" s="49">
        <v>1280.3800000000001</v>
      </c>
      <c r="N2912" s="49">
        <v>34.159999999999997</v>
      </c>
    </row>
    <row r="2913" spans="1:14">
      <c r="A2913" s="41">
        <v>4509929</v>
      </c>
      <c r="B2913" s="48" t="s">
        <v>14</v>
      </c>
      <c r="C2913" s="48" t="s">
        <v>11</v>
      </c>
      <c r="D2913" s="48" t="s">
        <v>13</v>
      </c>
      <c r="E2913" s="48" t="s">
        <v>12</v>
      </c>
      <c r="F2913" s="48" t="s">
        <v>833</v>
      </c>
      <c r="G2913" s="48" t="s">
        <v>15</v>
      </c>
      <c r="H2913" s="48" t="s">
        <v>16</v>
      </c>
      <c r="I2913" s="48" t="s">
        <v>17</v>
      </c>
      <c r="J2913" s="48" t="s">
        <v>671</v>
      </c>
      <c r="K2913" s="41">
        <v>1</v>
      </c>
      <c r="L2913" s="49">
        <v>1321.84</v>
      </c>
      <c r="M2913" s="49">
        <v>1158.92</v>
      </c>
      <c r="N2913" s="49">
        <v>162.91999999999999</v>
      </c>
    </row>
    <row r="2914" spans="1:14">
      <c r="A2914" s="41">
        <v>7000658</v>
      </c>
      <c r="B2914" s="48" t="s">
        <v>166</v>
      </c>
      <c r="C2914" s="48" t="s">
        <v>11</v>
      </c>
      <c r="D2914" s="48" t="s">
        <v>153</v>
      </c>
      <c r="E2914" s="48" t="s">
        <v>36</v>
      </c>
      <c r="F2914" s="48" t="s">
        <v>942</v>
      </c>
      <c r="G2914" s="48" t="s">
        <v>15</v>
      </c>
      <c r="H2914" s="48" t="s">
        <v>175</v>
      </c>
      <c r="I2914" s="48" t="s">
        <v>176</v>
      </c>
      <c r="J2914" s="48" t="s">
        <v>671</v>
      </c>
      <c r="K2914" s="41">
        <v>1</v>
      </c>
      <c r="L2914" s="49">
        <v>1329.38</v>
      </c>
      <c r="M2914" s="49">
        <v>299.94</v>
      </c>
      <c r="N2914" s="49">
        <v>1029.44</v>
      </c>
    </row>
    <row r="2915" spans="1:14">
      <c r="A2915" s="41">
        <v>7000850</v>
      </c>
      <c r="B2915" s="48" t="s">
        <v>166</v>
      </c>
      <c r="C2915" s="48" t="s">
        <v>11</v>
      </c>
      <c r="D2915" s="48" t="s">
        <v>153</v>
      </c>
      <c r="E2915" s="48" t="s">
        <v>36</v>
      </c>
      <c r="F2915" s="48" t="s">
        <v>942</v>
      </c>
      <c r="G2915" s="48" t="s">
        <v>15</v>
      </c>
      <c r="H2915" s="48" t="s">
        <v>175</v>
      </c>
      <c r="I2915" s="48" t="s">
        <v>176</v>
      </c>
      <c r="J2915" s="48" t="s">
        <v>671</v>
      </c>
      <c r="K2915" s="41">
        <v>1</v>
      </c>
      <c r="L2915" s="49">
        <v>1329.38</v>
      </c>
      <c r="M2915" s="49">
        <v>299.94</v>
      </c>
      <c r="N2915" s="49">
        <v>1029.44</v>
      </c>
    </row>
    <row r="2916" spans="1:14">
      <c r="A2916" s="41">
        <v>7000532</v>
      </c>
      <c r="B2916" s="48" t="s">
        <v>166</v>
      </c>
      <c r="C2916" s="48" t="s">
        <v>11</v>
      </c>
      <c r="D2916" s="48" t="s">
        <v>153</v>
      </c>
      <c r="E2916" s="48" t="s">
        <v>36</v>
      </c>
      <c r="F2916" s="48" t="s">
        <v>942</v>
      </c>
      <c r="G2916" s="48" t="s">
        <v>15</v>
      </c>
      <c r="H2916" s="48" t="s">
        <v>175</v>
      </c>
      <c r="I2916" s="48" t="s">
        <v>176</v>
      </c>
      <c r="J2916" s="48" t="s">
        <v>671</v>
      </c>
      <c r="K2916" s="41">
        <v>1</v>
      </c>
      <c r="L2916" s="49">
        <v>1329.38</v>
      </c>
      <c r="M2916" s="49">
        <v>299.94</v>
      </c>
      <c r="N2916" s="49">
        <v>1029.44</v>
      </c>
    </row>
    <row r="2917" spans="1:14">
      <c r="A2917" s="41">
        <v>7000604</v>
      </c>
      <c r="B2917" s="48" t="s">
        <v>166</v>
      </c>
      <c r="C2917" s="48" t="s">
        <v>11</v>
      </c>
      <c r="D2917" s="48" t="s">
        <v>153</v>
      </c>
      <c r="E2917" s="48" t="s">
        <v>36</v>
      </c>
      <c r="F2917" s="48" t="s">
        <v>942</v>
      </c>
      <c r="G2917" s="48" t="s">
        <v>15</v>
      </c>
      <c r="H2917" s="48" t="s">
        <v>175</v>
      </c>
      <c r="I2917" s="48" t="s">
        <v>176</v>
      </c>
      <c r="J2917" s="48" t="s">
        <v>671</v>
      </c>
      <c r="K2917" s="41">
        <v>1</v>
      </c>
      <c r="L2917" s="49">
        <v>1329.38</v>
      </c>
      <c r="M2917" s="49">
        <v>299.94</v>
      </c>
      <c r="N2917" s="49">
        <v>1029.44</v>
      </c>
    </row>
    <row r="2918" spans="1:14">
      <c r="A2918" s="41">
        <v>7000802</v>
      </c>
      <c r="B2918" s="48" t="s">
        <v>166</v>
      </c>
      <c r="C2918" s="48" t="s">
        <v>11</v>
      </c>
      <c r="D2918" s="48" t="s">
        <v>153</v>
      </c>
      <c r="E2918" s="48" t="s">
        <v>36</v>
      </c>
      <c r="F2918" s="48" t="s">
        <v>942</v>
      </c>
      <c r="G2918" s="48" t="s">
        <v>15</v>
      </c>
      <c r="H2918" s="48" t="s">
        <v>175</v>
      </c>
      <c r="I2918" s="48" t="s">
        <v>176</v>
      </c>
      <c r="J2918" s="48" t="s">
        <v>671</v>
      </c>
      <c r="K2918" s="41">
        <v>1</v>
      </c>
      <c r="L2918" s="49">
        <v>1329.38</v>
      </c>
      <c r="M2918" s="49">
        <v>299.94</v>
      </c>
      <c r="N2918" s="49">
        <v>1029.44</v>
      </c>
    </row>
    <row r="2919" spans="1:14">
      <c r="A2919" s="41">
        <v>7000736</v>
      </c>
      <c r="B2919" s="48" t="s">
        <v>166</v>
      </c>
      <c r="C2919" s="48" t="s">
        <v>11</v>
      </c>
      <c r="D2919" s="48" t="s">
        <v>153</v>
      </c>
      <c r="E2919" s="48" t="s">
        <v>36</v>
      </c>
      <c r="F2919" s="48" t="s">
        <v>942</v>
      </c>
      <c r="G2919" s="48" t="s">
        <v>15</v>
      </c>
      <c r="H2919" s="48" t="s">
        <v>175</v>
      </c>
      <c r="I2919" s="48" t="s">
        <v>176</v>
      </c>
      <c r="J2919" s="48" t="s">
        <v>671</v>
      </c>
      <c r="K2919" s="41">
        <v>1</v>
      </c>
      <c r="L2919" s="49">
        <v>1329.38</v>
      </c>
      <c r="M2919" s="49">
        <v>299.94</v>
      </c>
      <c r="N2919" s="49">
        <v>1029.44</v>
      </c>
    </row>
    <row r="2920" spans="1:14">
      <c r="A2920" s="41">
        <v>7000268</v>
      </c>
      <c r="B2920" s="48" t="s">
        <v>166</v>
      </c>
      <c r="C2920" s="48" t="s">
        <v>11</v>
      </c>
      <c r="D2920" s="48" t="s">
        <v>153</v>
      </c>
      <c r="E2920" s="48" t="s">
        <v>36</v>
      </c>
      <c r="F2920" s="48" t="s">
        <v>943</v>
      </c>
      <c r="G2920" s="48" t="s">
        <v>15</v>
      </c>
      <c r="H2920" s="48" t="s">
        <v>175</v>
      </c>
      <c r="I2920" s="48" t="s">
        <v>176</v>
      </c>
      <c r="J2920" s="48" t="s">
        <v>671</v>
      </c>
      <c r="K2920" s="41">
        <v>1</v>
      </c>
      <c r="L2920" s="49">
        <v>1349.33</v>
      </c>
      <c r="M2920" s="49">
        <v>304.44</v>
      </c>
      <c r="N2920" s="49">
        <v>1044.8900000000001</v>
      </c>
    </row>
    <row r="2921" spans="1:14">
      <c r="A2921" s="41">
        <v>6999797</v>
      </c>
      <c r="B2921" s="48" t="s">
        <v>166</v>
      </c>
      <c r="C2921" s="48" t="s">
        <v>11</v>
      </c>
      <c r="D2921" s="48" t="s">
        <v>153</v>
      </c>
      <c r="E2921" s="48" t="s">
        <v>36</v>
      </c>
      <c r="F2921" s="48" t="s">
        <v>944</v>
      </c>
      <c r="G2921" s="48" t="s">
        <v>15</v>
      </c>
      <c r="H2921" s="48" t="s">
        <v>175</v>
      </c>
      <c r="I2921" s="48" t="s">
        <v>176</v>
      </c>
      <c r="J2921" s="48" t="s">
        <v>671</v>
      </c>
      <c r="K2921" s="41">
        <v>1</v>
      </c>
      <c r="L2921" s="49">
        <v>1351.93</v>
      </c>
      <c r="M2921" s="49">
        <v>305.02</v>
      </c>
      <c r="N2921" s="49">
        <v>1046.9100000000001</v>
      </c>
    </row>
    <row r="2922" spans="1:14">
      <c r="A2922" s="41">
        <v>6999851</v>
      </c>
      <c r="B2922" s="48" t="s">
        <v>166</v>
      </c>
      <c r="C2922" s="48" t="s">
        <v>11</v>
      </c>
      <c r="D2922" s="48" t="s">
        <v>153</v>
      </c>
      <c r="E2922" s="48" t="s">
        <v>36</v>
      </c>
      <c r="F2922" s="48" t="s">
        <v>944</v>
      </c>
      <c r="G2922" s="48" t="s">
        <v>15</v>
      </c>
      <c r="H2922" s="48" t="s">
        <v>175</v>
      </c>
      <c r="I2922" s="48" t="s">
        <v>176</v>
      </c>
      <c r="J2922" s="48" t="s">
        <v>671</v>
      </c>
      <c r="K2922" s="41">
        <v>1</v>
      </c>
      <c r="L2922" s="49">
        <v>1351.93</v>
      </c>
      <c r="M2922" s="49">
        <v>305.02</v>
      </c>
      <c r="N2922" s="49">
        <v>1046.9100000000001</v>
      </c>
    </row>
    <row r="2923" spans="1:14">
      <c r="A2923" s="41">
        <v>7000013</v>
      </c>
      <c r="B2923" s="48" t="s">
        <v>166</v>
      </c>
      <c r="C2923" s="48" t="s">
        <v>11</v>
      </c>
      <c r="D2923" s="48" t="s">
        <v>153</v>
      </c>
      <c r="E2923" s="48" t="s">
        <v>36</v>
      </c>
      <c r="F2923" s="48" t="s">
        <v>944</v>
      </c>
      <c r="G2923" s="48" t="s">
        <v>15</v>
      </c>
      <c r="H2923" s="48" t="s">
        <v>175</v>
      </c>
      <c r="I2923" s="48" t="s">
        <v>176</v>
      </c>
      <c r="J2923" s="48" t="s">
        <v>671</v>
      </c>
      <c r="K2923" s="41">
        <v>1</v>
      </c>
      <c r="L2923" s="49">
        <v>1351.93</v>
      </c>
      <c r="M2923" s="49">
        <v>305.02</v>
      </c>
      <c r="N2923" s="49">
        <v>1046.9100000000001</v>
      </c>
    </row>
    <row r="2924" spans="1:14">
      <c r="A2924" s="41">
        <v>6999956</v>
      </c>
      <c r="B2924" s="48" t="s">
        <v>166</v>
      </c>
      <c r="C2924" s="48" t="s">
        <v>11</v>
      </c>
      <c r="D2924" s="48" t="s">
        <v>153</v>
      </c>
      <c r="E2924" s="48" t="s">
        <v>36</v>
      </c>
      <c r="F2924" s="48" t="s">
        <v>944</v>
      </c>
      <c r="G2924" s="48" t="s">
        <v>15</v>
      </c>
      <c r="H2924" s="48" t="s">
        <v>175</v>
      </c>
      <c r="I2924" s="48" t="s">
        <v>176</v>
      </c>
      <c r="J2924" s="48" t="s">
        <v>671</v>
      </c>
      <c r="K2924" s="41">
        <v>1</v>
      </c>
      <c r="L2924" s="49">
        <v>1351.93</v>
      </c>
      <c r="M2924" s="49">
        <v>305.02</v>
      </c>
      <c r="N2924" s="49">
        <v>1046.9100000000001</v>
      </c>
    </row>
    <row r="2925" spans="1:14">
      <c r="A2925" s="41">
        <v>6999998</v>
      </c>
      <c r="B2925" s="48" t="s">
        <v>166</v>
      </c>
      <c r="C2925" s="48" t="s">
        <v>11</v>
      </c>
      <c r="D2925" s="48" t="s">
        <v>153</v>
      </c>
      <c r="E2925" s="48" t="s">
        <v>36</v>
      </c>
      <c r="F2925" s="48" t="s">
        <v>944</v>
      </c>
      <c r="G2925" s="48" t="s">
        <v>15</v>
      </c>
      <c r="H2925" s="48" t="s">
        <v>175</v>
      </c>
      <c r="I2925" s="48" t="s">
        <v>176</v>
      </c>
      <c r="J2925" s="48" t="s">
        <v>671</v>
      </c>
      <c r="K2925" s="41">
        <v>1</v>
      </c>
      <c r="L2925" s="49">
        <v>1351.93</v>
      </c>
      <c r="M2925" s="49">
        <v>305.02</v>
      </c>
      <c r="N2925" s="49">
        <v>1046.9100000000001</v>
      </c>
    </row>
    <row r="2926" spans="1:14">
      <c r="A2926" s="41">
        <v>4516119</v>
      </c>
      <c r="B2926" s="48" t="s">
        <v>14</v>
      </c>
      <c r="C2926" s="48" t="s">
        <v>11</v>
      </c>
      <c r="D2926" s="48" t="s">
        <v>18</v>
      </c>
      <c r="E2926" s="48" t="s">
        <v>12</v>
      </c>
      <c r="F2926" s="48" t="s">
        <v>854</v>
      </c>
      <c r="G2926" s="48" t="s">
        <v>15</v>
      </c>
      <c r="H2926" s="48" t="s">
        <v>16</v>
      </c>
      <c r="I2926" s="48" t="s">
        <v>17</v>
      </c>
      <c r="J2926" s="48" t="s">
        <v>671</v>
      </c>
      <c r="K2926" s="41">
        <v>1</v>
      </c>
      <c r="L2926" s="49">
        <v>1352.76</v>
      </c>
      <c r="M2926" s="49">
        <v>1295.1500000000001</v>
      </c>
      <c r="N2926" s="49">
        <v>57.61</v>
      </c>
    </row>
    <row r="2927" spans="1:14">
      <c r="A2927" s="41">
        <v>4509008</v>
      </c>
      <c r="B2927" s="48" t="s">
        <v>14</v>
      </c>
      <c r="C2927" s="48" t="s">
        <v>11</v>
      </c>
      <c r="D2927" s="48" t="s">
        <v>18</v>
      </c>
      <c r="E2927" s="48" t="s">
        <v>12</v>
      </c>
      <c r="F2927" s="48" t="s">
        <v>909</v>
      </c>
      <c r="G2927" s="48" t="s">
        <v>15</v>
      </c>
      <c r="H2927" s="48" t="s">
        <v>16</v>
      </c>
      <c r="I2927" s="48" t="s">
        <v>17</v>
      </c>
      <c r="J2927" s="48" t="s">
        <v>671</v>
      </c>
      <c r="K2927" s="41">
        <v>1</v>
      </c>
      <c r="L2927" s="49">
        <v>1357.06</v>
      </c>
      <c r="M2927" s="49">
        <v>1264.51</v>
      </c>
      <c r="N2927" s="49">
        <v>92.55</v>
      </c>
    </row>
    <row r="2928" spans="1:14">
      <c r="A2928" s="41">
        <v>4510235</v>
      </c>
      <c r="B2928" s="48" t="s">
        <v>14</v>
      </c>
      <c r="C2928" s="48" t="s">
        <v>11</v>
      </c>
      <c r="D2928" s="48" t="s">
        <v>18</v>
      </c>
      <c r="E2928" s="48" t="s">
        <v>12</v>
      </c>
      <c r="F2928" s="48" t="s">
        <v>945</v>
      </c>
      <c r="G2928" s="48" t="s">
        <v>15</v>
      </c>
      <c r="H2928" s="48" t="s">
        <v>16</v>
      </c>
      <c r="I2928" s="48" t="s">
        <v>17</v>
      </c>
      <c r="J2928" s="48" t="s">
        <v>671</v>
      </c>
      <c r="K2928" s="41">
        <v>1</v>
      </c>
      <c r="L2928" s="49">
        <v>1359.62</v>
      </c>
      <c r="M2928" s="49">
        <v>1106.0899999999999</v>
      </c>
      <c r="N2928" s="49">
        <v>253.53</v>
      </c>
    </row>
    <row r="2929" spans="1:14">
      <c r="A2929" s="41">
        <v>4513983</v>
      </c>
      <c r="B2929" s="48" t="s">
        <v>14</v>
      </c>
      <c r="C2929" s="48" t="s">
        <v>11</v>
      </c>
      <c r="D2929" s="48" t="s">
        <v>13</v>
      </c>
      <c r="E2929" s="48" t="s">
        <v>12</v>
      </c>
      <c r="F2929" s="48" t="s">
        <v>833</v>
      </c>
      <c r="G2929" s="48" t="s">
        <v>15</v>
      </c>
      <c r="H2929" s="48" t="s">
        <v>16</v>
      </c>
      <c r="I2929" s="48" t="s">
        <v>17</v>
      </c>
      <c r="J2929" s="48" t="s">
        <v>671</v>
      </c>
      <c r="K2929" s="41">
        <v>1</v>
      </c>
      <c r="L2929" s="49">
        <v>1364.11</v>
      </c>
      <c r="M2929" s="49">
        <v>1346.44</v>
      </c>
      <c r="N2929" s="49">
        <v>17.670000000000002</v>
      </c>
    </row>
    <row r="2930" spans="1:14">
      <c r="A2930" s="41">
        <v>4510409</v>
      </c>
      <c r="B2930" s="48" t="s">
        <v>14</v>
      </c>
      <c r="C2930" s="48" t="s">
        <v>11</v>
      </c>
      <c r="D2930" s="48" t="s">
        <v>13</v>
      </c>
      <c r="E2930" s="48" t="s">
        <v>12</v>
      </c>
      <c r="F2930" s="48" t="s">
        <v>946</v>
      </c>
      <c r="G2930" s="48" t="s">
        <v>15</v>
      </c>
      <c r="H2930" s="48" t="s">
        <v>39</v>
      </c>
      <c r="I2930" s="48" t="s">
        <v>40</v>
      </c>
      <c r="J2930" s="48" t="s">
        <v>671</v>
      </c>
      <c r="K2930" s="41">
        <v>1</v>
      </c>
      <c r="L2930" s="49">
        <v>1379.63</v>
      </c>
      <c r="M2930" s="49">
        <v>1046.1400000000001</v>
      </c>
      <c r="N2930" s="49">
        <v>333.49</v>
      </c>
    </row>
    <row r="2931" spans="1:14">
      <c r="A2931" s="41">
        <v>4516920</v>
      </c>
      <c r="B2931" s="48" t="s">
        <v>14</v>
      </c>
      <c r="C2931" s="48" t="s">
        <v>11</v>
      </c>
      <c r="D2931" s="48" t="s">
        <v>18</v>
      </c>
      <c r="E2931" s="48" t="s">
        <v>12</v>
      </c>
      <c r="F2931" s="48" t="s">
        <v>947</v>
      </c>
      <c r="G2931" s="48" t="s">
        <v>15</v>
      </c>
      <c r="H2931" s="48" t="s">
        <v>16</v>
      </c>
      <c r="I2931" s="48" t="s">
        <v>17</v>
      </c>
      <c r="J2931" s="48" t="s">
        <v>671</v>
      </c>
      <c r="K2931" s="41">
        <v>1</v>
      </c>
      <c r="L2931" s="49">
        <v>1379.89</v>
      </c>
      <c r="M2931" s="49">
        <v>522.95000000000005</v>
      </c>
      <c r="N2931" s="49">
        <v>856.94</v>
      </c>
    </row>
    <row r="2932" spans="1:14">
      <c r="A2932" s="41">
        <v>4516923</v>
      </c>
      <c r="B2932" s="48" t="s">
        <v>14</v>
      </c>
      <c r="C2932" s="48" t="s">
        <v>11</v>
      </c>
      <c r="D2932" s="48" t="s">
        <v>18</v>
      </c>
      <c r="E2932" s="48" t="s">
        <v>12</v>
      </c>
      <c r="F2932" s="48" t="s">
        <v>947</v>
      </c>
      <c r="G2932" s="48" t="s">
        <v>15</v>
      </c>
      <c r="H2932" s="48" t="s">
        <v>16</v>
      </c>
      <c r="I2932" s="48" t="s">
        <v>17</v>
      </c>
      <c r="J2932" s="48" t="s">
        <v>671</v>
      </c>
      <c r="K2932" s="41">
        <v>1</v>
      </c>
      <c r="L2932" s="49">
        <v>1379.89</v>
      </c>
      <c r="M2932" s="49">
        <v>522.95000000000005</v>
      </c>
      <c r="N2932" s="49">
        <v>856.94</v>
      </c>
    </row>
    <row r="2933" spans="1:14">
      <c r="A2933" s="41">
        <v>4516921</v>
      </c>
      <c r="B2933" s="48" t="s">
        <v>14</v>
      </c>
      <c r="C2933" s="48" t="s">
        <v>11</v>
      </c>
      <c r="D2933" s="48" t="s">
        <v>18</v>
      </c>
      <c r="E2933" s="48" t="s">
        <v>12</v>
      </c>
      <c r="F2933" s="48" t="s">
        <v>947</v>
      </c>
      <c r="G2933" s="48" t="s">
        <v>15</v>
      </c>
      <c r="H2933" s="48" t="s">
        <v>16</v>
      </c>
      <c r="I2933" s="48" t="s">
        <v>17</v>
      </c>
      <c r="J2933" s="48" t="s">
        <v>671</v>
      </c>
      <c r="K2933" s="41">
        <v>1</v>
      </c>
      <c r="L2933" s="49">
        <v>1379.89</v>
      </c>
      <c r="M2933" s="49">
        <v>522.95000000000005</v>
      </c>
      <c r="N2933" s="49">
        <v>856.94</v>
      </c>
    </row>
    <row r="2934" spans="1:14">
      <c r="A2934" s="41">
        <v>4510015</v>
      </c>
      <c r="B2934" s="48" t="s">
        <v>14</v>
      </c>
      <c r="C2934" s="48" t="s">
        <v>11</v>
      </c>
      <c r="D2934" s="48" t="s">
        <v>18</v>
      </c>
      <c r="E2934" s="48" t="s">
        <v>12</v>
      </c>
      <c r="F2934" s="48" t="s">
        <v>947</v>
      </c>
      <c r="G2934" s="48" t="s">
        <v>15</v>
      </c>
      <c r="H2934" s="48" t="s">
        <v>16</v>
      </c>
      <c r="I2934" s="48" t="s">
        <v>17</v>
      </c>
      <c r="J2934" s="48" t="s">
        <v>671</v>
      </c>
      <c r="K2934" s="41">
        <v>1</v>
      </c>
      <c r="L2934" s="49">
        <v>1383.85</v>
      </c>
      <c r="M2934" s="49">
        <v>1187.45</v>
      </c>
      <c r="N2934" s="49">
        <v>196.4</v>
      </c>
    </row>
    <row r="2935" spans="1:14">
      <c r="A2935" s="41">
        <v>4514331</v>
      </c>
      <c r="B2935" s="48" t="s">
        <v>14</v>
      </c>
      <c r="C2935" s="48" t="s">
        <v>11</v>
      </c>
      <c r="D2935" s="48" t="s">
        <v>13</v>
      </c>
      <c r="E2935" s="48" t="s">
        <v>12</v>
      </c>
      <c r="F2935" s="48" t="s">
        <v>833</v>
      </c>
      <c r="G2935" s="48" t="s">
        <v>15</v>
      </c>
      <c r="H2935" s="48" t="s">
        <v>16</v>
      </c>
      <c r="I2935" s="48" t="s">
        <v>17</v>
      </c>
      <c r="J2935" s="48" t="s">
        <v>671</v>
      </c>
      <c r="K2935" s="41">
        <v>1</v>
      </c>
      <c r="L2935" s="49">
        <v>1395.55</v>
      </c>
      <c r="M2935" s="49">
        <v>1369.8</v>
      </c>
      <c r="N2935" s="49">
        <v>25.75</v>
      </c>
    </row>
    <row r="2936" spans="1:14">
      <c r="A2936" s="41">
        <v>6999469</v>
      </c>
      <c r="B2936" s="48" t="s">
        <v>166</v>
      </c>
      <c r="C2936" s="48" t="s">
        <v>11</v>
      </c>
      <c r="D2936" s="48" t="s">
        <v>153</v>
      </c>
      <c r="E2936" s="48" t="s">
        <v>36</v>
      </c>
      <c r="F2936" s="48" t="s">
        <v>948</v>
      </c>
      <c r="G2936" s="48" t="s">
        <v>15</v>
      </c>
      <c r="H2936" s="48" t="s">
        <v>175</v>
      </c>
      <c r="I2936" s="48" t="s">
        <v>176</v>
      </c>
      <c r="J2936" s="48" t="s">
        <v>671</v>
      </c>
      <c r="K2936" s="41">
        <v>1</v>
      </c>
      <c r="L2936" s="49">
        <v>1407.32</v>
      </c>
      <c r="M2936" s="49">
        <v>317.52</v>
      </c>
      <c r="N2936" s="49">
        <v>1089.8</v>
      </c>
    </row>
    <row r="2937" spans="1:14">
      <c r="A2937" s="41">
        <v>4509178</v>
      </c>
      <c r="B2937" s="48" t="s">
        <v>14</v>
      </c>
      <c r="C2937" s="48" t="s">
        <v>11</v>
      </c>
      <c r="D2937" s="48" t="s">
        <v>13</v>
      </c>
      <c r="E2937" s="48" t="s">
        <v>12</v>
      </c>
      <c r="F2937" s="48" t="s">
        <v>896</v>
      </c>
      <c r="G2937" s="48" t="s">
        <v>15</v>
      </c>
      <c r="H2937" s="48" t="s">
        <v>16</v>
      </c>
      <c r="I2937" s="48" t="s">
        <v>17</v>
      </c>
      <c r="J2937" s="48" t="s">
        <v>671</v>
      </c>
      <c r="K2937" s="41">
        <v>102</v>
      </c>
      <c r="L2937" s="49">
        <v>1416.39</v>
      </c>
      <c r="M2937" s="49">
        <v>1319.79</v>
      </c>
      <c r="N2937" s="49">
        <v>96.6</v>
      </c>
    </row>
    <row r="2938" spans="1:14">
      <c r="A2938" s="41">
        <v>8468148</v>
      </c>
      <c r="B2938" s="48" t="s">
        <v>38</v>
      </c>
      <c r="C2938" s="48" t="s">
        <v>11</v>
      </c>
      <c r="D2938" s="48" t="s">
        <v>153</v>
      </c>
      <c r="E2938" s="48" t="s">
        <v>36</v>
      </c>
      <c r="F2938" s="48" t="s">
        <v>949</v>
      </c>
      <c r="G2938" s="48" t="s">
        <v>15</v>
      </c>
      <c r="H2938" s="48" t="s">
        <v>204</v>
      </c>
      <c r="I2938" s="48" t="s">
        <v>205</v>
      </c>
      <c r="J2938" s="48" t="s">
        <v>671</v>
      </c>
      <c r="K2938" s="41">
        <v>2</v>
      </c>
      <c r="L2938" s="49">
        <v>1450.83</v>
      </c>
      <c r="M2938" s="49">
        <v>327.33999999999997</v>
      </c>
      <c r="N2938" s="49">
        <v>1123.49</v>
      </c>
    </row>
    <row r="2939" spans="1:14">
      <c r="A2939" s="41">
        <v>8468118</v>
      </c>
      <c r="B2939" s="48" t="s">
        <v>38</v>
      </c>
      <c r="C2939" s="48" t="s">
        <v>11</v>
      </c>
      <c r="D2939" s="48" t="s">
        <v>153</v>
      </c>
      <c r="E2939" s="48" t="s">
        <v>36</v>
      </c>
      <c r="F2939" s="48" t="s">
        <v>950</v>
      </c>
      <c r="G2939" s="48" t="s">
        <v>15</v>
      </c>
      <c r="H2939" s="48" t="s">
        <v>204</v>
      </c>
      <c r="I2939" s="48" t="s">
        <v>205</v>
      </c>
      <c r="J2939" s="48" t="s">
        <v>671</v>
      </c>
      <c r="K2939" s="41">
        <v>2</v>
      </c>
      <c r="L2939" s="49">
        <v>1457.41</v>
      </c>
      <c r="M2939" s="49">
        <v>183.02</v>
      </c>
      <c r="N2939" s="49">
        <v>1274.3900000000001</v>
      </c>
    </row>
    <row r="2940" spans="1:14">
      <c r="A2940" s="41">
        <v>4515824</v>
      </c>
      <c r="B2940" s="48" t="s">
        <v>14</v>
      </c>
      <c r="C2940" s="48" t="s">
        <v>11</v>
      </c>
      <c r="D2940" s="48" t="s">
        <v>13</v>
      </c>
      <c r="E2940" s="48" t="s">
        <v>12</v>
      </c>
      <c r="F2940" s="48" t="s">
        <v>826</v>
      </c>
      <c r="G2940" s="48" t="s">
        <v>15</v>
      </c>
      <c r="H2940" s="48" t="s">
        <v>16</v>
      </c>
      <c r="I2940" s="48" t="s">
        <v>17</v>
      </c>
      <c r="J2940" s="48" t="s">
        <v>671</v>
      </c>
      <c r="K2940" s="41">
        <v>1</v>
      </c>
      <c r="L2940" s="49">
        <v>1461.25</v>
      </c>
      <c r="M2940" s="49">
        <v>1408.32</v>
      </c>
      <c r="N2940" s="49">
        <v>52.93</v>
      </c>
    </row>
    <row r="2941" spans="1:14">
      <c r="A2941" s="41">
        <v>4513318</v>
      </c>
      <c r="B2941" s="48" t="s">
        <v>14</v>
      </c>
      <c r="C2941" s="48" t="s">
        <v>11</v>
      </c>
      <c r="D2941" s="48" t="s">
        <v>13</v>
      </c>
      <c r="E2941" s="48" t="s">
        <v>12</v>
      </c>
      <c r="F2941" s="48" t="s">
        <v>838</v>
      </c>
      <c r="G2941" s="48" t="s">
        <v>15</v>
      </c>
      <c r="H2941" s="48" t="s">
        <v>16</v>
      </c>
      <c r="I2941" s="48" t="s">
        <v>17</v>
      </c>
      <c r="J2941" s="48" t="s">
        <v>671</v>
      </c>
      <c r="K2941" s="41">
        <v>1</v>
      </c>
      <c r="L2941" s="49">
        <v>1474.2</v>
      </c>
      <c r="M2941" s="49">
        <v>1468.07</v>
      </c>
      <c r="N2941" s="49">
        <v>6.13</v>
      </c>
    </row>
    <row r="2942" spans="1:14">
      <c r="A2942" s="41">
        <v>4514225</v>
      </c>
      <c r="B2942" s="48" t="s">
        <v>14</v>
      </c>
      <c r="C2942" s="48" t="s">
        <v>11</v>
      </c>
      <c r="D2942" s="48" t="s">
        <v>13</v>
      </c>
      <c r="E2942" s="48" t="s">
        <v>12</v>
      </c>
      <c r="F2942" s="48" t="s">
        <v>951</v>
      </c>
      <c r="G2942" s="48" t="s">
        <v>15</v>
      </c>
      <c r="H2942" s="48" t="s">
        <v>23</v>
      </c>
      <c r="I2942" s="48" t="s">
        <v>24</v>
      </c>
      <c r="J2942" s="48" t="s">
        <v>671</v>
      </c>
      <c r="K2942" s="41">
        <v>1</v>
      </c>
      <c r="L2942" s="49">
        <v>1477.69</v>
      </c>
      <c r="M2942" s="49">
        <v>1445.29</v>
      </c>
      <c r="N2942" s="49">
        <v>32.4</v>
      </c>
    </row>
    <row r="2943" spans="1:14">
      <c r="A2943" s="41">
        <v>7000286</v>
      </c>
      <c r="B2943" s="48" t="s">
        <v>166</v>
      </c>
      <c r="C2943" s="48" t="s">
        <v>11</v>
      </c>
      <c r="D2943" s="48" t="s">
        <v>153</v>
      </c>
      <c r="E2943" s="48" t="s">
        <v>36</v>
      </c>
      <c r="F2943" s="48" t="s">
        <v>952</v>
      </c>
      <c r="G2943" s="48" t="s">
        <v>15</v>
      </c>
      <c r="H2943" s="48" t="s">
        <v>175</v>
      </c>
      <c r="I2943" s="48" t="s">
        <v>176</v>
      </c>
      <c r="J2943" s="48" t="s">
        <v>671</v>
      </c>
      <c r="K2943" s="41">
        <v>3</v>
      </c>
      <c r="L2943" s="49">
        <v>1483.81</v>
      </c>
      <c r="M2943" s="49">
        <v>334.78</v>
      </c>
      <c r="N2943" s="49">
        <v>1149.03</v>
      </c>
    </row>
    <row r="2944" spans="1:14">
      <c r="A2944" s="41">
        <v>4516601</v>
      </c>
      <c r="B2944" s="48" t="s">
        <v>14</v>
      </c>
      <c r="C2944" s="48" t="s">
        <v>11</v>
      </c>
      <c r="D2944" s="48" t="s">
        <v>13</v>
      </c>
      <c r="E2944" s="48" t="s">
        <v>12</v>
      </c>
      <c r="F2944" s="48" t="s">
        <v>898</v>
      </c>
      <c r="G2944" s="48" t="s">
        <v>15</v>
      </c>
      <c r="H2944" s="48" t="s">
        <v>16</v>
      </c>
      <c r="I2944" s="48" t="s">
        <v>17</v>
      </c>
      <c r="J2944" s="48" t="s">
        <v>671</v>
      </c>
      <c r="K2944" s="41">
        <v>1</v>
      </c>
      <c r="L2944" s="49">
        <v>1517.57</v>
      </c>
      <c r="M2944" s="49">
        <v>930.46</v>
      </c>
      <c r="N2944" s="49">
        <v>587.11</v>
      </c>
    </row>
    <row r="2945" spans="1:14">
      <c r="A2945" s="41">
        <v>4516594</v>
      </c>
      <c r="B2945" s="48" t="s">
        <v>14</v>
      </c>
      <c r="C2945" s="48" t="s">
        <v>11</v>
      </c>
      <c r="D2945" s="48" t="s">
        <v>13</v>
      </c>
      <c r="E2945" s="48" t="s">
        <v>12</v>
      </c>
      <c r="F2945" s="48" t="s">
        <v>898</v>
      </c>
      <c r="G2945" s="48" t="s">
        <v>15</v>
      </c>
      <c r="H2945" s="48" t="s">
        <v>16</v>
      </c>
      <c r="I2945" s="48" t="s">
        <v>17</v>
      </c>
      <c r="J2945" s="48" t="s">
        <v>671</v>
      </c>
      <c r="K2945" s="41">
        <v>1</v>
      </c>
      <c r="L2945" s="49">
        <v>1517.58</v>
      </c>
      <c r="M2945" s="49">
        <v>930.47</v>
      </c>
      <c r="N2945" s="49">
        <v>587.11</v>
      </c>
    </row>
    <row r="2946" spans="1:14">
      <c r="A2946" s="41">
        <v>4514062</v>
      </c>
      <c r="B2946" s="48" t="s">
        <v>14</v>
      </c>
      <c r="C2946" s="48" t="s">
        <v>11</v>
      </c>
      <c r="D2946" s="48" t="s">
        <v>13</v>
      </c>
      <c r="E2946" s="48" t="s">
        <v>12</v>
      </c>
      <c r="F2946" s="48" t="s">
        <v>833</v>
      </c>
      <c r="G2946" s="48" t="s">
        <v>15</v>
      </c>
      <c r="H2946" s="48" t="s">
        <v>16</v>
      </c>
      <c r="I2946" s="48" t="s">
        <v>17</v>
      </c>
      <c r="J2946" s="48" t="s">
        <v>671</v>
      </c>
      <c r="K2946" s="41">
        <v>1</v>
      </c>
      <c r="L2946" s="49">
        <v>1522.69</v>
      </c>
      <c r="M2946" s="49">
        <v>1499.12</v>
      </c>
      <c r="N2946" s="49">
        <v>23.57</v>
      </c>
    </row>
    <row r="2947" spans="1:14">
      <c r="A2947" s="41">
        <v>4514057</v>
      </c>
      <c r="B2947" s="48" t="s">
        <v>14</v>
      </c>
      <c r="C2947" s="48" t="s">
        <v>11</v>
      </c>
      <c r="D2947" s="48" t="s">
        <v>13</v>
      </c>
      <c r="E2947" s="48" t="s">
        <v>12</v>
      </c>
      <c r="F2947" s="48" t="s">
        <v>833</v>
      </c>
      <c r="G2947" s="48" t="s">
        <v>15</v>
      </c>
      <c r="H2947" s="48" t="s">
        <v>16</v>
      </c>
      <c r="I2947" s="48" t="s">
        <v>17</v>
      </c>
      <c r="J2947" s="48" t="s">
        <v>671</v>
      </c>
      <c r="K2947" s="41">
        <v>1</v>
      </c>
      <c r="L2947" s="49">
        <v>1522.69</v>
      </c>
      <c r="M2947" s="49">
        <v>1499.12</v>
      </c>
      <c r="N2947" s="49">
        <v>23.57</v>
      </c>
    </row>
    <row r="2948" spans="1:14">
      <c r="A2948" s="41">
        <v>4514066</v>
      </c>
      <c r="B2948" s="48" t="s">
        <v>14</v>
      </c>
      <c r="C2948" s="48" t="s">
        <v>11</v>
      </c>
      <c r="D2948" s="48" t="s">
        <v>13</v>
      </c>
      <c r="E2948" s="48" t="s">
        <v>12</v>
      </c>
      <c r="F2948" s="48" t="s">
        <v>833</v>
      </c>
      <c r="G2948" s="48" t="s">
        <v>15</v>
      </c>
      <c r="H2948" s="48" t="s">
        <v>16</v>
      </c>
      <c r="I2948" s="48" t="s">
        <v>17</v>
      </c>
      <c r="J2948" s="48" t="s">
        <v>671</v>
      </c>
      <c r="K2948" s="41">
        <v>1</v>
      </c>
      <c r="L2948" s="49">
        <v>1522.69</v>
      </c>
      <c r="M2948" s="49">
        <v>1499.12</v>
      </c>
      <c r="N2948" s="49">
        <v>23.57</v>
      </c>
    </row>
    <row r="2949" spans="1:14">
      <c r="A2949" s="41">
        <v>4516528</v>
      </c>
      <c r="B2949" s="48" t="s">
        <v>14</v>
      </c>
      <c r="C2949" s="48" t="s">
        <v>11</v>
      </c>
      <c r="D2949" s="48" t="s">
        <v>13</v>
      </c>
      <c r="E2949" s="48" t="s">
        <v>12</v>
      </c>
      <c r="F2949" s="48" t="s">
        <v>826</v>
      </c>
      <c r="G2949" s="48" t="s">
        <v>15</v>
      </c>
      <c r="H2949" s="48" t="s">
        <v>16</v>
      </c>
      <c r="I2949" s="48" t="s">
        <v>17</v>
      </c>
      <c r="J2949" s="48" t="s">
        <v>671</v>
      </c>
      <c r="K2949" s="41">
        <v>1</v>
      </c>
      <c r="L2949" s="49">
        <v>1528.16</v>
      </c>
      <c r="M2949" s="49">
        <v>1438.85</v>
      </c>
      <c r="N2949" s="49">
        <v>89.31</v>
      </c>
    </row>
    <row r="2950" spans="1:14">
      <c r="A2950" s="41">
        <v>4515566</v>
      </c>
      <c r="B2950" s="48" t="s">
        <v>14</v>
      </c>
      <c r="C2950" s="48" t="s">
        <v>11</v>
      </c>
      <c r="D2950" s="48" t="s">
        <v>13</v>
      </c>
      <c r="E2950" s="48" t="s">
        <v>12</v>
      </c>
      <c r="F2950" s="48" t="s">
        <v>877</v>
      </c>
      <c r="G2950" s="48" t="s">
        <v>15</v>
      </c>
      <c r="H2950" s="48" t="s">
        <v>50</v>
      </c>
      <c r="I2950" s="48" t="s">
        <v>51</v>
      </c>
      <c r="J2950" s="48" t="s">
        <v>671</v>
      </c>
      <c r="K2950" s="41">
        <v>1</v>
      </c>
      <c r="L2950" s="49">
        <v>1550.97</v>
      </c>
      <c r="M2950" s="49">
        <v>1510.66</v>
      </c>
      <c r="N2950" s="49">
        <v>40.31</v>
      </c>
    </row>
    <row r="2951" spans="1:14">
      <c r="A2951" s="41">
        <v>4515567</v>
      </c>
      <c r="B2951" s="48" t="s">
        <v>14</v>
      </c>
      <c r="C2951" s="48" t="s">
        <v>11</v>
      </c>
      <c r="D2951" s="48" t="s">
        <v>13</v>
      </c>
      <c r="E2951" s="48" t="s">
        <v>12</v>
      </c>
      <c r="F2951" s="48" t="s">
        <v>877</v>
      </c>
      <c r="G2951" s="48" t="s">
        <v>15</v>
      </c>
      <c r="H2951" s="48" t="s">
        <v>50</v>
      </c>
      <c r="I2951" s="48" t="s">
        <v>51</v>
      </c>
      <c r="J2951" s="48" t="s">
        <v>671</v>
      </c>
      <c r="K2951" s="41">
        <v>1</v>
      </c>
      <c r="L2951" s="49">
        <v>1550.98</v>
      </c>
      <c r="M2951" s="49">
        <v>1510.67</v>
      </c>
      <c r="N2951" s="49">
        <v>40.31</v>
      </c>
    </row>
    <row r="2952" spans="1:14">
      <c r="A2952" s="41">
        <v>4504955</v>
      </c>
      <c r="B2952" s="48" t="s">
        <v>14</v>
      </c>
      <c r="C2952" s="48" t="s">
        <v>11</v>
      </c>
      <c r="D2952" s="48" t="s">
        <v>30</v>
      </c>
      <c r="E2952" s="48" t="s">
        <v>12</v>
      </c>
      <c r="F2952" s="48" t="s">
        <v>953</v>
      </c>
      <c r="G2952" s="48" t="s">
        <v>15</v>
      </c>
      <c r="H2952" s="48" t="s">
        <v>33</v>
      </c>
      <c r="I2952" s="48" t="s">
        <v>34</v>
      </c>
      <c r="J2952" s="48" t="s">
        <v>671</v>
      </c>
      <c r="K2952" s="41">
        <v>1</v>
      </c>
      <c r="L2952" s="49">
        <v>1554.89</v>
      </c>
      <c r="M2952" s="49">
        <v>1334.21</v>
      </c>
      <c r="N2952" s="49">
        <v>220.68</v>
      </c>
    </row>
    <row r="2953" spans="1:14">
      <c r="A2953" s="41">
        <v>4504954</v>
      </c>
      <c r="B2953" s="48" t="s">
        <v>14</v>
      </c>
      <c r="C2953" s="48" t="s">
        <v>11</v>
      </c>
      <c r="D2953" s="48" t="s">
        <v>30</v>
      </c>
      <c r="E2953" s="48" t="s">
        <v>12</v>
      </c>
      <c r="F2953" s="48" t="s">
        <v>953</v>
      </c>
      <c r="G2953" s="48" t="s">
        <v>15</v>
      </c>
      <c r="H2953" s="48" t="s">
        <v>33</v>
      </c>
      <c r="I2953" s="48" t="s">
        <v>34</v>
      </c>
      <c r="J2953" s="48" t="s">
        <v>671</v>
      </c>
      <c r="K2953" s="41">
        <v>1</v>
      </c>
      <c r="L2953" s="49">
        <v>1554.89</v>
      </c>
      <c r="M2953" s="49">
        <v>1129.3699999999999</v>
      </c>
      <c r="N2953" s="49">
        <v>425.52</v>
      </c>
    </row>
    <row r="2954" spans="1:14">
      <c r="A2954" s="41">
        <v>4509271</v>
      </c>
      <c r="B2954" s="48" t="s">
        <v>14</v>
      </c>
      <c r="C2954" s="48" t="s">
        <v>11</v>
      </c>
      <c r="D2954" s="48" t="s">
        <v>13</v>
      </c>
      <c r="E2954" s="48" t="s">
        <v>12</v>
      </c>
      <c r="F2954" s="48" t="s">
        <v>830</v>
      </c>
      <c r="G2954" s="48" t="s">
        <v>15</v>
      </c>
      <c r="H2954" s="48" t="s">
        <v>16</v>
      </c>
      <c r="I2954" s="48" t="s">
        <v>17</v>
      </c>
      <c r="J2954" s="48" t="s">
        <v>671</v>
      </c>
      <c r="K2954" s="41">
        <v>1</v>
      </c>
      <c r="L2954" s="49">
        <v>1558.6</v>
      </c>
      <c r="M2954" s="49">
        <v>1434.86</v>
      </c>
      <c r="N2954" s="49">
        <v>123.74</v>
      </c>
    </row>
    <row r="2955" spans="1:14">
      <c r="A2955" s="41">
        <v>4509867</v>
      </c>
      <c r="B2955" s="48" t="s">
        <v>14</v>
      </c>
      <c r="C2955" s="48" t="s">
        <v>11</v>
      </c>
      <c r="D2955" s="48" t="s">
        <v>18</v>
      </c>
      <c r="E2955" s="48" t="s">
        <v>12</v>
      </c>
      <c r="F2955" s="48" t="s">
        <v>947</v>
      </c>
      <c r="G2955" s="48" t="s">
        <v>15</v>
      </c>
      <c r="H2955" s="48" t="s">
        <v>16</v>
      </c>
      <c r="I2955" s="48" t="s">
        <v>17</v>
      </c>
      <c r="J2955" s="48" t="s">
        <v>671</v>
      </c>
      <c r="K2955" s="41">
        <v>1</v>
      </c>
      <c r="L2955" s="49">
        <v>1587.64</v>
      </c>
      <c r="M2955" s="49">
        <v>1418.19</v>
      </c>
      <c r="N2955" s="49">
        <v>169.45</v>
      </c>
    </row>
    <row r="2956" spans="1:14">
      <c r="A2956" s="41">
        <v>4509866</v>
      </c>
      <c r="B2956" s="48" t="s">
        <v>14</v>
      </c>
      <c r="C2956" s="48" t="s">
        <v>11</v>
      </c>
      <c r="D2956" s="48" t="s">
        <v>18</v>
      </c>
      <c r="E2956" s="48" t="s">
        <v>12</v>
      </c>
      <c r="F2956" s="48" t="s">
        <v>947</v>
      </c>
      <c r="G2956" s="48" t="s">
        <v>15</v>
      </c>
      <c r="H2956" s="48" t="s">
        <v>16</v>
      </c>
      <c r="I2956" s="48" t="s">
        <v>17</v>
      </c>
      <c r="J2956" s="48" t="s">
        <v>671</v>
      </c>
      <c r="K2956" s="41">
        <v>1</v>
      </c>
      <c r="L2956" s="49">
        <v>1587.64</v>
      </c>
      <c r="M2956" s="49">
        <v>1418.19</v>
      </c>
      <c r="N2956" s="49">
        <v>169.45</v>
      </c>
    </row>
    <row r="2957" spans="1:14">
      <c r="A2957" s="41">
        <v>4509864</v>
      </c>
      <c r="B2957" s="48" t="s">
        <v>14</v>
      </c>
      <c r="C2957" s="48" t="s">
        <v>11</v>
      </c>
      <c r="D2957" s="48" t="s">
        <v>18</v>
      </c>
      <c r="E2957" s="48" t="s">
        <v>12</v>
      </c>
      <c r="F2957" s="48" t="s">
        <v>947</v>
      </c>
      <c r="G2957" s="48" t="s">
        <v>15</v>
      </c>
      <c r="H2957" s="48" t="s">
        <v>16</v>
      </c>
      <c r="I2957" s="48" t="s">
        <v>17</v>
      </c>
      <c r="J2957" s="48" t="s">
        <v>671</v>
      </c>
      <c r="K2957" s="41">
        <v>1</v>
      </c>
      <c r="L2957" s="49">
        <v>1587.64</v>
      </c>
      <c r="M2957" s="49">
        <v>1418.19</v>
      </c>
      <c r="N2957" s="49">
        <v>169.45</v>
      </c>
    </row>
    <row r="2958" spans="1:14">
      <c r="A2958" s="41">
        <v>4509876</v>
      </c>
      <c r="B2958" s="48" t="s">
        <v>14</v>
      </c>
      <c r="C2958" s="48" t="s">
        <v>11</v>
      </c>
      <c r="D2958" s="48" t="s">
        <v>18</v>
      </c>
      <c r="E2958" s="48" t="s">
        <v>12</v>
      </c>
      <c r="F2958" s="48" t="s">
        <v>947</v>
      </c>
      <c r="G2958" s="48" t="s">
        <v>15</v>
      </c>
      <c r="H2958" s="48" t="s">
        <v>16</v>
      </c>
      <c r="I2958" s="48" t="s">
        <v>17</v>
      </c>
      <c r="J2958" s="48" t="s">
        <v>671</v>
      </c>
      <c r="K2958" s="41">
        <v>1</v>
      </c>
      <c r="L2958" s="49">
        <v>1587.64</v>
      </c>
      <c r="M2958" s="49">
        <v>1418.19</v>
      </c>
      <c r="N2958" s="49">
        <v>169.45</v>
      </c>
    </row>
    <row r="2959" spans="1:14">
      <c r="A2959" s="41">
        <v>4509878</v>
      </c>
      <c r="B2959" s="48" t="s">
        <v>14</v>
      </c>
      <c r="C2959" s="48" t="s">
        <v>11</v>
      </c>
      <c r="D2959" s="48" t="s">
        <v>18</v>
      </c>
      <c r="E2959" s="48" t="s">
        <v>12</v>
      </c>
      <c r="F2959" s="48" t="s">
        <v>947</v>
      </c>
      <c r="G2959" s="48" t="s">
        <v>15</v>
      </c>
      <c r="H2959" s="48" t="s">
        <v>16</v>
      </c>
      <c r="I2959" s="48" t="s">
        <v>17</v>
      </c>
      <c r="J2959" s="48" t="s">
        <v>671</v>
      </c>
      <c r="K2959" s="41">
        <v>1</v>
      </c>
      <c r="L2959" s="49">
        <v>1587.64</v>
      </c>
      <c r="M2959" s="49">
        <v>1418.19</v>
      </c>
      <c r="N2959" s="49">
        <v>169.45</v>
      </c>
    </row>
    <row r="2960" spans="1:14">
      <c r="A2960" s="41">
        <v>4509874</v>
      </c>
      <c r="B2960" s="48" t="s">
        <v>14</v>
      </c>
      <c r="C2960" s="48" t="s">
        <v>11</v>
      </c>
      <c r="D2960" s="48" t="s">
        <v>18</v>
      </c>
      <c r="E2960" s="48" t="s">
        <v>12</v>
      </c>
      <c r="F2960" s="48" t="s">
        <v>947</v>
      </c>
      <c r="G2960" s="48" t="s">
        <v>15</v>
      </c>
      <c r="H2960" s="48" t="s">
        <v>16</v>
      </c>
      <c r="I2960" s="48" t="s">
        <v>17</v>
      </c>
      <c r="J2960" s="48" t="s">
        <v>671</v>
      </c>
      <c r="K2960" s="41">
        <v>1</v>
      </c>
      <c r="L2960" s="49">
        <v>1587.64</v>
      </c>
      <c r="M2960" s="49">
        <v>1418.19</v>
      </c>
      <c r="N2960" s="49">
        <v>169.45</v>
      </c>
    </row>
    <row r="2961" spans="1:14">
      <c r="A2961" s="41">
        <v>4509865</v>
      </c>
      <c r="B2961" s="48" t="s">
        <v>14</v>
      </c>
      <c r="C2961" s="48" t="s">
        <v>11</v>
      </c>
      <c r="D2961" s="48" t="s">
        <v>18</v>
      </c>
      <c r="E2961" s="48" t="s">
        <v>12</v>
      </c>
      <c r="F2961" s="48" t="s">
        <v>947</v>
      </c>
      <c r="G2961" s="48" t="s">
        <v>15</v>
      </c>
      <c r="H2961" s="48" t="s">
        <v>16</v>
      </c>
      <c r="I2961" s="48" t="s">
        <v>17</v>
      </c>
      <c r="J2961" s="48" t="s">
        <v>671</v>
      </c>
      <c r="K2961" s="41">
        <v>1</v>
      </c>
      <c r="L2961" s="49">
        <v>1587.64</v>
      </c>
      <c r="M2961" s="49">
        <v>1418.19</v>
      </c>
      <c r="N2961" s="49">
        <v>169.45</v>
      </c>
    </row>
    <row r="2962" spans="1:14">
      <c r="A2962" s="41">
        <v>4509873</v>
      </c>
      <c r="B2962" s="48" t="s">
        <v>14</v>
      </c>
      <c r="C2962" s="48" t="s">
        <v>11</v>
      </c>
      <c r="D2962" s="48" t="s">
        <v>18</v>
      </c>
      <c r="E2962" s="48" t="s">
        <v>12</v>
      </c>
      <c r="F2962" s="48" t="s">
        <v>947</v>
      </c>
      <c r="G2962" s="48" t="s">
        <v>15</v>
      </c>
      <c r="H2962" s="48" t="s">
        <v>16</v>
      </c>
      <c r="I2962" s="48" t="s">
        <v>17</v>
      </c>
      <c r="J2962" s="48" t="s">
        <v>671</v>
      </c>
      <c r="K2962" s="41">
        <v>1</v>
      </c>
      <c r="L2962" s="49">
        <v>1587.64</v>
      </c>
      <c r="M2962" s="49">
        <v>1418.19</v>
      </c>
      <c r="N2962" s="49">
        <v>169.45</v>
      </c>
    </row>
    <row r="2963" spans="1:14">
      <c r="A2963" s="41">
        <v>4510253</v>
      </c>
      <c r="B2963" s="48" t="s">
        <v>14</v>
      </c>
      <c r="C2963" s="48" t="s">
        <v>11</v>
      </c>
      <c r="D2963" s="48" t="s">
        <v>18</v>
      </c>
      <c r="E2963" s="48" t="s">
        <v>12</v>
      </c>
      <c r="F2963" s="48" t="s">
        <v>909</v>
      </c>
      <c r="G2963" s="48" t="s">
        <v>15</v>
      </c>
      <c r="H2963" s="48" t="s">
        <v>16</v>
      </c>
      <c r="I2963" s="48" t="s">
        <v>17</v>
      </c>
      <c r="J2963" s="48" t="s">
        <v>671</v>
      </c>
      <c r="K2963" s="41">
        <v>1</v>
      </c>
      <c r="L2963" s="49">
        <v>1596.75</v>
      </c>
      <c r="M2963" s="49">
        <v>1257.1300000000001</v>
      </c>
      <c r="N2963" s="49">
        <v>339.62</v>
      </c>
    </row>
    <row r="2964" spans="1:14">
      <c r="A2964" s="41">
        <v>4510058</v>
      </c>
      <c r="B2964" s="48" t="s">
        <v>14</v>
      </c>
      <c r="C2964" s="48" t="s">
        <v>11</v>
      </c>
      <c r="D2964" s="48" t="s">
        <v>18</v>
      </c>
      <c r="E2964" s="48" t="s">
        <v>12</v>
      </c>
      <c r="F2964" s="48" t="s">
        <v>947</v>
      </c>
      <c r="G2964" s="48" t="s">
        <v>15</v>
      </c>
      <c r="H2964" s="48" t="s">
        <v>16</v>
      </c>
      <c r="I2964" s="48" t="s">
        <v>17</v>
      </c>
      <c r="J2964" s="48" t="s">
        <v>671</v>
      </c>
      <c r="K2964" s="41">
        <v>1</v>
      </c>
      <c r="L2964" s="49">
        <v>1618.04</v>
      </c>
      <c r="M2964" s="49">
        <v>1388.4</v>
      </c>
      <c r="N2964" s="49">
        <v>229.64</v>
      </c>
    </row>
    <row r="2965" spans="1:14">
      <c r="A2965" s="41">
        <v>4514040</v>
      </c>
      <c r="B2965" s="48" t="s">
        <v>14</v>
      </c>
      <c r="C2965" s="48" t="s">
        <v>11</v>
      </c>
      <c r="D2965" s="48" t="s">
        <v>13</v>
      </c>
      <c r="E2965" s="48" t="s">
        <v>12</v>
      </c>
      <c r="F2965" s="48" t="s">
        <v>871</v>
      </c>
      <c r="G2965" s="48" t="s">
        <v>15</v>
      </c>
      <c r="H2965" s="48" t="s">
        <v>16</v>
      </c>
      <c r="I2965" s="48" t="s">
        <v>17</v>
      </c>
      <c r="J2965" s="48" t="s">
        <v>671</v>
      </c>
      <c r="K2965" s="41">
        <v>1</v>
      </c>
      <c r="L2965" s="49">
        <v>1631.34</v>
      </c>
      <c r="M2965" s="49">
        <v>1606.09</v>
      </c>
      <c r="N2965" s="49">
        <v>25.25</v>
      </c>
    </row>
    <row r="2966" spans="1:14">
      <c r="A2966" s="41">
        <v>4516590</v>
      </c>
      <c r="B2966" s="48" t="s">
        <v>14</v>
      </c>
      <c r="C2966" s="48" t="s">
        <v>11</v>
      </c>
      <c r="D2966" s="48" t="s">
        <v>18</v>
      </c>
      <c r="E2966" s="48" t="s">
        <v>12</v>
      </c>
      <c r="F2966" s="48" t="s">
        <v>909</v>
      </c>
      <c r="G2966" s="48" t="s">
        <v>15</v>
      </c>
      <c r="H2966" s="48" t="s">
        <v>16</v>
      </c>
      <c r="I2966" s="48" t="s">
        <v>17</v>
      </c>
      <c r="J2966" s="48" t="s">
        <v>671</v>
      </c>
      <c r="K2966" s="41">
        <v>1</v>
      </c>
      <c r="L2966" s="49">
        <v>1636</v>
      </c>
      <c r="M2966" s="49">
        <v>1069.42</v>
      </c>
      <c r="N2966" s="49">
        <v>566.58000000000004</v>
      </c>
    </row>
    <row r="2967" spans="1:14">
      <c r="A2967" s="41">
        <v>4516029</v>
      </c>
      <c r="B2967" s="48" t="s">
        <v>14</v>
      </c>
      <c r="C2967" s="48" t="s">
        <v>11</v>
      </c>
      <c r="D2967" s="48" t="s">
        <v>13</v>
      </c>
      <c r="E2967" s="48" t="s">
        <v>12</v>
      </c>
      <c r="F2967" s="48" t="s">
        <v>954</v>
      </c>
      <c r="G2967" s="48" t="s">
        <v>15</v>
      </c>
      <c r="H2967" s="48" t="s">
        <v>16</v>
      </c>
      <c r="I2967" s="48" t="s">
        <v>17</v>
      </c>
      <c r="J2967" s="48" t="s">
        <v>671</v>
      </c>
      <c r="K2967" s="41">
        <v>1</v>
      </c>
      <c r="L2967" s="49">
        <v>1639.38</v>
      </c>
      <c r="M2967" s="49">
        <v>1580</v>
      </c>
      <c r="N2967" s="49">
        <v>59.38</v>
      </c>
    </row>
    <row r="2968" spans="1:14">
      <c r="A2968" s="41">
        <v>4515348</v>
      </c>
      <c r="B2968" s="48" t="s">
        <v>14</v>
      </c>
      <c r="C2968" s="48" t="s">
        <v>11</v>
      </c>
      <c r="D2968" s="48" t="s">
        <v>18</v>
      </c>
      <c r="E2968" s="48" t="s">
        <v>12</v>
      </c>
      <c r="F2968" s="48" t="s">
        <v>909</v>
      </c>
      <c r="G2968" s="48" t="s">
        <v>15</v>
      </c>
      <c r="H2968" s="48" t="s">
        <v>16</v>
      </c>
      <c r="I2968" s="48" t="s">
        <v>17</v>
      </c>
      <c r="J2968" s="48" t="s">
        <v>671</v>
      </c>
      <c r="K2968" s="41">
        <v>0</v>
      </c>
      <c r="L2968" s="49">
        <v>1645.03</v>
      </c>
      <c r="M2968" s="49">
        <v>1594.49</v>
      </c>
      <c r="N2968" s="49">
        <v>50.54</v>
      </c>
    </row>
    <row r="2969" spans="1:14">
      <c r="A2969" s="41">
        <v>4516695</v>
      </c>
      <c r="B2969" s="48" t="s">
        <v>14</v>
      </c>
      <c r="C2969" s="48" t="s">
        <v>11</v>
      </c>
      <c r="D2969" s="48" t="s">
        <v>18</v>
      </c>
      <c r="E2969" s="48" t="s">
        <v>12</v>
      </c>
      <c r="F2969" s="48" t="s">
        <v>947</v>
      </c>
      <c r="G2969" s="48" t="s">
        <v>15</v>
      </c>
      <c r="H2969" s="48" t="s">
        <v>16</v>
      </c>
      <c r="I2969" s="48" t="s">
        <v>17</v>
      </c>
      <c r="J2969" s="48" t="s">
        <v>671</v>
      </c>
      <c r="K2969" s="41">
        <v>1</v>
      </c>
      <c r="L2969" s="49">
        <v>1663.54</v>
      </c>
      <c r="M2969" s="49">
        <v>1019.96</v>
      </c>
      <c r="N2969" s="49">
        <v>643.58000000000004</v>
      </c>
    </row>
    <row r="2970" spans="1:14">
      <c r="A2970" s="41">
        <v>4514215</v>
      </c>
      <c r="B2970" s="48" t="s">
        <v>14</v>
      </c>
      <c r="C2970" s="48" t="s">
        <v>11</v>
      </c>
      <c r="D2970" s="48" t="s">
        <v>13</v>
      </c>
      <c r="E2970" s="48" t="s">
        <v>12</v>
      </c>
      <c r="F2970" s="48" t="s">
        <v>901</v>
      </c>
      <c r="G2970" s="48" t="s">
        <v>15</v>
      </c>
      <c r="H2970" s="48" t="s">
        <v>16</v>
      </c>
      <c r="I2970" s="48" t="s">
        <v>17</v>
      </c>
      <c r="J2970" s="48" t="s">
        <v>671</v>
      </c>
      <c r="K2970" s="41">
        <v>1</v>
      </c>
      <c r="L2970" s="49">
        <v>1702.44</v>
      </c>
      <c r="M2970" s="49">
        <v>1676.09</v>
      </c>
      <c r="N2970" s="49">
        <v>26.35</v>
      </c>
    </row>
    <row r="2971" spans="1:14">
      <c r="A2971" s="41">
        <v>4508979</v>
      </c>
      <c r="B2971" s="48" t="s">
        <v>14</v>
      </c>
      <c r="C2971" s="48" t="s">
        <v>11</v>
      </c>
      <c r="D2971" s="48" t="s">
        <v>13</v>
      </c>
      <c r="E2971" s="48" t="s">
        <v>12</v>
      </c>
      <c r="F2971" s="48" t="s">
        <v>829</v>
      </c>
      <c r="G2971" s="48" t="s">
        <v>15</v>
      </c>
      <c r="H2971" s="48" t="s">
        <v>16</v>
      </c>
      <c r="I2971" s="48" t="s">
        <v>17</v>
      </c>
      <c r="J2971" s="48" t="s">
        <v>671</v>
      </c>
      <c r="K2971" s="41">
        <v>60</v>
      </c>
      <c r="L2971" s="49">
        <v>1744.32</v>
      </c>
      <c r="M2971" s="49">
        <v>1625.36</v>
      </c>
      <c r="N2971" s="49">
        <v>118.96</v>
      </c>
    </row>
    <row r="2972" spans="1:14">
      <c r="A2972" s="41">
        <v>6999962</v>
      </c>
      <c r="B2972" s="48" t="s">
        <v>166</v>
      </c>
      <c r="C2972" s="48" t="s">
        <v>11</v>
      </c>
      <c r="D2972" s="48" t="s">
        <v>153</v>
      </c>
      <c r="E2972" s="48" t="s">
        <v>36</v>
      </c>
      <c r="F2972" s="48" t="s">
        <v>955</v>
      </c>
      <c r="G2972" s="48" t="s">
        <v>15</v>
      </c>
      <c r="H2972" s="48" t="s">
        <v>175</v>
      </c>
      <c r="I2972" s="48" t="s">
        <v>176</v>
      </c>
      <c r="J2972" s="48" t="s">
        <v>671</v>
      </c>
      <c r="K2972" s="41">
        <v>1</v>
      </c>
      <c r="L2972" s="49">
        <v>1762.2</v>
      </c>
      <c r="M2972" s="49">
        <v>397.59</v>
      </c>
      <c r="N2972" s="49">
        <v>1364.61</v>
      </c>
    </row>
    <row r="2973" spans="1:14">
      <c r="A2973" s="41">
        <v>6999989</v>
      </c>
      <c r="B2973" s="48" t="s">
        <v>166</v>
      </c>
      <c r="C2973" s="48" t="s">
        <v>11</v>
      </c>
      <c r="D2973" s="48" t="s">
        <v>153</v>
      </c>
      <c r="E2973" s="48" t="s">
        <v>36</v>
      </c>
      <c r="F2973" s="48" t="s">
        <v>955</v>
      </c>
      <c r="G2973" s="48" t="s">
        <v>15</v>
      </c>
      <c r="H2973" s="48" t="s">
        <v>175</v>
      </c>
      <c r="I2973" s="48" t="s">
        <v>176</v>
      </c>
      <c r="J2973" s="48" t="s">
        <v>671</v>
      </c>
      <c r="K2973" s="41">
        <v>1</v>
      </c>
      <c r="L2973" s="49">
        <v>1762.2</v>
      </c>
      <c r="M2973" s="49">
        <v>397.59</v>
      </c>
      <c r="N2973" s="49">
        <v>1364.61</v>
      </c>
    </row>
    <row r="2974" spans="1:14">
      <c r="A2974" s="41">
        <v>7000040</v>
      </c>
      <c r="B2974" s="48" t="s">
        <v>166</v>
      </c>
      <c r="C2974" s="48" t="s">
        <v>11</v>
      </c>
      <c r="D2974" s="48" t="s">
        <v>153</v>
      </c>
      <c r="E2974" s="48" t="s">
        <v>36</v>
      </c>
      <c r="F2974" s="48" t="s">
        <v>955</v>
      </c>
      <c r="G2974" s="48" t="s">
        <v>15</v>
      </c>
      <c r="H2974" s="48" t="s">
        <v>175</v>
      </c>
      <c r="I2974" s="48" t="s">
        <v>176</v>
      </c>
      <c r="J2974" s="48" t="s">
        <v>671</v>
      </c>
      <c r="K2974" s="41">
        <v>1</v>
      </c>
      <c r="L2974" s="49">
        <v>1762.2</v>
      </c>
      <c r="M2974" s="49">
        <v>397.59</v>
      </c>
      <c r="N2974" s="49">
        <v>1364.61</v>
      </c>
    </row>
    <row r="2975" spans="1:14">
      <c r="A2975" s="41">
        <v>7000175</v>
      </c>
      <c r="B2975" s="48" t="s">
        <v>166</v>
      </c>
      <c r="C2975" s="48" t="s">
        <v>11</v>
      </c>
      <c r="D2975" s="48" t="s">
        <v>153</v>
      </c>
      <c r="E2975" s="48" t="s">
        <v>36</v>
      </c>
      <c r="F2975" s="48" t="s">
        <v>955</v>
      </c>
      <c r="G2975" s="48" t="s">
        <v>15</v>
      </c>
      <c r="H2975" s="48" t="s">
        <v>175</v>
      </c>
      <c r="I2975" s="48" t="s">
        <v>176</v>
      </c>
      <c r="J2975" s="48" t="s">
        <v>671</v>
      </c>
      <c r="K2975" s="41">
        <v>1</v>
      </c>
      <c r="L2975" s="49">
        <v>1762.2</v>
      </c>
      <c r="M2975" s="49">
        <v>397.59</v>
      </c>
      <c r="N2975" s="49">
        <v>1364.61</v>
      </c>
    </row>
    <row r="2976" spans="1:14">
      <c r="A2976" s="41">
        <v>6999818</v>
      </c>
      <c r="B2976" s="48" t="s">
        <v>166</v>
      </c>
      <c r="C2976" s="48" t="s">
        <v>11</v>
      </c>
      <c r="D2976" s="48" t="s">
        <v>153</v>
      </c>
      <c r="E2976" s="48" t="s">
        <v>36</v>
      </c>
      <c r="F2976" s="48" t="s">
        <v>955</v>
      </c>
      <c r="G2976" s="48" t="s">
        <v>15</v>
      </c>
      <c r="H2976" s="48" t="s">
        <v>175</v>
      </c>
      <c r="I2976" s="48" t="s">
        <v>176</v>
      </c>
      <c r="J2976" s="48" t="s">
        <v>671</v>
      </c>
      <c r="K2976" s="41">
        <v>1</v>
      </c>
      <c r="L2976" s="49">
        <v>1762.2</v>
      </c>
      <c r="M2976" s="49">
        <v>397.59</v>
      </c>
      <c r="N2976" s="49">
        <v>1364.61</v>
      </c>
    </row>
    <row r="2977" spans="1:14">
      <c r="A2977" s="41">
        <v>6999980</v>
      </c>
      <c r="B2977" s="48" t="s">
        <v>166</v>
      </c>
      <c r="C2977" s="48" t="s">
        <v>11</v>
      </c>
      <c r="D2977" s="48" t="s">
        <v>153</v>
      </c>
      <c r="E2977" s="48" t="s">
        <v>36</v>
      </c>
      <c r="F2977" s="48" t="s">
        <v>955</v>
      </c>
      <c r="G2977" s="48" t="s">
        <v>15</v>
      </c>
      <c r="H2977" s="48" t="s">
        <v>175</v>
      </c>
      <c r="I2977" s="48" t="s">
        <v>176</v>
      </c>
      <c r="J2977" s="48" t="s">
        <v>671</v>
      </c>
      <c r="K2977" s="41">
        <v>1</v>
      </c>
      <c r="L2977" s="49">
        <v>1762.2</v>
      </c>
      <c r="M2977" s="49">
        <v>397.59</v>
      </c>
      <c r="N2977" s="49">
        <v>1364.61</v>
      </c>
    </row>
    <row r="2978" spans="1:14">
      <c r="A2978" s="41">
        <v>7000001</v>
      </c>
      <c r="B2978" s="48" t="s">
        <v>166</v>
      </c>
      <c r="C2978" s="48" t="s">
        <v>11</v>
      </c>
      <c r="D2978" s="48" t="s">
        <v>153</v>
      </c>
      <c r="E2978" s="48" t="s">
        <v>36</v>
      </c>
      <c r="F2978" s="48" t="s">
        <v>955</v>
      </c>
      <c r="G2978" s="48" t="s">
        <v>15</v>
      </c>
      <c r="H2978" s="48" t="s">
        <v>175</v>
      </c>
      <c r="I2978" s="48" t="s">
        <v>176</v>
      </c>
      <c r="J2978" s="48" t="s">
        <v>671</v>
      </c>
      <c r="K2978" s="41">
        <v>1</v>
      </c>
      <c r="L2978" s="49">
        <v>1762.2</v>
      </c>
      <c r="M2978" s="49">
        <v>397.59</v>
      </c>
      <c r="N2978" s="49">
        <v>1364.61</v>
      </c>
    </row>
    <row r="2979" spans="1:14">
      <c r="A2979" s="41">
        <v>7000055</v>
      </c>
      <c r="B2979" s="48" t="s">
        <v>166</v>
      </c>
      <c r="C2979" s="48" t="s">
        <v>11</v>
      </c>
      <c r="D2979" s="48" t="s">
        <v>153</v>
      </c>
      <c r="E2979" s="48" t="s">
        <v>36</v>
      </c>
      <c r="F2979" s="48" t="s">
        <v>955</v>
      </c>
      <c r="G2979" s="48" t="s">
        <v>15</v>
      </c>
      <c r="H2979" s="48" t="s">
        <v>175</v>
      </c>
      <c r="I2979" s="48" t="s">
        <v>176</v>
      </c>
      <c r="J2979" s="48" t="s">
        <v>671</v>
      </c>
      <c r="K2979" s="41">
        <v>1</v>
      </c>
      <c r="L2979" s="49">
        <v>1762.2</v>
      </c>
      <c r="M2979" s="49">
        <v>397.59</v>
      </c>
      <c r="N2979" s="49">
        <v>1364.61</v>
      </c>
    </row>
    <row r="2980" spans="1:14">
      <c r="A2980" s="41">
        <v>7000058</v>
      </c>
      <c r="B2980" s="48" t="s">
        <v>166</v>
      </c>
      <c r="C2980" s="48" t="s">
        <v>11</v>
      </c>
      <c r="D2980" s="48" t="s">
        <v>153</v>
      </c>
      <c r="E2980" s="48" t="s">
        <v>36</v>
      </c>
      <c r="F2980" s="48" t="s">
        <v>955</v>
      </c>
      <c r="G2980" s="48" t="s">
        <v>15</v>
      </c>
      <c r="H2980" s="48" t="s">
        <v>175</v>
      </c>
      <c r="I2980" s="48" t="s">
        <v>176</v>
      </c>
      <c r="J2980" s="48" t="s">
        <v>671</v>
      </c>
      <c r="K2980" s="41">
        <v>1</v>
      </c>
      <c r="L2980" s="49">
        <v>1762.2</v>
      </c>
      <c r="M2980" s="49">
        <v>397.59</v>
      </c>
      <c r="N2980" s="49">
        <v>1364.61</v>
      </c>
    </row>
    <row r="2981" spans="1:14">
      <c r="A2981" s="41">
        <v>7000121</v>
      </c>
      <c r="B2981" s="48" t="s">
        <v>166</v>
      </c>
      <c r="C2981" s="48" t="s">
        <v>11</v>
      </c>
      <c r="D2981" s="48" t="s">
        <v>153</v>
      </c>
      <c r="E2981" s="48" t="s">
        <v>36</v>
      </c>
      <c r="F2981" s="48" t="s">
        <v>955</v>
      </c>
      <c r="G2981" s="48" t="s">
        <v>15</v>
      </c>
      <c r="H2981" s="48" t="s">
        <v>175</v>
      </c>
      <c r="I2981" s="48" t="s">
        <v>176</v>
      </c>
      <c r="J2981" s="48" t="s">
        <v>671</v>
      </c>
      <c r="K2981" s="41">
        <v>1</v>
      </c>
      <c r="L2981" s="49">
        <v>1762.2</v>
      </c>
      <c r="M2981" s="49">
        <v>397.59</v>
      </c>
      <c r="N2981" s="49">
        <v>1364.61</v>
      </c>
    </row>
    <row r="2982" spans="1:14">
      <c r="A2982" s="41">
        <v>6999800</v>
      </c>
      <c r="B2982" s="48" t="s">
        <v>166</v>
      </c>
      <c r="C2982" s="48" t="s">
        <v>11</v>
      </c>
      <c r="D2982" s="48" t="s">
        <v>153</v>
      </c>
      <c r="E2982" s="48" t="s">
        <v>36</v>
      </c>
      <c r="F2982" s="48" t="s">
        <v>955</v>
      </c>
      <c r="G2982" s="48" t="s">
        <v>15</v>
      </c>
      <c r="H2982" s="48" t="s">
        <v>175</v>
      </c>
      <c r="I2982" s="48" t="s">
        <v>176</v>
      </c>
      <c r="J2982" s="48" t="s">
        <v>671</v>
      </c>
      <c r="K2982" s="41">
        <v>1</v>
      </c>
      <c r="L2982" s="49">
        <v>1762.2</v>
      </c>
      <c r="M2982" s="49">
        <v>397.59</v>
      </c>
      <c r="N2982" s="49">
        <v>1364.61</v>
      </c>
    </row>
    <row r="2983" spans="1:14">
      <c r="A2983" s="41">
        <v>6999890</v>
      </c>
      <c r="B2983" s="48" t="s">
        <v>166</v>
      </c>
      <c r="C2983" s="48" t="s">
        <v>11</v>
      </c>
      <c r="D2983" s="48" t="s">
        <v>153</v>
      </c>
      <c r="E2983" s="48" t="s">
        <v>36</v>
      </c>
      <c r="F2983" s="48" t="s">
        <v>955</v>
      </c>
      <c r="G2983" s="48" t="s">
        <v>15</v>
      </c>
      <c r="H2983" s="48" t="s">
        <v>175</v>
      </c>
      <c r="I2983" s="48" t="s">
        <v>176</v>
      </c>
      <c r="J2983" s="48" t="s">
        <v>671</v>
      </c>
      <c r="K2983" s="41">
        <v>1</v>
      </c>
      <c r="L2983" s="49">
        <v>1762.2</v>
      </c>
      <c r="M2983" s="49">
        <v>397.59</v>
      </c>
      <c r="N2983" s="49">
        <v>1364.61</v>
      </c>
    </row>
    <row r="2984" spans="1:14">
      <c r="A2984" s="41">
        <v>7000019</v>
      </c>
      <c r="B2984" s="48" t="s">
        <v>166</v>
      </c>
      <c r="C2984" s="48" t="s">
        <v>11</v>
      </c>
      <c r="D2984" s="48" t="s">
        <v>153</v>
      </c>
      <c r="E2984" s="48" t="s">
        <v>36</v>
      </c>
      <c r="F2984" s="48" t="s">
        <v>955</v>
      </c>
      <c r="G2984" s="48" t="s">
        <v>15</v>
      </c>
      <c r="H2984" s="48" t="s">
        <v>175</v>
      </c>
      <c r="I2984" s="48" t="s">
        <v>176</v>
      </c>
      <c r="J2984" s="48" t="s">
        <v>671</v>
      </c>
      <c r="K2984" s="41">
        <v>1</v>
      </c>
      <c r="L2984" s="49">
        <v>1762.2</v>
      </c>
      <c r="M2984" s="49">
        <v>397.59</v>
      </c>
      <c r="N2984" s="49">
        <v>1364.61</v>
      </c>
    </row>
    <row r="2985" spans="1:14">
      <c r="A2985" s="41">
        <v>7000130</v>
      </c>
      <c r="B2985" s="48" t="s">
        <v>166</v>
      </c>
      <c r="C2985" s="48" t="s">
        <v>11</v>
      </c>
      <c r="D2985" s="48" t="s">
        <v>153</v>
      </c>
      <c r="E2985" s="48" t="s">
        <v>36</v>
      </c>
      <c r="F2985" s="48" t="s">
        <v>955</v>
      </c>
      <c r="G2985" s="48" t="s">
        <v>15</v>
      </c>
      <c r="H2985" s="48" t="s">
        <v>175</v>
      </c>
      <c r="I2985" s="48" t="s">
        <v>176</v>
      </c>
      <c r="J2985" s="48" t="s">
        <v>671</v>
      </c>
      <c r="K2985" s="41">
        <v>1</v>
      </c>
      <c r="L2985" s="49">
        <v>1762.2</v>
      </c>
      <c r="M2985" s="49">
        <v>397.59</v>
      </c>
      <c r="N2985" s="49">
        <v>1364.61</v>
      </c>
    </row>
    <row r="2986" spans="1:14">
      <c r="A2986" s="41">
        <v>6999836</v>
      </c>
      <c r="B2986" s="48" t="s">
        <v>166</v>
      </c>
      <c r="C2986" s="48" t="s">
        <v>11</v>
      </c>
      <c r="D2986" s="48" t="s">
        <v>153</v>
      </c>
      <c r="E2986" s="48" t="s">
        <v>36</v>
      </c>
      <c r="F2986" s="48" t="s">
        <v>955</v>
      </c>
      <c r="G2986" s="48" t="s">
        <v>15</v>
      </c>
      <c r="H2986" s="48" t="s">
        <v>175</v>
      </c>
      <c r="I2986" s="48" t="s">
        <v>176</v>
      </c>
      <c r="J2986" s="48" t="s">
        <v>671</v>
      </c>
      <c r="K2986" s="41">
        <v>1</v>
      </c>
      <c r="L2986" s="49">
        <v>1762.2</v>
      </c>
      <c r="M2986" s="49">
        <v>397.59</v>
      </c>
      <c r="N2986" s="49">
        <v>1364.61</v>
      </c>
    </row>
    <row r="2987" spans="1:14">
      <c r="A2987" s="41">
        <v>7000091</v>
      </c>
      <c r="B2987" s="48" t="s">
        <v>166</v>
      </c>
      <c r="C2987" s="48" t="s">
        <v>11</v>
      </c>
      <c r="D2987" s="48" t="s">
        <v>153</v>
      </c>
      <c r="E2987" s="48" t="s">
        <v>36</v>
      </c>
      <c r="F2987" s="48" t="s">
        <v>955</v>
      </c>
      <c r="G2987" s="48" t="s">
        <v>15</v>
      </c>
      <c r="H2987" s="48" t="s">
        <v>175</v>
      </c>
      <c r="I2987" s="48" t="s">
        <v>176</v>
      </c>
      <c r="J2987" s="48" t="s">
        <v>671</v>
      </c>
      <c r="K2987" s="41">
        <v>1</v>
      </c>
      <c r="L2987" s="49">
        <v>1762.2</v>
      </c>
      <c r="M2987" s="49">
        <v>397.59</v>
      </c>
      <c r="N2987" s="49">
        <v>1364.61</v>
      </c>
    </row>
    <row r="2988" spans="1:14">
      <c r="A2988" s="41">
        <v>6999944</v>
      </c>
      <c r="B2988" s="48" t="s">
        <v>166</v>
      </c>
      <c r="C2988" s="48" t="s">
        <v>11</v>
      </c>
      <c r="D2988" s="48" t="s">
        <v>153</v>
      </c>
      <c r="E2988" s="48" t="s">
        <v>36</v>
      </c>
      <c r="F2988" s="48" t="s">
        <v>955</v>
      </c>
      <c r="G2988" s="48" t="s">
        <v>15</v>
      </c>
      <c r="H2988" s="48" t="s">
        <v>175</v>
      </c>
      <c r="I2988" s="48" t="s">
        <v>176</v>
      </c>
      <c r="J2988" s="48" t="s">
        <v>671</v>
      </c>
      <c r="K2988" s="41">
        <v>1</v>
      </c>
      <c r="L2988" s="49">
        <v>1762.2</v>
      </c>
      <c r="M2988" s="49">
        <v>397.59</v>
      </c>
      <c r="N2988" s="49">
        <v>1364.61</v>
      </c>
    </row>
    <row r="2989" spans="1:14">
      <c r="A2989" s="41">
        <v>7000178</v>
      </c>
      <c r="B2989" s="48" t="s">
        <v>166</v>
      </c>
      <c r="C2989" s="48" t="s">
        <v>11</v>
      </c>
      <c r="D2989" s="48" t="s">
        <v>153</v>
      </c>
      <c r="E2989" s="48" t="s">
        <v>36</v>
      </c>
      <c r="F2989" s="48" t="s">
        <v>955</v>
      </c>
      <c r="G2989" s="48" t="s">
        <v>15</v>
      </c>
      <c r="H2989" s="48" t="s">
        <v>175</v>
      </c>
      <c r="I2989" s="48" t="s">
        <v>176</v>
      </c>
      <c r="J2989" s="48" t="s">
        <v>671</v>
      </c>
      <c r="K2989" s="41">
        <v>1</v>
      </c>
      <c r="L2989" s="49">
        <v>1762.2</v>
      </c>
      <c r="M2989" s="49">
        <v>397.59</v>
      </c>
      <c r="N2989" s="49">
        <v>1364.61</v>
      </c>
    </row>
    <row r="2990" spans="1:14">
      <c r="A2990" s="41">
        <v>6999785</v>
      </c>
      <c r="B2990" s="48" t="s">
        <v>166</v>
      </c>
      <c r="C2990" s="48" t="s">
        <v>11</v>
      </c>
      <c r="D2990" s="48" t="s">
        <v>153</v>
      </c>
      <c r="E2990" s="48" t="s">
        <v>36</v>
      </c>
      <c r="F2990" s="48" t="s">
        <v>955</v>
      </c>
      <c r="G2990" s="48" t="s">
        <v>15</v>
      </c>
      <c r="H2990" s="48" t="s">
        <v>175</v>
      </c>
      <c r="I2990" s="48" t="s">
        <v>176</v>
      </c>
      <c r="J2990" s="48" t="s">
        <v>671</v>
      </c>
      <c r="K2990" s="41">
        <v>1</v>
      </c>
      <c r="L2990" s="49">
        <v>1762.2</v>
      </c>
      <c r="M2990" s="49">
        <v>397.59</v>
      </c>
      <c r="N2990" s="49">
        <v>1364.61</v>
      </c>
    </row>
    <row r="2991" spans="1:14">
      <c r="A2991" s="41">
        <v>6999947</v>
      </c>
      <c r="B2991" s="48" t="s">
        <v>166</v>
      </c>
      <c r="C2991" s="48" t="s">
        <v>11</v>
      </c>
      <c r="D2991" s="48" t="s">
        <v>153</v>
      </c>
      <c r="E2991" s="48" t="s">
        <v>36</v>
      </c>
      <c r="F2991" s="48" t="s">
        <v>955</v>
      </c>
      <c r="G2991" s="48" t="s">
        <v>15</v>
      </c>
      <c r="H2991" s="48" t="s">
        <v>175</v>
      </c>
      <c r="I2991" s="48" t="s">
        <v>176</v>
      </c>
      <c r="J2991" s="48" t="s">
        <v>671</v>
      </c>
      <c r="K2991" s="41">
        <v>1</v>
      </c>
      <c r="L2991" s="49">
        <v>1762.2</v>
      </c>
      <c r="M2991" s="49">
        <v>397.59</v>
      </c>
      <c r="N2991" s="49">
        <v>1364.61</v>
      </c>
    </row>
    <row r="2992" spans="1:14">
      <c r="A2992" s="41">
        <v>7000136</v>
      </c>
      <c r="B2992" s="48" t="s">
        <v>166</v>
      </c>
      <c r="C2992" s="48" t="s">
        <v>11</v>
      </c>
      <c r="D2992" s="48" t="s">
        <v>153</v>
      </c>
      <c r="E2992" s="48" t="s">
        <v>36</v>
      </c>
      <c r="F2992" s="48" t="s">
        <v>955</v>
      </c>
      <c r="G2992" s="48" t="s">
        <v>15</v>
      </c>
      <c r="H2992" s="48" t="s">
        <v>175</v>
      </c>
      <c r="I2992" s="48" t="s">
        <v>176</v>
      </c>
      <c r="J2992" s="48" t="s">
        <v>671</v>
      </c>
      <c r="K2992" s="41">
        <v>1</v>
      </c>
      <c r="L2992" s="49">
        <v>1762.2</v>
      </c>
      <c r="M2992" s="49">
        <v>397.59</v>
      </c>
      <c r="N2992" s="49">
        <v>1364.61</v>
      </c>
    </row>
    <row r="2993" spans="1:14">
      <c r="A2993" s="41">
        <v>6999815</v>
      </c>
      <c r="B2993" s="48" t="s">
        <v>166</v>
      </c>
      <c r="C2993" s="48" t="s">
        <v>11</v>
      </c>
      <c r="D2993" s="48" t="s">
        <v>153</v>
      </c>
      <c r="E2993" s="48" t="s">
        <v>36</v>
      </c>
      <c r="F2993" s="48" t="s">
        <v>955</v>
      </c>
      <c r="G2993" s="48" t="s">
        <v>15</v>
      </c>
      <c r="H2993" s="48" t="s">
        <v>175</v>
      </c>
      <c r="I2993" s="48" t="s">
        <v>176</v>
      </c>
      <c r="J2993" s="48" t="s">
        <v>671</v>
      </c>
      <c r="K2993" s="41">
        <v>1</v>
      </c>
      <c r="L2993" s="49">
        <v>1762.2</v>
      </c>
      <c r="M2993" s="49">
        <v>397.59</v>
      </c>
      <c r="N2993" s="49">
        <v>1364.61</v>
      </c>
    </row>
    <row r="2994" spans="1:14">
      <c r="A2994" s="41">
        <v>7000079</v>
      </c>
      <c r="B2994" s="48" t="s">
        <v>166</v>
      </c>
      <c r="C2994" s="48" t="s">
        <v>11</v>
      </c>
      <c r="D2994" s="48" t="s">
        <v>153</v>
      </c>
      <c r="E2994" s="48" t="s">
        <v>36</v>
      </c>
      <c r="F2994" s="48" t="s">
        <v>955</v>
      </c>
      <c r="G2994" s="48" t="s">
        <v>15</v>
      </c>
      <c r="H2994" s="48" t="s">
        <v>175</v>
      </c>
      <c r="I2994" s="48" t="s">
        <v>176</v>
      </c>
      <c r="J2994" s="48" t="s">
        <v>671</v>
      </c>
      <c r="K2994" s="41">
        <v>1</v>
      </c>
      <c r="L2994" s="49">
        <v>1762.2</v>
      </c>
      <c r="M2994" s="49">
        <v>397.59</v>
      </c>
      <c r="N2994" s="49">
        <v>1364.61</v>
      </c>
    </row>
    <row r="2995" spans="1:14">
      <c r="A2995" s="41">
        <v>7000115</v>
      </c>
      <c r="B2995" s="48" t="s">
        <v>166</v>
      </c>
      <c r="C2995" s="48" t="s">
        <v>11</v>
      </c>
      <c r="D2995" s="48" t="s">
        <v>153</v>
      </c>
      <c r="E2995" s="48" t="s">
        <v>36</v>
      </c>
      <c r="F2995" s="48" t="s">
        <v>955</v>
      </c>
      <c r="G2995" s="48" t="s">
        <v>15</v>
      </c>
      <c r="H2995" s="48" t="s">
        <v>175</v>
      </c>
      <c r="I2995" s="48" t="s">
        <v>176</v>
      </c>
      <c r="J2995" s="48" t="s">
        <v>671</v>
      </c>
      <c r="K2995" s="41">
        <v>1</v>
      </c>
      <c r="L2995" s="49">
        <v>1762.2</v>
      </c>
      <c r="M2995" s="49">
        <v>397.59</v>
      </c>
      <c r="N2995" s="49">
        <v>1364.61</v>
      </c>
    </row>
    <row r="2996" spans="1:14">
      <c r="A2996" s="41">
        <v>7000118</v>
      </c>
      <c r="B2996" s="48" t="s">
        <v>166</v>
      </c>
      <c r="C2996" s="48" t="s">
        <v>11</v>
      </c>
      <c r="D2996" s="48" t="s">
        <v>153</v>
      </c>
      <c r="E2996" s="48" t="s">
        <v>36</v>
      </c>
      <c r="F2996" s="48" t="s">
        <v>955</v>
      </c>
      <c r="G2996" s="48" t="s">
        <v>15</v>
      </c>
      <c r="H2996" s="48" t="s">
        <v>175</v>
      </c>
      <c r="I2996" s="48" t="s">
        <v>176</v>
      </c>
      <c r="J2996" s="48" t="s">
        <v>671</v>
      </c>
      <c r="K2996" s="41">
        <v>1</v>
      </c>
      <c r="L2996" s="49">
        <v>1762.2</v>
      </c>
      <c r="M2996" s="49">
        <v>397.59</v>
      </c>
      <c r="N2996" s="49">
        <v>1364.61</v>
      </c>
    </row>
    <row r="2997" spans="1:14">
      <c r="A2997" s="41">
        <v>7000172</v>
      </c>
      <c r="B2997" s="48" t="s">
        <v>166</v>
      </c>
      <c r="C2997" s="48" t="s">
        <v>11</v>
      </c>
      <c r="D2997" s="48" t="s">
        <v>153</v>
      </c>
      <c r="E2997" s="48" t="s">
        <v>36</v>
      </c>
      <c r="F2997" s="48" t="s">
        <v>955</v>
      </c>
      <c r="G2997" s="48" t="s">
        <v>15</v>
      </c>
      <c r="H2997" s="48" t="s">
        <v>175</v>
      </c>
      <c r="I2997" s="48" t="s">
        <v>176</v>
      </c>
      <c r="J2997" s="48" t="s">
        <v>671</v>
      </c>
      <c r="K2997" s="41">
        <v>1</v>
      </c>
      <c r="L2997" s="49">
        <v>1762.2</v>
      </c>
      <c r="M2997" s="49">
        <v>397.59</v>
      </c>
      <c r="N2997" s="49">
        <v>1364.61</v>
      </c>
    </row>
    <row r="2998" spans="1:14">
      <c r="A2998" s="41">
        <v>7000190</v>
      </c>
      <c r="B2998" s="48" t="s">
        <v>166</v>
      </c>
      <c r="C2998" s="48" t="s">
        <v>11</v>
      </c>
      <c r="D2998" s="48" t="s">
        <v>153</v>
      </c>
      <c r="E2998" s="48" t="s">
        <v>36</v>
      </c>
      <c r="F2998" s="48" t="s">
        <v>955</v>
      </c>
      <c r="G2998" s="48" t="s">
        <v>15</v>
      </c>
      <c r="H2998" s="48" t="s">
        <v>175</v>
      </c>
      <c r="I2998" s="48" t="s">
        <v>176</v>
      </c>
      <c r="J2998" s="48" t="s">
        <v>671</v>
      </c>
      <c r="K2998" s="41">
        <v>1</v>
      </c>
      <c r="L2998" s="49">
        <v>1762.2</v>
      </c>
      <c r="M2998" s="49">
        <v>397.59</v>
      </c>
      <c r="N2998" s="49">
        <v>1364.61</v>
      </c>
    </row>
    <row r="2999" spans="1:14">
      <c r="A2999" s="41">
        <v>6999779</v>
      </c>
      <c r="B2999" s="48" t="s">
        <v>166</v>
      </c>
      <c r="C2999" s="48" t="s">
        <v>11</v>
      </c>
      <c r="D2999" s="48" t="s">
        <v>153</v>
      </c>
      <c r="E2999" s="48" t="s">
        <v>36</v>
      </c>
      <c r="F2999" s="48" t="s">
        <v>955</v>
      </c>
      <c r="G2999" s="48" t="s">
        <v>15</v>
      </c>
      <c r="H2999" s="48" t="s">
        <v>175</v>
      </c>
      <c r="I2999" s="48" t="s">
        <v>176</v>
      </c>
      <c r="J2999" s="48" t="s">
        <v>671</v>
      </c>
      <c r="K2999" s="41">
        <v>1</v>
      </c>
      <c r="L2999" s="49">
        <v>1762.2</v>
      </c>
      <c r="M2999" s="49">
        <v>397.59</v>
      </c>
      <c r="N2999" s="49">
        <v>1364.61</v>
      </c>
    </row>
    <row r="3000" spans="1:14">
      <c r="A3000" s="41">
        <v>6999824</v>
      </c>
      <c r="B3000" s="48" t="s">
        <v>166</v>
      </c>
      <c r="C3000" s="48" t="s">
        <v>11</v>
      </c>
      <c r="D3000" s="48" t="s">
        <v>153</v>
      </c>
      <c r="E3000" s="48" t="s">
        <v>36</v>
      </c>
      <c r="F3000" s="48" t="s">
        <v>955</v>
      </c>
      <c r="G3000" s="48" t="s">
        <v>15</v>
      </c>
      <c r="H3000" s="48" t="s">
        <v>175</v>
      </c>
      <c r="I3000" s="48" t="s">
        <v>176</v>
      </c>
      <c r="J3000" s="48" t="s">
        <v>671</v>
      </c>
      <c r="K3000" s="41">
        <v>1</v>
      </c>
      <c r="L3000" s="49">
        <v>1762.2</v>
      </c>
      <c r="M3000" s="49">
        <v>397.59</v>
      </c>
      <c r="N3000" s="49">
        <v>1364.61</v>
      </c>
    </row>
    <row r="3001" spans="1:14">
      <c r="A3001" s="41">
        <v>6999932</v>
      </c>
      <c r="B3001" s="48" t="s">
        <v>166</v>
      </c>
      <c r="C3001" s="48" t="s">
        <v>11</v>
      </c>
      <c r="D3001" s="48" t="s">
        <v>153</v>
      </c>
      <c r="E3001" s="48" t="s">
        <v>36</v>
      </c>
      <c r="F3001" s="48" t="s">
        <v>955</v>
      </c>
      <c r="G3001" s="48" t="s">
        <v>15</v>
      </c>
      <c r="H3001" s="48" t="s">
        <v>175</v>
      </c>
      <c r="I3001" s="48" t="s">
        <v>176</v>
      </c>
      <c r="J3001" s="48" t="s">
        <v>671</v>
      </c>
      <c r="K3001" s="41">
        <v>1</v>
      </c>
      <c r="L3001" s="49">
        <v>1762.2</v>
      </c>
      <c r="M3001" s="49">
        <v>397.59</v>
      </c>
      <c r="N3001" s="49">
        <v>1364.61</v>
      </c>
    </row>
    <row r="3002" spans="1:14">
      <c r="A3002" s="41">
        <v>6999974</v>
      </c>
      <c r="B3002" s="48" t="s">
        <v>166</v>
      </c>
      <c r="C3002" s="48" t="s">
        <v>11</v>
      </c>
      <c r="D3002" s="48" t="s">
        <v>153</v>
      </c>
      <c r="E3002" s="48" t="s">
        <v>36</v>
      </c>
      <c r="F3002" s="48" t="s">
        <v>955</v>
      </c>
      <c r="G3002" s="48" t="s">
        <v>15</v>
      </c>
      <c r="H3002" s="48" t="s">
        <v>175</v>
      </c>
      <c r="I3002" s="48" t="s">
        <v>176</v>
      </c>
      <c r="J3002" s="48" t="s">
        <v>671</v>
      </c>
      <c r="K3002" s="41">
        <v>1</v>
      </c>
      <c r="L3002" s="49">
        <v>1762.2</v>
      </c>
      <c r="M3002" s="49">
        <v>397.59</v>
      </c>
      <c r="N3002" s="49">
        <v>1364.61</v>
      </c>
    </row>
    <row r="3003" spans="1:14">
      <c r="A3003" s="41">
        <v>7000151</v>
      </c>
      <c r="B3003" s="48" t="s">
        <v>166</v>
      </c>
      <c r="C3003" s="48" t="s">
        <v>11</v>
      </c>
      <c r="D3003" s="48" t="s">
        <v>153</v>
      </c>
      <c r="E3003" s="48" t="s">
        <v>36</v>
      </c>
      <c r="F3003" s="48" t="s">
        <v>955</v>
      </c>
      <c r="G3003" s="48" t="s">
        <v>15</v>
      </c>
      <c r="H3003" s="48" t="s">
        <v>175</v>
      </c>
      <c r="I3003" s="48" t="s">
        <v>176</v>
      </c>
      <c r="J3003" s="48" t="s">
        <v>671</v>
      </c>
      <c r="K3003" s="41">
        <v>1</v>
      </c>
      <c r="L3003" s="49">
        <v>1762.2</v>
      </c>
      <c r="M3003" s="49">
        <v>397.59</v>
      </c>
      <c r="N3003" s="49">
        <v>1364.61</v>
      </c>
    </row>
    <row r="3004" spans="1:14">
      <c r="A3004" s="41">
        <v>6999923</v>
      </c>
      <c r="B3004" s="48" t="s">
        <v>166</v>
      </c>
      <c r="C3004" s="48" t="s">
        <v>11</v>
      </c>
      <c r="D3004" s="48" t="s">
        <v>153</v>
      </c>
      <c r="E3004" s="48" t="s">
        <v>36</v>
      </c>
      <c r="F3004" s="48" t="s">
        <v>955</v>
      </c>
      <c r="G3004" s="48" t="s">
        <v>15</v>
      </c>
      <c r="H3004" s="48" t="s">
        <v>175</v>
      </c>
      <c r="I3004" s="48" t="s">
        <v>176</v>
      </c>
      <c r="J3004" s="48" t="s">
        <v>671</v>
      </c>
      <c r="K3004" s="41">
        <v>1</v>
      </c>
      <c r="L3004" s="49">
        <v>1762.2</v>
      </c>
      <c r="M3004" s="49">
        <v>397.59</v>
      </c>
      <c r="N3004" s="49">
        <v>1364.61</v>
      </c>
    </row>
    <row r="3005" spans="1:14">
      <c r="A3005" s="41">
        <v>6999935</v>
      </c>
      <c r="B3005" s="48" t="s">
        <v>166</v>
      </c>
      <c r="C3005" s="48" t="s">
        <v>11</v>
      </c>
      <c r="D3005" s="48" t="s">
        <v>153</v>
      </c>
      <c r="E3005" s="48" t="s">
        <v>36</v>
      </c>
      <c r="F3005" s="48" t="s">
        <v>955</v>
      </c>
      <c r="G3005" s="48" t="s">
        <v>15</v>
      </c>
      <c r="H3005" s="48" t="s">
        <v>175</v>
      </c>
      <c r="I3005" s="48" t="s">
        <v>176</v>
      </c>
      <c r="J3005" s="48" t="s">
        <v>671</v>
      </c>
      <c r="K3005" s="41">
        <v>1</v>
      </c>
      <c r="L3005" s="49">
        <v>1762.2</v>
      </c>
      <c r="M3005" s="49">
        <v>397.59</v>
      </c>
      <c r="N3005" s="49">
        <v>1364.61</v>
      </c>
    </row>
    <row r="3006" spans="1:14">
      <c r="A3006" s="41">
        <v>4516773</v>
      </c>
      <c r="B3006" s="48" t="s">
        <v>14</v>
      </c>
      <c r="C3006" s="48" t="s">
        <v>11</v>
      </c>
      <c r="D3006" s="48" t="s">
        <v>13</v>
      </c>
      <c r="E3006" s="48" t="s">
        <v>12</v>
      </c>
      <c r="F3006" s="48" t="s">
        <v>833</v>
      </c>
      <c r="G3006" s="48" t="s">
        <v>15</v>
      </c>
      <c r="H3006" s="48" t="s">
        <v>16</v>
      </c>
      <c r="I3006" s="48" t="s">
        <v>17</v>
      </c>
      <c r="J3006" s="48" t="s">
        <v>671</v>
      </c>
      <c r="K3006" s="41">
        <v>1</v>
      </c>
      <c r="L3006" s="49">
        <v>1780.22</v>
      </c>
      <c r="M3006" s="49">
        <v>1014.74</v>
      </c>
      <c r="N3006" s="49">
        <v>765.48</v>
      </c>
    </row>
    <row r="3007" spans="1:14">
      <c r="A3007" s="41">
        <v>4516772</v>
      </c>
      <c r="B3007" s="48" t="s">
        <v>14</v>
      </c>
      <c r="C3007" s="48" t="s">
        <v>11</v>
      </c>
      <c r="D3007" s="48" t="s">
        <v>13</v>
      </c>
      <c r="E3007" s="48" t="s">
        <v>12</v>
      </c>
      <c r="F3007" s="48" t="s">
        <v>833</v>
      </c>
      <c r="G3007" s="48" t="s">
        <v>15</v>
      </c>
      <c r="H3007" s="48" t="s">
        <v>16</v>
      </c>
      <c r="I3007" s="48" t="s">
        <v>17</v>
      </c>
      <c r="J3007" s="48" t="s">
        <v>671</v>
      </c>
      <c r="K3007" s="41">
        <v>1</v>
      </c>
      <c r="L3007" s="49">
        <v>1780.22</v>
      </c>
      <c r="M3007" s="49">
        <v>1014.74</v>
      </c>
      <c r="N3007" s="49">
        <v>765.48</v>
      </c>
    </row>
    <row r="3008" spans="1:14">
      <c r="A3008" s="41">
        <v>4516771</v>
      </c>
      <c r="B3008" s="48" t="s">
        <v>14</v>
      </c>
      <c r="C3008" s="48" t="s">
        <v>11</v>
      </c>
      <c r="D3008" s="48" t="s">
        <v>13</v>
      </c>
      <c r="E3008" s="48" t="s">
        <v>12</v>
      </c>
      <c r="F3008" s="48" t="s">
        <v>833</v>
      </c>
      <c r="G3008" s="48" t="s">
        <v>15</v>
      </c>
      <c r="H3008" s="48" t="s">
        <v>16</v>
      </c>
      <c r="I3008" s="48" t="s">
        <v>17</v>
      </c>
      <c r="J3008" s="48" t="s">
        <v>671</v>
      </c>
      <c r="K3008" s="41">
        <v>1</v>
      </c>
      <c r="L3008" s="49">
        <v>1780.23</v>
      </c>
      <c r="M3008" s="49">
        <v>1014.74</v>
      </c>
      <c r="N3008" s="49">
        <v>765.49</v>
      </c>
    </row>
    <row r="3009" spans="1:14">
      <c r="A3009" s="41">
        <v>4516769</v>
      </c>
      <c r="B3009" s="48" t="s">
        <v>14</v>
      </c>
      <c r="C3009" s="48" t="s">
        <v>11</v>
      </c>
      <c r="D3009" s="48" t="s">
        <v>13</v>
      </c>
      <c r="E3009" s="48" t="s">
        <v>12</v>
      </c>
      <c r="F3009" s="48" t="s">
        <v>833</v>
      </c>
      <c r="G3009" s="48" t="s">
        <v>15</v>
      </c>
      <c r="H3009" s="48" t="s">
        <v>16</v>
      </c>
      <c r="I3009" s="48" t="s">
        <v>17</v>
      </c>
      <c r="J3009" s="48" t="s">
        <v>671</v>
      </c>
      <c r="K3009" s="41">
        <v>1</v>
      </c>
      <c r="L3009" s="49">
        <v>1780.23</v>
      </c>
      <c r="M3009" s="49">
        <v>1014.74</v>
      </c>
      <c r="N3009" s="49">
        <v>765.49</v>
      </c>
    </row>
    <row r="3010" spans="1:14">
      <c r="A3010" s="41">
        <v>4516767</v>
      </c>
      <c r="B3010" s="48" t="s">
        <v>14</v>
      </c>
      <c r="C3010" s="48" t="s">
        <v>11</v>
      </c>
      <c r="D3010" s="48" t="s">
        <v>13</v>
      </c>
      <c r="E3010" s="48" t="s">
        <v>12</v>
      </c>
      <c r="F3010" s="48" t="s">
        <v>833</v>
      </c>
      <c r="G3010" s="48" t="s">
        <v>15</v>
      </c>
      <c r="H3010" s="48" t="s">
        <v>16</v>
      </c>
      <c r="I3010" s="48" t="s">
        <v>17</v>
      </c>
      <c r="J3010" s="48" t="s">
        <v>671</v>
      </c>
      <c r="K3010" s="41">
        <v>1</v>
      </c>
      <c r="L3010" s="49">
        <v>1780.23</v>
      </c>
      <c r="M3010" s="49">
        <v>1014.74</v>
      </c>
      <c r="N3010" s="49">
        <v>765.49</v>
      </c>
    </row>
    <row r="3011" spans="1:14">
      <c r="A3011" s="41">
        <v>4516770</v>
      </c>
      <c r="B3011" s="48" t="s">
        <v>14</v>
      </c>
      <c r="C3011" s="48" t="s">
        <v>11</v>
      </c>
      <c r="D3011" s="48" t="s">
        <v>13</v>
      </c>
      <c r="E3011" s="48" t="s">
        <v>12</v>
      </c>
      <c r="F3011" s="48" t="s">
        <v>833</v>
      </c>
      <c r="G3011" s="48" t="s">
        <v>15</v>
      </c>
      <c r="H3011" s="48" t="s">
        <v>16</v>
      </c>
      <c r="I3011" s="48" t="s">
        <v>17</v>
      </c>
      <c r="J3011" s="48" t="s">
        <v>671</v>
      </c>
      <c r="K3011" s="41">
        <v>1</v>
      </c>
      <c r="L3011" s="49">
        <v>1780.23</v>
      </c>
      <c r="M3011" s="49">
        <v>1014.74</v>
      </c>
      <c r="N3011" s="49">
        <v>765.49</v>
      </c>
    </row>
    <row r="3012" spans="1:14">
      <c r="A3012" s="41">
        <v>4515352</v>
      </c>
      <c r="B3012" s="48" t="s">
        <v>14</v>
      </c>
      <c r="C3012" s="48" t="s">
        <v>11</v>
      </c>
      <c r="D3012" s="48" t="s">
        <v>13</v>
      </c>
      <c r="E3012" s="48" t="s">
        <v>12</v>
      </c>
      <c r="F3012" s="48" t="s">
        <v>829</v>
      </c>
      <c r="G3012" s="48" t="s">
        <v>15</v>
      </c>
      <c r="H3012" s="48" t="s">
        <v>16</v>
      </c>
      <c r="I3012" s="48" t="s">
        <v>17</v>
      </c>
      <c r="J3012" s="48" t="s">
        <v>671</v>
      </c>
      <c r="K3012" s="41">
        <v>1</v>
      </c>
      <c r="L3012" s="49">
        <v>1789.7</v>
      </c>
      <c r="M3012" s="49">
        <v>1734.71</v>
      </c>
      <c r="N3012" s="49">
        <v>54.99</v>
      </c>
    </row>
    <row r="3013" spans="1:14">
      <c r="A3013" s="41">
        <v>7000259</v>
      </c>
      <c r="B3013" s="48" t="s">
        <v>166</v>
      </c>
      <c r="C3013" s="48" t="s">
        <v>11</v>
      </c>
      <c r="D3013" s="48" t="s">
        <v>153</v>
      </c>
      <c r="E3013" s="48" t="s">
        <v>36</v>
      </c>
      <c r="F3013" s="48" t="s">
        <v>956</v>
      </c>
      <c r="G3013" s="48" t="s">
        <v>15</v>
      </c>
      <c r="H3013" s="48" t="s">
        <v>175</v>
      </c>
      <c r="I3013" s="48" t="s">
        <v>176</v>
      </c>
      <c r="J3013" s="48" t="s">
        <v>671</v>
      </c>
      <c r="K3013" s="41">
        <v>1</v>
      </c>
      <c r="L3013" s="49">
        <v>1793.01</v>
      </c>
      <c r="M3013" s="49">
        <v>404.54</v>
      </c>
      <c r="N3013" s="49">
        <v>1388.47</v>
      </c>
    </row>
    <row r="3014" spans="1:14">
      <c r="A3014" s="41">
        <v>7000262</v>
      </c>
      <c r="B3014" s="48" t="s">
        <v>166</v>
      </c>
      <c r="C3014" s="48" t="s">
        <v>11</v>
      </c>
      <c r="D3014" s="48" t="s">
        <v>153</v>
      </c>
      <c r="E3014" s="48" t="s">
        <v>36</v>
      </c>
      <c r="F3014" s="48" t="s">
        <v>957</v>
      </c>
      <c r="G3014" s="48" t="s">
        <v>15</v>
      </c>
      <c r="H3014" s="48" t="s">
        <v>175</v>
      </c>
      <c r="I3014" s="48" t="s">
        <v>176</v>
      </c>
      <c r="J3014" s="48" t="s">
        <v>671</v>
      </c>
      <c r="K3014" s="41">
        <v>1</v>
      </c>
      <c r="L3014" s="49">
        <v>1793.01</v>
      </c>
      <c r="M3014" s="49">
        <v>404.54</v>
      </c>
      <c r="N3014" s="49">
        <v>1388.47</v>
      </c>
    </row>
    <row r="3015" spans="1:14">
      <c r="A3015" s="41">
        <v>7000271</v>
      </c>
      <c r="B3015" s="48" t="s">
        <v>166</v>
      </c>
      <c r="C3015" s="48" t="s">
        <v>11</v>
      </c>
      <c r="D3015" s="48" t="s">
        <v>153</v>
      </c>
      <c r="E3015" s="48" t="s">
        <v>36</v>
      </c>
      <c r="F3015" s="48" t="s">
        <v>958</v>
      </c>
      <c r="G3015" s="48" t="s">
        <v>15</v>
      </c>
      <c r="H3015" s="48" t="s">
        <v>175</v>
      </c>
      <c r="I3015" s="48" t="s">
        <v>176</v>
      </c>
      <c r="J3015" s="48" t="s">
        <v>671</v>
      </c>
      <c r="K3015" s="41">
        <v>1</v>
      </c>
      <c r="L3015" s="49">
        <v>1793.01</v>
      </c>
      <c r="M3015" s="49">
        <v>404.54</v>
      </c>
      <c r="N3015" s="49">
        <v>1388.47</v>
      </c>
    </row>
    <row r="3016" spans="1:14">
      <c r="A3016" s="41">
        <v>6500260</v>
      </c>
      <c r="B3016" s="48" t="s">
        <v>38</v>
      </c>
      <c r="C3016" s="48" t="s">
        <v>11</v>
      </c>
      <c r="D3016" s="48" t="s">
        <v>18</v>
      </c>
      <c r="E3016" s="48" t="s">
        <v>36</v>
      </c>
      <c r="F3016" s="48" t="s">
        <v>959</v>
      </c>
      <c r="G3016" s="48" t="s">
        <v>15</v>
      </c>
      <c r="H3016" s="48" t="s">
        <v>16</v>
      </c>
      <c r="I3016" s="48" t="s">
        <v>17</v>
      </c>
      <c r="J3016" s="48" t="s">
        <v>671</v>
      </c>
      <c r="K3016" s="41">
        <v>1</v>
      </c>
      <c r="L3016" s="49">
        <v>1799.75</v>
      </c>
      <c r="M3016" s="49">
        <v>771.81</v>
      </c>
      <c r="N3016" s="49">
        <v>1027.94</v>
      </c>
    </row>
    <row r="3017" spans="1:14">
      <c r="A3017" s="41">
        <v>6500263</v>
      </c>
      <c r="B3017" s="48" t="s">
        <v>38</v>
      </c>
      <c r="C3017" s="48" t="s">
        <v>11</v>
      </c>
      <c r="D3017" s="48" t="s">
        <v>18</v>
      </c>
      <c r="E3017" s="48" t="s">
        <v>36</v>
      </c>
      <c r="F3017" s="48" t="s">
        <v>959</v>
      </c>
      <c r="G3017" s="48" t="s">
        <v>15</v>
      </c>
      <c r="H3017" s="48" t="s">
        <v>16</v>
      </c>
      <c r="I3017" s="48" t="s">
        <v>17</v>
      </c>
      <c r="J3017" s="48" t="s">
        <v>671</v>
      </c>
      <c r="K3017" s="41">
        <v>1</v>
      </c>
      <c r="L3017" s="49">
        <v>1799.76</v>
      </c>
      <c r="M3017" s="49">
        <v>771.81</v>
      </c>
      <c r="N3017" s="49">
        <v>1027.95</v>
      </c>
    </row>
    <row r="3018" spans="1:14">
      <c r="A3018" s="41">
        <v>4514932</v>
      </c>
      <c r="B3018" s="48" t="s">
        <v>14</v>
      </c>
      <c r="C3018" s="48" t="s">
        <v>11</v>
      </c>
      <c r="D3018" s="48" t="s">
        <v>13</v>
      </c>
      <c r="E3018" s="48" t="s">
        <v>12</v>
      </c>
      <c r="F3018" s="48" t="s">
        <v>834</v>
      </c>
      <c r="G3018" s="48" t="s">
        <v>15</v>
      </c>
      <c r="H3018" s="48" t="s">
        <v>16</v>
      </c>
      <c r="I3018" s="48" t="s">
        <v>17</v>
      </c>
      <c r="J3018" s="48" t="s">
        <v>671</v>
      </c>
      <c r="K3018" s="41">
        <v>1</v>
      </c>
      <c r="L3018" s="49">
        <v>1803.02</v>
      </c>
      <c r="M3018" s="49">
        <v>1756.16</v>
      </c>
      <c r="N3018" s="49">
        <v>46.86</v>
      </c>
    </row>
    <row r="3019" spans="1:14">
      <c r="A3019" s="41">
        <v>4515876</v>
      </c>
      <c r="B3019" s="48" t="s">
        <v>14</v>
      </c>
      <c r="C3019" s="48" t="s">
        <v>11</v>
      </c>
      <c r="D3019" s="48" t="s">
        <v>13</v>
      </c>
      <c r="E3019" s="48" t="s">
        <v>12</v>
      </c>
      <c r="F3019" s="48" t="s">
        <v>831</v>
      </c>
      <c r="G3019" s="48" t="s">
        <v>15</v>
      </c>
      <c r="H3019" s="48" t="s">
        <v>16</v>
      </c>
      <c r="I3019" s="48" t="s">
        <v>17</v>
      </c>
      <c r="J3019" s="48" t="s">
        <v>671</v>
      </c>
      <c r="K3019" s="41">
        <v>1</v>
      </c>
      <c r="L3019" s="49">
        <v>1819.63</v>
      </c>
      <c r="M3019" s="49">
        <v>1753.72</v>
      </c>
      <c r="N3019" s="49">
        <v>65.91</v>
      </c>
    </row>
    <row r="3020" spans="1:14">
      <c r="A3020" s="41">
        <v>4516755</v>
      </c>
      <c r="B3020" s="48" t="s">
        <v>14</v>
      </c>
      <c r="C3020" s="48" t="s">
        <v>11</v>
      </c>
      <c r="D3020" s="48" t="s">
        <v>18</v>
      </c>
      <c r="E3020" s="48" t="s">
        <v>12</v>
      </c>
      <c r="F3020" s="48" t="s">
        <v>947</v>
      </c>
      <c r="G3020" s="48" t="s">
        <v>15</v>
      </c>
      <c r="H3020" s="48" t="s">
        <v>16</v>
      </c>
      <c r="I3020" s="48" t="s">
        <v>17</v>
      </c>
      <c r="J3020" s="48" t="s">
        <v>671</v>
      </c>
      <c r="K3020" s="41">
        <v>1</v>
      </c>
      <c r="L3020" s="49">
        <v>1833.03</v>
      </c>
      <c r="M3020" s="49">
        <v>1044.8399999999999</v>
      </c>
      <c r="N3020" s="49">
        <v>788.19</v>
      </c>
    </row>
    <row r="3021" spans="1:14">
      <c r="A3021" s="41">
        <v>4516198</v>
      </c>
      <c r="B3021" s="48" t="s">
        <v>14</v>
      </c>
      <c r="C3021" s="48" t="s">
        <v>11</v>
      </c>
      <c r="D3021" s="48" t="s">
        <v>18</v>
      </c>
      <c r="E3021" s="48" t="s">
        <v>12</v>
      </c>
      <c r="F3021" s="48" t="s">
        <v>960</v>
      </c>
      <c r="G3021" s="48" t="s">
        <v>15</v>
      </c>
      <c r="H3021" s="48" t="s">
        <v>16</v>
      </c>
      <c r="I3021" s="48" t="s">
        <v>17</v>
      </c>
      <c r="J3021" s="48" t="s">
        <v>671</v>
      </c>
      <c r="K3021" s="41">
        <v>1</v>
      </c>
      <c r="L3021" s="49">
        <v>1841.19</v>
      </c>
      <c r="M3021" s="49">
        <v>1749.21</v>
      </c>
      <c r="N3021" s="49">
        <v>91.98</v>
      </c>
    </row>
    <row r="3022" spans="1:14">
      <c r="A3022" s="41">
        <v>4509227</v>
      </c>
      <c r="B3022" s="48" t="s">
        <v>14</v>
      </c>
      <c r="C3022" s="48" t="s">
        <v>11</v>
      </c>
      <c r="D3022" s="48" t="s">
        <v>13</v>
      </c>
      <c r="E3022" s="48" t="s">
        <v>12</v>
      </c>
      <c r="F3022" s="48" t="s">
        <v>884</v>
      </c>
      <c r="G3022" s="48" t="s">
        <v>15</v>
      </c>
      <c r="H3022" s="48" t="s">
        <v>16</v>
      </c>
      <c r="I3022" s="48" t="s">
        <v>17</v>
      </c>
      <c r="J3022" s="48" t="s">
        <v>671</v>
      </c>
      <c r="K3022" s="41">
        <v>0</v>
      </c>
      <c r="L3022" s="49">
        <v>1846.34</v>
      </c>
      <c r="M3022" s="49">
        <v>1699.76</v>
      </c>
      <c r="N3022" s="49">
        <v>146.58000000000001</v>
      </c>
    </row>
    <row r="3023" spans="1:14">
      <c r="A3023" s="41">
        <v>4515538</v>
      </c>
      <c r="B3023" s="48" t="s">
        <v>14</v>
      </c>
      <c r="C3023" s="48" t="s">
        <v>11</v>
      </c>
      <c r="D3023" s="48" t="s">
        <v>13</v>
      </c>
      <c r="E3023" s="48" t="s">
        <v>12</v>
      </c>
      <c r="F3023" s="48" t="s">
        <v>861</v>
      </c>
      <c r="G3023" s="48" t="s">
        <v>15</v>
      </c>
      <c r="H3023" s="48" t="s">
        <v>50</v>
      </c>
      <c r="I3023" s="48" t="s">
        <v>51</v>
      </c>
      <c r="J3023" s="48" t="s">
        <v>671</v>
      </c>
      <c r="K3023" s="41">
        <v>1</v>
      </c>
      <c r="L3023" s="49">
        <v>1847.93</v>
      </c>
      <c r="M3023" s="49">
        <v>1799.9</v>
      </c>
      <c r="N3023" s="49">
        <v>48.03</v>
      </c>
    </row>
    <row r="3024" spans="1:14">
      <c r="A3024" s="41">
        <v>4515522</v>
      </c>
      <c r="B3024" s="48" t="s">
        <v>14</v>
      </c>
      <c r="C3024" s="48" t="s">
        <v>11</v>
      </c>
      <c r="D3024" s="48" t="s">
        <v>13</v>
      </c>
      <c r="E3024" s="48" t="s">
        <v>12</v>
      </c>
      <c r="F3024" s="48" t="s">
        <v>871</v>
      </c>
      <c r="G3024" s="48" t="s">
        <v>15</v>
      </c>
      <c r="H3024" s="48" t="s">
        <v>50</v>
      </c>
      <c r="I3024" s="48" t="s">
        <v>51</v>
      </c>
      <c r="J3024" s="48" t="s">
        <v>671</v>
      </c>
      <c r="K3024" s="41">
        <v>1</v>
      </c>
      <c r="L3024" s="49">
        <v>1847.93</v>
      </c>
      <c r="M3024" s="49">
        <v>1799.9</v>
      </c>
      <c r="N3024" s="49">
        <v>48.03</v>
      </c>
    </row>
    <row r="3025" spans="1:14">
      <c r="A3025" s="41">
        <v>4515539</v>
      </c>
      <c r="B3025" s="48" t="s">
        <v>14</v>
      </c>
      <c r="C3025" s="48" t="s">
        <v>11</v>
      </c>
      <c r="D3025" s="48" t="s">
        <v>13</v>
      </c>
      <c r="E3025" s="48" t="s">
        <v>12</v>
      </c>
      <c r="F3025" s="48" t="s">
        <v>861</v>
      </c>
      <c r="G3025" s="48" t="s">
        <v>15</v>
      </c>
      <c r="H3025" s="48" t="s">
        <v>50</v>
      </c>
      <c r="I3025" s="48" t="s">
        <v>51</v>
      </c>
      <c r="J3025" s="48" t="s">
        <v>671</v>
      </c>
      <c r="K3025" s="41">
        <v>1</v>
      </c>
      <c r="L3025" s="49">
        <v>1847.93</v>
      </c>
      <c r="M3025" s="49">
        <v>1799.9</v>
      </c>
      <c r="N3025" s="49">
        <v>48.03</v>
      </c>
    </row>
    <row r="3026" spans="1:14">
      <c r="A3026" s="41">
        <v>4515542</v>
      </c>
      <c r="B3026" s="48" t="s">
        <v>14</v>
      </c>
      <c r="C3026" s="48" t="s">
        <v>11</v>
      </c>
      <c r="D3026" s="48" t="s">
        <v>13</v>
      </c>
      <c r="E3026" s="48" t="s">
        <v>12</v>
      </c>
      <c r="F3026" s="48" t="s">
        <v>861</v>
      </c>
      <c r="G3026" s="48" t="s">
        <v>15</v>
      </c>
      <c r="H3026" s="48" t="s">
        <v>50</v>
      </c>
      <c r="I3026" s="48" t="s">
        <v>51</v>
      </c>
      <c r="J3026" s="48" t="s">
        <v>671</v>
      </c>
      <c r="K3026" s="41">
        <v>1</v>
      </c>
      <c r="L3026" s="49">
        <v>1847.94</v>
      </c>
      <c r="M3026" s="49">
        <v>1799.91</v>
      </c>
      <c r="N3026" s="49">
        <v>48.03</v>
      </c>
    </row>
    <row r="3027" spans="1:14">
      <c r="A3027" s="41">
        <v>4515540</v>
      </c>
      <c r="B3027" s="48" t="s">
        <v>14</v>
      </c>
      <c r="C3027" s="48" t="s">
        <v>11</v>
      </c>
      <c r="D3027" s="48" t="s">
        <v>13</v>
      </c>
      <c r="E3027" s="48" t="s">
        <v>12</v>
      </c>
      <c r="F3027" s="48" t="s">
        <v>861</v>
      </c>
      <c r="G3027" s="48" t="s">
        <v>15</v>
      </c>
      <c r="H3027" s="48" t="s">
        <v>50</v>
      </c>
      <c r="I3027" s="48" t="s">
        <v>51</v>
      </c>
      <c r="J3027" s="48" t="s">
        <v>671</v>
      </c>
      <c r="K3027" s="41">
        <v>1</v>
      </c>
      <c r="L3027" s="49">
        <v>1847.94</v>
      </c>
      <c r="M3027" s="49">
        <v>1799.91</v>
      </c>
      <c r="N3027" s="49">
        <v>48.03</v>
      </c>
    </row>
    <row r="3028" spans="1:14">
      <c r="A3028" s="41">
        <v>4515541</v>
      </c>
      <c r="B3028" s="48" t="s">
        <v>14</v>
      </c>
      <c r="C3028" s="48" t="s">
        <v>11</v>
      </c>
      <c r="D3028" s="48" t="s">
        <v>13</v>
      </c>
      <c r="E3028" s="48" t="s">
        <v>12</v>
      </c>
      <c r="F3028" s="48" t="s">
        <v>861</v>
      </c>
      <c r="G3028" s="48" t="s">
        <v>15</v>
      </c>
      <c r="H3028" s="48" t="s">
        <v>50</v>
      </c>
      <c r="I3028" s="48" t="s">
        <v>51</v>
      </c>
      <c r="J3028" s="48" t="s">
        <v>671</v>
      </c>
      <c r="K3028" s="41">
        <v>1</v>
      </c>
      <c r="L3028" s="49">
        <v>1847.94</v>
      </c>
      <c r="M3028" s="49">
        <v>1799.91</v>
      </c>
      <c r="N3028" s="49">
        <v>48.03</v>
      </c>
    </row>
    <row r="3029" spans="1:14">
      <c r="A3029" s="41">
        <v>4515543</v>
      </c>
      <c r="B3029" s="48" t="s">
        <v>14</v>
      </c>
      <c r="C3029" s="48" t="s">
        <v>11</v>
      </c>
      <c r="D3029" s="48" t="s">
        <v>13</v>
      </c>
      <c r="E3029" s="48" t="s">
        <v>12</v>
      </c>
      <c r="F3029" s="48" t="s">
        <v>861</v>
      </c>
      <c r="G3029" s="48" t="s">
        <v>15</v>
      </c>
      <c r="H3029" s="48" t="s">
        <v>50</v>
      </c>
      <c r="I3029" s="48" t="s">
        <v>51</v>
      </c>
      <c r="J3029" s="48" t="s">
        <v>671</v>
      </c>
      <c r="K3029" s="41">
        <v>1</v>
      </c>
      <c r="L3029" s="49">
        <v>1847.94</v>
      </c>
      <c r="M3029" s="49">
        <v>1799.91</v>
      </c>
      <c r="N3029" s="49">
        <v>48.03</v>
      </c>
    </row>
    <row r="3030" spans="1:14">
      <c r="A3030" s="41">
        <v>7000283</v>
      </c>
      <c r="B3030" s="48" t="s">
        <v>166</v>
      </c>
      <c r="C3030" s="48" t="s">
        <v>11</v>
      </c>
      <c r="D3030" s="48" t="s">
        <v>153</v>
      </c>
      <c r="E3030" s="48" t="s">
        <v>36</v>
      </c>
      <c r="F3030" s="48" t="s">
        <v>961</v>
      </c>
      <c r="G3030" s="48" t="s">
        <v>15</v>
      </c>
      <c r="H3030" s="48" t="s">
        <v>175</v>
      </c>
      <c r="I3030" s="48" t="s">
        <v>176</v>
      </c>
      <c r="J3030" s="48" t="s">
        <v>671</v>
      </c>
      <c r="K3030" s="41">
        <v>6</v>
      </c>
      <c r="L3030" s="49">
        <v>1855.58</v>
      </c>
      <c r="M3030" s="49">
        <v>418.66</v>
      </c>
      <c r="N3030" s="49">
        <v>1436.92</v>
      </c>
    </row>
    <row r="3031" spans="1:14">
      <c r="A3031" s="41">
        <v>7000547</v>
      </c>
      <c r="B3031" s="48" t="s">
        <v>166</v>
      </c>
      <c r="C3031" s="48" t="s">
        <v>11</v>
      </c>
      <c r="D3031" s="48" t="s">
        <v>153</v>
      </c>
      <c r="E3031" s="48" t="s">
        <v>36</v>
      </c>
      <c r="F3031" s="48" t="s">
        <v>962</v>
      </c>
      <c r="G3031" s="48" t="s">
        <v>15</v>
      </c>
      <c r="H3031" s="48" t="s">
        <v>175</v>
      </c>
      <c r="I3031" s="48" t="s">
        <v>176</v>
      </c>
      <c r="J3031" s="48" t="s">
        <v>671</v>
      </c>
      <c r="K3031" s="41">
        <v>6</v>
      </c>
      <c r="L3031" s="49">
        <v>1856.41</v>
      </c>
      <c r="M3031" s="49">
        <v>418.84</v>
      </c>
      <c r="N3031" s="49">
        <v>1437.57</v>
      </c>
    </row>
    <row r="3032" spans="1:14">
      <c r="A3032" s="41">
        <v>6999917</v>
      </c>
      <c r="B3032" s="48" t="s">
        <v>166</v>
      </c>
      <c r="C3032" s="48" t="s">
        <v>11</v>
      </c>
      <c r="D3032" s="48" t="s">
        <v>153</v>
      </c>
      <c r="E3032" s="48" t="s">
        <v>36</v>
      </c>
      <c r="F3032" s="48" t="s">
        <v>930</v>
      </c>
      <c r="G3032" s="48" t="s">
        <v>15</v>
      </c>
      <c r="H3032" s="48" t="s">
        <v>175</v>
      </c>
      <c r="I3032" s="48" t="s">
        <v>176</v>
      </c>
      <c r="J3032" s="48" t="s">
        <v>671</v>
      </c>
      <c r="K3032" s="41">
        <v>2</v>
      </c>
      <c r="L3032" s="49">
        <v>1900.84</v>
      </c>
      <c r="M3032" s="49">
        <v>428.87</v>
      </c>
      <c r="N3032" s="49">
        <v>1471.97</v>
      </c>
    </row>
    <row r="3033" spans="1:14">
      <c r="A3033" s="41">
        <v>4474313</v>
      </c>
      <c r="B3033" s="48" t="s">
        <v>14</v>
      </c>
      <c r="C3033" s="48" t="s">
        <v>11</v>
      </c>
      <c r="D3033" s="48" t="s">
        <v>13</v>
      </c>
      <c r="E3033" s="48" t="s">
        <v>12</v>
      </c>
      <c r="F3033" s="48" t="s">
        <v>837</v>
      </c>
      <c r="G3033" s="48" t="s">
        <v>15</v>
      </c>
      <c r="H3033" s="48" t="s">
        <v>67</v>
      </c>
      <c r="I3033" s="48" t="s">
        <v>68</v>
      </c>
      <c r="J3033" s="48" t="s">
        <v>671</v>
      </c>
      <c r="K3033" s="41">
        <v>5</v>
      </c>
      <c r="L3033" s="49">
        <v>1935.85</v>
      </c>
      <c r="M3033" s="49">
        <v>1015.67</v>
      </c>
      <c r="N3033" s="49">
        <v>920.18</v>
      </c>
    </row>
    <row r="3034" spans="1:14">
      <c r="A3034" s="41">
        <v>4511649</v>
      </c>
      <c r="B3034" s="48" t="s">
        <v>14</v>
      </c>
      <c r="C3034" s="48" t="s">
        <v>11</v>
      </c>
      <c r="D3034" s="48" t="s">
        <v>13</v>
      </c>
      <c r="E3034" s="48" t="s">
        <v>12</v>
      </c>
      <c r="F3034" s="48" t="s">
        <v>831</v>
      </c>
      <c r="G3034" s="48" t="s">
        <v>15</v>
      </c>
      <c r="H3034" s="48" t="s">
        <v>23</v>
      </c>
      <c r="I3034" s="48" t="s">
        <v>24</v>
      </c>
      <c r="J3034" s="48" t="s">
        <v>671</v>
      </c>
      <c r="K3034" s="41">
        <v>1</v>
      </c>
      <c r="L3034" s="49">
        <v>1963.63</v>
      </c>
      <c r="M3034" s="49">
        <v>1721.61</v>
      </c>
      <c r="N3034" s="49">
        <v>242.02</v>
      </c>
    </row>
    <row r="3035" spans="1:14">
      <c r="A3035" s="41">
        <v>4516171</v>
      </c>
      <c r="B3035" s="48" t="s">
        <v>14</v>
      </c>
      <c r="C3035" s="48" t="s">
        <v>11</v>
      </c>
      <c r="D3035" s="48" t="s">
        <v>13</v>
      </c>
      <c r="E3035" s="48" t="s">
        <v>12</v>
      </c>
      <c r="F3035" s="48" t="s">
        <v>896</v>
      </c>
      <c r="G3035" s="48" t="s">
        <v>15</v>
      </c>
      <c r="H3035" s="48" t="s">
        <v>16</v>
      </c>
      <c r="I3035" s="48" t="s">
        <v>17</v>
      </c>
      <c r="J3035" s="48" t="s">
        <v>671</v>
      </c>
      <c r="K3035" s="41">
        <v>1</v>
      </c>
      <c r="L3035" s="49">
        <v>1969.44</v>
      </c>
      <c r="M3035" s="49">
        <v>1854.34</v>
      </c>
      <c r="N3035" s="49">
        <v>115.1</v>
      </c>
    </row>
    <row r="3036" spans="1:14">
      <c r="A3036" s="41">
        <v>7000832</v>
      </c>
      <c r="B3036" s="48" t="s">
        <v>166</v>
      </c>
      <c r="C3036" s="48" t="s">
        <v>11</v>
      </c>
      <c r="D3036" s="48" t="s">
        <v>153</v>
      </c>
      <c r="E3036" s="48" t="s">
        <v>36</v>
      </c>
      <c r="F3036" s="48" t="s">
        <v>963</v>
      </c>
      <c r="G3036" s="48" t="s">
        <v>15</v>
      </c>
      <c r="H3036" s="48" t="s">
        <v>175</v>
      </c>
      <c r="I3036" s="48" t="s">
        <v>176</v>
      </c>
      <c r="J3036" s="48" t="s">
        <v>671</v>
      </c>
      <c r="K3036" s="41">
        <v>1</v>
      </c>
      <c r="L3036" s="49">
        <v>1978.19</v>
      </c>
      <c r="M3036" s="49">
        <v>446.32</v>
      </c>
      <c r="N3036" s="49">
        <v>1531.87</v>
      </c>
    </row>
    <row r="3037" spans="1:14">
      <c r="A3037" s="41">
        <v>7000556</v>
      </c>
      <c r="B3037" s="48" t="s">
        <v>166</v>
      </c>
      <c r="C3037" s="48" t="s">
        <v>11</v>
      </c>
      <c r="D3037" s="48" t="s">
        <v>153</v>
      </c>
      <c r="E3037" s="48" t="s">
        <v>36</v>
      </c>
      <c r="F3037" s="48" t="s">
        <v>963</v>
      </c>
      <c r="G3037" s="48" t="s">
        <v>15</v>
      </c>
      <c r="H3037" s="48" t="s">
        <v>175</v>
      </c>
      <c r="I3037" s="48" t="s">
        <v>176</v>
      </c>
      <c r="J3037" s="48" t="s">
        <v>671</v>
      </c>
      <c r="K3037" s="41">
        <v>1</v>
      </c>
      <c r="L3037" s="49">
        <v>1978.19</v>
      </c>
      <c r="M3037" s="49">
        <v>446.32</v>
      </c>
      <c r="N3037" s="49">
        <v>1531.87</v>
      </c>
    </row>
    <row r="3038" spans="1:14">
      <c r="A3038" s="41">
        <v>4509902</v>
      </c>
      <c r="B3038" s="48" t="s">
        <v>14</v>
      </c>
      <c r="C3038" s="48" t="s">
        <v>11</v>
      </c>
      <c r="D3038" s="48" t="s">
        <v>13</v>
      </c>
      <c r="E3038" s="48" t="s">
        <v>12</v>
      </c>
      <c r="F3038" s="48" t="s">
        <v>837</v>
      </c>
      <c r="G3038" s="48" t="s">
        <v>15</v>
      </c>
      <c r="H3038" s="48" t="s">
        <v>16</v>
      </c>
      <c r="I3038" s="48" t="s">
        <v>17</v>
      </c>
      <c r="J3038" s="48" t="s">
        <v>671</v>
      </c>
      <c r="K3038" s="41">
        <v>1</v>
      </c>
      <c r="L3038" s="49">
        <v>1980.37</v>
      </c>
      <c r="M3038" s="49">
        <v>1769</v>
      </c>
      <c r="N3038" s="49">
        <v>211.37</v>
      </c>
    </row>
    <row r="3039" spans="1:14">
      <c r="A3039" s="41">
        <v>4516175</v>
      </c>
      <c r="B3039" s="48" t="s">
        <v>14</v>
      </c>
      <c r="C3039" s="48" t="s">
        <v>11</v>
      </c>
      <c r="D3039" s="48" t="s">
        <v>13</v>
      </c>
      <c r="E3039" s="48" t="s">
        <v>12</v>
      </c>
      <c r="F3039" s="48" t="s">
        <v>862</v>
      </c>
      <c r="G3039" s="48" t="s">
        <v>15</v>
      </c>
      <c r="H3039" s="48" t="s">
        <v>16</v>
      </c>
      <c r="I3039" s="48" t="s">
        <v>17</v>
      </c>
      <c r="J3039" s="48" t="s">
        <v>671</v>
      </c>
      <c r="K3039" s="41">
        <v>1</v>
      </c>
      <c r="L3039" s="49">
        <v>1998.59</v>
      </c>
      <c r="M3039" s="49">
        <v>1881.79</v>
      </c>
      <c r="N3039" s="49">
        <v>116.8</v>
      </c>
    </row>
    <row r="3040" spans="1:14">
      <c r="A3040" s="41">
        <v>4509336</v>
      </c>
      <c r="B3040" s="48" t="s">
        <v>14</v>
      </c>
      <c r="C3040" s="48" t="s">
        <v>11</v>
      </c>
      <c r="D3040" s="48" t="s">
        <v>18</v>
      </c>
      <c r="E3040" s="48" t="s">
        <v>12</v>
      </c>
      <c r="F3040" s="48" t="s">
        <v>909</v>
      </c>
      <c r="G3040" s="48" t="s">
        <v>15</v>
      </c>
      <c r="H3040" s="48" t="s">
        <v>16</v>
      </c>
      <c r="I3040" s="48" t="s">
        <v>17</v>
      </c>
      <c r="J3040" s="48" t="s">
        <v>671</v>
      </c>
      <c r="K3040" s="41">
        <v>1</v>
      </c>
      <c r="L3040" s="49">
        <v>2020.42</v>
      </c>
      <c r="M3040" s="49">
        <v>1860.02</v>
      </c>
      <c r="N3040" s="49">
        <v>160.4</v>
      </c>
    </row>
    <row r="3041" spans="1:14">
      <c r="A3041" s="41">
        <v>4510078</v>
      </c>
      <c r="B3041" s="48" t="s">
        <v>14</v>
      </c>
      <c r="C3041" s="48" t="s">
        <v>11</v>
      </c>
      <c r="D3041" s="48" t="s">
        <v>13</v>
      </c>
      <c r="E3041" s="48" t="s">
        <v>12</v>
      </c>
      <c r="F3041" s="48" t="s">
        <v>858</v>
      </c>
      <c r="G3041" s="48" t="s">
        <v>15</v>
      </c>
      <c r="H3041" s="48" t="s">
        <v>16</v>
      </c>
      <c r="I3041" s="48" t="s">
        <v>17</v>
      </c>
      <c r="J3041" s="48" t="s">
        <v>671</v>
      </c>
      <c r="K3041" s="41">
        <v>1</v>
      </c>
      <c r="L3041" s="49">
        <v>2057.37</v>
      </c>
      <c r="M3041" s="49">
        <v>1722.16</v>
      </c>
      <c r="N3041" s="49">
        <v>335.21</v>
      </c>
    </row>
    <row r="3042" spans="1:14">
      <c r="A3042" s="41">
        <v>6999926</v>
      </c>
      <c r="B3042" s="48" t="s">
        <v>166</v>
      </c>
      <c r="C3042" s="48" t="s">
        <v>11</v>
      </c>
      <c r="D3042" s="48" t="s">
        <v>153</v>
      </c>
      <c r="E3042" s="48" t="s">
        <v>36</v>
      </c>
      <c r="F3042" s="48" t="s">
        <v>964</v>
      </c>
      <c r="G3042" s="48" t="s">
        <v>15</v>
      </c>
      <c r="H3042" s="48" t="s">
        <v>175</v>
      </c>
      <c r="I3042" s="48" t="s">
        <v>176</v>
      </c>
      <c r="J3042" s="48" t="s">
        <v>671</v>
      </c>
      <c r="K3042" s="41">
        <v>1</v>
      </c>
      <c r="L3042" s="49">
        <v>2073.04</v>
      </c>
      <c r="M3042" s="49">
        <v>467.72</v>
      </c>
      <c r="N3042" s="49">
        <v>1605.32</v>
      </c>
    </row>
    <row r="3043" spans="1:14">
      <c r="A3043" s="41">
        <v>7000037</v>
      </c>
      <c r="B3043" s="48" t="s">
        <v>166</v>
      </c>
      <c r="C3043" s="48" t="s">
        <v>11</v>
      </c>
      <c r="D3043" s="48" t="s">
        <v>153</v>
      </c>
      <c r="E3043" s="48" t="s">
        <v>36</v>
      </c>
      <c r="F3043" s="48" t="s">
        <v>964</v>
      </c>
      <c r="G3043" s="48" t="s">
        <v>15</v>
      </c>
      <c r="H3043" s="48" t="s">
        <v>175</v>
      </c>
      <c r="I3043" s="48" t="s">
        <v>176</v>
      </c>
      <c r="J3043" s="48" t="s">
        <v>671</v>
      </c>
      <c r="K3043" s="41">
        <v>1</v>
      </c>
      <c r="L3043" s="49">
        <v>2073.04</v>
      </c>
      <c r="M3043" s="49">
        <v>467.72</v>
      </c>
      <c r="N3043" s="49">
        <v>1605.32</v>
      </c>
    </row>
    <row r="3044" spans="1:14">
      <c r="A3044" s="41">
        <v>6999908</v>
      </c>
      <c r="B3044" s="48" t="s">
        <v>166</v>
      </c>
      <c r="C3044" s="48" t="s">
        <v>11</v>
      </c>
      <c r="D3044" s="48" t="s">
        <v>153</v>
      </c>
      <c r="E3044" s="48" t="s">
        <v>36</v>
      </c>
      <c r="F3044" s="48" t="s">
        <v>964</v>
      </c>
      <c r="G3044" s="48" t="s">
        <v>15</v>
      </c>
      <c r="H3044" s="48" t="s">
        <v>175</v>
      </c>
      <c r="I3044" s="48" t="s">
        <v>176</v>
      </c>
      <c r="J3044" s="48" t="s">
        <v>671</v>
      </c>
      <c r="K3044" s="41">
        <v>1</v>
      </c>
      <c r="L3044" s="49">
        <v>2073.04</v>
      </c>
      <c r="M3044" s="49">
        <v>467.72</v>
      </c>
      <c r="N3044" s="49">
        <v>1605.32</v>
      </c>
    </row>
    <row r="3045" spans="1:14">
      <c r="A3045" s="41">
        <v>6999986</v>
      </c>
      <c r="B3045" s="48" t="s">
        <v>166</v>
      </c>
      <c r="C3045" s="48" t="s">
        <v>11</v>
      </c>
      <c r="D3045" s="48" t="s">
        <v>153</v>
      </c>
      <c r="E3045" s="48" t="s">
        <v>36</v>
      </c>
      <c r="F3045" s="48" t="s">
        <v>964</v>
      </c>
      <c r="G3045" s="48" t="s">
        <v>15</v>
      </c>
      <c r="H3045" s="48" t="s">
        <v>175</v>
      </c>
      <c r="I3045" s="48" t="s">
        <v>176</v>
      </c>
      <c r="J3045" s="48" t="s">
        <v>671</v>
      </c>
      <c r="K3045" s="41">
        <v>1</v>
      </c>
      <c r="L3045" s="49">
        <v>2073.04</v>
      </c>
      <c r="M3045" s="49">
        <v>467.72</v>
      </c>
      <c r="N3045" s="49">
        <v>1605.32</v>
      </c>
    </row>
    <row r="3046" spans="1:14">
      <c r="A3046" s="41">
        <v>4516206</v>
      </c>
      <c r="B3046" s="48" t="s">
        <v>14</v>
      </c>
      <c r="C3046" s="48" t="s">
        <v>11</v>
      </c>
      <c r="D3046" s="48" t="s">
        <v>18</v>
      </c>
      <c r="E3046" s="48" t="s">
        <v>12</v>
      </c>
      <c r="F3046" s="48" t="s">
        <v>909</v>
      </c>
      <c r="G3046" s="48" t="s">
        <v>15</v>
      </c>
      <c r="H3046" s="48" t="s">
        <v>16</v>
      </c>
      <c r="I3046" s="48" t="s">
        <v>17</v>
      </c>
      <c r="J3046" s="48" t="s">
        <v>671</v>
      </c>
      <c r="K3046" s="41">
        <v>1</v>
      </c>
      <c r="L3046" s="49">
        <v>2111.0500000000002</v>
      </c>
      <c r="M3046" s="49">
        <v>2005.59</v>
      </c>
      <c r="N3046" s="49">
        <v>105.46</v>
      </c>
    </row>
    <row r="3047" spans="1:14">
      <c r="A3047" s="41">
        <v>4515521</v>
      </c>
      <c r="B3047" s="48" t="s">
        <v>14</v>
      </c>
      <c r="C3047" s="48" t="s">
        <v>11</v>
      </c>
      <c r="D3047" s="48" t="s">
        <v>13</v>
      </c>
      <c r="E3047" s="48" t="s">
        <v>12</v>
      </c>
      <c r="F3047" s="48" t="s">
        <v>837</v>
      </c>
      <c r="G3047" s="48" t="s">
        <v>15</v>
      </c>
      <c r="H3047" s="48" t="s">
        <v>50</v>
      </c>
      <c r="I3047" s="48" t="s">
        <v>51</v>
      </c>
      <c r="J3047" s="48" t="s">
        <v>671</v>
      </c>
      <c r="K3047" s="41">
        <v>1</v>
      </c>
      <c r="L3047" s="49">
        <v>2112.85</v>
      </c>
      <c r="M3047" s="49">
        <v>2057.94</v>
      </c>
      <c r="N3047" s="49">
        <v>54.91</v>
      </c>
    </row>
    <row r="3048" spans="1:14">
      <c r="A3048" s="41">
        <v>4514039</v>
      </c>
      <c r="B3048" s="48" t="s">
        <v>14</v>
      </c>
      <c r="C3048" s="48" t="s">
        <v>11</v>
      </c>
      <c r="D3048" s="48" t="s">
        <v>13</v>
      </c>
      <c r="E3048" s="48" t="s">
        <v>12</v>
      </c>
      <c r="F3048" s="48" t="s">
        <v>837</v>
      </c>
      <c r="G3048" s="48" t="s">
        <v>15</v>
      </c>
      <c r="H3048" s="48" t="s">
        <v>16</v>
      </c>
      <c r="I3048" s="48" t="s">
        <v>17</v>
      </c>
      <c r="J3048" s="48" t="s">
        <v>671</v>
      </c>
      <c r="K3048" s="41">
        <v>1</v>
      </c>
      <c r="L3048" s="49">
        <v>2133.96</v>
      </c>
      <c r="M3048" s="49">
        <v>2100.9299999999998</v>
      </c>
      <c r="N3048" s="49">
        <v>33.03</v>
      </c>
    </row>
    <row r="3049" spans="1:14">
      <c r="A3049" s="41">
        <v>4516792</v>
      </c>
      <c r="B3049" s="48" t="s">
        <v>14</v>
      </c>
      <c r="C3049" s="48" t="s">
        <v>11</v>
      </c>
      <c r="D3049" s="48" t="s">
        <v>18</v>
      </c>
      <c r="E3049" s="48" t="s">
        <v>12</v>
      </c>
      <c r="F3049" s="48" t="s">
        <v>965</v>
      </c>
      <c r="G3049" s="48" t="s">
        <v>15</v>
      </c>
      <c r="H3049" s="48" t="s">
        <v>16</v>
      </c>
      <c r="I3049" s="48" t="s">
        <v>17</v>
      </c>
      <c r="J3049" s="48" t="s">
        <v>671</v>
      </c>
      <c r="K3049" s="41">
        <v>1</v>
      </c>
      <c r="L3049" s="49">
        <v>2151.11</v>
      </c>
      <c r="M3049" s="49">
        <v>1128.6099999999999</v>
      </c>
      <c r="N3049" s="49">
        <v>1022.5</v>
      </c>
    </row>
    <row r="3050" spans="1:14">
      <c r="A3050" s="41">
        <v>8468112</v>
      </c>
      <c r="B3050" s="48" t="s">
        <v>38</v>
      </c>
      <c r="C3050" s="48" t="s">
        <v>11</v>
      </c>
      <c r="D3050" s="48" t="s">
        <v>153</v>
      </c>
      <c r="E3050" s="48" t="s">
        <v>36</v>
      </c>
      <c r="F3050" s="48" t="s">
        <v>966</v>
      </c>
      <c r="G3050" s="48" t="s">
        <v>15</v>
      </c>
      <c r="H3050" s="48" t="s">
        <v>204</v>
      </c>
      <c r="I3050" s="48" t="s">
        <v>205</v>
      </c>
      <c r="J3050" s="48" t="s">
        <v>671</v>
      </c>
      <c r="K3050" s="41">
        <v>4</v>
      </c>
      <c r="L3050" s="49">
        <v>2170.4</v>
      </c>
      <c r="M3050" s="49">
        <v>600.99</v>
      </c>
      <c r="N3050" s="49">
        <v>1569.41</v>
      </c>
    </row>
    <row r="3051" spans="1:14">
      <c r="A3051" s="41">
        <v>4515510</v>
      </c>
      <c r="B3051" s="48" t="s">
        <v>14</v>
      </c>
      <c r="C3051" s="48" t="s">
        <v>11</v>
      </c>
      <c r="D3051" s="48" t="s">
        <v>13</v>
      </c>
      <c r="E3051" s="48" t="s">
        <v>12</v>
      </c>
      <c r="F3051" s="48" t="s">
        <v>837</v>
      </c>
      <c r="G3051" s="48" t="s">
        <v>15</v>
      </c>
      <c r="H3051" s="48" t="s">
        <v>50</v>
      </c>
      <c r="I3051" s="48" t="s">
        <v>51</v>
      </c>
      <c r="J3051" s="48" t="s">
        <v>671</v>
      </c>
      <c r="K3051" s="41">
        <v>1</v>
      </c>
      <c r="L3051" s="49">
        <v>2210.38</v>
      </c>
      <c r="M3051" s="49">
        <v>2152.9299999999998</v>
      </c>
      <c r="N3051" s="49">
        <v>57.45</v>
      </c>
    </row>
    <row r="3052" spans="1:14">
      <c r="A3052" s="41">
        <v>4515511</v>
      </c>
      <c r="B3052" s="48" t="s">
        <v>14</v>
      </c>
      <c r="C3052" s="48" t="s">
        <v>11</v>
      </c>
      <c r="D3052" s="48" t="s">
        <v>13</v>
      </c>
      <c r="E3052" s="48" t="s">
        <v>12</v>
      </c>
      <c r="F3052" s="48" t="s">
        <v>837</v>
      </c>
      <c r="G3052" s="48" t="s">
        <v>15</v>
      </c>
      <c r="H3052" s="48" t="s">
        <v>50</v>
      </c>
      <c r="I3052" s="48" t="s">
        <v>51</v>
      </c>
      <c r="J3052" s="48" t="s">
        <v>671</v>
      </c>
      <c r="K3052" s="41">
        <v>1</v>
      </c>
      <c r="L3052" s="49">
        <v>2210.38</v>
      </c>
      <c r="M3052" s="49">
        <v>2152.9299999999998</v>
      </c>
      <c r="N3052" s="49">
        <v>57.45</v>
      </c>
    </row>
    <row r="3053" spans="1:14">
      <c r="A3053" s="41">
        <v>4515514</v>
      </c>
      <c r="B3053" s="48" t="s">
        <v>14</v>
      </c>
      <c r="C3053" s="48" t="s">
        <v>11</v>
      </c>
      <c r="D3053" s="48" t="s">
        <v>13</v>
      </c>
      <c r="E3053" s="48" t="s">
        <v>12</v>
      </c>
      <c r="F3053" s="48" t="s">
        <v>837</v>
      </c>
      <c r="G3053" s="48" t="s">
        <v>15</v>
      </c>
      <c r="H3053" s="48" t="s">
        <v>50</v>
      </c>
      <c r="I3053" s="48" t="s">
        <v>51</v>
      </c>
      <c r="J3053" s="48" t="s">
        <v>671</v>
      </c>
      <c r="K3053" s="41">
        <v>1</v>
      </c>
      <c r="L3053" s="49">
        <v>2210.38</v>
      </c>
      <c r="M3053" s="49">
        <v>2152.9299999999998</v>
      </c>
      <c r="N3053" s="49">
        <v>57.45</v>
      </c>
    </row>
    <row r="3054" spans="1:14">
      <c r="A3054" s="41">
        <v>4515513</v>
      </c>
      <c r="B3054" s="48" t="s">
        <v>14</v>
      </c>
      <c r="C3054" s="48" t="s">
        <v>11</v>
      </c>
      <c r="D3054" s="48" t="s">
        <v>13</v>
      </c>
      <c r="E3054" s="48" t="s">
        <v>12</v>
      </c>
      <c r="F3054" s="48" t="s">
        <v>837</v>
      </c>
      <c r="G3054" s="48" t="s">
        <v>15</v>
      </c>
      <c r="H3054" s="48" t="s">
        <v>50</v>
      </c>
      <c r="I3054" s="48" t="s">
        <v>51</v>
      </c>
      <c r="J3054" s="48" t="s">
        <v>671</v>
      </c>
      <c r="K3054" s="41">
        <v>1</v>
      </c>
      <c r="L3054" s="49">
        <v>2210.38</v>
      </c>
      <c r="M3054" s="49">
        <v>2152.9299999999998</v>
      </c>
      <c r="N3054" s="49">
        <v>57.45</v>
      </c>
    </row>
    <row r="3055" spans="1:14">
      <c r="A3055" s="41">
        <v>4515512</v>
      </c>
      <c r="B3055" s="48" t="s">
        <v>14</v>
      </c>
      <c r="C3055" s="48" t="s">
        <v>11</v>
      </c>
      <c r="D3055" s="48" t="s">
        <v>13</v>
      </c>
      <c r="E3055" s="48" t="s">
        <v>12</v>
      </c>
      <c r="F3055" s="48" t="s">
        <v>837</v>
      </c>
      <c r="G3055" s="48" t="s">
        <v>15</v>
      </c>
      <c r="H3055" s="48" t="s">
        <v>50</v>
      </c>
      <c r="I3055" s="48" t="s">
        <v>51</v>
      </c>
      <c r="J3055" s="48" t="s">
        <v>671</v>
      </c>
      <c r="K3055" s="41">
        <v>1</v>
      </c>
      <c r="L3055" s="49">
        <v>2210.39</v>
      </c>
      <c r="M3055" s="49">
        <v>2152.94</v>
      </c>
      <c r="N3055" s="49">
        <v>57.45</v>
      </c>
    </row>
    <row r="3056" spans="1:14">
      <c r="A3056" s="41">
        <v>4515515</v>
      </c>
      <c r="B3056" s="48" t="s">
        <v>14</v>
      </c>
      <c r="C3056" s="48" t="s">
        <v>11</v>
      </c>
      <c r="D3056" s="48" t="s">
        <v>13</v>
      </c>
      <c r="E3056" s="48" t="s">
        <v>12</v>
      </c>
      <c r="F3056" s="48" t="s">
        <v>837</v>
      </c>
      <c r="G3056" s="48" t="s">
        <v>15</v>
      </c>
      <c r="H3056" s="48" t="s">
        <v>50</v>
      </c>
      <c r="I3056" s="48" t="s">
        <v>51</v>
      </c>
      <c r="J3056" s="48" t="s">
        <v>671</v>
      </c>
      <c r="K3056" s="41">
        <v>1</v>
      </c>
      <c r="L3056" s="49">
        <v>2210.39</v>
      </c>
      <c r="M3056" s="49">
        <v>2152.94</v>
      </c>
      <c r="N3056" s="49">
        <v>57.45</v>
      </c>
    </row>
    <row r="3057" spans="1:14">
      <c r="A3057" s="41">
        <v>8468205</v>
      </c>
      <c r="B3057" s="48" t="s">
        <v>38</v>
      </c>
      <c r="C3057" s="48" t="s">
        <v>11</v>
      </c>
      <c r="D3057" s="48" t="s">
        <v>153</v>
      </c>
      <c r="E3057" s="48" t="s">
        <v>36</v>
      </c>
      <c r="F3057" s="48" t="s">
        <v>967</v>
      </c>
      <c r="G3057" s="48" t="s">
        <v>15</v>
      </c>
      <c r="H3057" s="48" t="s">
        <v>204</v>
      </c>
      <c r="I3057" s="48" t="s">
        <v>205</v>
      </c>
      <c r="J3057" s="48" t="s">
        <v>671</v>
      </c>
      <c r="K3057" s="41">
        <v>1</v>
      </c>
      <c r="L3057" s="49">
        <v>2330.5500000000002</v>
      </c>
      <c r="M3057" s="49">
        <v>645.34</v>
      </c>
      <c r="N3057" s="49">
        <v>1685.21</v>
      </c>
    </row>
    <row r="3058" spans="1:14">
      <c r="A3058" s="41">
        <v>4509583</v>
      </c>
      <c r="B3058" s="48" t="s">
        <v>14</v>
      </c>
      <c r="C3058" s="48" t="s">
        <v>11</v>
      </c>
      <c r="D3058" s="48" t="s">
        <v>18</v>
      </c>
      <c r="E3058" s="48" t="s">
        <v>12</v>
      </c>
      <c r="F3058" s="48" t="s">
        <v>909</v>
      </c>
      <c r="G3058" s="48" t="s">
        <v>15</v>
      </c>
      <c r="H3058" s="48" t="s">
        <v>16</v>
      </c>
      <c r="I3058" s="48" t="s">
        <v>17</v>
      </c>
      <c r="J3058" s="48" t="s">
        <v>671</v>
      </c>
      <c r="K3058" s="41">
        <v>1</v>
      </c>
      <c r="L3058" s="49">
        <v>2339.77</v>
      </c>
      <c r="M3058" s="49">
        <v>2124.11</v>
      </c>
      <c r="N3058" s="49">
        <v>215.66</v>
      </c>
    </row>
    <row r="3059" spans="1:14">
      <c r="A3059" s="41">
        <v>4509177</v>
      </c>
      <c r="B3059" s="48" t="s">
        <v>14</v>
      </c>
      <c r="C3059" s="48" t="s">
        <v>11</v>
      </c>
      <c r="D3059" s="48" t="s">
        <v>13</v>
      </c>
      <c r="E3059" s="48" t="s">
        <v>12</v>
      </c>
      <c r="F3059" s="48" t="s">
        <v>884</v>
      </c>
      <c r="G3059" s="48" t="s">
        <v>15</v>
      </c>
      <c r="H3059" s="48" t="s">
        <v>16</v>
      </c>
      <c r="I3059" s="48" t="s">
        <v>17</v>
      </c>
      <c r="J3059" s="48" t="s">
        <v>671</v>
      </c>
      <c r="K3059" s="41">
        <v>90</v>
      </c>
      <c r="L3059" s="49">
        <v>2363.87</v>
      </c>
      <c r="M3059" s="49">
        <v>2202.66</v>
      </c>
      <c r="N3059" s="49">
        <v>161.21</v>
      </c>
    </row>
    <row r="3060" spans="1:14">
      <c r="A3060" s="41">
        <v>4514570</v>
      </c>
      <c r="B3060" s="48" t="s">
        <v>14</v>
      </c>
      <c r="C3060" s="48" t="s">
        <v>11</v>
      </c>
      <c r="D3060" s="48" t="s">
        <v>13</v>
      </c>
      <c r="E3060" s="48" t="s">
        <v>12</v>
      </c>
      <c r="F3060" s="48" t="s">
        <v>831</v>
      </c>
      <c r="G3060" s="48" t="s">
        <v>15</v>
      </c>
      <c r="H3060" s="48" t="s">
        <v>16</v>
      </c>
      <c r="I3060" s="48" t="s">
        <v>17</v>
      </c>
      <c r="J3060" s="48" t="s">
        <v>671</v>
      </c>
      <c r="K3060" s="41">
        <v>1</v>
      </c>
      <c r="L3060" s="49">
        <v>2392.98</v>
      </c>
      <c r="M3060" s="49">
        <v>2348.83</v>
      </c>
      <c r="N3060" s="49">
        <v>44.15</v>
      </c>
    </row>
    <row r="3061" spans="1:14">
      <c r="A3061" s="41">
        <v>6263388</v>
      </c>
      <c r="B3061" s="48" t="s">
        <v>14</v>
      </c>
      <c r="C3061" s="48" t="s">
        <v>11</v>
      </c>
      <c r="D3061" s="48" t="s">
        <v>165</v>
      </c>
      <c r="E3061" s="48" t="s">
        <v>12</v>
      </c>
      <c r="F3061" s="48" t="s">
        <v>968</v>
      </c>
      <c r="G3061" s="48" t="s">
        <v>15</v>
      </c>
      <c r="H3061" s="48" t="s">
        <v>16</v>
      </c>
      <c r="I3061" s="48" t="s">
        <v>17</v>
      </c>
      <c r="J3061" s="48" t="s">
        <v>671</v>
      </c>
      <c r="K3061" s="41">
        <v>1</v>
      </c>
      <c r="L3061" s="49">
        <v>2403.41</v>
      </c>
      <c r="M3061" s="49">
        <v>910.84</v>
      </c>
      <c r="N3061" s="49">
        <v>1492.57</v>
      </c>
    </row>
    <row r="3062" spans="1:14">
      <c r="A3062" s="41">
        <v>4515529</v>
      </c>
      <c r="B3062" s="48" t="s">
        <v>14</v>
      </c>
      <c r="C3062" s="48" t="s">
        <v>11</v>
      </c>
      <c r="D3062" s="48" t="s">
        <v>13</v>
      </c>
      <c r="E3062" s="48" t="s">
        <v>12</v>
      </c>
      <c r="F3062" s="48" t="s">
        <v>871</v>
      </c>
      <c r="G3062" s="48" t="s">
        <v>15</v>
      </c>
      <c r="H3062" s="48" t="s">
        <v>50</v>
      </c>
      <c r="I3062" s="48" t="s">
        <v>51</v>
      </c>
      <c r="J3062" s="48" t="s">
        <v>671</v>
      </c>
      <c r="K3062" s="41">
        <v>1</v>
      </c>
      <c r="L3062" s="49">
        <v>2513.5500000000002</v>
      </c>
      <c r="M3062" s="49">
        <v>2448.23</v>
      </c>
      <c r="N3062" s="49">
        <v>65.319999999999993</v>
      </c>
    </row>
    <row r="3063" spans="1:14">
      <c r="A3063" s="41">
        <v>4515530</v>
      </c>
      <c r="B3063" s="48" t="s">
        <v>14</v>
      </c>
      <c r="C3063" s="48" t="s">
        <v>11</v>
      </c>
      <c r="D3063" s="48" t="s">
        <v>13</v>
      </c>
      <c r="E3063" s="48" t="s">
        <v>12</v>
      </c>
      <c r="F3063" s="48" t="s">
        <v>871</v>
      </c>
      <c r="G3063" s="48" t="s">
        <v>15</v>
      </c>
      <c r="H3063" s="48" t="s">
        <v>50</v>
      </c>
      <c r="I3063" s="48" t="s">
        <v>51</v>
      </c>
      <c r="J3063" s="48" t="s">
        <v>671</v>
      </c>
      <c r="K3063" s="41">
        <v>1</v>
      </c>
      <c r="L3063" s="49">
        <v>2513.5700000000002</v>
      </c>
      <c r="M3063" s="49">
        <v>2448.25</v>
      </c>
      <c r="N3063" s="49">
        <v>65.319999999999993</v>
      </c>
    </row>
    <row r="3064" spans="1:14">
      <c r="A3064" s="41">
        <v>4515492</v>
      </c>
      <c r="B3064" s="48" t="s">
        <v>14</v>
      </c>
      <c r="C3064" s="48" t="s">
        <v>11</v>
      </c>
      <c r="D3064" s="48" t="s">
        <v>13</v>
      </c>
      <c r="E3064" s="48" t="s">
        <v>12</v>
      </c>
      <c r="F3064" s="48" t="s">
        <v>969</v>
      </c>
      <c r="G3064" s="48" t="s">
        <v>15</v>
      </c>
      <c r="H3064" s="48" t="s">
        <v>50</v>
      </c>
      <c r="I3064" s="48" t="s">
        <v>51</v>
      </c>
      <c r="J3064" s="48" t="s">
        <v>671</v>
      </c>
      <c r="K3064" s="41">
        <v>1</v>
      </c>
      <c r="L3064" s="49">
        <v>2531.46</v>
      </c>
      <c r="M3064" s="49">
        <v>2465.67</v>
      </c>
      <c r="N3064" s="49">
        <v>65.790000000000006</v>
      </c>
    </row>
    <row r="3065" spans="1:14">
      <c r="A3065" s="41">
        <v>4515192</v>
      </c>
      <c r="B3065" s="48" t="s">
        <v>14</v>
      </c>
      <c r="C3065" s="48" t="s">
        <v>11</v>
      </c>
      <c r="D3065" s="48" t="s">
        <v>13</v>
      </c>
      <c r="E3065" s="48" t="s">
        <v>12</v>
      </c>
      <c r="F3065" s="48" t="s">
        <v>826</v>
      </c>
      <c r="G3065" s="48" t="s">
        <v>15</v>
      </c>
      <c r="H3065" s="48" t="s">
        <v>16</v>
      </c>
      <c r="I3065" s="48" t="s">
        <v>17</v>
      </c>
      <c r="J3065" s="48" t="s">
        <v>671</v>
      </c>
      <c r="K3065" s="41">
        <v>1</v>
      </c>
      <c r="L3065" s="49">
        <v>2590.48</v>
      </c>
      <c r="M3065" s="49">
        <v>2510.89</v>
      </c>
      <c r="N3065" s="49">
        <v>79.59</v>
      </c>
    </row>
    <row r="3066" spans="1:14">
      <c r="A3066" s="41">
        <v>4515873</v>
      </c>
      <c r="B3066" s="48" t="s">
        <v>14</v>
      </c>
      <c r="C3066" s="48" t="s">
        <v>11</v>
      </c>
      <c r="D3066" s="48" t="s">
        <v>18</v>
      </c>
      <c r="E3066" s="48" t="s">
        <v>12</v>
      </c>
      <c r="F3066" s="48" t="s">
        <v>970</v>
      </c>
      <c r="G3066" s="48" t="s">
        <v>15</v>
      </c>
      <c r="H3066" s="48" t="s">
        <v>16</v>
      </c>
      <c r="I3066" s="48" t="s">
        <v>17</v>
      </c>
      <c r="J3066" s="48" t="s">
        <v>671</v>
      </c>
      <c r="K3066" s="41">
        <v>1</v>
      </c>
      <c r="L3066" s="49">
        <v>2627.33</v>
      </c>
      <c r="M3066" s="49">
        <v>2532.17</v>
      </c>
      <c r="N3066" s="49">
        <v>95.16</v>
      </c>
    </row>
    <row r="3067" spans="1:14">
      <c r="A3067" s="41">
        <v>4515528</v>
      </c>
      <c r="B3067" s="48" t="s">
        <v>14</v>
      </c>
      <c r="C3067" s="48" t="s">
        <v>11</v>
      </c>
      <c r="D3067" s="48" t="s">
        <v>13</v>
      </c>
      <c r="E3067" s="48" t="s">
        <v>12</v>
      </c>
      <c r="F3067" s="48" t="s">
        <v>871</v>
      </c>
      <c r="G3067" s="48" t="s">
        <v>15</v>
      </c>
      <c r="H3067" s="48" t="s">
        <v>50</v>
      </c>
      <c r="I3067" s="48" t="s">
        <v>51</v>
      </c>
      <c r="J3067" s="48" t="s">
        <v>671</v>
      </c>
      <c r="K3067" s="41">
        <v>1</v>
      </c>
      <c r="L3067" s="49">
        <v>2712.92</v>
      </c>
      <c r="M3067" s="49">
        <v>2642.41</v>
      </c>
      <c r="N3067" s="49">
        <v>70.510000000000005</v>
      </c>
    </row>
    <row r="3068" spans="1:14">
      <c r="A3068" s="41">
        <v>4515527</v>
      </c>
      <c r="B3068" s="48" t="s">
        <v>14</v>
      </c>
      <c r="C3068" s="48" t="s">
        <v>11</v>
      </c>
      <c r="D3068" s="48" t="s">
        <v>13</v>
      </c>
      <c r="E3068" s="48" t="s">
        <v>12</v>
      </c>
      <c r="F3068" s="48" t="s">
        <v>871</v>
      </c>
      <c r="G3068" s="48" t="s">
        <v>15</v>
      </c>
      <c r="H3068" s="48" t="s">
        <v>50</v>
      </c>
      <c r="I3068" s="48" t="s">
        <v>51</v>
      </c>
      <c r="J3068" s="48" t="s">
        <v>671</v>
      </c>
      <c r="K3068" s="41">
        <v>1</v>
      </c>
      <c r="L3068" s="49">
        <v>2712.92</v>
      </c>
      <c r="M3068" s="49">
        <v>2642.41</v>
      </c>
      <c r="N3068" s="49">
        <v>70.510000000000005</v>
      </c>
    </row>
    <row r="3069" spans="1:14">
      <c r="A3069" s="41">
        <v>4516454</v>
      </c>
      <c r="B3069" s="48" t="s">
        <v>14</v>
      </c>
      <c r="C3069" s="48" t="s">
        <v>11</v>
      </c>
      <c r="D3069" s="48" t="s">
        <v>13</v>
      </c>
      <c r="E3069" s="48" t="s">
        <v>12</v>
      </c>
      <c r="F3069" s="48" t="s">
        <v>826</v>
      </c>
      <c r="G3069" s="48" t="s">
        <v>15</v>
      </c>
      <c r="H3069" s="48" t="s">
        <v>16</v>
      </c>
      <c r="I3069" s="48" t="s">
        <v>17</v>
      </c>
      <c r="J3069" s="48" t="s">
        <v>671</v>
      </c>
      <c r="K3069" s="41">
        <v>1</v>
      </c>
      <c r="L3069" s="49">
        <v>2742.61</v>
      </c>
      <c r="M3069" s="49">
        <v>2582.3200000000002</v>
      </c>
      <c r="N3069" s="49">
        <v>160.29</v>
      </c>
    </row>
    <row r="3070" spans="1:14">
      <c r="A3070" s="41">
        <v>4516456</v>
      </c>
      <c r="B3070" s="48" t="s">
        <v>14</v>
      </c>
      <c r="C3070" s="48" t="s">
        <v>11</v>
      </c>
      <c r="D3070" s="48" t="s">
        <v>13</v>
      </c>
      <c r="E3070" s="48" t="s">
        <v>12</v>
      </c>
      <c r="F3070" s="48" t="s">
        <v>826</v>
      </c>
      <c r="G3070" s="48" t="s">
        <v>15</v>
      </c>
      <c r="H3070" s="48" t="s">
        <v>16</v>
      </c>
      <c r="I3070" s="48" t="s">
        <v>17</v>
      </c>
      <c r="J3070" s="48" t="s">
        <v>671</v>
      </c>
      <c r="K3070" s="41">
        <v>1</v>
      </c>
      <c r="L3070" s="49">
        <v>2742.62</v>
      </c>
      <c r="M3070" s="49">
        <v>2582.33</v>
      </c>
      <c r="N3070" s="49">
        <v>160.29</v>
      </c>
    </row>
    <row r="3071" spans="1:14">
      <c r="A3071" s="41">
        <v>4516455</v>
      </c>
      <c r="B3071" s="48" t="s">
        <v>14</v>
      </c>
      <c r="C3071" s="48" t="s">
        <v>11</v>
      </c>
      <c r="D3071" s="48" t="s">
        <v>13</v>
      </c>
      <c r="E3071" s="48" t="s">
        <v>12</v>
      </c>
      <c r="F3071" s="48" t="s">
        <v>826</v>
      </c>
      <c r="G3071" s="48" t="s">
        <v>15</v>
      </c>
      <c r="H3071" s="48" t="s">
        <v>16</v>
      </c>
      <c r="I3071" s="48" t="s">
        <v>17</v>
      </c>
      <c r="J3071" s="48" t="s">
        <v>671</v>
      </c>
      <c r="K3071" s="41">
        <v>1</v>
      </c>
      <c r="L3071" s="49">
        <v>2742.62</v>
      </c>
      <c r="M3071" s="49">
        <v>2582.33</v>
      </c>
      <c r="N3071" s="49">
        <v>160.29</v>
      </c>
    </row>
    <row r="3072" spans="1:14">
      <c r="A3072" s="41">
        <v>4515831</v>
      </c>
      <c r="B3072" s="48" t="s">
        <v>14</v>
      </c>
      <c r="C3072" s="48" t="s">
        <v>11</v>
      </c>
      <c r="D3072" s="48" t="s">
        <v>13</v>
      </c>
      <c r="E3072" s="48" t="s">
        <v>12</v>
      </c>
      <c r="F3072" s="48" t="s">
        <v>896</v>
      </c>
      <c r="G3072" s="48" t="s">
        <v>15</v>
      </c>
      <c r="H3072" s="48" t="s">
        <v>16</v>
      </c>
      <c r="I3072" s="48" t="s">
        <v>17</v>
      </c>
      <c r="J3072" s="48" t="s">
        <v>671</v>
      </c>
      <c r="K3072" s="41">
        <v>1</v>
      </c>
      <c r="L3072" s="49">
        <v>2752.1</v>
      </c>
      <c r="M3072" s="49">
        <v>2652.42</v>
      </c>
      <c r="N3072" s="49">
        <v>99.68</v>
      </c>
    </row>
    <row r="3073" spans="1:14">
      <c r="A3073" s="41">
        <v>8468145</v>
      </c>
      <c r="B3073" s="48" t="s">
        <v>38</v>
      </c>
      <c r="C3073" s="48" t="s">
        <v>11</v>
      </c>
      <c r="D3073" s="48" t="s">
        <v>153</v>
      </c>
      <c r="E3073" s="48" t="s">
        <v>36</v>
      </c>
      <c r="F3073" s="48" t="s">
        <v>971</v>
      </c>
      <c r="G3073" s="48" t="s">
        <v>15</v>
      </c>
      <c r="H3073" s="48" t="s">
        <v>204</v>
      </c>
      <c r="I3073" s="48" t="s">
        <v>205</v>
      </c>
      <c r="J3073" s="48" t="s">
        <v>671</v>
      </c>
      <c r="K3073" s="41">
        <v>1</v>
      </c>
      <c r="L3073" s="49">
        <v>2785.98</v>
      </c>
      <c r="M3073" s="49">
        <v>487.45</v>
      </c>
      <c r="N3073" s="49">
        <v>2298.5300000000002</v>
      </c>
    </row>
    <row r="3074" spans="1:14">
      <c r="A3074" s="41">
        <v>4514631</v>
      </c>
      <c r="B3074" s="48" t="s">
        <v>14</v>
      </c>
      <c r="C3074" s="48" t="s">
        <v>11</v>
      </c>
      <c r="D3074" s="48" t="s">
        <v>13</v>
      </c>
      <c r="E3074" s="48" t="s">
        <v>12</v>
      </c>
      <c r="F3074" s="48" t="s">
        <v>874</v>
      </c>
      <c r="G3074" s="48" t="s">
        <v>15</v>
      </c>
      <c r="H3074" s="48" t="s">
        <v>16</v>
      </c>
      <c r="I3074" s="48" t="s">
        <v>17</v>
      </c>
      <c r="J3074" s="48" t="s">
        <v>671</v>
      </c>
      <c r="K3074" s="41">
        <v>1</v>
      </c>
      <c r="L3074" s="49">
        <v>2788.85</v>
      </c>
      <c r="M3074" s="49">
        <v>2727.7</v>
      </c>
      <c r="N3074" s="49">
        <v>61.15</v>
      </c>
    </row>
    <row r="3075" spans="1:14">
      <c r="A3075" s="41">
        <v>4514632</v>
      </c>
      <c r="B3075" s="48" t="s">
        <v>14</v>
      </c>
      <c r="C3075" s="48" t="s">
        <v>11</v>
      </c>
      <c r="D3075" s="48" t="s">
        <v>13</v>
      </c>
      <c r="E3075" s="48" t="s">
        <v>12</v>
      </c>
      <c r="F3075" s="48" t="s">
        <v>874</v>
      </c>
      <c r="G3075" s="48" t="s">
        <v>15</v>
      </c>
      <c r="H3075" s="48" t="s">
        <v>16</v>
      </c>
      <c r="I3075" s="48" t="s">
        <v>17</v>
      </c>
      <c r="J3075" s="48" t="s">
        <v>671</v>
      </c>
      <c r="K3075" s="41">
        <v>1</v>
      </c>
      <c r="L3075" s="49">
        <v>2788.85</v>
      </c>
      <c r="M3075" s="49">
        <v>2727.7</v>
      </c>
      <c r="N3075" s="49">
        <v>61.15</v>
      </c>
    </row>
    <row r="3076" spans="1:14">
      <c r="A3076" s="41">
        <v>4515531</v>
      </c>
      <c r="B3076" s="48" t="s">
        <v>14</v>
      </c>
      <c r="C3076" s="48" t="s">
        <v>11</v>
      </c>
      <c r="D3076" s="48" t="s">
        <v>13</v>
      </c>
      <c r="E3076" s="48" t="s">
        <v>12</v>
      </c>
      <c r="F3076" s="48" t="s">
        <v>871</v>
      </c>
      <c r="G3076" s="48" t="s">
        <v>15</v>
      </c>
      <c r="H3076" s="48" t="s">
        <v>50</v>
      </c>
      <c r="I3076" s="48" t="s">
        <v>51</v>
      </c>
      <c r="J3076" s="48" t="s">
        <v>671</v>
      </c>
      <c r="K3076" s="41">
        <v>1</v>
      </c>
      <c r="L3076" s="49">
        <v>2793.65</v>
      </c>
      <c r="M3076" s="49">
        <v>2721.05</v>
      </c>
      <c r="N3076" s="49">
        <v>72.599999999999994</v>
      </c>
    </row>
    <row r="3077" spans="1:14">
      <c r="A3077" s="41">
        <v>4515524</v>
      </c>
      <c r="B3077" s="48" t="s">
        <v>14</v>
      </c>
      <c r="C3077" s="48" t="s">
        <v>11</v>
      </c>
      <c r="D3077" s="48" t="s">
        <v>13</v>
      </c>
      <c r="E3077" s="48" t="s">
        <v>12</v>
      </c>
      <c r="F3077" s="48" t="s">
        <v>871</v>
      </c>
      <c r="G3077" s="48" t="s">
        <v>15</v>
      </c>
      <c r="H3077" s="48" t="s">
        <v>50</v>
      </c>
      <c r="I3077" s="48" t="s">
        <v>51</v>
      </c>
      <c r="J3077" s="48" t="s">
        <v>671</v>
      </c>
      <c r="K3077" s="41">
        <v>1</v>
      </c>
      <c r="L3077" s="49">
        <v>2831.2</v>
      </c>
      <c r="M3077" s="49">
        <v>2757.62</v>
      </c>
      <c r="N3077" s="49">
        <v>73.58</v>
      </c>
    </row>
    <row r="3078" spans="1:14">
      <c r="A3078" s="41">
        <v>4515526</v>
      </c>
      <c r="B3078" s="48" t="s">
        <v>14</v>
      </c>
      <c r="C3078" s="48" t="s">
        <v>11</v>
      </c>
      <c r="D3078" s="48" t="s">
        <v>13</v>
      </c>
      <c r="E3078" s="48" t="s">
        <v>12</v>
      </c>
      <c r="F3078" s="48" t="s">
        <v>871</v>
      </c>
      <c r="G3078" s="48" t="s">
        <v>15</v>
      </c>
      <c r="H3078" s="48" t="s">
        <v>50</v>
      </c>
      <c r="I3078" s="48" t="s">
        <v>51</v>
      </c>
      <c r="J3078" s="48" t="s">
        <v>671</v>
      </c>
      <c r="K3078" s="41">
        <v>1</v>
      </c>
      <c r="L3078" s="49">
        <v>2831.2</v>
      </c>
      <c r="M3078" s="49">
        <v>2757.62</v>
      </c>
      <c r="N3078" s="49">
        <v>73.58</v>
      </c>
    </row>
    <row r="3079" spans="1:14">
      <c r="A3079" s="41">
        <v>4515523</v>
      </c>
      <c r="B3079" s="48" t="s">
        <v>14</v>
      </c>
      <c r="C3079" s="48" t="s">
        <v>11</v>
      </c>
      <c r="D3079" s="48" t="s">
        <v>13</v>
      </c>
      <c r="E3079" s="48" t="s">
        <v>12</v>
      </c>
      <c r="F3079" s="48" t="s">
        <v>871</v>
      </c>
      <c r="G3079" s="48" t="s">
        <v>15</v>
      </c>
      <c r="H3079" s="48" t="s">
        <v>50</v>
      </c>
      <c r="I3079" s="48" t="s">
        <v>51</v>
      </c>
      <c r="J3079" s="48" t="s">
        <v>671</v>
      </c>
      <c r="K3079" s="41">
        <v>1</v>
      </c>
      <c r="L3079" s="49">
        <v>2831.2</v>
      </c>
      <c r="M3079" s="49">
        <v>2757.62</v>
      </c>
      <c r="N3079" s="49">
        <v>73.58</v>
      </c>
    </row>
    <row r="3080" spans="1:14">
      <c r="A3080" s="41">
        <v>4515525</v>
      </c>
      <c r="B3080" s="48" t="s">
        <v>14</v>
      </c>
      <c r="C3080" s="48" t="s">
        <v>11</v>
      </c>
      <c r="D3080" s="48" t="s">
        <v>13</v>
      </c>
      <c r="E3080" s="48" t="s">
        <v>12</v>
      </c>
      <c r="F3080" s="48" t="s">
        <v>871</v>
      </c>
      <c r="G3080" s="48" t="s">
        <v>15</v>
      </c>
      <c r="H3080" s="48" t="s">
        <v>50</v>
      </c>
      <c r="I3080" s="48" t="s">
        <v>51</v>
      </c>
      <c r="J3080" s="48" t="s">
        <v>671</v>
      </c>
      <c r="K3080" s="41">
        <v>1</v>
      </c>
      <c r="L3080" s="49">
        <v>2831.21</v>
      </c>
      <c r="M3080" s="49">
        <v>2757.63</v>
      </c>
      <c r="N3080" s="49">
        <v>73.58</v>
      </c>
    </row>
    <row r="3081" spans="1:14">
      <c r="A3081" s="41">
        <v>4515517</v>
      </c>
      <c r="B3081" s="48" t="s">
        <v>14</v>
      </c>
      <c r="C3081" s="48" t="s">
        <v>11</v>
      </c>
      <c r="D3081" s="48" t="s">
        <v>13</v>
      </c>
      <c r="E3081" s="48" t="s">
        <v>12</v>
      </c>
      <c r="F3081" s="48" t="s">
        <v>837</v>
      </c>
      <c r="G3081" s="48" t="s">
        <v>15</v>
      </c>
      <c r="H3081" s="48" t="s">
        <v>50</v>
      </c>
      <c r="I3081" s="48" t="s">
        <v>51</v>
      </c>
      <c r="J3081" s="48" t="s">
        <v>671</v>
      </c>
      <c r="K3081" s="41">
        <v>1</v>
      </c>
      <c r="L3081" s="49">
        <v>2854.9</v>
      </c>
      <c r="M3081" s="49">
        <v>2780.7</v>
      </c>
      <c r="N3081" s="49">
        <v>74.2</v>
      </c>
    </row>
    <row r="3082" spans="1:14">
      <c r="A3082" s="41">
        <v>4515518</v>
      </c>
      <c r="B3082" s="48" t="s">
        <v>14</v>
      </c>
      <c r="C3082" s="48" t="s">
        <v>11</v>
      </c>
      <c r="D3082" s="48" t="s">
        <v>13</v>
      </c>
      <c r="E3082" s="48" t="s">
        <v>12</v>
      </c>
      <c r="F3082" s="48" t="s">
        <v>837</v>
      </c>
      <c r="G3082" s="48" t="s">
        <v>15</v>
      </c>
      <c r="H3082" s="48" t="s">
        <v>50</v>
      </c>
      <c r="I3082" s="48" t="s">
        <v>51</v>
      </c>
      <c r="J3082" s="48" t="s">
        <v>671</v>
      </c>
      <c r="K3082" s="41">
        <v>1</v>
      </c>
      <c r="L3082" s="49">
        <v>2854.92</v>
      </c>
      <c r="M3082" s="49">
        <v>2780.72</v>
      </c>
      <c r="N3082" s="49">
        <v>74.2</v>
      </c>
    </row>
    <row r="3083" spans="1:14">
      <c r="A3083" s="41">
        <v>4515519</v>
      </c>
      <c r="B3083" s="48" t="s">
        <v>14</v>
      </c>
      <c r="C3083" s="48" t="s">
        <v>11</v>
      </c>
      <c r="D3083" s="48" t="s">
        <v>13</v>
      </c>
      <c r="E3083" s="48" t="s">
        <v>12</v>
      </c>
      <c r="F3083" s="48" t="s">
        <v>837</v>
      </c>
      <c r="G3083" s="48" t="s">
        <v>15</v>
      </c>
      <c r="H3083" s="48" t="s">
        <v>50</v>
      </c>
      <c r="I3083" s="48" t="s">
        <v>51</v>
      </c>
      <c r="J3083" s="48" t="s">
        <v>671</v>
      </c>
      <c r="K3083" s="41">
        <v>1</v>
      </c>
      <c r="L3083" s="49">
        <v>2854.92</v>
      </c>
      <c r="M3083" s="49">
        <v>2780.72</v>
      </c>
      <c r="N3083" s="49">
        <v>74.2</v>
      </c>
    </row>
    <row r="3084" spans="1:14">
      <c r="A3084" s="41">
        <v>4515692</v>
      </c>
      <c r="B3084" s="48" t="s">
        <v>14</v>
      </c>
      <c r="C3084" s="48" t="s">
        <v>11</v>
      </c>
      <c r="D3084" s="48" t="s">
        <v>13</v>
      </c>
      <c r="E3084" s="48" t="s">
        <v>12</v>
      </c>
      <c r="F3084" s="48" t="s">
        <v>829</v>
      </c>
      <c r="G3084" s="48" t="s">
        <v>15</v>
      </c>
      <c r="H3084" s="48" t="s">
        <v>50</v>
      </c>
      <c r="I3084" s="48" t="s">
        <v>51</v>
      </c>
      <c r="J3084" s="48" t="s">
        <v>671</v>
      </c>
      <c r="K3084" s="41">
        <v>1</v>
      </c>
      <c r="L3084" s="49">
        <v>2915.91</v>
      </c>
      <c r="M3084" s="49">
        <v>2840.13</v>
      </c>
      <c r="N3084" s="49">
        <v>75.78</v>
      </c>
    </row>
    <row r="3085" spans="1:14">
      <c r="A3085" s="41">
        <v>4515691</v>
      </c>
      <c r="B3085" s="48" t="s">
        <v>14</v>
      </c>
      <c r="C3085" s="48" t="s">
        <v>11</v>
      </c>
      <c r="D3085" s="48" t="s">
        <v>13</v>
      </c>
      <c r="E3085" s="48" t="s">
        <v>12</v>
      </c>
      <c r="F3085" s="48" t="s">
        <v>829</v>
      </c>
      <c r="G3085" s="48" t="s">
        <v>15</v>
      </c>
      <c r="H3085" s="48" t="s">
        <v>50</v>
      </c>
      <c r="I3085" s="48" t="s">
        <v>51</v>
      </c>
      <c r="J3085" s="48" t="s">
        <v>671</v>
      </c>
      <c r="K3085" s="41">
        <v>1</v>
      </c>
      <c r="L3085" s="49">
        <v>2915.91</v>
      </c>
      <c r="M3085" s="49">
        <v>2840.13</v>
      </c>
      <c r="N3085" s="49">
        <v>75.78</v>
      </c>
    </row>
    <row r="3086" spans="1:14">
      <c r="A3086" s="41">
        <v>7000274</v>
      </c>
      <c r="B3086" s="48" t="s">
        <v>166</v>
      </c>
      <c r="C3086" s="48" t="s">
        <v>11</v>
      </c>
      <c r="D3086" s="48" t="s">
        <v>153</v>
      </c>
      <c r="E3086" s="48" t="s">
        <v>36</v>
      </c>
      <c r="F3086" s="48" t="s">
        <v>972</v>
      </c>
      <c r="G3086" s="48" t="s">
        <v>15</v>
      </c>
      <c r="H3086" s="48" t="s">
        <v>175</v>
      </c>
      <c r="I3086" s="48" t="s">
        <v>176</v>
      </c>
      <c r="J3086" s="48" t="s">
        <v>671</v>
      </c>
      <c r="K3086" s="41">
        <v>1</v>
      </c>
      <c r="L3086" s="49">
        <v>2988.73</v>
      </c>
      <c r="M3086" s="49">
        <v>674.32</v>
      </c>
      <c r="N3086" s="49">
        <v>2314.41</v>
      </c>
    </row>
    <row r="3087" spans="1:14">
      <c r="A3087" s="41">
        <v>4515871</v>
      </c>
      <c r="B3087" s="48" t="s">
        <v>14</v>
      </c>
      <c r="C3087" s="48" t="s">
        <v>11</v>
      </c>
      <c r="D3087" s="48" t="s">
        <v>13</v>
      </c>
      <c r="E3087" s="48" t="s">
        <v>12</v>
      </c>
      <c r="F3087" s="48" t="s">
        <v>831</v>
      </c>
      <c r="G3087" s="48" t="s">
        <v>15</v>
      </c>
      <c r="H3087" s="48" t="s">
        <v>16</v>
      </c>
      <c r="I3087" s="48" t="s">
        <v>17</v>
      </c>
      <c r="J3087" s="48" t="s">
        <v>671</v>
      </c>
      <c r="K3087" s="41">
        <v>1</v>
      </c>
      <c r="L3087" s="49">
        <v>3012.51</v>
      </c>
      <c r="M3087" s="49">
        <v>2903.39</v>
      </c>
      <c r="N3087" s="49">
        <v>109.12</v>
      </c>
    </row>
    <row r="3088" spans="1:14">
      <c r="A3088" s="41">
        <v>4474310</v>
      </c>
      <c r="B3088" s="48" t="s">
        <v>14</v>
      </c>
      <c r="C3088" s="48" t="s">
        <v>11</v>
      </c>
      <c r="D3088" s="48" t="s">
        <v>13</v>
      </c>
      <c r="E3088" s="48" t="s">
        <v>12</v>
      </c>
      <c r="F3088" s="48" t="s">
        <v>829</v>
      </c>
      <c r="G3088" s="48" t="s">
        <v>15</v>
      </c>
      <c r="H3088" s="48" t="s">
        <v>67</v>
      </c>
      <c r="I3088" s="48" t="s">
        <v>68</v>
      </c>
      <c r="J3088" s="48" t="s">
        <v>671</v>
      </c>
      <c r="K3088" s="41">
        <v>18</v>
      </c>
      <c r="L3088" s="49">
        <v>3056.51</v>
      </c>
      <c r="M3088" s="49">
        <v>1603.64</v>
      </c>
      <c r="N3088" s="49">
        <v>1452.87</v>
      </c>
    </row>
    <row r="3089" spans="1:14">
      <c r="A3089" s="41">
        <v>8863307</v>
      </c>
      <c r="B3089" s="48" t="s">
        <v>166</v>
      </c>
      <c r="C3089" s="48" t="s">
        <v>11</v>
      </c>
      <c r="D3089" s="48" t="s">
        <v>589</v>
      </c>
      <c r="E3089" s="48" t="s">
        <v>36</v>
      </c>
      <c r="F3089" s="48" t="s">
        <v>973</v>
      </c>
      <c r="G3089" s="48" t="s">
        <v>15</v>
      </c>
      <c r="H3089" s="48" t="s">
        <v>590</v>
      </c>
      <c r="I3089" s="48" t="s">
        <v>589</v>
      </c>
      <c r="J3089" s="48" t="s">
        <v>671</v>
      </c>
      <c r="K3089" s="41">
        <v>2</v>
      </c>
      <c r="L3089" s="49">
        <v>3096.07</v>
      </c>
      <c r="M3089" s="49">
        <v>100.66</v>
      </c>
      <c r="N3089" s="49">
        <v>2995.41</v>
      </c>
    </row>
    <row r="3090" spans="1:14">
      <c r="A3090" s="41">
        <v>4510214</v>
      </c>
      <c r="B3090" s="48" t="s">
        <v>14</v>
      </c>
      <c r="C3090" s="48" t="s">
        <v>11</v>
      </c>
      <c r="D3090" s="48" t="s">
        <v>13</v>
      </c>
      <c r="E3090" s="48" t="s">
        <v>12</v>
      </c>
      <c r="F3090" s="48" t="s">
        <v>901</v>
      </c>
      <c r="G3090" s="48" t="s">
        <v>15</v>
      </c>
      <c r="H3090" s="48" t="s">
        <v>31</v>
      </c>
      <c r="I3090" s="48" t="s">
        <v>32</v>
      </c>
      <c r="J3090" s="48" t="s">
        <v>671</v>
      </c>
      <c r="K3090" s="41">
        <v>1</v>
      </c>
      <c r="L3090" s="49">
        <v>3230.28</v>
      </c>
      <c r="M3090" s="49">
        <v>2932.54</v>
      </c>
      <c r="N3090" s="49">
        <v>297.74</v>
      </c>
    </row>
    <row r="3091" spans="1:14">
      <c r="A3091" s="41">
        <v>4515497</v>
      </c>
      <c r="B3091" s="48" t="s">
        <v>14</v>
      </c>
      <c r="C3091" s="48" t="s">
        <v>11</v>
      </c>
      <c r="D3091" s="48" t="s">
        <v>13</v>
      </c>
      <c r="E3091" s="48" t="s">
        <v>12</v>
      </c>
      <c r="F3091" s="48" t="s">
        <v>833</v>
      </c>
      <c r="G3091" s="48" t="s">
        <v>15</v>
      </c>
      <c r="H3091" s="48" t="s">
        <v>50</v>
      </c>
      <c r="I3091" s="48" t="s">
        <v>51</v>
      </c>
      <c r="J3091" s="48" t="s">
        <v>671</v>
      </c>
      <c r="K3091" s="41">
        <v>1</v>
      </c>
      <c r="L3091" s="49">
        <v>3263.51</v>
      </c>
      <c r="M3091" s="49">
        <v>3178.7</v>
      </c>
      <c r="N3091" s="49">
        <v>84.81</v>
      </c>
    </row>
    <row r="3092" spans="1:14">
      <c r="A3092" s="41">
        <v>4515572</v>
      </c>
      <c r="B3092" s="48" t="s">
        <v>14</v>
      </c>
      <c r="C3092" s="48" t="s">
        <v>11</v>
      </c>
      <c r="D3092" s="48" t="s">
        <v>13</v>
      </c>
      <c r="E3092" s="48" t="s">
        <v>12</v>
      </c>
      <c r="F3092" s="48" t="s">
        <v>833</v>
      </c>
      <c r="G3092" s="48" t="s">
        <v>15</v>
      </c>
      <c r="H3092" s="48" t="s">
        <v>50</v>
      </c>
      <c r="I3092" s="48" t="s">
        <v>51</v>
      </c>
      <c r="J3092" s="48" t="s">
        <v>671</v>
      </c>
      <c r="K3092" s="41">
        <v>1</v>
      </c>
      <c r="L3092" s="49">
        <v>3263.51</v>
      </c>
      <c r="M3092" s="49">
        <v>3178.7</v>
      </c>
      <c r="N3092" s="49">
        <v>84.81</v>
      </c>
    </row>
    <row r="3093" spans="1:14">
      <c r="A3093" s="41">
        <v>4515573</v>
      </c>
      <c r="B3093" s="48" t="s">
        <v>14</v>
      </c>
      <c r="C3093" s="48" t="s">
        <v>11</v>
      </c>
      <c r="D3093" s="48" t="s">
        <v>13</v>
      </c>
      <c r="E3093" s="48" t="s">
        <v>12</v>
      </c>
      <c r="F3093" s="48" t="s">
        <v>833</v>
      </c>
      <c r="G3093" s="48" t="s">
        <v>15</v>
      </c>
      <c r="H3093" s="48" t="s">
        <v>50</v>
      </c>
      <c r="I3093" s="48" t="s">
        <v>51</v>
      </c>
      <c r="J3093" s="48" t="s">
        <v>671</v>
      </c>
      <c r="K3093" s="41">
        <v>1</v>
      </c>
      <c r="L3093" s="49">
        <v>3263.52</v>
      </c>
      <c r="M3093" s="49">
        <v>3178.7</v>
      </c>
      <c r="N3093" s="49">
        <v>84.82</v>
      </c>
    </row>
    <row r="3094" spans="1:14">
      <c r="A3094" s="41">
        <v>4512193</v>
      </c>
      <c r="B3094" s="48" t="s">
        <v>14</v>
      </c>
      <c r="C3094" s="48" t="s">
        <v>11</v>
      </c>
      <c r="D3094" s="48" t="s">
        <v>18</v>
      </c>
      <c r="E3094" s="48" t="s">
        <v>12</v>
      </c>
      <c r="F3094" s="48" t="s">
        <v>849</v>
      </c>
      <c r="G3094" s="48" t="s">
        <v>15</v>
      </c>
      <c r="H3094" s="48" t="s">
        <v>45</v>
      </c>
      <c r="I3094" s="48" t="s">
        <v>46</v>
      </c>
      <c r="J3094" s="48" t="s">
        <v>671</v>
      </c>
      <c r="K3094" s="41">
        <v>1</v>
      </c>
      <c r="L3094" s="49">
        <v>3266</v>
      </c>
      <c r="M3094" s="49">
        <v>2733.86</v>
      </c>
      <c r="N3094" s="49">
        <v>532.14</v>
      </c>
    </row>
    <row r="3095" spans="1:14">
      <c r="A3095" s="41">
        <v>4506458</v>
      </c>
      <c r="B3095" s="48" t="s">
        <v>14</v>
      </c>
      <c r="C3095" s="48" t="s">
        <v>11</v>
      </c>
      <c r="D3095" s="48" t="s">
        <v>30</v>
      </c>
      <c r="E3095" s="48" t="s">
        <v>12</v>
      </c>
      <c r="F3095" s="48" t="s">
        <v>974</v>
      </c>
      <c r="G3095" s="48" t="s">
        <v>15</v>
      </c>
      <c r="H3095" s="48" t="s">
        <v>23</v>
      </c>
      <c r="I3095" s="48" t="s">
        <v>24</v>
      </c>
      <c r="J3095" s="48" t="s">
        <v>671</v>
      </c>
      <c r="K3095" s="41">
        <v>1</v>
      </c>
      <c r="L3095" s="49">
        <v>3285.8</v>
      </c>
      <c r="M3095" s="49">
        <v>2386.59</v>
      </c>
      <c r="N3095" s="49">
        <v>899.21</v>
      </c>
    </row>
    <row r="3096" spans="1:14">
      <c r="A3096" s="41">
        <v>4509855</v>
      </c>
      <c r="B3096" s="48" t="s">
        <v>14</v>
      </c>
      <c r="C3096" s="48" t="s">
        <v>11</v>
      </c>
      <c r="D3096" s="48" t="s">
        <v>13</v>
      </c>
      <c r="E3096" s="48" t="s">
        <v>12</v>
      </c>
      <c r="F3096" s="48" t="s">
        <v>858</v>
      </c>
      <c r="G3096" s="48" t="s">
        <v>15</v>
      </c>
      <c r="H3096" s="48" t="s">
        <v>16</v>
      </c>
      <c r="I3096" s="48" t="s">
        <v>17</v>
      </c>
      <c r="J3096" s="48" t="s">
        <v>671</v>
      </c>
      <c r="K3096" s="41">
        <v>1</v>
      </c>
      <c r="L3096" s="49">
        <v>3399.19</v>
      </c>
      <c r="M3096" s="49">
        <v>2980.24</v>
      </c>
      <c r="N3096" s="49">
        <v>418.95</v>
      </c>
    </row>
    <row r="3097" spans="1:14">
      <c r="A3097" s="41">
        <v>4510091</v>
      </c>
      <c r="B3097" s="48" t="s">
        <v>14</v>
      </c>
      <c r="C3097" s="48" t="s">
        <v>11</v>
      </c>
      <c r="D3097" s="48" t="s">
        <v>13</v>
      </c>
      <c r="E3097" s="48" t="s">
        <v>12</v>
      </c>
      <c r="F3097" s="48" t="s">
        <v>829</v>
      </c>
      <c r="G3097" s="48" t="s">
        <v>15</v>
      </c>
      <c r="H3097" s="48" t="s">
        <v>16</v>
      </c>
      <c r="I3097" s="48" t="s">
        <v>17</v>
      </c>
      <c r="J3097" s="48" t="s">
        <v>671</v>
      </c>
      <c r="K3097" s="41">
        <v>1</v>
      </c>
      <c r="L3097" s="49">
        <v>3484.1</v>
      </c>
      <c r="M3097" s="49">
        <v>2916.42</v>
      </c>
      <c r="N3097" s="49">
        <v>567.67999999999995</v>
      </c>
    </row>
    <row r="3098" spans="1:14">
      <c r="A3098" s="41">
        <v>4516621</v>
      </c>
      <c r="B3098" s="48" t="s">
        <v>14</v>
      </c>
      <c r="C3098" s="48" t="s">
        <v>11</v>
      </c>
      <c r="D3098" s="48" t="s">
        <v>13</v>
      </c>
      <c r="E3098" s="48" t="s">
        <v>12</v>
      </c>
      <c r="F3098" s="48" t="s">
        <v>975</v>
      </c>
      <c r="G3098" s="48" t="s">
        <v>15</v>
      </c>
      <c r="H3098" s="48" t="s">
        <v>16</v>
      </c>
      <c r="I3098" s="48" t="s">
        <v>17</v>
      </c>
      <c r="J3098" s="48" t="s">
        <v>671</v>
      </c>
      <c r="K3098" s="41">
        <v>1</v>
      </c>
      <c r="L3098" s="49">
        <v>3500.66</v>
      </c>
      <c r="M3098" s="49">
        <v>2146.34</v>
      </c>
      <c r="N3098" s="49">
        <v>1354.32</v>
      </c>
    </row>
    <row r="3099" spans="1:14">
      <c r="A3099" s="41">
        <v>4516619</v>
      </c>
      <c r="B3099" s="48" t="s">
        <v>14</v>
      </c>
      <c r="C3099" s="48" t="s">
        <v>11</v>
      </c>
      <c r="D3099" s="48" t="s">
        <v>13</v>
      </c>
      <c r="E3099" s="48" t="s">
        <v>12</v>
      </c>
      <c r="F3099" s="48" t="s">
        <v>975</v>
      </c>
      <c r="G3099" s="48" t="s">
        <v>15</v>
      </c>
      <c r="H3099" s="48" t="s">
        <v>16</v>
      </c>
      <c r="I3099" s="48" t="s">
        <v>17</v>
      </c>
      <c r="J3099" s="48" t="s">
        <v>671</v>
      </c>
      <c r="K3099" s="41">
        <v>1</v>
      </c>
      <c r="L3099" s="49">
        <v>3500.66</v>
      </c>
      <c r="M3099" s="49">
        <v>2146.34</v>
      </c>
      <c r="N3099" s="49">
        <v>1354.32</v>
      </c>
    </row>
    <row r="3100" spans="1:14">
      <c r="A3100" s="41">
        <v>4516620</v>
      </c>
      <c r="B3100" s="48" t="s">
        <v>14</v>
      </c>
      <c r="C3100" s="48" t="s">
        <v>11</v>
      </c>
      <c r="D3100" s="48" t="s">
        <v>13</v>
      </c>
      <c r="E3100" s="48" t="s">
        <v>12</v>
      </c>
      <c r="F3100" s="48" t="s">
        <v>975</v>
      </c>
      <c r="G3100" s="48" t="s">
        <v>15</v>
      </c>
      <c r="H3100" s="48" t="s">
        <v>16</v>
      </c>
      <c r="I3100" s="48" t="s">
        <v>17</v>
      </c>
      <c r="J3100" s="48" t="s">
        <v>671</v>
      </c>
      <c r="K3100" s="41">
        <v>1</v>
      </c>
      <c r="L3100" s="49">
        <v>3500.66</v>
      </c>
      <c r="M3100" s="49">
        <v>2146.34</v>
      </c>
      <c r="N3100" s="49">
        <v>1354.32</v>
      </c>
    </row>
    <row r="3101" spans="1:14">
      <c r="A3101" s="41">
        <v>4516618</v>
      </c>
      <c r="B3101" s="48" t="s">
        <v>14</v>
      </c>
      <c r="C3101" s="48" t="s">
        <v>11</v>
      </c>
      <c r="D3101" s="48" t="s">
        <v>13</v>
      </c>
      <c r="E3101" s="48" t="s">
        <v>12</v>
      </c>
      <c r="F3101" s="48" t="s">
        <v>975</v>
      </c>
      <c r="G3101" s="48" t="s">
        <v>15</v>
      </c>
      <c r="H3101" s="48" t="s">
        <v>16</v>
      </c>
      <c r="I3101" s="48" t="s">
        <v>17</v>
      </c>
      <c r="J3101" s="48" t="s">
        <v>671</v>
      </c>
      <c r="K3101" s="41">
        <v>1</v>
      </c>
      <c r="L3101" s="49">
        <v>3500.66</v>
      </c>
      <c r="M3101" s="49">
        <v>2146.34</v>
      </c>
      <c r="N3101" s="49">
        <v>1354.32</v>
      </c>
    </row>
    <row r="3102" spans="1:14">
      <c r="A3102" s="41">
        <v>8291974</v>
      </c>
      <c r="B3102" s="48" t="s">
        <v>38</v>
      </c>
      <c r="C3102" s="48" t="s">
        <v>11</v>
      </c>
      <c r="D3102" s="48" t="s">
        <v>169</v>
      </c>
      <c r="E3102" s="48" t="s">
        <v>36</v>
      </c>
      <c r="F3102" s="48" t="s">
        <v>677</v>
      </c>
      <c r="G3102" s="48" t="s">
        <v>15</v>
      </c>
      <c r="H3102" s="48" t="s">
        <v>170</v>
      </c>
      <c r="I3102" s="48" t="s">
        <v>169</v>
      </c>
      <c r="J3102" s="48" t="s">
        <v>671</v>
      </c>
      <c r="K3102" s="41">
        <v>1</v>
      </c>
      <c r="L3102" s="49">
        <v>3503.14</v>
      </c>
      <c r="M3102" s="49">
        <v>790.38</v>
      </c>
      <c r="N3102" s="49">
        <v>2712.76</v>
      </c>
    </row>
    <row r="3103" spans="1:14">
      <c r="A3103" s="41">
        <v>8468169</v>
      </c>
      <c r="B3103" s="48" t="s">
        <v>38</v>
      </c>
      <c r="C3103" s="48" t="s">
        <v>11</v>
      </c>
      <c r="D3103" s="48" t="s">
        <v>153</v>
      </c>
      <c r="E3103" s="48" t="s">
        <v>36</v>
      </c>
      <c r="F3103" s="48" t="s">
        <v>976</v>
      </c>
      <c r="G3103" s="48" t="s">
        <v>15</v>
      </c>
      <c r="H3103" s="48" t="s">
        <v>204</v>
      </c>
      <c r="I3103" s="48" t="s">
        <v>205</v>
      </c>
      <c r="J3103" s="48" t="s">
        <v>671</v>
      </c>
      <c r="K3103" s="41">
        <v>1</v>
      </c>
      <c r="L3103" s="49">
        <v>3634.27</v>
      </c>
      <c r="M3103" s="49">
        <v>1006.34</v>
      </c>
      <c r="N3103" s="49">
        <v>2627.93</v>
      </c>
    </row>
    <row r="3104" spans="1:14">
      <c r="A3104" s="41">
        <v>6992832</v>
      </c>
      <c r="B3104" s="48" t="s">
        <v>166</v>
      </c>
      <c r="C3104" s="48" t="s">
        <v>11</v>
      </c>
      <c r="D3104" s="48" t="s">
        <v>153</v>
      </c>
      <c r="E3104" s="48" t="s">
        <v>36</v>
      </c>
      <c r="F3104" s="48" t="s">
        <v>977</v>
      </c>
      <c r="G3104" s="48" t="s">
        <v>15</v>
      </c>
      <c r="H3104" s="48" t="s">
        <v>163</v>
      </c>
      <c r="I3104" s="48" t="s">
        <v>162</v>
      </c>
      <c r="J3104" s="48" t="s">
        <v>671</v>
      </c>
      <c r="K3104" s="41">
        <v>1</v>
      </c>
      <c r="L3104" s="49">
        <v>3690.51</v>
      </c>
      <c r="M3104" s="49">
        <v>832.65</v>
      </c>
      <c r="N3104" s="49">
        <v>2857.86</v>
      </c>
    </row>
    <row r="3105" spans="1:14">
      <c r="A3105" s="41">
        <v>4509062</v>
      </c>
      <c r="B3105" s="48" t="s">
        <v>14</v>
      </c>
      <c r="C3105" s="48" t="s">
        <v>11</v>
      </c>
      <c r="D3105" s="48" t="s">
        <v>18</v>
      </c>
      <c r="E3105" s="48" t="s">
        <v>12</v>
      </c>
      <c r="F3105" s="48" t="s">
        <v>875</v>
      </c>
      <c r="G3105" s="48" t="s">
        <v>15</v>
      </c>
      <c r="H3105" s="48" t="s">
        <v>16</v>
      </c>
      <c r="I3105" s="48" t="s">
        <v>17</v>
      </c>
      <c r="J3105" s="48" t="s">
        <v>671</v>
      </c>
      <c r="K3105" s="41">
        <v>1</v>
      </c>
      <c r="L3105" s="49">
        <v>3695.09</v>
      </c>
      <c r="M3105" s="49">
        <v>3443.09</v>
      </c>
      <c r="N3105" s="49">
        <v>252</v>
      </c>
    </row>
    <row r="3106" spans="1:14">
      <c r="A3106" s="41">
        <v>7000568</v>
      </c>
      <c r="B3106" s="48" t="s">
        <v>166</v>
      </c>
      <c r="C3106" s="48" t="s">
        <v>11</v>
      </c>
      <c r="D3106" s="48" t="s">
        <v>153</v>
      </c>
      <c r="E3106" s="48" t="s">
        <v>36</v>
      </c>
      <c r="F3106" s="48" t="s">
        <v>978</v>
      </c>
      <c r="G3106" s="48" t="s">
        <v>15</v>
      </c>
      <c r="H3106" s="48" t="s">
        <v>175</v>
      </c>
      <c r="I3106" s="48" t="s">
        <v>176</v>
      </c>
      <c r="J3106" s="48" t="s">
        <v>671</v>
      </c>
      <c r="K3106" s="41">
        <v>12</v>
      </c>
      <c r="L3106" s="49">
        <v>3712.65</v>
      </c>
      <c r="M3106" s="49">
        <v>837.65</v>
      </c>
      <c r="N3106" s="49">
        <v>2875</v>
      </c>
    </row>
    <row r="3107" spans="1:14">
      <c r="A3107" s="41">
        <v>4516532</v>
      </c>
      <c r="B3107" s="48" t="s">
        <v>14</v>
      </c>
      <c r="C3107" s="48" t="s">
        <v>11</v>
      </c>
      <c r="D3107" s="48" t="s">
        <v>18</v>
      </c>
      <c r="E3107" s="48" t="s">
        <v>12</v>
      </c>
      <c r="F3107" s="48" t="s">
        <v>979</v>
      </c>
      <c r="G3107" s="48" t="s">
        <v>15</v>
      </c>
      <c r="H3107" s="48" t="s">
        <v>16</v>
      </c>
      <c r="I3107" s="48" t="s">
        <v>17</v>
      </c>
      <c r="J3107" s="48" t="s">
        <v>671</v>
      </c>
      <c r="K3107" s="41">
        <v>1</v>
      </c>
      <c r="L3107" s="49">
        <v>3740.07</v>
      </c>
      <c r="M3107" s="49">
        <v>3521.49</v>
      </c>
      <c r="N3107" s="49">
        <v>218.58</v>
      </c>
    </row>
    <row r="3108" spans="1:14">
      <c r="A3108" s="41">
        <v>4515690</v>
      </c>
      <c r="B3108" s="48" t="s">
        <v>14</v>
      </c>
      <c r="C3108" s="48" t="s">
        <v>11</v>
      </c>
      <c r="D3108" s="48" t="s">
        <v>13</v>
      </c>
      <c r="E3108" s="48" t="s">
        <v>12</v>
      </c>
      <c r="F3108" s="48" t="s">
        <v>877</v>
      </c>
      <c r="G3108" s="48" t="s">
        <v>15</v>
      </c>
      <c r="H3108" s="48" t="s">
        <v>50</v>
      </c>
      <c r="I3108" s="48" t="s">
        <v>51</v>
      </c>
      <c r="J3108" s="48" t="s">
        <v>671</v>
      </c>
      <c r="K3108" s="41">
        <v>1</v>
      </c>
      <c r="L3108" s="49">
        <v>3876.46</v>
      </c>
      <c r="M3108" s="49">
        <v>3775.72</v>
      </c>
      <c r="N3108" s="49">
        <v>100.74</v>
      </c>
    </row>
    <row r="3109" spans="1:14">
      <c r="A3109" s="41">
        <v>4474314</v>
      </c>
      <c r="B3109" s="48" t="s">
        <v>14</v>
      </c>
      <c r="C3109" s="48" t="s">
        <v>11</v>
      </c>
      <c r="D3109" s="48" t="s">
        <v>13</v>
      </c>
      <c r="E3109" s="48" t="s">
        <v>12</v>
      </c>
      <c r="F3109" s="48" t="s">
        <v>884</v>
      </c>
      <c r="G3109" s="48" t="s">
        <v>15</v>
      </c>
      <c r="H3109" s="48" t="s">
        <v>67</v>
      </c>
      <c r="I3109" s="48" t="s">
        <v>68</v>
      </c>
      <c r="J3109" s="48" t="s">
        <v>671</v>
      </c>
      <c r="K3109" s="41">
        <v>31</v>
      </c>
      <c r="L3109" s="49">
        <v>3899.81</v>
      </c>
      <c r="M3109" s="49">
        <v>2046.09</v>
      </c>
      <c r="N3109" s="49">
        <v>1853.72</v>
      </c>
    </row>
    <row r="3110" spans="1:14">
      <c r="A3110" s="41">
        <v>6992877</v>
      </c>
      <c r="B3110" s="48" t="s">
        <v>166</v>
      </c>
      <c r="C3110" s="48" t="s">
        <v>11</v>
      </c>
      <c r="D3110" s="48" t="s">
        <v>153</v>
      </c>
      <c r="E3110" s="48" t="s">
        <v>36</v>
      </c>
      <c r="F3110" s="48" t="s">
        <v>980</v>
      </c>
      <c r="G3110" s="48" t="s">
        <v>15</v>
      </c>
      <c r="H3110" s="48" t="s">
        <v>163</v>
      </c>
      <c r="I3110" s="48" t="s">
        <v>162</v>
      </c>
      <c r="J3110" s="48" t="s">
        <v>671</v>
      </c>
      <c r="K3110" s="41">
        <v>12</v>
      </c>
      <c r="L3110" s="49">
        <v>3911.98</v>
      </c>
      <c r="M3110" s="49">
        <v>882.62</v>
      </c>
      <c r="N3110" s="49">
        <v>3029.36</v>
      </c>
    </row>
    <row r="3111" spans="1:14">
      <c r="A3111" s="41">
        <v>6999483</v>
      </c>
      <c r="B3111" s="48" t="s">
        <v>166</v>
      </c>
      <c r="C3111" s="48" t="s">
        <v>11</v>
      </c>
      <c r="D3111" s="48" t="s">
        <v>153</v>
      </c>
      <c r="E3111" s="48" t="s">
        <v>36</v>
      </c>
      <c r="F3111" s="48" t="s">
        <v>981</v>
      </c>
      <c r="G3111" s="48" t="s">
        <v>15</v>
      </c>
      <c r="H3111" s="48" t="s">
        <v>175</v>
      </c>
      <c r="I3111" s="48" t="s">
        <v>176</v>
      </c>
      <c r="J3111" s="48" t="s">
        <v>671</v>
      </c>
      <c r="K3111" s="41">
        <v>4</v>
      </c>
      <c r="L3111" s="49">
        <v>3981.96</v>
      </c>
      <c r="M3111" s="49">
        <v>898.41</v>
      </c>
      <c r="N3111" s="49">
        <v>3083.55</v>
      </c>
    </row>
    <row r="3112" spans="1:14">
      <c r="A3112" s="41">
        <v>4513940</v>
      </c>
      <c r="B3112" s="48" t="s">
        <v>14</v>
      </c>
      <c r="C3112" s="48" t="s">
        <v>11</v>
      </c>
      <c r="D3112" s="48" t="s">
        <v>13</v>
      </c>
      <c r="E3112" s="48" t="s">
        <v>12</v>
      </c>
      <c r="F3112" s="48" t="s">
        <v>837</v>
      </c>
      <c r="G3112" s="48" t="s">
        <v>15</v>
      </c>
      <c r="H3112" s="48" t="s">
        <v>16</v>
      </c>
      <c r="I3112" s="48" t="s">
        <v>17</v>
      </c>
      <c r="J3112" s="48" t="s">
        <v>671</v>
      </c>
      <c r="K3112" s="41">
        <v>1</v>
      </c>
      <c r="L3112" s="49">
        <v>4055.33</v>
      </c>
      <c r="M3112" s="49">
        <v>4002.8</v>
      </c>
      <c r="N3112" s="49">
        <v>52.53</v>
      </c>
    </row>
    <row r="3113" spans="1:14">
      <c r="A3113" s="41">
        <v>4516624</v>
      </c>
      <c r="B3113" s="48" t="s">
        <v>14</v>
      </c>
      <c r="C3113" s="48" t="s">
        <v>11</v>
      </c>
      <c r="D3113" s="48" t="s">
        <v>13</v>
      </c>
      <c r="E3113" s="48" t="s">
        <v>12</v>
      </c>
      <c r="F3113" s="48" t="s">
        <v>975</v>
      </c>
      <c r="G3113" s="48" t="s">
        <v>15</v>
      </c>
      <c r="H3113" s="48" t="s">
        <v>16</v>
      </c>
      <c r="I3113" s="48" t="s">
        <v>17</v>
      </c>
      <c r="J3113" s="48" t="s">
        <v>671</v>
      </c>
      <c r="K3113" s="41">
        <v>1</v>
      </c>
      <c r="L3113" s="49">
        <v>4058.1</v>
      </c>
      <c r="M3113" s="49">
        <v>2488.12</v>
      </c>
      <c r="N3113" s="49">
        <v>1569.98</v>
      </c>
    </row>
    <row r="3114" spans="1:14">
      <c r="A3114" s="41">
        <v>4511333</v>
      </c>
      <c r="B3114" s="48" t="s">
        <v>14</v>
      </c>
      <c r="C3114" s="48" t="s">
        <v>11</v>
      </c>
      <c r="D3114" s="48" t="s">
        <v>13</v>
      </c>
      <c r="E3114" s="48" t="s">
        <v>12</v>
      </c>
      <c r="F3114" s="48" t="s">
        <v>831</v>
      </c>
      <c r="G3114" s="48" t="s">
        <v>15</v>
      </c>
      <c r="H3114" s="48" t="s">
        <v>19</v>
      </c>
      <c r="I3114" s="48" t="s">
        <v>20</v>
      </c>
      <c r="J3114" s="48" t="s">
        <v>671</v>
      </c>
      <c r="K3114" s="41">
        <v>0</v>
      </c>
      <c r="L3114" s="49">
        <v>4465.38</v>
      </c>
      <c r="M3114" s="49">
        <v>3988.78</v>
      </c>
      <c r="N3114" s="49">
        <v>476.6</v>
      </c>
    </row>
    <row r="3115" spans="1:14">
      <c r="A3115" s="41">
        <v>4513086</v>
      </c>
      <c r="B3115" s="48" t="s">
        <v>14</v>
      </c>
      <c r="C3115" s="48" t="s">
        <v>11</v>
      </c>
      <c r="D3115" s="48" t="s">
        <v>18</v>
      </c>
      <c r="E3115" s="48" t="s">
        <v>12</v>
      </c>
      <c r="F3115" s="48" t="s">
        <v>982</v>
      </c>
      <c r="G3115" s="48" t="s">
        <v>15</v>
      </c>
      <c r="H3115" s="48" t="s">
        <v>16</v>
      </c>
      <c r="I3115" s="48" t="s">
        <v>17</v>
      </c>
      <c r="J3115" s="48" t="s">
        <v>671</v>
      </c>
      <c r="K3115" s="41">
        <v>1</v>
      </c>
      <c r="L3115" s="49">
        <v>4537.6400000000003</v>
      </c>
      <c r="M3115" s="49">
        <v>4536.01</v>
      </c>
      <c r="N3115" s="49">
        <v>1.63</v>
      </c>
    </row>
    <row r="3116" spans="1:14">
      <c r="A3116" s="41">
        <v>8468109</v>
      </c>
      <c r="B3116" s="48" t="s">
        <v>38</v>
      </c>
      <c r="C3116" s="48" t="s">
        <v>11</v>
      </c>
      <c r="D3116" s="48" t="s">
        <v>153</v>
      </c>
      <c r="E3116" s="48" t="s">
        <v>36</v>
      </c>
      <c r="F3116" s="48" t="s">
        <v>983</v>
      </c>
      <c r="G3116" s="48" t="s">
        <v>15</v>
      </c>
      <c r="H3116" s="48" t="s">
        <v>204</v>
      </c>
      <c r="I3116" s="48" t="s">
        <v>205</v>
      </c>
      <c r="J3116" s="48" t="s">
        <v>671</v>
      </c>
      <c r="K3116" s="41">
        <v>10</v>
      </c>
      <c r="L3116" s="49">
        <v>4576.75</v>
      </c>
      <c r="M3116" s="49">
        <v>1267.32</v>
      </c>
      <c r="N3116" s="49">
        <v>3309.43</v>
      </c>
    </row>
    <row r="3117" spans="1:14">
      <c r="A3117" s="41">
        <v>6999463</v>
      </c>
      <c r="B3117" s="48" t="s">
        <v>166</v>
      </c>
      <c r="C3117" s="48" t="s">
        <v>11</v>
      </c>
      <c r="D3117" s="48" t="s">
        <v>153</v>
      </c>
      <c r="E3117" s="48" t="s">
        <v>36</v>
      </c>
      <c r="F3117" s="48" t="s">
        <v>984</v>
      </c>
      <c r="G3117" s="48" t="s">
        <v>15</v>
      </c>
      <c r="H3117" s="48" t="s">
        <v>175</v>
      </c>
      <c r="I3117" s="48" t="s">
        <v>176</v>
      </c>
      <c r="J3117" s="48" t="s">
        <v>671</v>
      </c>
      <c r="K3117" s="41">
        <v>1</v>
      </c>
      <c r="L3117" s="49">
        <v>4694.71</v>
      </c>
      <c r="M3117" s="49">
        <v>1059.22</v>
      </c>
      <c r="N3117" s="49">
        <v>3635.49</v>
      </c>
    </row>
    <row r="3118" spans="1:14">
      <c r="A3118" s="41">
        <v>6263391</v>
      </c>
      <c r="B3118" s="48" t="s">
        <v>14</v>
      </c>
      <c r="C3118" s="48" t="s">
        <v>11</v>
      </c>
      <c r="D3118" s="48" t="s">
        <v>571</v>
      </c>
      <c r="E3118" s="48" t="s">
        <v>12</v>
      </c>
      <c r="F3118" s="48" t="s">
        <v>571</v>
      </c>
      <c r="G3118" s="48" t="s">
        <v>15</v>
      </c>
      <c r="H3118" s="48" t="s">
        <v>16</v>
      </c>
      <c r="I3118" s="48" t="s">
        <v>17</v>
      </c>
      <c r="J3118" s="48" t="s">
        <v>671</v>
      </c>
      <c r="K3118" s="41">
        <v>1</v>
      </c>
      <c r="L3118" s="49">
        <v>4760.8500000000004</v>
      </c>
      <c r="M3118" s="49">
        <v>1804.27</v>
      </c>
      <c r="N3118" s="49">
        <v>2956.58</v>
      </c>
    </row>
    <row r="3119" spans="1:14">
      <c r="A3119" s="41">
        <v>8468166</v>
      </c>
      <c r="B3119" s="48" t="s">
        <v>38</v>
      </c>
      <c r="C3119" s="48" t="s">
        <v>11</v>
      </c>
      <c r="D3119" s="48" t="s">
        <v>153</v>
      </c>
      <c r="E3119" s="48" t="s">
        <v>36</v>
      </c>
      <c r="F3119" s="48" t="s">
        <v>903</v>
      </c>
      <c r="G3119" s="48" t="s">
        <v>15</v>
      </c>
      <c r="H3119" s="48" t="s">
        <v>204</v>
      </c>
      <c r="I3119" s="48" t="s">
        <v>205</v>
      </c>
      <c r="J3119" s="48" t="s">
        <v>671</v>
      </c>
      <c r="K3119" s="41">
        <v>16</v>
      </c>
      <c r="L3119" s="49">
        <v>4763.8100000000004</v>
      </c>
      <c r="M3119" s="49">
        <v>1319.12</v>
      </c>
      <c r="N3119" s="49">
        <v>3444.69</v>
      </c>
    </row>
    <row r="3120" spans="1:14">
      <c r="A3120" s="41">
        <v>4515555</v>
      </c>
      <c r="B3120" s="48" t="s">
        <v>14</v>
      </c>
      <c r="C3120" s="48" t="s">
        <v>11</v>
      </c>
      <c r="D3120" s="48" t="s">
        <v>13</v>
      </c>
      <c r="E3120" s="48" t="s">
        <v>12</v>
      </c>
      <c r="F3120" s="48" t="s">
        <v>833</v>
      </c>
      <c r="G3120" s="48" t="s">
        <v>15</v>
      </c>
      <c r="H3120" s="48" t="s">
        <v>50</v>
      </c>
      <c r="I3120" s="48" t="s">
        <v>51</v>
      </c>
      <c r="J3120" s="48" t="s">
        <v>671</v>
      </c>
      <c r="K3120" s="41">
        <v>1</v>
      </c>
      <c r="L3120" s="49">
        <v>4876.2299999999996</v>
      </c>
      <c r="M3120" s="49">
        <v>4749.5</v>
      </c>
      <c r="N3120" s="49">
        <v>126.73</v>
      </c>
    </row>
    <row r="3121" spans="1:14">
      <c r="A3121" s="41">
        <v>4511843</v>
      </c>
      <c r="B3121" s="48" t="s">
        <v>14</v>
      </c>
      <c r="C3121" s="48" t="s">
        <v>11</v>
      </c>
      <c r="D3121" s="48" t="s">
        <v>18</v>
      </c>
      <c r="E3121" s="48" t="s">
        <v>12</v>
      </c>
      <c r="F3121" s="48" t="s">
        <v>849</v>
      </c>
      <c r="G3121" s="48" t="s">
        <v>15</v>
      </c>
      <c r="H3121" s="48" t="s">
        <v>23</v>
      </c>
      <c r="I3121" s="48" t="s">
        <v>24</v>
      </c>
      <c r="J3121" s="48" t="s">
        <v>671</v>
      </c>
      <c r="K3121" s="41">
        <v>1</v>
      </c>
      <c r="L3121" s="49">
        <v>4973.6899999999996</v>
      </c>
      <c r="M3121" s="49">
        <v>4360.68</v>
      </c>
      <c r="N3121" s="49">
        <v>613.01</v>
      </c>
    </row>
    <row r="3122" spans="1:14">
      <c r="A3122" s="41">
        <v>4515960</v>
      </c>
      <c r="B3122" s="48" t="s">
        <v>14</v>
      </c>
      <c r="C3122" s="48" t="s">
        <v>11</v>
      </c>
      <c r="D3122" s="48" t="s">
        <v>13</v>
      </c>
      <c r="E3122" s="48" t="s">
        <v>12</v>
      </c>
      <c r="F3122" s="48" t="s">
        <v>829</v>
      </c>
      <c r="G3122" s="48" t="s">
        <v>15</v>
      </c>
      <c r="H3122" s="48" t="s">
        <v>16</v>
      </c>
      <c r="I3122" s="48" t="s">
        <v>17</v>
      </c>
      <c r="J3122" s="48" t="s">
        <v>671</v>
      </c>
      <c r="K3122" s="41">
        <v>1</v>
      </c>
      <c r="L3122" s="49">
        <v>5007.8500000000004</v>
      </c>
      <c r="M3122" s="49">
        <v>4794.57</v>
      </c>
      <c r="N3122" s="49">
        <v>213.28</v>
      </c>
    </row>
    <row r="3123" spans="1:14">
      <c r="A3123" s="41">
        <v>4474317</v>
      </c>
      <c r="B3123" s="48" t="s">
        <v>14</v>
      </c>
      <c r="C3123" s="48" t="s">
        <v>11</v>
      </c>
      <c r="D3123" s="48" t="s">
        <v>13</v>
      </c>
      <c r="E3123" s="48" t="s">
        <v>12</v>
      </c>
      <c r="F3123" s="48" t="s">
        <v>901</v>
      </c>
      <c r="G3123" s="48" t="s">
        <v>15</v>
      </c>
      <c r="H3123" s="48" t="s">
        <v>67</v>
      </c>
      <c r="I3123" s="48" t="s">
        <v>68</v>
      </c>
      <c r="J3123" s="48" t="s">
        <v>671</v>
      </c>
      <c r="K3123" s="41">
        <v>40</v>
      </c>
      <c r="L3123" s="49">
        <v>5124.25</v>
      </c>
      <c r="M3123" s="49">
        <v>2688.51</v>
      </c>
      <c r="N3123" s="49">
        <v>2435.7399999999998</v>
      </c>
    </row>
    <row r="3124" spans="1:14">
      <c r="A3124" s="41">
        <v>4515398</v>
      </c>
      <c r="B3124" s="48" t="s">
        <v>14</v>
      </c>
      <c r="C3124" s="48" t="s">
        <v>11</v>
      </c>
      <c r="D3124" s="48" t="s">
        <v>13</v>
      </c>
      <c r="E3124" s="48" t="s">
        <v>12</v>
      </c>
      <c r="F3124" s="48" t="s">
        <v>833</v>
      </c>
      <c r="G3124" s="48" t="s">
        <v>15</v>
      </c>
      <c r="H3124" s="48" t="s">
        <v>16</v>
      </c>
      <c r="I3124" s="48" t="s">
        <v>17</v>
      </c>
      <c r="J3124" s="48" t="s">
        <v>671</v>
      </c>
      <c r="K3124" s="41">
        <v>1</v>
      </c>
      <c r="L3124" s="49">
        <v>5132.45</v>
      </c>
      <c r="M3124" s="49">
        <v>4946.55</v>
      </c>
      <c r="N3124" s="49">
        <v>185.9</v>
      </c>
    </row>
    <row r="3125" spans="1:14">
      <c r="A3125" s="41">
        <v>4515688</v>
      </c>
      <c r="B3125" s="48" t="s">
        <v>14</v>
      </c>
      <c r="C3125" s="48" t="s">
        <v>11</v>
      </c>
      <c r="D3125" s="48" t="s">
        <v>13</v>
      </c>
      <c r="E3125" s="48" t="s">
        <v>12</v>
      </c>
      <c r="F3125" s="48" t="s">
        <v>833</v>
      </c>
      <c r="G3125" s="48" t="s">
        <v>15</v>
      </c>
      <c r="H3125" s="48" t="s">
        <v>50</v>
      </c>
      <c r="I3125" s="48" t="s">
        <v>51</v>
      </c>
      <c r="J3125" s="48" t="s">
        <v>671</v>
      </c>
      <c r="K3125" s="41">
        <v>1</v>
      </c>
      <c r="L3125" s="49">
        <v>5184.63</v>
      </c>
      <c r="M3125" s="49">
        <v>5049.8900000000003</v>
      </c>
      <c r="N3125" s="49">
        <v>134.74</v>
      </c>
    </row>
    <row r="3126" spans="1:14">
      <c r="A3126" s="41">
        <v>4515689</v>
      </c>
      <c r="B3126" s="48" t="s">
        <v>14</v>
      </c>
      <c r="C3126" s="48" t="s">
        <v>11</v>
      </c>
      <c r="D3126" s="48" t="s">
        <v>13</v>
      </c>
      <c r="E3126" s="48" t="s">
        <v>12</v>
      </c>
      <c r="F3126" s="48" t="s">
        <v>833</v>
      </c>
      <c r="G3126" s="48" t="s">
        <v>15</v>
      </c>
      <c r="H3126" s="48" t="s">
        <v>50</v>
      </c>
      <c r="I3126" s="48" t="s">
        <v>51</v>
      </c>
      <c r="J3126" s="48" t="s">
        <v>671</v>
      </c>
      <c r="K3126" s="41">
        <v>1</v>
      </c>
      <c r="L3126" s="49">
        <v>5184.6400000000003</v>
      </c>
      <c r="M3126" s="49">
        <v>5049.8999999999996</v>
      </c>
      <c r="N3126" s="49">
        <v>134.74</v>
      </c>
    </row>
    <row r="3127" spans="1:14">
      <c r="A3127" s="41">
        <v>4510176</v>
      </c>
      <c r="B3127" s="48" t="s">
        <v>14</v>
      </c>
      <c r="C3127" s="48" t="s">
        <v>11</v>
      </c>
      <c r="D3127" s="48" t="s">
        <v>13</v>
      </c>
      <c r="E3127" s="48" t="s">
        <v>12</v>
      </c>
      <c r="F3127" s="48" t="s">
        <v>858</v>
      </c>
      <c r="G3127" s="48" t="s">
        <v>15</v>
      </c>
      <c r="H3127" s="48" t="s">
        <v>16</v>
      </c>
      <c r="I3127" s="48" t="s">
        <v>17</v>
      </c>
      <c r="J3127" s="48" t="s">
        <v>671</v>
      </c>
      <c r="K3127" s="41">
        <v>1</v>
      </c>
      <c r="L3127" s="49">
        <v>5290.84</v>
      </c>
      <c r="M3127" s="49">
        <v>4428.78</v>
      </c>
      <c r="N3127" s="49">
        <v>862.06</v>
      </c>
    </row>
    <row r="3128" spans="1:14">
      <c r="A3128" s="41">
        <v>6992824</v>
      </c>
      <c r="B3128" s="48" t="s">
        <v>166</v>
      </c>
      <c r="C3128" s="48" t="s">
        <v>11</v>
      </c>
      <c r="D3128" s="48" t="s">
        <v>153</v>
      </c>
      <c r="E3128" s="48" t="s">
        <v>36</v>
      </c>
      <c r="F3128" s="48" t="s">
        <v>985</v>
      </c>
      <c r="G3128" s="48" t="s">
        <v>15</v>
      </c>
      <c r="H3128" s="48" t="s">
        <v>163</v>
      </c>
      <c r="I3128" s="48" t="s">
        <v>162</v>
      </c>
      <c r="J3128" s="48" t="s">
        <v>671</v>
      </c>
      <c r="K3128" s="41">
        <v>1</v>
      </c>
      <c r="L3128" s="49">
        <v>5292.46</v>
      </c>
      <c r="M3128" s="49">
        <v>1194.0899999999999</v>
      </c>
      <c r="N3128" s="49">
        <v>4098.37</v>
      </c>
    </row>
    <row r="3129" spans="1:14">
      <c r="A3129" s="41">
        <v>4474316</v>
      </c>
      <c r="B3129" s="48" t="s">
        <v>14</v>
      </c>
      <c r="C3129" s="48" t="s">
        <v>11</v>
      </c>
      <c r="D3129" s="48" t="s">
        <v>13</v>
      </c>
      <c r="E3129" s="48" t="s">
        <v>12</v>
      </c>
      <c r="F3129" s="48" t="s">
        <v>986</v>
      </c>
      <c r="G3129" s="48" t="s">
        <v>15</v>
      </c>
      <c r="H3129" s="48" t="s">
        <v>67</v>
      </c>
      <c r="I3129" s="48" t="s">
        <v>68</v>
      </c>
      <c r="J3129" s="48" t="s">
        <v>671</v>
      </c>
      <c r="K3129" s="41">
        <v>11</v>
      </c>
      <c r="L3129" s="49">
        <v>5299.78</v>
      </c>
      <c r="M3129" s="49">
        <v>2780.61</v>
      </c>
      <c r="N3129" s="49">
        <v>2519.17</v>
      </c>
    </row>
    <row r="3130" spans="1:14">
      <c r="A3130" s="41">
        <v>8291948</v>
      </c>
      <c r="B3130" s="48" t="s">
        <v>38</v>
      </c>
      <c r="C3130" s="48" t="s">
        <v>11</v>
      </c>
      <c r="D3130" s="48" t="s">
        <v>205</v>
      </c>
      <c r="E3130" s="48" t="s">
        <v>36</v>
      </c>
      <c r="F3130" s="48" t="s">
        <v>741</v>
      </c>
      <c r="G3130" s="48" t="s">
        <v>15</v>
      </c>
      <c r="H3130" s="48" t="s">
        <v>204</v>
      </c>
      <c r="I3130" s="48" t="s">
        <v>205</v>
      </c>
      <c r="J3130" s="48" t="s">
        <v>671</v>
      </c>
      <c r="K3130" s="41">
        <v>7</v>
      </c>
      <c r="L3130" s="49">
        <v>5500.87</v>
      </c>
      <c r="M3130" s="49">
        <v>429.2</v>
      </c>
      <c r="N3130" s="49">
        <v>5071.67</v>
      </c>
    </row>
    <row r="3131" spans="1:14">
      <c r="A3131" s="41">
        <v>8488561</v>
      </c>
      <c r="B3131" s="48" t="s">
        <v>14</v>
      </c>
      <c r="C3131" s="48" t="s">
        <v>11</v>
      </c>
      <c r="D3131" s="48" t="s">
        <v>205</v>
      </c>
      <c r="E3131" s="48" t="s">
        <v>12</v>
      </c>
      <c r="F3131" s="48" t="s">
        <v>741</v>
      </c>
      <c r="G3131" s="48" t="s">
        <v>15</v>
      </c>
      <c r="H3131" s="48" t="s">
        <v>204</v>
      </c>
      <c r="I3131" s="48" t="s">
        <v>205</v>
      </c>
      <c r="J3131" s="48" t="s">
        <v>671</v>
      </c>
      <c r="K3131" s="41">
        <v>7</v>
      </c>
      <c r="L3131" s="49">
        <v>5501.02</v>
      </c>
      <c r="M3131" s="49">
        <v>429.21</v>
      </c>
      <c r="N3131" s="49">
        <v>5071.8100000000004</v>
      </c>
    </row>
    <row r="3132" spans="1:14">
      <c r="A3132" s="41">
        <v>8468214</v>
      </c>
      <c r="B3132" s="48" t="s">
        <v>38</v>
      </c>
      <c r="C3132" s="48" t="s">
        <v>11</v>
      </c>
      <c r="D3132" s="48" t="s">
        <v>153</v>
      </c>
      <c r="E3132" s="48" t="s">
        <v>36</v>
      </c>
      <c r="F3132" s="48" t="s">
        <v>987</v>
      </c>
      <c r="G3132" s="48" t="s">
        <v>15</v>
      </c>
      <c r="H3132" s="48" t="s">
        <v>204</v>
      </c>
      <c r="I3132" s="48" t="s">
        <v>205</v>
      </c>
      <c r="J3132" s="48" t="s">
        <v>671</v>
      </c>
      <c r="K3132" s="41">
        <v>1</v>
      </c>
      <c r="L3132" s="49">
        <v>5530.56</v>
      </c>
      <c r="M3132" s="49">
        <v>1247.81</v>
      </c>
      <c r="N3132" s="49">
        <v>4282.75</v>
      </c>
    </row>
    <row r="3133" spans="1:14">
      <c r="A3133" s="41">
        <v>4510501</v>
      </c>
      <c r="B3133" s="48" t="s">
        <v>14</v>
      </c>
      <c r="C3133" s="48" t="s">
        <v>11</v>
      </c>
      <c r="D3133" s="48" t="s">
        <v>18</v>
      </c>
      <c r="E3133" s="48" t="s">
        <v>12</v>
      </c>
      <c r="F3133" s="48" t="s">
        <v>947</v>
      </c>
      <c r="G3133" s="48" t="s">
        <v>15</v>
      </c>
      <c r="H3133" s="48" t="s">
        <v>72</v>
      </c>
      <c r="I3133" s="48" t="s">
        <v>73</v>
      </c>
      <c r="J3133" s="48" t="s">
        <v>671</v>
      </c>
      <c r="K3133" s="41">
        <v>1</v>
      </c>
      <c r="L3133" s="49">
        <v>5652.37</v>
      </c>
      <c r="M3133" s="49">
        <v>4450.16</v>
      </c>
      <c r="N3133" s="49">
        <v>1202.21</v>
      </c>
    </row>
    <row r="3134" spans="1:14">
      <c r="A3134" s="41">
        <v>4510487</v>
      </c>
      <c r="B3134" s="48" t="s">
        <v>14</v>
      </c>
      <c r="C3134" s="48" t="s">
        <v>11</v>
      </c>
      <c r="D3134" s="48" t="s">
        <v>18</v>
      </c>
      <c r="E3134" s="48" t="s">
        <v>12</v>
      </c>
      <c r="F3134" s="48" t="s">
        <v>947</v>
      </c>
      <c r="G3134" s="48" t="s">
        <v>15</v>
      </c>
      <c r="H3134" s="48" t="s">
        <v>72</v>
      </c>
      <c r="I3134" s="48" t="s">
        <v>73</v>
      </c>
      <c r="J3134" s="48" t="s">
        <v>671</v>
      </c>
      <c r="K3134" s="41">
        <v>1</v>
      </c>
      <c r="L3134" s="49">
        <v>5652.37</v>
      </c>
      <c r="M3134" s="49">
        <v>4450.16</v>
      </c>
      <c r="N3134" s="49">
        <v>1202.21</v>
      </c>
    </row>
    <row r="3135" spans="1:14">
      <c r="A3135" s="41">
        <v>4510502</v>
      </c>
      <c r="B3135" s="48" t="s">
        <v>14</v>
      </c>
      <c r="C3135" s="48" t="s">
        <v>11</v>
      </c>
      <c r="D3135" s="48" t="s">
        <v>18</v>
      </c>
      <c r="E3135" s="48" t="s">
        <v>12</v>
      </c>
      <c r="F3135" s="48" t="s">
        <v>947</v>
      </c>
      <c r="G3135" s="48" t="s">
        <v>15</v>
      </c>
      <c r="H3135" s="48" t="s">
        <v>72</v>
      </c>
      <c r="I3135" s="48" t="s">
        <v>73</v>
      </c>
      <c r="J3135" s="48" t="s">
        <v>671</v>
      </c>
      <c r="K3135" s="41">
        <v>1</v>
      </c>
      <c r="L3135" s="49">
        <v>5652.37</v>
      </c>
      <c r="M3135" s="49">
        <v>4450.16</v>
      </c>
      <c r="N3135" s="49">
        <v>1202.21</v>
      </c>
    </row>
    <row r="3136" spans="1:14">
      <c r="A3136" s="41">
        <v>4510498</v>
      </c>
      <c r="B3136" s="48" t="s">
        <v>14</v>
      </c>
      <c r="C3136" s="48" t="s">
        <v>11</v>
      </c>
      <c r="D3136" s="48" t="s">
        <v>18</v>
      </c>
      <c r="E3136" s="48" t="s">
        <v>12</v>
      </c>
      <c r="F3136" s="48" t="s">
        <v>947</v>
      </c>
      <c r="G3136" s="48" t="s">
        <v>15</v>
      </c>
      <c r="H3136" s="48" t="s">
        <v>72</v>
      </c>
      <c r="I3136" s="48" t="s">
        <v>73</v>
      </c>
      <c r="J3136" s="48" t="s">
        <v>671</v>
      </c>
      <c r="K3136" s="41">
        <v>1</v>
      </c>
      <c r="L3136" s="49">
        <v>5652.37</v>
      </c>
      <c r="M3136" s="49">
        <v>4450.16</v>
      </c>
      <c r="N3136" s="49">
        <v>1202.21</v>
      </c>
    </row>
    <row r="3137" spans="1:14">
      <c r="A3137" s="41">
        <v>4510500</v>
      </c>
      <c r="B3137" s="48" t="s">
        <v>14</v>
      </c>
      <c r="C3137" s="48" t="s">
        <v>11</v>
      </c>
      <c r="D3137" s="48" t="s">
        <v>18</v>
      </c>
      <c r="E3137" s="48" t="s">
        <v>12</v>
      </c>
      <c r="F3137" s="48" t="s">
        <v>947</v>
      </c>
      <c r="G3137" s="48" t="s">
        <v>15</v>
      </c>
      <c r="H3137" s="48" t="s">
        <v>72</v>
      </c>
      <c r="I3137" s="48" t="s">
        <v>73</v>
      </c>
      <c r="J3137" s="48" t="s">
        <v>671</v>
      </c>
      <c r="K3137" s="41">
        <v>1</v>
      </c>
      <c r="L3137" s="49">
        <v>5652.37</v>
      </c>
      <c r="M3137" s="49">
        <v>4450.16</v>
      </c>
      <c r="N3137" s="49">
        <v>1202.21</v>
      </c>
    </row>
    <row r="3138" spans="1:14">
      <c r="A3138" s="41">
        <v>4510504</v>
      </c>
      <c r="B3138" s="48" t="s">
        <v>14</v>
      </c>
      <c r="C3138" s="48" t="s">
        <v>11</v>
      </c>
      <c r="D3138" s="48" t="s">
        <v>18</v>
      </c>
      <c r="E3138" s="48" t="s">
        <v>12</v>
      </c>
      <c r="F3138" s="48" t="s">
        <v>947</v>
      </c>
      <c r="G3138" s="48" t="s">
        <v>15</v>
      </c>
      <c r="H3138" s="48" t="s">
        <v>72</v>
      </c>
      <c r="I3138" s="48" t="s">
        <v>73</v>
      </c>
      <c r="J3138" s="48" t="s">
        <v>671</v>
      </c>
      <c r="K3138" s="41">
        <v>1</v>
      </c>
      <c r="L3138" s="49">
        <v>5652.37</v>
      </c>
      <c r="M3138" s="49">
        <v>4450.16</v>
      </c>
      <c r="N3138" s="49">
        <v>1202.21</v>
      </c>
    </row>
    <row r="3139" spans="1:14">
      <c r="A3139" s="41">
        <v>4510503</v>
      </c>
      <c r="B3139" s="48" t="s">
        <v>14</v>
      </c>
      <c r="C3139" s="48" t="s">
        <v>11</v>
      </c>
      <c r="D3139" s="48" t="s">
        <v>18</v>
      </c>
      <c r="E3139" s="48" t="s">
        <v>12</v>
      </c>
      <c r="F3139" s="48" t="s">
        <v>947</v>
      </c>
      <c r="G3139" s="48" t="s">
        <v>15</v>
      </c>
      <c r="H3139" s="48" t="s">
        <v>72</v>
      </c>
      <c r="I3139" s="48" t="s">
        <v>73</v>
      </c>
      <c r="J3139" s="48" t="s">
        <v>671</v>
      </c>
      <c r="K3139" s="41">
        <v>1</v>
      </c>
      <c r="L3139" s="49">
        <v>5652.37</v>
      </c>
      <c r="M3139" s="49">
        <v>4450.16</v>
      </c>
      <c r="N3139" s="49">
        <v>1202.21</v>
      </c>
    </row>
    <row r="3140" spans="1:14">
      <c r="A3140" s="41">
        <v>4510505</v>
      </c>
      <c r="B3140" s="48" t="s">
        <v>14</v>
      </c>
      <c r="C3140" s="48" t="s">
        <v>11</v>
      </c>
      <c r="D3140" s="48" t="s">
        <v>18</v>
      </c>
      <c r="E3140" s="48" t="s">
        <v>12</v>
      </c>
      <c r="F3140" s="48" t="s">
        <v>947</v>
      </c>
      <c r="G3140" s="48" t="s">
        <v>15</v>
      </c>
      <c r="H3140" s="48" t="s">
        <v>72</v>
      </c>
      <c r="I3140" s="48" t="s">
        <v>73</v>
      </c>
      <c r="J3140" s="48" t="s">
        <v>671</v>
      </c>
      <c r="K3140" s="41">
        <v>1</v>
      </c>
      <c r="L3140" s="49">
        <v>5652.37</v>
      </c>
      <c r="M3140" s="49">
        <v>4450.16</v>
      </c>
      <c r="N3140" s="49">
        <v>1202.21</v>
      </c>
    </row>
    <row r="3141" spans="1:14">
      <c r="A3141" s="41">
        <v>4510499</v>
      </c>
      <c r="B3141" s="48" t="s">
        <v>14</v>
      </c>
      <c r="C3141" s="48" t="s">
        <v>11</v>
      </c>
      <c r="D3141" s="48" t="s">
        <v>18</v>
      </c>
      <c r="E3141" s="48" t="s">
        <v>12</v>
      </c>
      <c r="F3141" s="48" t="s">
        <v>947</v>
      </c>
      <c r="G3141" s="48" t="s">
        <v>15</v>
      </c>
      <c r="H3141" s="48" t="s">
        <v>72</v>
      </c>
      <c r="I3141" s="48" t="s">
        <v>73</v>
      </c>
      <c r="J3141" s="48" t="s">
        <v>671</v>
      </c>
      <c r="K3141" s="41">
        <v>1</v>
      </c>
      <c r="L3141" s="49">
        <v>5652.37</v>
      </c>
      <c r="M3141" s="49">
        <v>4450.16</v>
      </c>
      <c r="N3141" s="49">
        <v>1202.21</v>
      </c>
    </row>
    <row r="3142" spans="1:14">
      <c r="A3142" s="41">
        <v>4516170</v>
      </c>
      <c r="B3142" s="48" t="s">
        <v>14</v>
      </c>
      <c r="C3142" s="48" t="s">
        <v>11</v>
      </c>
      <c r="D3142" s="48" t="s">
        <v>13</v>
      </c>
      <c r="E3142" s="48" t="s">
        <v>12</v>
      </c>
      <c r="F3142" s="48" t="s">
        <v>884</v>
      </c>
      <c r="G3142" s="48" t="s">
        <v>15</v>
      </c>
      <c r="H3142" s="48" t="s">
        <v>16</v>
      </c>
      <c r="I3142" s="48" t="s">
        <v>17</v>
      </c>
      <c r="J3142" s="48" t="s">
        <v>671</v>
      </c>
      <c r="K3142" s="41">
        <v>1</v>
      </c>
      <c r="L3142" s="49">
        <v>5681.84</v>
      </c>
      <c r="M3142" s="49">
        <v>5349.78</v>
      </c>
      <c r="N3142" s="49">
        <v>332.06</v>
      </c>
    </row>
    <row r="3143" spans="1:14">
      <c r="A3143" s="41">
        <v>4509897</v>
      </c>
      <c r="B3143" s="48" t="s">
        <v>14</v>
      </c>
      <c r="C3143" s="48" t="s">
        <v>11</v>
      </c>
      <c r="D3143" s="48" t="s">
        <v>13</v>
      </c>
      <c r="E3143" s="48" t="s">
        <v>12</v>
      </c>
      <c r="F3143" s="48" t="s">
        <v>884</v>
      </c>
      <c r="G3143" s="48" t="s">
        <v>15</v>
      </c>
      <c r="H3143" s="48" t="s">
        <v>16</v>
      </c>
      <c r="I3143" s="48" t="s">
        <v>17</v>
      </c>
      <c r="J3143" s="48" t="s">
        <v>671</v>
      </c>
      <c r="K3143" s="41">
        <v>1</v>
      </c>
      <c r="L3143" s="49">
        <v>5692.63</v>
      </c>
      <c r="M3143" s="49">
        <v>5085.05</v>
      </c>
      <c r="N3143" s="49">
        <v>607.58000000000004</v>
      </c>
    </row>
    <row r="3144" spans="1:14">
      <c r="A3144" s="41">
        <v>6992829</v>
      </c>
      <c r="B3144" s="48" t="s">
        <v>166</v>
      </c>
      <c r="C3144" s="48" t="s">
        <v>11</v>
      </c>
      <c r="D3144" s="48" t="s">
        <v>153</v>
      </c>
      <c r="E3144" s="48" t="s">
        <v>36</v>
      </c>
      <c r="F3144" s="48" t="s">
        <v>988</v>
      </c>
      <c r="G3144" s="48" t="s">
        <v>15</v>
      </c>
      <c r="H3144" s="48" t="s">
        <v>163</v>
      </c>
      <c r="I3144" s="48" t="s">
        <v>162</v>
      </c>
      <c r="J3144" s="48" t="s">
        <v>671</v>
      </c>
      <c r="K3144" s="41">
        <v>2</v>
      </c>
      <c r="L3144" s="49">
        <v>5722.54</v>
      </c>
      <c r="M3144" s="49">
        <v>1291.1199999999999</v>
      </c>
      <c r="N3144" s="49">
        <v>4431.42</v>
      </c>
    </row>
    <row r="3145" spans="1:14">
      <c r="A3145" s="41">
        <v>4509883</v>
      </c>
      <c r="B3145" s="48" t="s">
        <v>14</v>
      </c>
      <c r="C3145" s="48" t="s">
        <v>11</v>
      </c>
      <c r="D3145" s="48" t="s">
        <v>18</v>
      </c>
      <c r="E3145" s="48" t="s">
        <v>12</v>
      </c>
      <c r="F3145" s="48" t="s">
        <v>947</v>
      </c>
      <c r="G3145" s="48" t="s">
        <v>15</v>
      </c>
      <c r="H3145" s="48" t="s">
        <v>16</v>
      </c>
      <c r="I3145" s="48" t="s">
        <v>17</v>
      </c>
      <c r="J3145" s="48" t="s">
        <v>671</v>
      </c>
      <c r="K3145" s="41">
        <v>1</v>
      </c>
      <c r="L3145" s="49">
        <v>5849.2</v>
      </c>
      <c r="M3145" s="49">
        <v>5224.8999999999996</v>
      </c>
      <c r="N3145" s="49">
        <v>624.29999999999995</v>
      </c>
    </row>
    <row r="3146" spans="1:14">
      <c r="A3146" s="41">
        <v>4509884</v>
      </c>
      <c r="B3146" s="48" t="s">
        <v>14</v>
      </c>
      <c r="C3146" s="48" t="s">
        <v>11</v>
      </c>
      <c r="D3146" s="48" t="s">
        <v>18</v>
      </c>
      <c r="E3146" s="48" t="s">
        <v>12</v>
      </c>
      <c r="F3146" s="48" t="s">
        <v>947</v>
      </c>
      <c r="G3146" s="48" t="s">
        <v>15</v>
      </c>
      <c r="H3146" s="48" t="s">
        <v>16</v>
      </c>
      <c r="I3146" s="48" t="s">
        <v>17</v>
      </c>
      <c r="J3146" s="48" t="s">
        <v>671</v>
      </c>
      <c r="K3146" s="41">
        <v>1</v>
      </c>
      <c r="L3146" s="49">
        <v>5849.2</v>
      </c>
      <c r="M3146" s="49">
        <v>5224.8999999999996</v>
      </c>
      <c r="N3146" s="49">
        <v>624.29999999999995</v>
      </c>
    </row>
    <row r="3147" spans="1:14">
      <c r="A3147" s="41">
        <v>4509885</v>
      </c>
      <c r="B3147" s="48" t="s">
        <v>14</v>
      </c>
      <c r="C3147" s="48" t="s">
        <v>11</v>
      </c>
      <c r="D3147" s="48" t="s">
        <v>18</v>
      </c>
      <c r="E3147" s="48" t="s">
        <v>12</v>
      </c>
      <c r="F3147" s="48" t="s">
        <v>947</v>
      </c>
      <c r="G3147" s="48" t="s">
        <v>15</v>
      </c>
      <c r="H3147" s="48" t="s">
        <v>16</v>
      </c>
      <c r="I3147" s="48" t="s">
        <v>17</v>
      </c>
      <c r="J3147" s="48" t="s">
        <v>671</v>
      </c>
      <c r="K3147" s="41">
        <v>1</v>
      </c>
      <c r="L3147" s="49">
        <v>5849.2</v>
      </c>
      <c r="M3147" s="49">
        <v>5224.8999999999996</v>
      </c>
      <c r="N3147" s="49">
        <v>624.29999999999995</v>
      </c>
    </row>
    <row r="3148" spans="1:14">
      <c r="A3148" s="41">
        <v>4509882</v>
      </c>
      <c r="B3148" s="48" t="s">
        <v>14</v>
      </c>
      <c r="C3148" s="48" t="s">
        <v>11</v>
      </c>
      <c r="D3148" s="48" t="s">
        <v>18</v>
      </c>
      <c r="E3148" s="48" t="s">
        <v>12</v>
      </c>
      <c r="F3148" s="48" t="s">
        <v>947</v>
      </c>
      <c r="G3148" s="48" t="s">
        <v>15</v>
      </c>
      <c r="H3148" s="48" t="s">
        <v>16</v>
      </c>
      <c r="I3148" s="48" t="s">
        <v>17</v>
      </c>
      <c r="J3148" s="48" t="s">
        <v>671</v>
      </c>
      <c r="K3148" s="41">
        <v>1</v>
      </c>
      <c r="L3148" s="49">
        <v>5849.2</v>
      </c>
      <c r="M3148" s="49">
        <v>5224.8999999999996</v>
      </c>
      <c r="N3148" s="49">
        <v>624.29999999999995</v>
      </c>
    </row>
    <row r="3149" spans="1:14">
      <c r="A3149" s="41">
        <v>4509886</v>
      </c>
      <c r="B3149" s="48" t="s">
        <v>14</v>
      </c>
      <c r="C3149" s="48" t="s">
        <v>11</v>
      </c>
      <c r="D3149" s="48" t="s">
        <v>18</v>
      </c>
      <c r="E3149" s="48" t="s">
        <v>12</v>
      </c>
      <c r="F3149" s="48" t="s">
        <v>947</v>
      </c>
      <c r="G3149" s="48" t="s">
        <v>15</v>
      </c>
      <c r="H3149" s="48" t="s">
        <v>16</v>
      </c>
      <c r="I3149" s="48" t="s">
        <v>17</v>
      </c>
      <c r="J3149" s="48" t="s">
        <v>671</v>
      </c>
      <c r="K3149" s="41">
        <v>1</v>
      </c>
      <c r="L3149" s="49">
        <v>5849.2</v>
      </c>
      <c r="M3149" s="49">
        <v>5224.8999999999996</v>
      </c>
      <c r="N3149" s="49">
        <v>624.29999999999995</v>
      </c>
    </row>
    <row r="3150" spans="1:14">
      <c r="A3150" s="41">
        <v>6999466</v>
      </c>
      <c r="B3150" s="48" t="s">
        <v>166</v>
      </c>
      <c r="C3150" s="48" t="s">
        <v>11</v>
      </c>
      <c r="D3150" s="48" t="s">
        <v>153</v>
      </c>
      <c r="E3150" s="48" t="s">
        <v>36</v>
      </c>
      <c r="F3150" s="48" t="s">
        <v>989</v>
      </c>
      <c r="G3150" s="48" t="s">
        <v>15</v>
      </c>
      <c r="H3150" s="48" t="s">
        <v>175</v>
      </c>
      <c r="I3150" s="48" t="s">
        <v>176</v>
      </c>
      <c r="J3150" s="48" t="s">
        <v>671</v>
      </c>
      <c r="K3150" s="41">
        <v>1</v>
      </c>
      <c r="L3150" s="49">
        <v>5975.35</v>
      </c>
      <c r="M3150" s="49">
        <v>1348.16</v>
      </c>
      <c r="N3150" s="49">
        <v>4627.1899999999996</v>
      </c>
    </row>
    <row r="3151" spans="1:14">
      <c r="A3151" s="41">
        <v>6999475</v>
      </c>
      <c r="B3151" s="48" t="s">
        <v>166</v>
      </c>
      <c r="C3151" s="48" t="s">
        <v>11</v>
      </c>
      <c r="D3151" s="48" t="s">
        <v>153</v>
      </c>
      <c r="E3151" s="48" t="s">
        <v>36</v>
      </c>
      <c r="F3151" s="48" t="s">
        <v>990</v>
      </c>
      <c r="G3151" s="48" t="s">
        <v>15</v>
      </c>
      <c r="H3151" s="48" t="s">
        <v>175</v>
      </c>
      <c r="I3151" s="48" t="s">
        <v>176</v>
      </c>
      <c r="J3151" s="48" t="s">
        <v>671</v>
      </c>
      <c r="K3151" s="41">
        <v>1</v>
      </c>
      <c r="L3151" s="49">
        <v>5975.35</v>
      </c>
      <c r="M3151" s="49">
        <v>1348.16</v>
      </c>
      <c r="N3151" s="49">
        <v>4627.1899999999996</v>
      </c>
    </row>
    <row r="3152" spans="1:14">
      <c r="A3152" s="41">
        <v>6999761</v>
      </c>
      <c r="B3152" s="48" t="s">
        <v>166</v>
      </c>
      <c r="C3152" s="48" t="s">
        <v>11</v>
      </c>
      <c r="D3152" s="48" t="s">
        <v>153</v>
      </c>
      <c r="E3152" s="48" t="s">
        <v>36</v>
      </c>
      <c r="F3152" s="48" t="s">
        <v>991</v>
      </c>
      <c r="G3152" s="48" t="s">
        <v>15</v>
      </c>
      <c r="H3152" s="48" t="s">
        <v>175</v>
      </c>
      <c r="I3152" s="48" t="s">
        <v>176</v>
      </c>
      <c r="J3152" s="48" t="s">
        <v>671</v>
      </c>
      <c r="K3152" s="41">
        <v>2</v>
      </c>
      <c r="L3152" s="49">
        <v>6094.41</v>
      </c>
      <c r="M3152" s="49">
        <v>1375.02</v>
      </c>
      <c r="N3152" s="49">
        <v>4719.3900000000003</v>
      </c>
    </row>
    <row r="3153" spans="1:14">
      <c r="A3153" s="41">
        <v>4510213</v>
      </c>
      <c r="B3153" s="48" t="s">
        <v>14</v>
      </c>
      <c r="C3153" s="48" t="s">
        <v>11</v>
      </c>
      <c r="D3153" s="48" t="s">
        <v>13</v>
      </c>
      <c r="E3153" s="48" t="s">
        <v>12</v>
      </c>
      <c r="F3153" s="48" t="s">
        <v>861</v>
      </c>
      <c r="G3153" s="48" t="s">
        <v>15</v>
      </c>
      <c r="H3153" s="48" t="s">
        <v>31</v>
      </c>
      <c r="I3153" s="48" t="s">
        <v>32</v>
      </c>
      <c r="J3153" s="48" t="s">
        <v>671</v>
      </c>
      <c r="K3153" s="41">
        <v>1</v>
      </c>
      <c r="L3153" s="49">
        <v>6127.8</v>
      </c>
      <c r="M3153" s="49">
        <v>5563</v>
      </c>
      <c r="N3153" s="49">
        <v>564.79999999999995</v>
      </c>
    </row>
    <row r="3154" spans="1:14">
      <c r="A3154" s="41">
        <v>6999618</v>
      </c>
      <c r="B3154" s="48" t="s">
        <v>166</v>
      </c>
      <c r="C3154" s="48" t="s">
        <v>11</v>
      </c>
      <c r="D3154" s="48" t="s">
        <v>153</v>
      </c>
      <c r="E3154" s="48" t="s">
        <v>36</v>
      </c>
      <c r="F3154" s="48" t="s">
        <v>992</v>
      </c>
      <c r="G3154" s="48" t="s">
        <v>15</v>
      </c>
      <c r="H3154" s="48" t="s">
        <v>175</v>
      </c>
      <c r="I3154" s="48" t="s">
        <v>176</v>
      </c>
      <c r="J3154" s="48" t="s">
        <v>671</v>
      </c>
      <c r="K3154" s="41">
        <v>1</v>
      </c>
      <c r="L3154" s="49">
        <v>6379.51</v>
      </c>
      <c r="M3154" s="49">
        <v>1439.35</v>
      </c>
      <c r="N3154" s="49">
        <v>4940.16</v>
      </c>
    </row>
    <row r="3155" spans="1:14">
      <c r="A3155" s="41">
        <v>4509782</v>
      </c>
      <c r="B3155" s="48" t="s">
        <v>14</v>
      </c>
      <c r="C3155" s="48" t="s">
        <v>11</v>
      </c>
      <c r="D3155" s="48" t="s">
        <v>18</v>
      </c>
      <c r="E3155" s="48" t="s">
        <v>12</v>
      </c>
      <c r="F3155" s="48" t="s">
        <v>947</v>
      </c>
      <c r="G3155" s="48" t="s">
        <v>15</v>
      </c>
      <c r="H3155" s="48" t="s">
        <v>16</v>
      </c>
      <c r="I3155" s="48" t="s">
        <v>17</v>
      </c>
      <c r="J3155" s="48" t="s">
        <v>671</v>
      </c>
      <c r="K3155" s="41">
        <v>1</v>
      </c>
      <c r="L3155" s="49">
        <v>6477.48</v>
      </c>
      <c r="M3155" s="49">
        <v>5786.13</v>
      </c>
      <c r="N3155" s="49">
        <v>691.35</v>
      </c>
    </row>
    <row r="3156" spans="1:14">
      <c r="A3156" s="41">
        <v>4509613</v>
      </c>
      <c r="B3156" s="48" t="s">
        <v>14</v>
      </c>
      <c r="C3156" s="48" t="s">
        <v>11</v>
      </c>
      <c r="D3156" s="48" t="s">
        <v>18</v>
      </c>
      <c r="E3156" s="48" t="s">
        <v>12</v>
      </c>
      <c r="F3156" s="48" t="s">
        <v>947</v>
      </c>
      <c r="G3156" s="48" t="s">
        <v>15</v>
      </c>
      <c r="H3156" s="48" t="s">
        <v>16</v>
      </c>
      <c r="I3156" s="48" t="s">
        <v>17</v>
      </c>
      <c r="J3156" s="48" t="s">
        <v>671</v>
      </c>
      <c r="K3156" s="41">
        <v>1</v>
      </c>
      <c r="L3156" s="49">
        <v>6493.45</v>
      </c>
      <c r="M3156" s="49">
        <v>5894.95</v>
      </c>
      <c r="N3156" s="49">
        <v>598.5</v>
      </c>
    </row>
    <row r="3157" spans="1:14">
      <c r="A3157" s="41">
        <v>4474311</v>
      </c>
      <c r="B3157" s="48" t="s">
        <v>14</v>
      </c>
      <c r="C3157" s="48" t="s">
        <v>11</v>
      </c>
      <c r="D3157" s="48" t="s">
        <v>13</v>
      </c>
      <c r="E3157" s="48" t="s">
        <v>12</v>
      </c>
      <c r="F3157" s="48" t="s">
        <v>829</v>
      </c>
      <c r="G3157" s="48" t="s">
        <v>15</v>
      </c>
      <c r="H3157" s="48" t="s">
        <v>67</v>
      </c>
      <c r="I3157" s="48" t="s">
        <v>68</v>
      </c>
      <c r="J3157" s="48" t="s">
        <v>671</v>
      </c>
      <c r="K3157" s="41">
        <v>28</v>
      </c>
      <c r="L3157" s="49">
        <v>6695.77</v>
      </c>
      <c r="M3157" s="49">
        <v>3513.03</v>
      </c>
      <c r="N3157" s="49">
        <v>3182.74</v>
      </c>
    </row>
    <row r="3158" spans="1:14">
      <c r="A3158" s="41">
        <v>4509614</v>
      </c>
      <c r="B3158" s="48" t="s">
        <v>14</v>
      </c>
      <c r="C3158" s="48" t="s">
        <v>11</v>
      </c>
      <c r="D3158" s="48" t="s">
        <v>18</v>
      </c>
      <c r="E3158" s="48" t="s">
        <v>12</v>
      </c>
      <c r="F3158" s="48" t="s">
        <v>947</v>
      </c>
      <c r="G3158" s="48" t="s">
        <v>15</v>
      </c>
      <c r="H3158" s="48" t="s">
        <v>16</v>
      </c>
      <c r="I3158" s="48" t="s">
        <v>17</v>
      </c>
      <c r="J3158" s="48" t="s">
        <v>671</v>
      </c>
      <c r="K3158" s="41">
        <v>1</v>
      </c>
      <c r="L3158" s="49">
        <v>6812.8</v>
      </c>
      <c r="M3158" s="49">
        <v>6085.66</v>
      </c>
      <c r="N3158" s="49">
        <v>727.14</v>
      </c>
    </row>
    <row r="3159" spans="1:14">
      <c r="A3159" s="41">
        <v>7000304</v>
      </c>
      <c r="B3159" s="48" t="s">
        <v>166</v>
      </c>
      <c r="C3159" s="48" t="s">
        <v>11</v>
      </c>
      <c r="D3159" s="48" t="s">
        <v>153</v>
      </c>
      <c r="E3159" s="48" t="s">
        <v>36</v>
      </c>
      <c r="F3159" s="48" t="s">
        <v>993</v>
      </c>
      <c r="G3159" s="48" t="s">
        <v>15</v>
      </c>
      <c r="H3159" s="48" t="s">
        <v>175</v>
      </c>
      <c r="I3159" s="48" t="s">
        <v>176</v>
      </c>
      <c r="J3159" s="48" t="s">
        <v>671</v>
      </c>
      <c r="K3159" s="41">
        <v>6</v>
      </c>
      <c r="L3159" s="49">
        <v>6818.53</v>
      </c>
      <c r="M3159" s="49">
        <v>1538.4</v>
      </c>
      <c r="N3159" s="49">
        <v>5280.13</v>
      </c>
    </row>
    <row r="3160" spans="1:14">
      <c r="A3160" s="41">
        <v>8468163</v>
      </c>
      <c r="B3160" s="48" t="s">
        <v>38</v>
      </c>
      <c r="C3160" s="48" t="s">
        <v>11</v>
      </c>
      <c r="D3160" s="48" t="s">
        <v>153</v>
      </c>
      <c r="E3160" s="48" t="s">
        <v>36</v>
      </c>
      <c r="F3160" s="48" t="s">
        <v>994</v>
      </c>
      <c r="G3160" s="48" t="s">
        <v>15</v>
      </c>
      <c r="H3160" s="48" t="s">
        <v>204</v>
      </c>
      <c r="I3160" s="48" t="s">
        <v>205</v>
      </c>
      <c r="J3160" s="48" t="s">
        <v>671</v>
      </c>
      <c r="K3160" s="41">
        <v>40</v>
      </c>
      <c r="L3160" s="49">
        <v>6826.23</v>
      </c>
      <c r="M3160" s="49">
        <v>1890.21</v>
      </c>
      <c r="N3160" s="49">
        <v>4936.0200000000004</v>
      </c>
    </row>
    <row r="3161" spans="1:14">
      <c r="A3161" s="41">
        <v>8438548</v>
      </c>
      <c r="B3161" s="48" t="s">
        <v>38</v>
      </c>
      <c r="C3161" s="48" t="s">
        <v>11</v>
      </c>
      <c r="D3161" s="48" t="s">
        <v>586</v>
      </c>
      <c r="E3161" s="48" t="s">
        <v>36</v>
      </c>
      <c r="F3161" s="48" t="s">
        <v>995</v>
      </c>
      <c r="G3161" s="48" t="s">
        <v>15</v>
      </c>
      <c r="H3161" s="48" t="s">
        <v>587</v>
      </c>
      <c r="I3161" s="48" t="s">
        <v>586</v>
      </c>
      <c r="J3161" s="48" t="s">
        <v>671</v>
      </c>
      <c r="K3161" s="41">
        <v>1</v>
      </c>
      <c r="L3161" s="49">
        <v>7088.71</v>
      </c>
      <c r="M3161" s="49">
        <v>553.09</v>
      </c>
      <c r="N3161" s="49">
        <v>6535.62</v>
      </c>
    </row>
    <row r="3162" spans="1:14">
      <c r="A3162" s="41">
        <v>4515830</v>
      </c>
      <c r="B3162" s="48" t="s">
        <v>14</v>
      </c>
      <c r="C3162" s="48" t="s">
        <v>11</v>
      </c>
      <c r="D3162" s="48" t="s">
        <v>13</v>
      </c>
      <c r="E3162" s="48" t="s">
        <v>12</v>
      </c>
      <c r="F3162" s="48" t="s">
        <v>884</v>
      </c>
      <c r="G3162" s="48" t="s">
        <v>15</v>
      </c>
      <c r="H3162" s="48" t="s">
        <v>16</v>
      </c>
      <c r="I3162" s="48" t="s">
        <v>17</v>
      </c>
      <c r="J3162" s="48" t="s">
        <v>671</v>
      </c>
      <c r="K3162" s="41">
        <v>1</v>
      </c>
      <c r="L3162" s="49">
        <v>7227.41</v>
      </c>
      <c r="M3162" s="49">
        <v>6965.63</v>
      </c>
      <c r="N3162" s="49">
        <v>261.77999999999997</v>
      </c>
    </row>
    <row r="3163" spans="1:14">
      <c r="A3163" s="41">
        <v>4474312</v>
      </c>
      <c r="B3163" s="48" t="s">
        <v>14</v>
      </c>
      <c r="C3163" s="48" t="s">
        <v>11</v>
      </c>
      <c r="D3163" s="48" t="s">
        <v>13</v>
      </c>
      <c r="E3163" s="48" t="s">
        <v>12</v>
      </c>
      <c r="F3163" s="48" t="s">
        <v>833</v>
      </c>
      <c r="G3163" s="48" t="s">
        <v>15</v>
      </c>
      <c r="H3163" s="48" t="s">
        <v>67</v>
      </c>
      <c r="I3163" s="48" t="s">
        <v>68</v>
      </c>
      <c r="J3163" s="48" t="s">
        <v>671</v>
      </c>
      <c r="K3163" s="41">
        <v>10</v>
      </c>
      <c r="L3163" s="49">
        <v>7395.51</v>
      </c>
      <c r="M3163" s="49">
        <v>3880.16</v>
      </c>
      <c r="N3163" s="49">
        <v>3515.35</v>
      </c>
    </row>
    <row r="3164" spans="1:14">
      <c r="A3164" s="41">
        <v>4510212</v>
      </c>
      <c r="B3164" s="48" t="s">
        <v>14</v>
      </c>
      <c r="C3164" s="48" t="s">
        <v>11</v>
      </c>
      <c r="D3164" s="48" t="s">
        <v>13</v>
      </c>
      <c r="E3164" s="48" t="s">
        <v>12</v>
      </c>
      <c r="F3164" s="48" t="s">
        <v>826</v>
      </c>
      <c r="G3164" s="48" t="s">
        <v>15</v>
      </c>
      <c r="H3164" s="48" t="s">
        <v>31</v>
      </c>
      <c r="I3164" s="48" t="s">
        <v>32</v>
      </c>
      <c r="J3164" s="48" t="s">
        <v>671</v>
      </c>
      <c r="K3164" s="41">
        <v>34</v>
      </c>
      <c r="L3164" s="49">
        <v>7508.53</v>
      </c>
      <c r="M3164" s="49">
        <v>6816.47</v>
      </c>
      <c r="N3164" s="49">
        <v>692.06</v>
      </c>
    </row>
    <row r="3165" spans="1:14">
      <c r="A3165" s="41">
        <v>6992838</v>
      </c>
      <c r="B3165" s="48" t="s">
        <v>166</v>
      </c>
      <c r="C3165" s="48" t="s">
        <v>11</v>
      </c>
      <c r="D3165" s="48" t="s">
        <v>153</v>
      </c>
      <c r="E3165" s="48" t="s">
        <v>36</v>
      </c>
      <c r="F3165" s="48" t="s">
        <v>996</v>
      </c>
      <c r="G3165" s="48" t="s">
        <v>15</v>
      </c>
      <c r="H3165" s="48" t="s">
        <v>163</v>
      </c>
      <c r="I3165" s="48" t="s">
        <v>162</v>
      </c>
      <c r="J3165" s="48" t="s">
        <v>671</v>
      </c>
      <c r="K3165" s="41">
        <v>2</v>
      </c>
      <c r="L3165" s="49">
        <v>7763.78</v>
      </c>
      <c r="M3165" s="49">
        <v>1751.67</v>
      </c>
      <c r="N3165" s="49">
        <v>6012.11</v>
      </c>
    </row>
    <row r="3166" spans="1:14">
      <c r="A3166" s="41">
        <v>8827140</v>
      </c>
      <c r="B3166" s="48" t="s">
        <v>166</v>
      </c>
      <c r="C3166" s="48" t="s">
        <v>11</v>
      </c>
      <c r="D3166" s="48" t="s">
        <v>453</v>
      </c>
      <c r="E3166" s="48" t="s">
        <v>36</v>
      </c>
      <c r="F3166" s="48" t="s">
        <v>997</v>
      </c>
      <c r="G3166" s="48" t="s">
        <v>15</v>
      </c>
      <c r="H3166" s="48" t="s">
        <v>454</v>
      </c>
      <c r="I3166" s="48" t="s">
        <v>453</v>
      </c>
      <c r="J3166" s="48" t="s">
        <v>671</v>
      </c>
      <c r="K3166" s="41">
        <v>3</v>
      </c>
      <c r="L3166" s="49">
        <v>8170.68</v>
      </c>
      <c r="M3166" s="49">
        <v>265.63</v>
      </c>
      <c r="N3166" s="49">
        <v>7905.05</v>
      </c>
    </row>
    <row r="3167" spans="1:14">
      <c r="A3167" s="41">
        <v>4510260</v>
      </c>
      <c r="B3167" s="48" t="s">
        <v>14</v>
      </c>
      <c r="C3167" s="48" t="s">
        <v>11</v>
      </c>
      <c r="D3167" s="48" t="s">
        <v>18</v>
      </c>
      <c r="E3167" s="48" t="s">
        <v>12</v>
      </c>
      <c r="F3167" s="48" t="s">
        <v>947</v>
      </c>
      <c r="G3167" s="48" t="s">
        <v>15</v>
      </c>
      <c r="H3167" s="48" t="s">
        <v>16</v>
      </c>
      <c r="I3167" s="48" t="s">
        <v>17</v>
      </c>
      <c r="J3167" s="48" t="s">
        <v>671</v>
      </c>
      <c r="K3167" s="41">
        <v>1</v>
      </c>
      <c r="L3167" s="49">
        <v>8303.1</v>
      </c>
      <c r="M3167" s="49">
        <v>6537.1</v>
      </c>
      <c r="N3167" s="49">
        <v>1766</v>
      </c>
    </row>
    <row r="3168" spans="1:14">
      <c r="A3168" s="41">
        <v>4516691</v>
      </c>
      <c r="B3168" s="48" t="s">
        <v>14</v>
      </c>
      <c r="C3168" s="48" t="s">
        <v>11</v>
      </c>
      <c r="D3168" s="48" t="s">
        <v>18</v>
      </c>
      <c r="E3168" s="48" t="s">
        <v>12</v>
      </c>
      <c r="F3168" s="48" t="s">
        <v>998</v>
      </c>
      <c r="G3168" s="48" t="s">
        <v>15</v>
      </c>
      <c r="H3168" s="48" t="s">
        <v>16</v>
      </c>
      <c r="I3168" s="48" t="s">
        <v>17</v>
      </c>
      <c r="J3168" s="48" t="s">
        <v>671</v>
      </c>
      <c r="K3168" s="41">
        <v>1</v>
      </c>
      <c r="L3168" s="49">
        <v>8497.99</v>
      </c>
      <c r="M3168" s="49">
        <v>5210.33</v>
      </c>
      <c r="N3168" s="49">
        <v>3287.66</v>
      </c>
    </row>
    <row r="3169" spans="1:14">
      <c r="A3169" s="41">
        <v>4516706</v>
      </c>
      <c r="B3169" s="48" t="s">
        <v>14</v>
      </c>
      <c r="C3169" s="48" t="s">
        <v>11</v>
      </c>
      <c r="D3169" s="48" t="s">
        <v>18</v>
      </c>
      <c r="E3169" s="48" t="s">
        <v>12</v>
      </c>
      <c r="F3169" s="48" t="s">
        <v>947</v>
      </c>
      <c r="G3169" s="48" t="s">
        <v>15</v>
      </c>
      <c r="H3169" s="48" t="s">
        <v>16</v>
      </c>
      <c r="I3169" s="48" t="s">
        <v>17</v>
      </c>
      <c r="J3169" s="48" t="s">
        <v>671</v>
      </c>
      <c r="K3169" s="41">
        <v>1</v>
      </c>
      <c r="L3169" s="49">
        <v>8497.99</v>
      </c>
      <c r="M3169" s="49">
        <v>4843.91</v>
      </c>
      <c r="N3169" s="49">
        <v>3654.08</v>
      </c>
    </row>
    <row r="3170" spans="1:14">
      <c r="A3170" s="41">
        <v>4516812</v>
      </c>
      <c r="B3170" s="48" t="s">
        <v>100</v>
      </c>
      <c r="C3170" s="48" t="s">
        <v>11</v>
      </c>
      <c r="D3170" s="48" t="s">
        <v>18</v>
      </c>
      <c r="E3170" s="48" t="s">
        <v>36</v>
      </c>
      <c r="F3170" s="48" t="s">
        <v>947</v>
      </c>
      <c r="G3170" s="48" t="s">
        <v>15</v>
      </c>
      <c r="H3170" s="48" t="s">
        <v>16</v>
      </c>
      <c r="I3170" s="48" t="s">
        <v>17</v>
      </c>
      <c r="J3170" s="48" t="s">
        <v>671</v>
      </c>
      <c r="K3170" s="41">
        <v>1</v>
      </c>
      <c r="L3170" s="49">
        <v>8528.9599999999991</v>
      </c>
      <c r="M3170" s="49">
        <v>4474.84</v>
      </c>
      <c r="N3170" s="49">
        <v>4054.12</v>
      </c>
    </row>
    <row r="3171" spans="1:14">
      <c r="A3171" s="41">
        <v>7329018</v>
      </c>
      <c r="B3171" s="48" t="s">
        <v>166</v>
      </c>
      <c r="C3171" s="48" t="s">
        <v>11</v>
      </c>
      <c r="D3171" s="48" t="s">
        <v>607</v>
      </c>
      <c r="E3171" s="48" t="s">
        <v>36</v>
      </c>
      <c r="F3171" s="48" t="s">
        <v>999</v>
      </c>
      <c r="G3171" s="48" t="s">
        <v>15</v>
      </c>
      <c r="H3171" s="48" t="s">
        <v>608</v>
      </c>
      <c r="I3171" s="48" t="s">
        <v>607</v>
      </c>
      <c r="J3171" s="48" t="s">
        <v>671</v>
      </c>
      <c r="K3171" s="41">
        <v>3</v>
      </c>
      <c r="L3171" s="49">
        <v>9411.51</v>
      </c>
      <c r="M3171" s="49">
        <v>1181.8800000000001</v>
      </c>
      <c r="N3171" s="49">
        <v>8229.6299999999992</v>
      </c>
    </row>
    <row r="3172" spans="1:14">
      <c r="A3172" s="41">
        <v>6263382</v>
      </c>
      <c r="B3172" s="48" t="s">
        <v>14</v>
      </c>
      <c r="C3172" s="48" t="s">
        <v>11</v>
      </c>
      <c r="D3172" s="48" t="s">
        <v>164</v>
      </c>
      <c r="E3172" s="48" t="s">
        <v>12</v>
      </c>
      <c r="F3172" s="48" t="s">
        <v>164</v>
      </c>
      <c r="G3172" s="48" t="s">
        <v>15</v>
      </c>
      <c r="H3172" s="48" t="s">
        <v>16</v>
      </c>
      <c r="I3172" s="48" t="s">
        <v>17</v>
      </c>
      <c r="J3172" s="48" t="s">
        <v>671</v>
      </c>
      <c r="K3172" s="41">
        <v>15</v>
      </c>
      <c r="L3172" s="49">
        <v>9773.81</v>
      </c>
      <c r="M3172" s="49">
        <v>3207.78</v>
      </c>
      <c r="N3172" s="49">
        <v>6566.03</v>
      </c>
    </row>
    <row r="3173" spans="1:14">
      <c r="A3173" s="41">
        <v>4510226</v>
      </c>
      <c r="B3173" s="48" t="s">
        <v>14</v>
      </c>
      <c r="C3173" s="48" t="s">
        <v>11</v>
      </c>
      <c r="D3173" s="48" t="s">
        <v>18</v>
      </c>
      <c r="E3173" s="48" t="s">
        <v>12</v>
      </c>
      <c r="F3173" s="48" t="s">
        <v>1000</v>
      </c>
      <c r="G3173" s="48" t="s">
        <v>15</v>
      </c>
      <c r="H3173" s="48" t="s">
        <v>16</v>
      </c>
      <c r="I3173" s="48" t="s">
        <v>17</v>
      </c>
      <c r="J3173" s="48" t="s">
        <v>671</v>
      </c>
      <c r="K3173" s="41">
        <v>1</v>
      </c>
      <c r="L3173" s="49">
        <v>9778.25</v>
      </c>
      <c r="M3173" s="49">
        <v>5573.66</v>
      </c>
      <c r="N3173" s="49">
        <v>4204.59</v>
      </c>
    </row>
    <row r="3174" spans="1:14" ht="69">
      <c r="A3174" s="41">
        <v>8292802</v>
      </c>
      <c r="B3174" s="48" t="s">
        <v>38</v>
      </c>
      <c r="C3174" s="48" t="s">
        <v>11</v>
      </c>
      <c r="D3174" s="48" t="s">
        <v>498</v>
      </c>
      <c r="E3174" s="48" t="s">
        <v>36</v>
      </c>
      <c r="F3174" s="50" t="s">
        <v>1001</v>
      </c>
      <c r="G3174" s="48" t="s">
        <v>15</v>
      </c>
      <c r="H3174" s="48" t="s">
        <v>499</v>
      </c>
      <c r="I3174" s="48" t="s">
        <v>498</v>
      </c>
      <c r="J3174" s="48" t="s">
        <v>671</v>
      </c>
      <c r="K3174" s="41">
        <v>3</v>
      </c>
      <c r="L3174" s="49">
        <v>10006.74</v>
      </c>
      <c r="M3174" s="49">
        <v>780.76</v>
      </c>
      <c r="N3174" s="49">
        <v>9225.98</v>
      </c>
    </row>
    <row r="3175" spans="1:14">
      <c r="A3175" s="41">
        <v>4474315</v>
      </c>
      <c r="B3175" s="48" t="s">
        <v>14</v>
      </c>
      <c r="C3175" s="48" t="s">
        <v>11</v>
      </c>
      <c r="D3175" s="48" t="s">
        <v>13</v>
      </c>
      <c r="E3175" s="48" t="s">
        <v>12</v>
      </c>
      <c r="F3175" s="48" t="s">
        <v>862</v>
      </c>
      <c r="G3175" s="48" t="s">
        <v>15</v>
      </c>
      <c r="H3175" s="48" t="s">
        <v>67</v>
      </c>
      <c r="I3175" s="48" t="s">
        <v>68</v>
      </c>
      <c r="J3175" s="48" t="s">
        <v>671</v>
      </c>
      <c r="K3175" s="41">
        <v>22</v>
      </c>
      <c r="L3175" s="49">
        <v>11316.23</v>
      </c>
      <c r="M3175" s="49">
        <v>5937.22</v>
      </c>
      <c r="N3175" s="49">
        <v>5379.01</v>
      </c>
    </row>
    <row r="3176" spans="1:14">
      <c r="A3176" s="41">
        <v>4514857</v>
      </c>
      <c r="B3176" s="48" t="s">
        <v>14</v>
      </c>
      <c r="C3176" s="48" t="s">
        <v>11</v>
      </c>
      <c r="D3176" s="48" t="s">
        <v>13</v>
      </c>
      <c r="E3176" s="48" t="s">
        <v>12</v>
      </c>
      <c r="F3176" s="48" t="s">
        <v>829</v>
      </c>
      <c r="G3176" s="48" t="s">
        <v>15</v>
      </c>
      <c r="H3176" s="48" t="s">
        <v>50</v>
      </c>
      <c r="I3176" s="48" t="s">
        <v>51</v>
      </c>
      <c r="J3176" s="48" t="s">
        <v>671</v>
      </c>
      <c r="K3176" s="41">
        <v>1</v>
      </c>
      <c r="L3176" s="49">
        <v>12284.66</v>
      </c>
      <c r="M3176" s="49">
        <v>11965.4</v>
      </c>
      <c r="N3176" s="49">
        <v>319.26</v>
      </c>
    </row>
    <row r="3177" spans="1:14">
      <c r="A3177" s="41">
        <v>6999480</v>
      </c>
      <c r="B3177" s="48" t="s">
        <v>166</v>
      </c>
      <c r="C3177" s="48" t="s">
        <v>11</v>
      </c>
      <c r="D3177" s="48" t="s">
        <v>153</v>
      </c>
      <c r="E3177" s="48" t="s">
        <v>36</v>
      </c>
      <c r="F3177" s="48" t="s">
        <v>1002</v>
      </c>
      <c r="G3177" s="48" t="s">
        <v>15</v>
      </c>
      <c r="H3177" s="48" t="s">
        <v>175</v>
      </c>
      <c r="I3177" s="48" t="s">
        <v>176</v>
      </c>
      <c r="J3177" s="48" t="s">
        <v>671</v>
      </c>
      <c r="K3177" s="41">
        <v>12</v>
      </c>
      <c r="L3177" s="49">
        <v>12441.63</v>
      </c>
      <c r="M3177" s="49">
        <v>2807.08</v>
      </c>
      <c r="N3177" s="49">
        <v>9634.5499999999993</v>
      </c>
    </row>
    <row r="3178" spans="1:14">
      <c r="A3178" s="41">
        <v>4474318</v>
      </c>
      <c r="B3178" s="48" t="s">
        <v>14</v>
      </c>
      <c r="C3178" s="48" t="s">
        <v>11</v>
      </c>
      <c r="D3178" s="48" t="s">
        <v>13</v>
      </c>
      <c r="E3178" s="48" t="s">
        <v>12</v>
      </c>
      <c r="F3178" s="48" t="s">
        <v>861</v>
      </c>
      <c r="G3178" s="48" t="s">
        <v>15</v>
      </c>
      <c r="H3178" s="48" t="s">
        <v>67</v>
      </c>
      <c r="I3178" s="48" t="s">
        <v>68</v>
      </c>
      <c r="J3178" s="48" t="s">
        <v>671</v>
      </c>
      <c r="K3178" s="41">
        <v>40</v>
      </c>
      <c r="L3178" s="49">
        <v>14258.83</v>
      </c>
      <c r="M3178" s="49">
        <v>7481.1</v>
      </c>
      <c r="N3178" s="49">
        <v>6777.73</v>
      </c>
    </row>
    <row r="3179" spans="1:14">
      <c r="A3179" s="41">
        <v>4510208</v>
      </c>
      <c r="B3179" s="48" t="s">
        <v>14</v>
      </c>
      <c r="C3179" s="48" t="s">
        <v>11</v>
      </c>
      <c r="D3179" s="48" t="s">
        <v>13</v>
      </c>
      <c r="E3179" s="48" t="s">
        <v>12</v>
      </c>
      <c r="F3179" s="48" t="s">
        <v>896</v>
      </c>
      <c r="G3179" s="48" t="s">
        <v>15</v>
      </c>
      <c r="H3179" s="48" t="s">
        <v>31</v>
      </c>
      <c r="I3179" s="48" t="s">
        <v>32</v>
      </c>
      <c r="J3179" s="48" t="s">
        <v>671</v>
      </c>
      <c r="K3179" s="41">
        <v>1</v>
      </c>
      <c r="L3179" s="49">
        <v>18724.77</v>
      </c>
      <c r="M3179" s="49">
        <v>16998.900000000001</v>
      </c>
      <c r="N3179" s="49">
        <v>1725.87</v>
      </c>
    </row>
    <row r="3180" spans="1:14">
      <c r="A3180" s="41">
        <v>6999621</v>
      </c>
      <c r="B3180" s="48" t="s">
        <v>166</v>
      </c>
      <c r="C3180" s="48" t="s">
        <v>11</v>
      </c>
      <c r="D3180" s="48" t="s">
        <v>153</v>
      </c>
      <c r="E3180" s="48" t="s">
        <v>36</v>
      </c>
      <c r="F3180" s="48" t="s">
        <v>1003</v>
      </c>
      <c r="G3180" s="48" t="s">
        <v>15</v>
      </c>
      <c r="H3180" s="48" t="s">
        <v>175</v>
      </c>
      <c r="I3180" s="48" t="s">
        <v>176</v>
      </c>
      <c r="J3180" s="48" t="s">
        <v>671</v>
      </c>
      <c r="K3180" s="41">
        <v>1</v>
      </c>
      <c r="L3180" s="49">
        <v>19138.349999999999</v>
      </c>
      <c r="M3180" s="49">
        <v>4318</v>
      </c>
      <c r="N3180" s="49">
        <v>14820.35</v>
      </c>
    </row>
    <row r="3181" spans="1:14">
      <c r="A3181" s="41">
        <v>6999486</v>
      </c>
      <c r="B3181" s="48" t="s">
        <v>166</v>
      </c>
      <c r="C3181" s="48" t="s">
        <v>11</v>
      </c>
      <c r="D3181" s="48" t="s">
        <v>153</v>
      </c>
      <c r="E3181" s="48" t="s">
        <v>36</v>
      </c>
      <c r="F3181" s="48" t="s">
        <v>1004</v>
      </c>
      <c r="G3181" s="48" t="s">
        <v>15</v>
      </c>
      <c r="H3181" s="48" t="s">
        <v>175</v>
      </c>
      <c r="I3181" s="48" t="s">
        <v>176</v>
      </c>
      <c r="J3181" s="48" t="s">
        <v>671</v>
      </c>
      <c r="K3181" s="41">
        <v>12</v>
      </c>
      <c r="L3181" s="49">
        <v>19249.62</v>
      </c>
      <c r="M3181" s="49">
        <v>4343.1000000000004</v>
      </c>
      <c r="N3181" s="49">
        <v>14906.52</v>
      </c>
    </row>
    <row r="3182" spans="1:14">
      <c r="A3182" s="41">
        <v>4474319</v>
      </c>
      <c r="B3182" s="48" t="s">
        <v>14</v>
      </c>
      <c r="C3182" s="48" t="s">
        <v>11</v>
      </c>
      <c r="D3182" s="48" t="s">
        <v>13</v>
      </c>
      <c r="E3182" s="48" t="s">
        <v>12</v>
      </c>
      <c r="F3182" s="48" t="s">
        <v>896</v>
      </c>
      <c r="G3182" s="48" t="s">
        <v>15</v>
      </c>
      <c r="H3182" s="48" t="s">
        <v>67</v>
      </c>
      <c r="I3182" s="48" t="s">
        <v>68</v>
      </c>
      <c r="J3182" s="48" t="s">
        <v>671</v>
      </c>
      <c r="K3182" s="41">
        <v>57</v>
      </c>
      <c r="L3182" s="49">
        <v>19321.54</v>
      </c>
      <c r="M3182" s="49">
        <v>10137.33</v>
      </c>
      <c r="N3182" s="49">
        <v>9184.2099999999991</v>
      </c>
    </row>
    <row r="3183" spans="1:14">
      <c r="A3183" s="41">
        <v>4510207</v>
      </c>
      <c r="B3183" s="48" t="s">
        <v>14</v>
      </c>
      <c r="C3183" s="48" t="s">
        <v>11</v>
      </c>
      <c r="D3183" s="48" t="s">
        <v>13</v>
      </c>
      <c r="E3183" s="48" t="s">
        <v>12</v>
      </c>
      <c r="F3183" s="48" t="s">
        <v>884</v>
      </c>
      <c r="G3183" s="48" t="s">
        <v>15</v>
      </c>
      <c r="H3183" s="48" t="s">
        <v>31</v>
      </c>
      <c r="I3183" s="48" t="s">
        <v>32</v>
      </c>
      <c r="J3183" s="48" t="s">
        <v>671</v>
      </c>
      <c r="K3183" s="41">
        <v>1</v>
      </c>
      <c r="L3183" s="49">
        <v>19442.849999999999</v>
      </c>
      <c r="M3183" s="49">
        <v>17650.8</v>
      </c>
      <c r="N3183" s="49">
        <v>1792.05</v>
      </c>
    </row>
    <row r="3184" spans="1:14">
      <c r="A3184" s="41">
        <v>4515725</v>
      </c>
      <c r="B3184" s="48" t="s">
        <v>14</v>
      </c>
      <c r="C3184" s="48" t="s">
        <v>11</v>
      </c>
      <c r="D3184" s="48" t="s">
        <v>13</v>
      </c>
      <c r="E3184" s="48" t="s">
        <v>12</v>
      </c>
      <c r="F3184" s="48" t="s">
        <v>829</v>
      </c>
      <c r="G3184" s="48" t="s">
        <v>15</v>
      </c>
      <c r="H3184" s="48" t="s">
        <v>50</v>
      </c>
      <c r="I3184" s="48" t="s">
        <v>51</v>
      </c>
      <c r="J3184" s="48" t="s">
        <v>671</v>
      </c>
      <c r="K3184" s="41">
        <v>1</v>
      </c>
      <c r="L3184" s="49">
        <v>19474.830000000002</v>
      </c>
      <c r="M3184" s="49">
        <v>18968.7</v>
      </c>
      <c r="N3184" s="49">
        <v>506.13</v>
      </c>
    </row>
    <row r="3185" spans="1:14">
      <c r="A3185" s="41">
        <v>4516929</v>
      </c>
      <c r="B3185" s="48" t="s">
        <v>38</v>
      </c>
      <c r="C3185" s="48" t="s">
        <v>11</v>
      </c>
      <c r="D3185" s="48" t="s">
        <v>18</v>
      </c>
      <c r="E3185" s="48" t="s">
        <v>36</v>
      </c>
      <c r="F3185" s="48" t="s">
        <v>947</v>
      </c>
      <c r="G3185" s="48" t="s">
        <v>15</v>
      </c>
      <c r="H3185" s="48" t="s">
        <v>16</v>
      </c>
      <c r="I3185" s="48" t="s">
        <v>17</v>
      </c>
      <c r="J3185" s="48" t="s">
        <v>671</v>
      </c>
      <c r="K3185" s="41">
        <v>1</v>
      </c>
      <c r="L3185" s="49">
        <v>19794.47</v>
      </c>
      <c r="M3185" s="49">
        <v>8488.7000000000007</v>
      </c>
      <c r="N3185" s="49">
        <v>11305.77</v>
      </c>
    </row>
    <row r="3186" spans="1:14">
      <c r="A3186" s="41">
        <v>4516930</v>
      </c>
      <c r="B3186" s="48" t="s">
        <v>38</v>
      </c>
      <c r="C3186" s="48" t="s">
        <v>11</v>
      </c>
      <c r="D3186" s="48" t="s">
        <v>18</v>
      </c>
      <c r="E3186" s="48" t="s">
        <v>36</v>
      </c>
      <c r="F3186" s="48" t="s">
        <v>947</v>
      </c>
      <c r="G3186" s="48" t="s">
        <v>15</v>
      </c>
      <c r="H3186" s="48" t="s">
        <v>16</v>
      </c>
      <c r="I3186" s="48" t="s">
        <v>17</v>
      </c>
      <c r="J3186" s="48" t="s">
        <v>671</v>
      </c>
      <c r="K3186" s="41">
        <v>1</v>
      </c>
      <c r="L3186" s="49">
        <v>19794.47</v>
      </c>
      <c r="M3186" s="49">
        <v>8488.7000000000007</v>
      </c>
      <c r="N3186" s="49">
        <v>11305.77</v>
      </c>
    </row>
    <row r="3187" spans="1:14">
      <c r="A3187" s="41">
        <v>6999379</v>
      </c>
      <c r="B3187" s="48" t="s">
        <v>166</v>
      </c>
      <c r="C3187" s="48" t="s">
        <v>11</v>
      </c>
      <c r="D3187" s="48" t="s">
        <v>153</v>
      </c>
      <c r="E3187" s="48" t="s">
        <v>36</v>
      </c>
      <c r="F3187" s="48" t="s">
        <v>1005</v>
      </c>
      <c r="G3187" s="48" t="s">
        <v>15</v>
      </c>
      <c r="H3187" s="48" t="s">
        <v>175</v>
      </c>
      <c r="I3187" s="48" t="s">
        <v>176</v>
      </c>
      <c r="J3187" s="48" t="s">
        <v>671</v>
      </c>
      <c r="K3187" s="41">
        <v>39</v>
      </c>
      <c r="L3187" s="49">
        <v>20751.61</v>
      </c>
      <c r="M3187" s="49">
        <v>4681.9799999999996</v>
      </c>
      <c r="N3187" s="49">
        <v>16069.63</v>
      </c>
    </row>
    <row r="3188" spans="1:14">
      <c r="A3188" s="41">
        <v>7000637</v>
      </c>
      <c r="B3188" s="48" t="s">
        <v>166</v>
      </c>
      <c r="C3188" s="48" t="s">
        <v>11</v>
      </c>
      <c r="D3188" s="48" t="s">
        <v>153</v>
      </c>
      <c r="E3188" s="48" t="s">
        <v>36</v>
      </c>
      <c r="F3188" s="48" t="s">
        <v>1006</v>
      </c>
      <c r="G3188" s="48" t="s">
        <v>15</v>
      </c>
      <c r="H3188" s="48" t="s">
        <v>175</v>
      </c>
      <c r="I3188" s="48" t="s">
        <v>176</v>
      </c>
      <c r="J3188" s="48" t="s">
        <v>671</v>
      </c>
      <c r="K3188" s="41">
        <v>114</v>
      </c>
      <c r="L3188" s="49">
        <v>20913.53</v>
      </c>
      <c r="M3188" s="49">
        <v>4718.5200000000004</v>
      </c>
      <c r="N3188" s="49">
        <v>16195.01</v>
      </c>
    </row>
    <row r="3189" spans="1:14">
      <c r="A3189" s="41">
        <v>7000454</v>
      </c>
      <c r="B3189" s="48" t="s">
        <v>166</v>
      </c>
      <c r="C3189" s="48" t="s">
        <v>11</v>
      </c>
      <c r="D3189" s="48" t="s">
        <v>153</v>
      </c>
      <c r="E3189" s="48" t="s">
        <v>36</v>
      </c>
      <c r="F3189" s="48" t="s">
        <v>1007</v>
      </c>
      <c r="G3189" s="48" t="s">
        <v>15</v>
      </c>
      <c r="H3189" s="48" t="s">
        <v>175</v>
      </c>
      <c r="I3189" s="48" t="s">
        <v>176</v>
      </c>
      <c r="J3189" s="48" t="s">
        <v>671</v>
      </c>
      <c r="K3189" s="41">
        <v>1</v>
      </c>
      <c r="L3189" s="49">
        <v>25924.15</v>
      </c>
      <c r="M3189" s="49">
        <v>5849.01</v>
      </c>
      <c r="N3189" s="49">
        <v>20075.14</v>
      </c>
    </row>
    <row r="3190" spans="1:14">
      <c r="A3190" s="41">
        <v>7000903</v>
      </c>
      <c r="B3190" s="48" t="s">
        <v>166</v>
      </c>
      <c r="C3190" s="48" t="s">
        <v>11</v>
      </c>
      <c r="D3190" s="48" t="s">
        <v>153</v>
      </c>
      <c r="E3190" s="48" t="s">
        <v>36</v>
      </c>
      <c r="F3190" s="48" t="s">
        <v>1008</v>
      </c>
      <c r="G3190" s="48" t="s">
        <v>15</v>
      </c>
      <c r="H3190" s="48" t="s">
        <v>175</v>
      </c>
      <c r="I3190" s="48" t="s">
        <v>176</v>
      </c>
      <c r="J3190" s="48" t="s">
        <v>671</v>
      </c>
      <c r="K3190" s="41">
        <v>75</v>
      </c>
      <c r="L3190" s="49">
        <v>28707.65</v>
      </c>
      <c r="M3190" s="49">
        <v>6477.03</v>
      </c>
      <c r="N3190" s="49">
        <v>22230.62</v>
      </c>
    </row>
    <row r="3191" spans="1:14">
      <c r="A3191" s="41">
        <v>4515485</v>
      </c>
      <c r="B3191" s="48" t="s">
        <v>14</v>
      </c>
      <c r="C3191" s="48" t="s">
        <v>11</v>
      </c>
      <c r="D3191" s="48" t="s">
        <v>13</v>
      </c>
      <c r="E3191" s="48" t="s">
        <v>12</v>
      </c>
      <c r="F3191" s="48" t="s">
        <v>901</v>
      </c>
      <c r="G3191" s="48" t="s">
        <v>15</v>
      </c>
      <c r="H3191" s="48" t="s">
        <v>50</v>
      </c>
      <c r="I3191" s="48" t="s">
        <v>51</v>
      </c>
      <c r="J3191" s="48" t="s">
        <v>671</v>
      </c>
      <c r="K3191" s="41">
        <v>1</v>
      </c>
      <c r="L3191" s="49">
        <v>29214.720000000001</v>
      </c>
      <c r="M3191" s="49">
        <v>28455.46</v>
      </c>
      <c r="N3191" s="49">
        <v>759.26</v>
      </c>
    </row>
    <row r="3192" spans="1:14">
      <c r="A3192" s="41">
        <v>7000586</v>
      </c>
      <c r="B3192" s="48" t="s">
        <v>166</v>
      </c>
      <c r="C3192" s="48" t="s">
        <v>11</v>
      </c>
      <c r="D3192" s="48" t="s">
        <v>153</v>
      </c>
      <c r="E3192" s="48" t="s">
        <v>36</v>
      </c>
      <c r="F3192" s="48" t="s">
        <v>1009</v>
      </c>
      <c r="G3192" s="48" t="s">
        <v>15</v>
      </c>
      <c r="H3192" s="48" t="s">
        <v>175</v>
      </c>
      <c r="I3192" s="48" t="s">
        <v>176</v>
      </c>
      <c r="J3192" s="48" t="s">
        <v>671</v>
      </c>
      <c r="K3192" s="41">
        <v>96</v>
      </c>
      <c r="L3192" s="49">
        <v>31907.93</v>
      </c>
      <c r="M3192" s="49">
        <v>7199.08</v>
      </c>
      <c r="N3192" s="49">
        <v>24708.85</v>
      </c>
    </row>
    <row r="3193" spans="1:14">
      <c r="A3193" s="41">
        <v>8863236</v>
      </c>
      <c r="B3193" s="48" t="s">
        <v>177</v>
      </c>
      <c r="C3193" s="48" t="s">
        <v>11</v>
      </c>
      <c r="D3193" s="48" t="s">
        <v>332</v>
      </c>
      <c r="E3193" s="48" t="s">
        <v>36</v>
      </c>
      <c r="F3193" s="48" t="s">
        <v>783</v>
      </c>
      <c r="G3193" s="48" t="s">
        <v>15</v>
      </c>
      <c r="H3193" s="48" t="s">
        <v>333</v>
      </c>
      <c r="I3193" s="48" t="s">
        <v>332</v>
      </c>
      <c r="J3193" s="48" t="s">
        <v>671</v>
      </c>
      <c r="K3193" s="41">
        <v>3</v>
      </c>
      <c r="L3193" s="49">
        <v>45922.47</v>
      </c>
      <c r="M3193" s="49">
        <v>1492.97</v>
      </c>
      <c r="N3193" s="49">
        <v>44429.5</v>
      </c>
    </row>
    <row r="3194" spans="1:14">
      <c r="A3194" s="41">
        <v>6992835</v>
      </c>
      <c r="B3194" s="48" t="s">
        <v>166</v>
      </c>
      <c r="C3194" s="48" t="s">
        <v>11</v>
      </c>
      <c r="D3194" s="48" t="s">
        <v>153</v>
      </c>
      <c r="E3194" s="48" t="s">
        <v>36</v>
      </c>
      <c r="F3194" s="48" t="s">
        <v>988</v>
      </c>
      <c r="G3194" s="48" t="s">
        <v>15</v>
      </c>
      <c r="H3194" s="48" t="s">
        <v>163</v>
      </c>
      <c r="I3194" s="48" t="s">
        <v>162</v>
      </c>
      <c r="J3194" s="48" t="s">
        <v>671</v>
      </c>
      <c r="K3194" s="41">
        <v>34</v>
      </c>
      <c r="L3194" s="49">
        <v>53216.07</v>
      </c>
      <c r="M3194" s="49">
        <v>12006.62</v>
      </c>
      <c r="N3194" s="49">
        <v>41209.449999999997</v>
      </c>
    </row>
    <row r="3195" spans="1:14">
      <c r="A3195" s="41">
        <v>6999756</v>
      </c>
      <c r="B3195" s="48" t="s">
        <v>166</v>
      </c>
      <c r="C3195" s="48" t="s">
        <v>11</v>
      </c>
      <c r="D3195" s="48" t="s">
        <v>153</v>
      </c>
      <c r="E3195" s="48" t="s">
        <v>36</v>
      </c>
      <c r="F3195" s="48" t="s">
        <v>996</v>
      </c>
      <c r="G3195" s="48" t="s">
        <v>15</v>
      </c>
      <c r="H3195" s="48" t="s">
        <v>175</v>
      </c>
      <c r="I3195" s="48" t="s">
        <v>176</v>
      </c>
      <c r="J3195" s="48" t="s">
        <v>671</v>
      </c>
      <c r="K3195" s="41">
        <v>18</v>
      </c>
      <c r="L3195" s="49">
        <v>59830.7</v>
      </c>
      <c r="M3195" s="49">
        <v>13499.02</v>
      </c>
      <c r="N3195" s="49">
        <v>46331.68</v>
      </c>
    </row>
    <row r="3196" spans="1:14">
      <c r="A3196" s="41">
        <v>4515482</v>
      </c>
      <c r="B3196" s="48" t="s">
        <v>14</v>
      </c>
      <c r="C3196" s="48" t="s">
        <v>11</v>
      </c>
      <c r="D3196" s="48" t="s">
        <v>13</v>
      </c>
      <c r="E3196" s="48" t="s">
        <v>12</v>
      </c>
      <c r="F3196" s="48" t="s">
        <v>896</v>
      </c>
      <c r="G3196" s="48" t="s">
        <v>15</v>
      </c>
      <c r="H3196" s="48" t="s">
        <v>50</v>
      </c>
      <c r="I3196" s="48" t="s">
        <v>51</v>
      </c>
      <c r="J3196" s="48" t="s">
        <v>671</v>
      </c>
      <c r="K3196" s="41">
        <v>1</v>
      </c>
      <c r="L3196" s="49">
        <v>79120.42</v>
      </c>
      <c r="M3196" s="49">
        <v>77064.17</v>
      </c>
      <c r="N3196" s="49">
        <v>2056.25</v>
      </c>
    </row>
    <row r="3197" spans="1:14">
      <c r="A3197" s="41">
        <v>4510233</v>
      </c>
      <c r="B3197" s="48" t="s">
        <v>14</v>
      </c>
      <c r="C3197" s="48" t="s">
        <v>11</v>
      </c>
      <c r="D3197" s="48" t="s">
        <v>18</v>
      </c>
      <c r="E3197" s="48" t="s">
        <v>12</v>
      </c>
      <c r="F3197" s="48" t="s">
        <v>1010</v>
      </c>
      <c r="G3197" s="48" t="s">
        <v>15</v>
      </c>
      <c r="H3197" s="48" t="s">
        <v>16</v>
      </c>
      <c r="I3197" s="48" t="s">
        <v>17</v>
      </c>
      <c r="J3197" s="48" t="s">
        <v>671</v>
      </c>
      <c r="K3197" s="41">
        <v>1</v>
      </c>
      <c r="L3197" s="49">
        <v>129680.22</v>
      </c>
      <c r="M3197" s="49">
        <v>105498.65</v>
      </c>
      <c r="N3197" s="49">
        <v>24181.57</v>
      </c>
    </row>
    <row r="3198" spans="1:14">
      <c r="A3198" s="41">
        <v>6999768</v>
      </c>
      <c r="B3198" s="48" t="s">
        <v>166</v>
      </c>
      <c r="C3198" s="48" t="s">
        <v>11</v>
      </c>
      <c r="D3198" s="48" t="s">
        <v>153</v>
      </c>
      <c r="E3198" s="48" t="s">
        <v>36</v>
      </c>
      <c r="F3198" s="48" t="s">
        <v>977</v>
      </c>
      <c r="G3198" s="48" t="s">
        <v>15</v>
      </c>
      <c r="H3198" s="48" t="s">
        <v>175</v>
      </c>
      <c r="I3198" s="48" t="s">
        <v>176</v>
      </c>
      <c r="J3198" s="48" t="s">
        <v>671</v>
      </c>
      <c r="K3198" s="41">
        <v>22</v>
      </c>
      <c r="L3198" s="49">
        <v>130605.73</v>
      </c>
      <c r="M3198" s="49">
        <v>29467.3</v>
      </c>
      <c r="N3198" s="49">
        <v>101138.43</v>
      </c>
    </row>
    <row r="3199" spans="1:14">
      <c r="A3199" s="41">
        <v>4794810</v>
      </c>
      <c r="B3199" s="48" t="s">
        <v>38</v>
      </c>
      <c r="C3199" s="48" t="s">
        <v>11</v>
      </c>
      <c r="D3199" s="48" t="s">
        <v>151</v>
      </c>
      <c r="E3199" s="48" t="s">
        <v>36</v>
      </c>
      <c r="F3199" s="48" t="s">
        <v>151</v>
      </c>
      <c r="G3199" s="48" t="s">
        <v>15</v>
      </c>
      <c r="H3199" s="48" t="s">
        <v>152</v>
      </c>
      <c r="I3199" s="48" t="s">
        <v>151</v>
      </c>
      <c r="J3199" s="48" t="s">
        <v>671</v>
      </c>
      <c r="K3199" s="41">
        <v>3</v>
      </c>
      <c r="L3199" s="49">
        <v>141762.23999999999</v>
      </c>
      <c r="M3199" s="49">
        <v>39254.480000000003</v>
      </c>
      <c r="N3199" s="49">
        <v>102507.76</v>
      </c>
    </row>
    <row r="3200" spans="1:14">
      <c r="A3200" s="41">
        <v>5051749</v>
      </c>
      <c r="B3200" s="48" t="s">
        <v>14</v>
      </c>
      <c r="C3200" s="48" t="s">
        <v>11</v>
      </c>
      <c r="D3200" s="48" t="s">
        <v>153</v>
      </c>
      <c r="E3200" s="48" t="s">
        <v>12</v>
      </c>
      <c r="F3200" s="48" t="s">
        <v>1011</v>
      </c>
      <c r="G3200" s="48" t="s">
        <v>15</v>
      </c>
      <c r="H3200" s="48" t="s">
        <v>380</v>
      </c>
      <c r="I3200" s="48" t="s">
        <v>381</v>
      </c>
      <c r="J3200" s="48" t="s">
        <v>671</v>
      </c>
      <c r="K3200" s="41">
        <v>1</v>
      </c>
      <c r="L3200" s="49">
        <v>223225.5</v>
      </c>
      <c r="M3200" s="49">
        <v>84598.01</v>
      </c>
      <c r="N3200" s="49">
        <v>138627.49</v>
      </c>
    </row>
    <row r="3201" spans="1:14">
      <c r="A3201" s="41">
        <v>6999773</v>
      </c>
      <c r="B3201" s="48" t="s">
        <v>166</v>
      </c>
      <c r="C3201" s="48" t="s">
        <v>11</v>
      </c>
      <c r="D3201" s="48" t="s">
        <v>153</v>
      </c>
      <c r="E3201" s="48" t="s">
        <v>36</v>
      </c>
      <c r="F3201" s="48" t="s">
        <v>1012</v>
      </c>
      <c r="G3201" s="48" t="s">
        <v>15</v>
      </c>
      <c r="H3201" s="48" t="s">
        <v>175</v>
      </c>
      <c r="I3201" s="48" t="s">
        <v>176</v>
      </c>
      <c r="J3201" s="48" t="s">
        <v>671</v>
      </c>
      <c r="K3201" s="41">
        <v>52</v>
      </c>
      <c r="L3201" s="49">
        <v>454207.94</v>
      </c>
      <c r="M3201" s="49">
        <v>102478.51</v>
      </c>
      <c r="N3201" s="49">
        <v>351729.43</v>
      </c>
    </row>
    <row r="3202" spans="1:14">
      <c r="A3202" s="41">
        <v>6721724</v>
      </c>
      <c r="B3202" s="48" t="s">
        <v>38</v>
      </c>
      <c r="C3202" s="48" t="s">
        <v>11</v>
      </c>
      <c r="D3202" s="48" t="s">
        <v>169</v>
      </c>
      <c r="E3202" s="48" t="s">
        <v>36</v>
      </c>
      <c r="F3202" s="48" t="s">
        <v>677</v>
      </c>
      <c r="G3202" s="48" t="s">
        <v>15</v>
      </c>
      <c r="H3202" s="48" t="s">
        <v>170</v>
      </c>
      <c r="I3202" s="48" t="s">
        <v>169</v>
      </c>
      <c r="J3202" s="48" t="s">
        <v>671</v>
      </c>
      <c r="K3202" s="41">
        <v>4</v>
      </c>
      <c r="L3202" s="49">
        <v>1733441.43</v>
      </c>
      <c r="M3202" s="49">
        <v>391099.49</v>
      </c>
      <c r="N3202" s="49">
        <v>1342341.94</v>
      </c>
    </row>
    <row r="3203" spans="1:14">
      <c r="A3203" s="41">
        <v>4508445</v>
      </c>
      <c r="B3203" s="48" t="s">
        <v>14</v>
      </c>
      <c r="C3203" s="48" t="s">
        <v>29</v>
      </c>
      <c r="D3203" s="48" t="s">
        <v>30</v>
      </c>
      <c r="E3203" s="48" t="s">
        <v>12</v>
      </c>
      <c r="F3203" s="48" t="s">
        <v>1013</v>
      </c>
      <c r="G3203" s="48" t="s">
        <v>15</v>
      </c>
      <c r="H3203" s="48" t="s">
        <v>19</v>
      </c>
      <c r="I3203" s="48" t="s">
        <v>20</v>
      </c>
      <c r="J3203" s="48" t="s">
        <v>671</v>
      </c>
      <c r="K3203" s="41">
        <v>1</v>
      </c>
      <c r="L3203" s="49">
        <v>1.04</v>
      </c>
      <c r="M3203" s="49">
        <v>1.04</v>
      </c>
      <c r="N3203" s="49">
        <v>0</v>
      </c>
    </row>
    <row r="3204" spans="1:14">
      <c r="A3204" s="41">
        <v>8216965</v>
      </c>
      <c r="B3204" s="48" t="s">
        <v>38</v>
      </c>
      <c r="C3204" s="48" t="s">
        <v>29</v>
      </c>
      <c r="D3204" s="48" t="s">
        <v>202</v>
      </c>
      <c r="E3204" s="48" t="s">
        <v>36</v>
      </c>
      <c r="F3204" s="48" t="s">
        <v>1014</v>
      </c>
      <c r="G3204" s="48" t="s">
        <v>15</v>
      </c>
      <c r="H3204" s="48" t="s">
        <v>203</v>
      </c>
      <c r="I3204" s="48" t="s">
        <v>202</v>
      </c>
      <c r="J3204" s="48" t="s">
        <v>671</v>
      </c>
      <c r="K3204" s="41">
        <v>1</v>
      </c>
      <c r="L3204" s="49">
        <v>1.2</v>
      </c>
      <c r="M3204" s="49">
        <v>0.42</v>
      </c>
      <c r="N3204" s="49">
        <v>0.78</v>
      </c>
    </row>
    <row r="3205" spans="1:14">
      <c r="A3205" s="41">
        <v>8147816</v>
      </c>
      <c r="B3205" s="48" t="s">
        <v>14</v>
      </c>
      <c r="C3205" s="48" t="s">
        <v>29</v>
      </c>
      <c r="D3205" s="48" t="s">
        <v>202</v>
      </c>
      <c r="E3205" s="48" t="s">
        <v>12</v>
      </c>
      <c r="F3205" s="48" t="s">
        <v>1014</v>
      </c>
      <c r="G3205" s="48" t="s">
        <v>15</v>
      </c>
      <c r="H3205" s="48" t="s">
        <v>203</v>
      </c>
      <c r="I3205" s="48" t="s">
        <v>202</v>
      </c>
      <c r="J3205" s="48" t="s">
        <v>671</v>
      </c>
      <c r="K3205" s="41">
        <v>1</v>
      </c>
      <c r="L3205" s="49">
        <v>1.21</v>
      </c>
      <c r="M3205" s="49">
        <v>0.42</v>
      </c>
      <c r="N3205" s="49">
        <v>0.79</v>
      </c>
    </row>
    <row r="3206" spans="1:14">
      <c r="A3206" s="41">
        <v>4507968</v>
      </c>
      <c r="B3206" s="48" t="s">
        <v>14</v>
      </c>
      <c r="C3206" s="48" t="s">
        <v>29</v>
      </c>
      <c r="D3206" s="48" t="s">
        <v>30</v>
      </c>
      <c r="E3206" s="48" t="s">
        <v>12</v>
      </c>
      <c r="F3206" s="48" t="s">
        <v>1015</v>
      </c>
      <c r="G3206" s="48" t="s">
        <v>15</v>
      </c>
      <c r="H3206" s="48" t="s">
        <v>23</v>
      </c>
      <c r="I3206" s="48" t="s">
        <v>24</v>
      </c>
      <c r="J3206" s="48" t="s">
        <v>671</v>
      </c>
      <c r="K3206" s="41">
        <v>1</v>
      </c>
      <c r="L3206" s="49">
        <v>50</v>
      </c>
      <c r="M3206" s="49">
        <v>50</v>
      </c>
      <c r="N3206" s="49">
        <v>0</v>
      </c>
    </row>
    <row r="3207" spans="1:14">
      <c r="A3207" s="41">
        <v>7111460</v>
      </c>
      <c r="B3207" s="48" t="s">
        <v>166</v>
      </c>
      <c r="C3207" s="48" t="s">
        <v>29</v>
      </c>
      <c r="D3207" s="48" t="s">
        <v>153</v>
      </c>
      <c r="E3207" s="48" t="s">
        <v>36</v>
      </c>
      <c r="F3207" s="48" t="s">
        <v>1016</v>
      </c>
      <c r="G3207" s="48" t="s">
        <v>15</v>
      </c>
      <c r="H3207" s="48" t="s">
        <v>23</v>
      </c>
      <c r="I3207" s="48" t="s">
        <v>24</v>
      </c>
      <c r="J3207" s="48" t="s">
        <v>671</v>
      </c>
      <c r="K3207" s="41">
        <v>1</v>
      </c>
      <c r="L3207" s="49">
        <v>52.88</v>
      </c>
      <c r="M3207" s="49">
        <v>52.88</v>
      </c>
      <c r="N3207" s="49">
        <v>0</v>
      </c>
    </row>
    <row r="3208" spans="1:14">
      <c r="A3208" s="41">
        <v>4506920</v>
      </c>
      <c r="B3208" s="48" t="s">
        <v>14</v>
      </c>
      <c r="C3208" s="48" t="s">
        <v>29</v>
      </c>
      <c r="D3208" s="48" t="s">
        <v>30</v>
      </c>
      <c r="E3208" s="48" t="s">
        <v>12</v>
      </c>
      <c r="F3208" s="48" t="s">
        <v>1017</v>
      </c>
      <c r="G3208" s="48" t="s">
        <v>15</v>
      </c>
      <c r="H3208" s="48" t="s">
        <v>61</v>
      </c>
      <c r="I3208" s="48" t="s">
        <v>62</v>
      </c>
      <c r="J3208" s="48" t="s">
        <v>671</v>
      </c>
      <c r="K3208" s="41">
        <v>1</v>
      </c>
      <c r="L3208" s="49">
        <v>53.63</v>
      </c>
      <c r="M3208" s="49">
        <v>53.63</v>
      </c>
      <c r="N3208" s="49">
        <v>0</v>
      </c>
    </row>
    <row r="3209" spans="1:14">
      <c r="A3209" s="41">
        <v>4506923</v>
      </c>
      <c r="B3209" s="48" t="s">
        <v>14</v>
      </c>
      <c r="C3209" s="48" t="s">
        <v>29</v>
      </c>
      <c r="D3209" s="48" t="s">
        <v>30</v>
      </c>
      <c r="E3209" s="48" t="s">
        <v>12</v>
      </c>
      <c r="F3209" s="48" t="s">
        <v>1017</v>
      </c>
      <c r="G3209" s="48" t="s">
        <v>15</v>
      </c>
      <c r="H3209" s="48" t="s">
        <v>61</v>
      </c>
      <c r="I3209" s="48" t="s">
        <v>62</v>
      </c>
      <c r="J3209" s="48" t="s">
        <v>671</v>
      </c>
      <c r="K3209" s="41">
        <v>1</v>
      </c>
      <c r="L3209" s="49">
        <v>53.63</v>
      </c>
      <c r="M3209" s="49">
        <v>53.63</v>
      </c>
      <c r="N3209" s="49">
        <v>0</v>
      </c>
    </row>
    <row r="3210" spans="1:14">
      <c r="A3210" s="41">
        <v>4506924</v>
      </c>
      <c r="B3210" s="48" t="s">
        <v>14</v>
      </c>
      <c r="C3210" s="48" t="s">
        <v>29</v>
      </c>
      <c r="D3210" s="48" t="s">
        <v>30</v>
      </c>
      <c r="E3210" s="48" t="s">
        <v>12</v>
      </c>
      <c r="F3210" s="48" t="s">
        <v>1017</v>
      </c>
      <c r="G3210" s="48" t="s">
        <v>15</v>
      </c>
      <c r="H3210" s="48" t="s">
        <v>61</v>
      </c>
      <c r="I3210" s="48" t="s">
        <v>62</v>
      </c>
      <c r="J3210" s="48" t="s">
        <v>671</v>
      </c>
      <c r="K3210" s="41">
        <v>1</v>
      </c>
      <c r="L3210" s="49">
        <v>53.63</v>
      </c>
      <c r="M3210" s="49">
        <v>53.63</v>
      </c>
      <c r="N3210" s="49">
        <v>0</v>
      </c>
    </row>
    <row r="3211" spans="1:14">
      <c r="A3211" s="41">
        <v>4506921</v>
      </c>
      <c r="B3211" s="48" t="s">
        <v>14</v>
      </c>
      <c r="C3211" s="48" t="s">
        <v>29</v>
      </c>
      <c r="D3211" s="48" t="s">
        <v>30</v>
      </c>
      <c r="E3211" s="48" t="s">
        <v>12</v>
      </c>
      <c r="F3211" s="48" t="s">
        <v>1017</v>
      </c>
      <c r="G3211" s="48" t="s">
        <v>15</v>
      </c>
      <c r="H3211" s="48" t="s">
        <v>61</v>
      </c>
      <c r="I3211" s="48" t="s">
        <v>62</v>
      </c>
      <c r="J3211" s="48" t="s">
        <v>671</v>
      </c>
      <c r="K3211" s="41">
        <v>1</v>
      </c>
      <c r="L3211" s="49">
        <v>53.63</v>
      </c>
      <c r="M3211" s="49">
        <v>53.63</v>
      </c>
      <c r="N3211" s="49">
        <v>0</v>
      </c>
    </row>
    <row r="3212" spans="1:14">
      <c r="A3212" s="41">
        <v>4506922</v>
      </c>
      <c r="B3212" s="48" t="s">
        <v>14</v>
      </c>
      <c r="C3212" s="48" t="s">
        <v>29</v>
      </c>
      <c r="D3212" s="48" t="s">
        <v>30</v>
      </c>
      <c r="E3212" s="48" t="s">
        <v>12</v>
      </c>
      <c r="F3212" s="48" t="s">
        <v>1017</v>
      </c>
      <c r="G3212" s="48" t="s">
        <v>15</v>
      </c>
      <c r="H3212" s="48" t="s">
        <v>61</v>
      </c>
      <c r="I3212" s="48" t="s">
        <v>62</v>
      </c>
      <c r="J3212" s="48" t="s">
        <v>671</v>
      </c>
      <c r="K3212" s="41">
        <v>1</v>
      </c>
      <c r="L3212" s="49">
        <v>53.64</v>
      </c>
      <c r="M3212" s="49">
        <v>53.64</v>
      </c>
      <c r="N3212" s="49">
        <v>0</v>
      </c>
    </row>
    <row r="3213" spans="1:14">
      <c r="A3213" s="41">
        <v>4507975</v>
      </c>
      <c r="B3213" s="48" t="s">
        <v>14</v>
      </c>
      <c r="C3213" s="48" t="s">
        <v>29</v>
      </c>
      <c r="D3213" s="48" t="s">
        <v>30</v>
      </c>
      <c r="E3213" s="48" t="s">
        <v>12</v>
      </c>
      <c r="F3213" s="48" t="s">
        <v>1015</v>
      </c>
      <c r="G3213" s="48" t="s">
        <v>15</v>
      </c>
      <c r="H3213" s="48" t="s">
        <v>23</v>
      </c>
      <c r="I3213" s="48" t="s">
        <v>24</v>
      </c>
      <c r="J3213" s="48" t="s">
        <v>671</v>
      </c>
      <c r="K3213" s="41">
        <v>1</v>
      </c>
      <c r="L3213" s="49">
        <v>55.17</v>
      </c>
      <c r="M3213" s="49">
        <v>55.17</v>
      </c>
      <c r="N3213" s="49">
        <v>0</v>
      </c>
    </row>
    <row r="3214" spans="1:14">
      <c r="A3214" s="41">
        <v>4508388</v>
      </c>
      <c r="B3214" s="48" t="s">
        <v>14</v>
      </c>
      <c r="C3214" s="48" t="s">
        <v>29</v>
      </c>
      <c r="D3214" s="48" t="s">
        <v>30</v>
      </c>
      <c r="E3214" s="48" t="s">
        <v>12</v>
      </c>
      <c r="F3214" s="48" t="s">
        <v>1018</v>
      </c>
      <c r="G3214" s="48" t="s">
        <v>15</v>
      </c>
      <c r="H3214" s="48" t="s">
        <v>16</v>
      </c>
      <c r="I3214" s="48" t="s">
        <v>17</v>
      </c>
      <c r="J3214" s="48" t="s">
        <v>671</v>
      </c>
      <c r="K3214" s="41">
        <v>1</v>
      </c>
      <c r="L3214" s="49">
        <v>64.099999999999994</v>
      </c>
      <c r="M3214" s="49">
        <v>64.099999999999994</v>
      </c>
      <c r="N3214" s="49">
        <v>0</v>
      </c>
    </row>
    <row r="3215" spans="1:14">
      <c r="A3215" s="41">
        <v>7254480</v>
      </c>
      <c r="B3215" s="48" t="s">
        <v>14</v>
      </c>
      <c r="C3215" s="48" t="s">
        <v>29</v>
      </c>
      <c r="D3215" s="48" t="s">
        <v>30</v>
      </c>
      <c r="E3215" s="48" t="s">
        <v>12</v>
      </c>
      <c r="F3215" s="48" t="s">
        <v>1019</v>
      </c>
      <c r="G3215" s="48" t="s">
        <v>15</v>
      </c>
      <c r="H3215" s="48" t="s">
        <v>23</v>
      </c>
      <c r="I3215" s="48" t="s">
        <v>24</v>
      </c>
      <c r="J3215" s="48" t="s">
        <v>671</v>
      </c>
      <c r="K3215" s="41">
        <v>1</v>
      </c>
      <c r="L3215" s="49">
        <v>75</v>
      </c>
      <c r="M3215" s="49">
        <v>75</v>
      </c>
      <c r="N3215" s="49">
        <v>0</v>
      </c>
    </row>
    <row r="3216" spans="1:14">
      <c r="A3216" s="41">
        <v>7258788</v>
      </c>
      <c r="B3216" s="48" t="s">
        <v>38</v>
      </c>
      <c r="C3216" s="48" t="s">
        <v>29</v>
      </c>
      <c r="D3216" s="48" t="s">
        <v>153</v>
      </c>
      <c r="E3216" s="48" t="s">
        <v>36</v>
      </c>
      <c r="F3216" s="48" t="s">
        <v>1020</v>
      </c>
      <c r="G3216" s="48" t="s">
        <v>15</v>
      </c>
      <c r="H3216" s="48" t="s">
        <v>182</v>
      </c>
      <c r="I3216" s="48" t="s">
        <v>183</v>
      </c>
      <c r="J3216" s="48" t="s">
        <v>671</v>
      </c>
      <c r="K3216" s="41">
        <v>1</v>
      </c>
      <c r="L3216" s="49">
        <v>112.81</v>
      </c>
      <c r="M3216" s="49">
        <v>105.92</v>
      </c>
      <c r="N3216" s="49">
        <v>6.89</v>
      </c>
    </row>
    <row r="3217" spans="1:14">
      <c r="A3217" s="41">
        <v>7258791</v>
      </c>
      <c r="B3217" s="48" t="s">
        <v>38</v>
      </c>
      <c r="C3217" s="48" t="s">
        <v>29</v>
      </c>
      <c r="D3217" s="48" t="s">
        <v>153</v>
      </c>
      <c r="E3217" s="48" t="s">
        <v>36</v>
      </c>
      <c r="F3217" s="48" t="s">
        <v>1021</v>
      </c>
      <c r="G3217" s="48" t="s">
        <v>15</v>
      </c>
      <c r="H3217" s="48" t="s">
        <v>182</v>
      </c>
      <c r="I3217" s="48" t="s">
        <v>183</v>
      </c>
      <c r="J3217" s="48" t="s">
        <v>671</v>
      </c>
      <c r="K3217" s="41">
        <v>1</v>
      </c>
      <c r="L3217" s="49">
        <v>112.81</v>
      </c>
      <c r="M3217" s="49">
        <v>105.92</v>
      </c>
      <c r="N3217" s="49">
        <v>6.89</v>
      </c>
    </row>
    <row r="3218" spans="1:14">
      <c r="A3218" s="41">
        <v>4506339</v>
      </c>
      <c r="B3218" s="48" t="s">
        <v>14</v>
      </c>
      <c r="C3218" s="48" t="s">
        <v>29</v>
      </c>
      <c r="D3218" s="48" t="s">
        <v>30</v>
      </c>
      <c r="E3218" s="48" t="s">
        <v>12</v>
      </c>
      <c r="F3218" s="48" t="s">
        <v>1022</v>
      </c>
      <c r="G3218" s="48" t="s">
        <v>15</v>
      </c>
      <c r="H3218" s="48" t="s">
        <v>23</v>
      </c>
      <c r="I3218" s="48" t="s">
        <v>24</v>
      </c>
      <c r="J3218" s="48" t="s">
        <v>671</v>
      </c>
      <c r="K3218" s="41">
        <v>1</v>
      </c>
      <c r="L3218" s="49">
        <v>120.87</v>
      </c>
      <c r="M3218" s="49">
        <v>120.87</v>
      </c>
      <c r="N3218" s="49">
        <v>0</v>
      </c>
    </row>
    <row r="3219" spans="1:14">
      <c r="A3219" s="41">
        <v>4508381</v>
      </c>
      <c r="B3219" s="48" t="s">
        <v>14</v>
      </c>
      <c r="C3219" s="48" t="s">
        <v>29</v>
      </c>
      <c r="D3219" s="48" t="s">
        <v>30</v>
      </c>
      <c r="E3219" s="48" t="s">
        <v>12</v>
      </c>
      <c r="F3219" s="48" t="s">
        <v>1022</v>
      </c>
      <c r="G3219" s="48" t="s">
        <v>15</v>
      </c>
      <c r="H3219" s="48" t="s">
        <v>23</v>
      </c>
      <c r="I3219" s="48" t="s">
        <v>24</v>
      </c>
      <c r="J3219" s="48" t="s">
        <v>671</v>
      </c>
      <c r="K3219" s="41">
        <v>1</v>
      </c>
      <c r="L3219" s="49">
        <v>126.86</v>
      </c>
      <c r="M3219" s="49">
        <v>126.86</v>
      </c>
      <c r="N3219" s="49">
        <v>0</v>
      </c>
    </row>
    <row r="3220" spans="1:14">
      <c r="A3220" s="41">
        <v>4508382</v>
      </c>
      <c r="B3220" s="48" t="s">
        <v>14</v>
      </c>
      <c r="C3220" s="48" t="s">
        <v>29</v>
      </c>
      <c r="D3220" s="48" t="s">
        <v>30</v>
      </c>
      <c r="E3220" s="48" t="s">
        <v>12</v>
      </c>
      <c r="F3220" s="48" t="s">
        <v>1022</v>
      </c>
      <c r="G3220" s="48" t="s">
        <v>15</v>
      </c>
      <c r="H3220" s="48" t="s">
        <v>23</v>
      </c>
      <c r="I3220" s="48" t="s">
        <v>24</v>
      </c>
      <c r="J3220" s="48" t="s">
        <v>671</v>
      </c>
      <c r="K3220" s="41">
        <v>1</v>
      </c>
      <c r="L3220" s="49">
        <v>126.86</v>
      </c>
      <c r="M3220" s="49">
        <v>126.86</v>
      </c>
      <c r="N3220" s="49">
        <v>0</v>
      </c>
    </row>
    <row r="3221" spans="1:14">
      <c r="A3221" s="41">
        <v>4508383</v>
      </c>
      <c r="B3221" s="48" t="s">
        <v>14</v>
      </c>
      <c r="C3221" s="48" t="s">
        <v>29</v>
      </c>
      <c r="D3221" s="48" t="s">
        <v>30</v>
      </c>
      <c r="E3221" s="48" t="s">
        <v>12</v>
      </c>
      <c r="F3221" s="48" t="s">
        <v>1022</v>
      </c>
      <c r="G3221" s="48" t="s">
        <v>15</v>
      </c>
      <c r="H3221" s="48" t="s">
        <v>23</v>
      </c>
      <c r="I3221" s="48" t="s">
        <v>24</v>
      </c>
      <c r="J3221" s="48" t="s">
        <v>671</v>
      </c>
      <c r="K3221" s="41">
        <v>1</v>
      </c>
      <c r="L3221" s="49">
        <v>126.87</v>
      </c>
      <c r="M3221" s="49">
        <v>126.87</v>
      </c>
      <c r="N3221" s="49">
        <v>0</v>
      </c>
    </row>
    <row r="3222" spans="1:14">
      <c r="A3222" s="41">
        <v>7108892</v>
      </c>
      <c r="B3222" s="48" t="s">
        <v>38</v>
      </c>
      <c r="C3222" s="48" t="s">
        <v>29</v>
      </c>
      <c r="D3222" s="48" t="s">
        <v>153</v>
      </c>
      <c r="E3222" s="48" t="s">
        <v>36</v>
      </c>
      <c r="F3222" s="48" t="s">
        <v>1023</v>
      </c>
      <c r="G3222" s="48" t="s">
        <v>15</v>
      </c>
      <c r="H3222" s="48" t="s">
        <v>23</v>
      </c>
      <c r="I3222" s="48" t="s">
        <v>24</v>
      </c>
      <c r="J3222" s="48" t="s">
        <v>671</v>
      </c>
      <c r="K3222" s="41">
        <v>1</v>
      </c>
      <c r="L3222" s="49">
        <v>126.88</v>
      </c>
      <c r="M3222" s="49">
        <v>126.88</v>
      </c>
      <c r="N3222" s="49">
        <v>0</v>
      </c>
    </row>
    <row r="3223" spans="1:14">
      <c r="A3223" s="41">
        <v>7108811</v>
      </c>
      <c r="B3223" s="48" t="s">
        <v>38</v>
      </c>
      <c r="C3223" s="48" t="s">
        <v>29</v>
      </c>
      <c r="D3223" s="48" t="s">
        <v>153</v>
      </c>
      <c r="E3223" s="48" t="s">
        <v>36</v>
      </c>
      <c r="F3223" s="48" t="s">
        <v>1024</v>
      </c>
      <c r="G3223" s="48" t="s">
        <v>15</v>
      </c>
      <c r="H3223" s="48" t="s">
        <v>23</v>
      </c>
      <c r="I3223" s="48" t="s">
        <v>24</v>
      </c>
      <c r="J3223" s="48" t="s">
        <v>671</v>
      </c>
      <c r="K3223" s="41">
        <v>1</v>
      </c>
      <c r="L3223" s="49">
        <v>126.88</v>
      </c>
      <c r="M3223" s="49">
        <v>126.88</v>
      </c>
      <c r="N3223" s="49">
        <v>0</v>
      </c>
    </row>
    <row r="3224" spans="1:14">
      <c r="A3224" s="41">
        <v>7108820</v>
      </c>
      <c r="B3224" s="48" t="s">
        <v>38</v>
      </c>
      <c r="C3224" s="48" t="s">
        <v>29</v>
      </c>
      <c r="D3224" s="48" t="s">
        <v>153</v>
      </c>
      <c r="E3224" s="48" t="s">
        <v>36</v>
      </c>
      <c r="F3224" s="48" t="s">
        <v>1025</v>
      </c>
      <c r="G3224" s="48" t="s">
        <v>15</v>
      </c>
      <c r="H3224" s="48" t="s">
        <v>23</v>
      </c>
      <c r="I3224" s="48" t="s">
        <v>24</v>
      </c>
      <c r="J3224" s="48" t="s">
        <v>671</v>
      </c>
      <c r="K3224" s="41">
        <v>1</v>
      </c>
      <c r="L3224" s="49">
        <v>126.88</v>
      </c>
      <c r="M3224" s="49">
        <v>126.88</v>
      </c>
      <c r="N3224" s="49">
        <v>0</v>
      </c>
    </row>
    <row r="3225" spans="1:14">
      <c r="A3225" s="41">
        <v>7108772</v>
      </c>
      <c r="B3225" s="48" t="s">
        <v>38</v>
      </c>
      <c r="C3225" s="48" t="s">
        <v>29</v>
      </c>
      <c r="D3225" s="48" t="s">
        <v>153</v>
      </c>
      <c r="E3225" s="48" t="s">
        <v>36</v>
      </c>
      <c r="F3225" s="48" t="s">
        <v>1026</v>
      </c>
      <c r="G3225" s="48" t="s">
        <v>15</v>
      </c>
      <c r="H3225" s="48" t="s">
        <v>23</v>
      </c>
      <c r="I3225" s="48" t="s">
        <v>24</v>
      </c>
      <c r="J3225" s="48" t="s">
        <v>671</v>
      </c>
      <c r="K3225" s="41">
        <v>1</v>
      </c>
      <c r="L3225" s="49">
        <v>126.88</v>
      </c>
      <c r="M3225" s="49">
        <v>126.88</v>
      </c>
      <c r="N3225" s="49">
        <v>0</v>
      </c>
    </row>
    <row r="3226" spans="1:14">
      <c r="A3226" s="41">
        <v>7108838</v>
      </c>
      <c r="B3226" s="48" t="s">
        <v>38</v>
      </c>
      <c r="C3226" s="48" t="s">
        <v>29</v>
      </c>
      <c r="D3226" s="48" t="s">
        <v>153</v>
      </c>
      <c r="E3226" s="48" t="s">
        <v>36</v>
      </c>
      <c r="F3226" s="48" t="s">
        <v>1027</v>
      </c>
      <c r="G3226" s="48" t="s">
        <v>15</v>
      </c>
      <c r="H3226" s="48" t="s">
        <v>23</v>
      </c>
      <c r="I3226" s="48" t="s">
        <v>24</v>
      </c>
      <c r="J3226" s="48" t="s">
        <v>671</v>
      </c>
      <c r="K3226" s="41">
        <v>1</v>
      </c>
      <c r="L3226" s="49">
        <v>126.88</v>
      </c>
      <c r="M3226" s="49">
        <v>126.88</v>
      </c>
      <c r="N3226" s="49">
        <v>0</v>
      </c>
    </row>
    <row r="3227" spans="1:14">
      <c r="A3227" s="41">
        <v>4506309</v>
      </c>
      <c r="B3227" s="48" t="s">
        <v>14</v>
      </c>
      <c r="C3227" s="48" t="s">
        <v>29</v>
      </c>
      <c r="D3227" s="48" t="s">
        <v>30</v>
      </c>
      <c r="E3227" s="48" t="s">
        <v>12</v>
      </c>
      <c r="F3227" s="48" t="s">
        <v>1022</v>
      </c>
      <c r="G3227" s="48" t="s">
        <v>15</v>
      </c>
      <c r="H3227" s="48" t="s">
        <v>23</v>
      </c>
      <c r="I3227" s="48" t="s">
        <v>24</v>
      </c>
      <c r="J3227" s="48" t="s">
        <v>671</v>
      </c>
      <c r="K3227" s="41">
        <v>1</v>
      </c>
      <c r="L3227" s="49">
        <v>129.69</v>
      </c>
      <c r="M3227" s="49">
        <v>129.69</v>
      </c>
      <c r="N3227" s="49">
        <v>0</v>
      </c>
    </row>
    <row r="3228" spans="1:14">
      <c r="A3228" s="41">
        <v>4506319</v>
      </c>
      <c r="B3228" s="48" t="s">
        <v>14</v>
      </c>
      <c r="C3228" s="48" t="s">
        <v>29</v>
      </c>
      <c r="D3228" s="48" t="s">
        <v>30</v>
      </c>
      <c r="E3228" s="48" t="s">
        <v>12</v>
      </c>
      <c r="F3228" s="48" t="s">
        <v>1022</v>
      </c>
      <c r="G3228" s="48" t="s">
        <v>15</v>
      </c>
      <c r="H3228" s="48" t="s">
        <v>23</v>
      </c>
      <c r="I3228" s="48" t="s">
        <v>24</v>
      </c>
      <c r="J3228" s="48" t="s">
        <v>671</v>
      </c>
      <c r="K3228" s="41">
        <v>1</v>
      </c>
      <c r="L3228" s="49">
        <v>129.69</v>
      </c>
      <c r="M3228" s="49">
        <v>129.69</v>
      </c>
      <c r="N3228" s="49">
        <v>0</v>
      </c>
    </row>
    <row r="3229" spans="1:14">
      <c r="A3229" s="41">
        <v>4506315</v>
      </c>
      <c r="B3229" s="48" t="s">
        <v>14</v>
      </c>
      <c r="C3229" s="48" t="s">
        <v>29</v>
      </c>
      <c r="D3229" s="48" t="s">
        <v>30</v>
      </c>
      <c r="E3229" s="48" t="s">
        <v>12</v>
      </c>
      <c r="F3229" s="48" t="s">
        <v>1022</v>
      </c>
      <c r="G3229" s="48" t="s">
        <v>15</v>
      </c>
      <c r="H3229" s="48" t="s">
        <v>23</v>
      </c>
      <c r="I3229" s="48" t="s">
        <v>24</v>
      </c>
      <c r="J3229" s="48" t="s">
        <v>671</v>
      </c>
      <c r="K3229" s="41">
        <v>1</v>
      </c>
      <c r="L3229" s="49">
        <v>129.69</v>
      </c>
      <c r="M3229" s="49">
        <v>129.69</v>
      </c>
      <c r="N3229" s="49">
        <v>0</v>
      </c>
    </row>
    <row r="3230" spans="1:14">
      <c r="A3230" s="41">
        <v>4506323</v>
      </c>
      <c r="B3230" s="48" t="s">
        <v>14</v>
      </c>
      <c r="C3230" s="48" t="s">
        <v>29</v>
      </c>
      <c r="D3230" s="48" t="s">
        <v>30</v>
      </c>
      <c r="E3230" s="48" t="s">
        <v>12</v>
      </c>
      <c r="F3230" s="48" t="s">
        <v>1022</v>
      </c>
      <c r="G3230" s="48" t="s">
        <v>15</v>
      </c>
      <c r="H3230" s="48" t="s">
        <v>23</v>
      </c>
      <c r="I3230" s="48" t="s">
        <v>24</v>
      </c>
      <c r="J3230" s="48" t="s">
        <v>671</v>
      </c>
      <c r="K3230" s="41">
        <v>1</v>
      </c>
      <c r="L3230" s="49">
        <v>129.69999999999999</v>
      </c>
      <c r="M3230" s="49">
        <v>129.69999999999999</v>
      </c>
      <c r="N3230" s="49">
        <v>0</v>
      </c>
    </row>
    <row r="3231" spans="1:14">
      <c r="A3231" s="41">
        <v>4506329</v>
      </c>
      <c r="B3231" s="48" t="s">
        <v>14</v>
      </c>
      <c r="C3231" s="48" t="s">
        <v>29</v>
      </c>
      <c r="D3231" s="48" t="s">
        <v>30</v>
      </c>
      <c r="E3231" s="48" t="s">
        <v>12</v>
      </c>
      <c r="F3231" s="48" t="s">
        <v>1022</v>
      </c>
      <c r="G3231" s="48" t="s">
        <v>15</v>
      </c>
      <c r="H3231" s="48" t="s">
        <v>23</v>
      </c>
      <c r="I3231" s="48" t="s">
        <v>24</v>
      </c>
      <c r="J3231" s="48" t="s">
        <v>671</v>
      </c>
      <c r="K3231" s="41">
        <v>1</v>
      </c>
      <c r="L3231" s="49">
        <v>129.69999999999999</v>
      </c>
      <c r="M3231" s="49">
        <v>129.69999999999999</v>
      </c>
      <c r="N3231" s="49">
        <v>0</v>
      </c>
    </row>
    <row r="3232" spans="1:14">
      <c r="A3232" s="41">
        <v>7259288</v>
      </c>
      <c r="B3232" s="48" t="s">
        <v>166</v>
      </c>
      <c r="C3232" s="48" t="s">
        <v>29</v>
      </c>
      <c r="D3232" s="48" t="s">
        <v>153</v>
      </c>
      <c r="E3232" s="48" t="s">
        <v>36</v>
      </c>
      <c r="F3232" s="48" t="s">
        <v>1028</v>
      </c>
      <c r="G3232" s="48" t="s">
        <v>15</v>
      </c>
      <c r="H3232" s="48" t="s">
        <v>182</v>
      </c>
      <c r="I3232" s="48" t="s">
        <v>183</v>
      </c>
      <c r="J3232" s="48" t="s">
        <v>671</v>
      </c>
      <c r="K3232" s="41">
        <v>1</v>
      </c>
      <c r="L3232" s="49">
        <v>129.96</v>
      </c>
      <c r="M3232" s="49">
        <v>129.96</v>
      </c>
      <c r="N3232" s="49">
        <v>0</v>
      </c>
    </row>
    <row r="3233" spans="1:14">
      <c r="A3233" s="41">
        <v>4506307</v>
      </c>
      <c r="B3233" s="48" t="s">
        <v>14</v>
      </c>
      <c r="C3233" s="48" t="s">
        <v>29</v>
      </c>
      <c r="D3233" s="48" t="s">
        <v>30</v>
      </c>
      <c r="E3233" s="48" t="s">
        <v>12</v>
      </c>
      <c r="F3233" s="48" t="s">
        <v>1022</v>
      </c>
      <c r="G3233" s="48" t="s">
        <v>15</v>
      </c>
      <c r="H3233" s="48" t="s">
        <v>23</v>
      </c>
      <c r="I3233" s="48" t="s">
        <v>24</v>
      </c>
      <c r="J3233" s="48" t="s">
        <v>671</v>
      </c>
      <c r="K3233" s="41">
        <v>1</v>
      </c>
      <c r="L3233" s="49">
        <v>130.55000000000001</v>
      </c>
      <c r="M3233" s="49">
        <v>130.55000000000001</v>
      </c>
      <c r="N3233" s="49">
        <v>0</v>
      </c>
    </row>
    <row r="3234" spans="1:14">
      <c r="A3234" s="41">
        <v>4506359</v>
      </c>
      <c r="B3234" s="48" t="s">
        <v>14</v>
      </c>
      <c r="C3234" s="48" t="s">
        <v>29</v>
      </c>
      <c r="D3234" s="48" t="s">
        <v>30</v>
      </c>
      <c r="E3234" s="48" t="s">
        <v>12</v>
      </c>
      <c r="F3234" s="48" t="s">
        <v>1022</v>
      </c>
      <c r="G3234" s="48" t="s">
        <v>15</v>
      </c>
      <c r="H3234" s="48" t="s">
        <v>23</v>
      </c>
      <c r="I3234" s="48" t="s">
        <v>24</v>
      </c>
      <c r="J3234" s="48" t="s">
        <v>671</v>
      </c>
      <c r="K3234" s="41">
        <v>1</v>
      </c>
      <c r="L3234" s="49">
        <v>130.56</v>
      </c>
      <c r="M3234" s="49">
        <v>130.56</v>
      </c>
      <c r="N3234" s="49">
        <v>0</v>
      </c>
    </row>
    <row r="3235" spans="1:14">
      <c r="A3235" s="41">
        <v>4506372</v>
      </c>
      <c r="B3235" s="48" t="s">
        <v>14</v>
      </c>
      <c r="C3235" s="48" t="s">
        <v>29</v>
      </c>
      <c r="D3235" s="48" t="s">
        <v>30</v>
      </c>
      <c r="E3235" s="48" t="s">
        <v>12</v>
      </c>
      <c r="F3235" s="48" t="s">
        <v>1022</v>
      </c>
      <c r="G3235" s="48" t="s">
        <v>15</v>
      </c>
      <c r="H3235" s="48" t="s">
        <v>23</v>
      </c>
      <c r="I3235" s="48" t="s">
        <v>24</v>
      </c>
      <c r="J3235" s="48" t="s">
        <v>671</v>
      </c>
      <c r="K3235" s="41">
        <v>1</v>
      </c>
      <c r="L3235" s="49">
        <v>130.56</v>
      </c>
      <c r="M3235" s="49">
        <v>130.56</v>
      </c>
      <c r="N3235" s="49">
        <v>0</v>
      </c>
    </row>
    <row r="3236" spans="1:14">
      <c r="A3236" s="41">
        <v>7108901</v>
      </c>
      <c r="B3236" s="48" t="s">
        <v>38</v>
      </c>
      <c r="C3236" s="48" t="s">
        <v>29</v>
      </c>
      <c r="D3236" s="48" t="s">
        <v>153</v>
      </c>
      <c r="E3236" s="48" t="s">
        <v>36</v>
      </c>
      <c r="F3236" s="48" t="s">
        <v>1029</v>
      </c>
      <c r="G3236" s="48" t="s">
        <v>15</v>
      </c>
      <c r="H3236" s="48" t="s">
        <v>23</v>
      </c>
      <c r="I3236" s="48" t="s">
        <v>24</v>
      </c>
      <c r="J3236" s="48" t="s">
        <v>671</v>
      </c>
      <c r="K3236" s="41">
        <v>1</v>
      </c>
      <c r="L3236" s="49">
        <v>133.97</v>
      </c>
      <c r="M3236" s="49">
        <v>133.97</v>
      </c>
      <c r="N3236" s="49">
        <v>0</v>
      </c>
    </row>
    <row r="3237" spans="1:14">
      <c r="A3237" s="41">
        <v>7108817</v>
      </c>
      <c r="B3237" s="48" t="s">
        <v>38</v>
      </c>
      <c r="C3237" s="48" t="s">
        <v>29</v>
      </c>
      <c r="D3237" s="48" t="s">
        <v>153</v>
      </c>
      <c r="E3237" s="48" t="s">
        <v>36</v>
      </c>
      <c r="F3237" s="48" t="s">
        <v>1030</v>
      </c>
      <c r="G3237" s="48" t="s">
        <v>15</v>
      </c>
      <c r="H3237" s="48" t="s">
        <v>23</v>
      </c>
      <c r="I3237" s="48" t="s">
        <v>24</v>
      </c>
      <c r="J3237" s="48" t="s">
        <v>671</v>
      </c>
      <c r="K3237" s="41">
        <v>1</v>
      </c>
      <c r="L3237" s="49">
        <v>133.97</v>
      </c>
      <c r="M3237" s="49">
        <v>133.97</v>
      </c>
      <c r="N3237" s="49">
        <v>0</v>
      </c>
    </row>
    <row r="3238" spans="1:14">
      <c r="A3238" s="41">
        <v>7108841</v>
      </c>
      <c r="B3238" s="48" t="s">
        <v>38</v>
      </c>
      <c r="C3238" s="48" t="s">
        <v>29</v>
      </c>
      <c r="D3238" s="48" t="s">
        <v>153</v>
      </c>
      <c r="E3238" s="48" t="s">
        <v>36</v>
      </c>
      <c r="F3238" s="48" t="s">
        <v>1031</v>
      </c>
      <c r="G3238" s="48" t="s">
        <v>15</v>
      </c>
      <c r="H3238" s="48" t="s">
        <v>23</v>
      </c>
      <c r="I3238" s="48" t="s">
        <v>24</v>
      </c>
      <c r="J3238" s="48" t="s">
        <v>671</v>
      </c>
      <c r="K3238" s="41">
        <v>1</v>
      </c>
      <c r="L3238" s="49">
        <v>133.97</v>
      </c>
      <c r="M3238" s="49">
        <v>133.97</v>
      </c>
      <c r="N3238" s="49">
        <v>0</v>
      </c>
    </row>
    <row r="3239" spans="1:14">
      <c r="A3239" s="41">
        <v>7108880</v>
      </c>
      <c r="B3239" s="48" t="s">
        <v>38</v>
      </c>
      <c r="C3239" s="48" t="s">
        <v>29</v>
      </c>
      <c r="D3239" s="48" t="s">
        <v>153</v>
      </c>
      <c r="E3239" s="48" t="s">
        <v>36</v>
      </c>
      <c r="F3239" s="48" t="s">
        <v>1032</v>
      </c>
      <c r="G3239" s="48" t="s">
        <v>15</v>
      </c>
      <c r="H3239" s="48" t="s">
        <v>23</v>
      </c>
      <c r="I3239" s="48" t="s">
        <v>24</v>
      </c>
      <c r="J3239" s="48" t="s">
        <v>671</v>
      </c>
      <c r="K3239" s="41">
        <v>1</v>
      </c>
      <c r="L3239" s="49">
        <v>133.97</v>
      </c>
      <c r="M3239" s="49">
        <v>133.97</v>
      </c>
      <c r="N3239" s="49">
        <v>0</v>
      </c>
    </row>
    <row r="3240" spans="1:14">
      <c r="A3240" s="41">
        <v>7108898</v>
      </c>
      <c r="B3240" s="48" t="s">
        <v>38</v>
      </c>
      <c r="C3240" s="48" t="s">
        <v>29</v>
      </c>
      <c r="D3240" s="48" t="s">
        <v>153</v>
      </c>
      <c r="E3240" s="48" t="s">
        <v>36</v>
      </c>
      <c r="F3240" s="48" t="s">
        <v>1033</v>
      </c>
      <c r="G3240" s="48" t="s">
        <v>15</v>
      </c>
      <c r="H3240" s="48" t="s">
        <v>23</v>
      </c>
      <c r="I3240" s="48" t="s">
        <v>24</v>
      </c>
      <c r="J3240" s="48" t="s">
        <v>671</v>
      </c>
      <c r="K3240" s="41">
        <v>1</v>
      </c>
      <c r="L3240" s="49">
        <v>133.97</v>
      </c>
      <c r="M3240" s="49">
        <v>133.97</v>
      </c>
      <c r="N3240" s="49">
        <v>0</v>
      </c>
    </row>
    <row r="3241" spans="1:14">
      <c r="A3241" s="41">
        <v>7111475</v>
      </c>
      <c r="B3241" s="48" t="s">
        <v>166</v>
      </c>
      <c r="C3241" s="48" t="s">
        <v>29</v>
      </c>
      <c r="D3241" s="48" t="s">
        <v>153</v>
      </c>
      <c r="E3241" s="48" t="s">
        <v>36</v>
      </c>
      <c r="F3241" s="48" t="s">
        <v>1034</v>
      </c>
      <c r="G3241" s="48" t="s">
        <v>15</v>
      </c>
      <c r="H3241" s="48" t="s">
        <v>23</v>
      </c>
      <c r="I3241" s="48" t="s">
        <v>24</v>
      </c>
      <c r="J3241" s="48" t="s">
        <v>671</v>
      </c>
      <c r="K3241" s="41">
        <v>1</v>
      </c>
      <c r="L3241" s="49">
        <v>133.97</v>
      </c>
      <c r="M3241" s="49">
        <v>133.97</v>
      </c>
      <c r="N3241" s="49">
        <v>0</v>
      </c>
    </row>
    <row r="3242" spans="1:14">
      <c r="A3242" s="41">
        <v>7111478</v>
      </c>
      <c r="B3242" s="48" t="s">
        <v>166</v>
      </c>
      <c r="C3242" s="48" t="s">
        <v>29</v>
      </c>
      <c r="D3242" s="48" t="s">
        <v>153</v>
      </c>
      <c r="E3242" s="48" t="s">
        <v>36</v>
      </c>
      <c r="F3242" s="48" t="s">
        <v>1035</v>
      </c>
      <c r="G3242" s="48" t="s">
        <v>15</v>
      </c>
      <c r="H3242" s="48" t="s">
        <v>23</v>
      </c>
      <c r="I3242" s="48" t="s">
        <v>24</v>
      </c>
      <c r="J3242" s="48" t="s">
        <v>671</v>
      </c>
      <c r="K3242" s="41">
        <v>1</v>
      </c>
      <c r="L3242" s="49">
        <v>133.97</v>
      </c>
      <c r="M3242" s="49">
        <v>133.97</v>
      </c>
      <c r="N3242" s="49">
        <v>0</v>
      </c>
    </row>
    <row r="3243" spans="1:14">
      <c r="A3243" s="41">
        <v>7108760</v>
      </c>
      <c r="B3243" s="48" t="s">
        <v>38</v>
      </c>
      <c r="C3243" s="48" t="s">
        <v>29</v>
      </c>
      <c r="D3243" s="48" t="s">
        <v>153</v>
      </c>
      <c r="E3243" s="48" t="s">
        <v>36</v>
      </c>
      <c r="F3243" s="48" t="s">
        <v>1036</v>
      </c>
      <c r="G3243" s="48" t="s">
        <v>15</v>
      </c>
      <c r="H3243" s="48" t="s">
        <v>23</v>
      </c>
      <c r="I3243" s="48" t="s">
        <v>24</v>
      </c>
      <c r="J3243" s="48" t="s">
        <v>671</v>
      </c>
      <c r="K3243" s="41">
        <v>1</v>
      </c>
      <c r="L3243" s="49">
        <v>133.97</v>
      </c>
      <c r="M3243" s="49">
        <v>133.97</v>
      </c>
      <c r="N3243" s="49">
        <v>0</v>
      </c>
    </row>
    <row r="3244" spans="1:14">
      <c r="A3244" s="41">
        <v>7108829</v>
      </c>
      <c r="B3244" s="48" t="s">
        <v>38</v>
      </c>
      <c r="C3244" s="48" t="s">
        <v>29</v>
      </c>
      <c r="D3244" s="48" t="s">
        <v>153</v>
      </c>
      <c r="E3244" s="48" t="s">
        <v>36</v>
      </c>
      <c r="F3244" s="48" t="s">
        <v>1037</v>
      </c>
      <c r="G3244" s="48" t="s">
        <v>15</v>
      </c>
      <c r="H3244" s="48" t="s">
        <v>23</v>
      </c>
      <c r="I3244" s="48" t="s">
        <v>24</v>
      </c>
      <c r="J3244" s="48" t="s">
        <v>671</v>
      </c>
      <c r="K3244" s="41">
        <v>1</v>
      </c>
      <c r="L3244" s="49">
        <v>133.97</v>
      </c>
      <c r="M3244" s="49">
        <v>133.97</v>
      </c>
      <c r="N3244" s="49">
        <v>0</v>
      </c>
    </row>
    <row r="3245" spans="1:14">
      <c r="A3245" s="41">
        <v>7108853</v>
      </c>
      <c r="B3245" s="48" t="s">
        <v>38</v>
      </c>
      <c r="C3245" s="48" t="s">
        <v>29</v>
      </c>
      <c r="D3245" s="48" t="s">
        <v>153</v>
      </c>
      <c r="E3245" s="48" t="s">
        <v>36</v>
      </c>
      <c r="F3245" s="48" t="s">
        <v>1038</v>
      </c>
      <c r="G3245" s="48" t="s">
        <v>15</v>
      </c>
      <c r="H3245" s="48" t="s">
        <v>23</v>
      </c>
      <c r="I3245" s="48" t="s">
        <v>24</v>
      </c>
      <c r="J3245" s="48" t="s">
        <v>671</v>
      </c>
      <c r="K3245" s="41">
        <v>1</v>
      </c>
      <c r="L3245" s="49">
        <v>133.97</v>
      </c>
      <c r="M3245" s="49">
        <v>133.97</v>
      </c>
      <c r="N3245" s="49">
        <v>0</v>
      </c>
    </row>
    <row r="3246" spans="1:14">
      <c r="A3246" s="41">
        <v>7108889</v>
      </c>
      <c r="B3246" s="48" t="s">
        <v>38</v>
      </c>
      <c r="C3246" s="48" t="s">
        <v>29</v>
      </c>
      <c r="D3246" s="48" t="s">
        <v>153</v>
      </c>
      <c r="E3246" s="48" t="s">
        <v>36</v>
      </c>
      <c r="F3246" s="48" t="s">
        <v>1039</v>
      </c>
      <c r="G3246" s="48" t="s">
        <v>15</v>
      </c>
      <c r="H3246" s="48" t="s">
        <v>23</v>
      </c>
      <c r="I3246" s="48" t="s">
        <v>24</v>
      </c>
      <c r="J3246" s="48" t="s">
        <v>671</v>
      </c>
      <c r="K3246" s="41">
        <v>1</v>
      </c>
      <c r="L3246" s="49">
        <v>133.97</v>
      </c>
      <c r="M3246" s="49">
        <v>133.97</v>
      </c>
      <c r="N3246" s="49">
        <v>0</v>
      </c>
    </row>
    <row r="3247" spans="1:14">
      <c r="A3247" s="41">
        <v>7111466</v>
      </c>
      <c r="B3247" s="48" t="s">
        <v>166</v>
      </c>
      <c r="C3247" s="48" t="s">
        <v>29</v>
      </c>
      <c r="D3247" s="48" t="s">
        <v>153</v>
      </c>
      <c r="E3247" s="48" t="s">
        <v>36</v>
      </c>
      <c r="F3247" s="48" t="s">
        <v>1040</v>
      </c>
      <c r="G3247" s="48" t="s">
        <v>15</v>
      </c>
      <c r="H3247" s="48" t="s">
        <v>23</v>
      </c>
      <c r="I3247" s="48" t="s">
        <v>24</v>
      </c>
      <c r="J3247" s="48" t="s">
        <v>671</v>
      </c>
      <c r="K3247" s="41">
        <v>1</v>
      </c>
      <c r="L3247" s="49">
        <v>133.97</v>
      </c>
      <c r="M3247" s="49">
        <v>133.97</v>
      </c>
      <c r="N3247" s="49">
        <v>0</v>
      </c>
    </row>
    <row r="3248" spans="1:14">
      <c r="A3248" s="41">
        <v>7111472</v>
      </c>
      <c r="B3248" s="48" t="s">
        <v>166</v>
      </c>
      <c r="C3248" s="48" t="s">
        <v>29</v>
      </c>
      <c r="D3248" s="48" t="s">
        <v>153</v>
      </c>
      <c r="E3248" s="48" t="s">
        <v>36</v>
      </c>
      <c r="F3248" s="48" t="s">
        <v>1041</v>
      </c>
      <c r="G3248" s="48" t="s">
        <v>15</v>
      </c>
      <c r="H3248" s="48" t="s">
        <v>23</v>
      </c>
      <c r="I3248" s="48" t="s">
        <v>24</v>
      </c>
      <c r="J3248" s="48" t="s">
        <v>671</v>
      </c>
      <c r="K3248" s="41">
        <v>1</v>
      </c>
      <c r="L3248" s="49">
        <v>133.97</v>
      </c>
      <c r="M3248" s="49">
        <v>133.97</v>
      </c>
      <c r="N3248" s="49">
        <v>0</v>
      </c>
    </row>
    <row r="3249" spans="1:14">
      <c r="A3249" s="41">
        <v>7108778</v>
      </c>
      <c r="B3249" s="48" t="s">
        <v>38</v>
      </c>
      <c r="C3249" s="48" t="s">
        <v>29</v>
      </c>
      <c r="D3249" s="48" t="s">
        <v>153</v>
      </c>
      <c r="E3249" s="48" t="s">
        <v>36</v>
      </c>
      <c r="F3249" s="48" t="s">
        <v>1042</v>
      </c>
      <c r="G3249" s="48" t="s">
        <v>15</v>
      </c>
      <c r="H3249" s="48" t="s">
        <v>23</v>
      </c>
      <c r="I3249" s="48" t="s">
        <v>24</v>
      </c>
      <c r="J3249" s="48" t="s">
        <v>671</v>
      </c>
      <c r="K3249" s="41">
        <v>1</v>
      </c>
      <c r="L3249" s="49">
        <v>133.97</v>
      </c>
      <c r="M3249" s="49">
        <v>133.97</v>
      </c>
      <c r="N3249" s="49">
        <v>0</v>
      </c>
    </row>
    <row r="3250" spans="1:14">
      <c r="A3250" s="41">
        <v>7108874</v>
      </c>
      <c r="B3250" s="48" t="s">
        <v>38</v>
      </c>
      <c r="C3250" s="48" t="s">
        <v>29</v>
      </c>
      <c r="D3250" s="48" t="s">
        <v>153</v>
      </c>
      <c r="E3250" s="48" t="s">
        <v>36</v>
      </c>
      <c r="F3250" s="48" t="s">
        <v>1043</v>
      </c>
      <c r="G3250" s="48" t="s">
        <v>15</v>
      </c>
      <c r="H3250" s="48" t="s">
        <v>23</v>
      </c>
      <c r="I3250" s="48" t="s">
        <v>24</v>
      </c>
      <c r="J3250" s="48" t="s">
        <v>671</v>
      </c>
      <c r="K3250" s="41">
        <v>1</v>
      </c>
      <c r="L3250" s="49">
        <v>133.97</v>
      </c>
      <c r="M3250" s="49">
        <v>133.97</v>
      </c>
      <c r="N3250" s="49">
        <v>0</v>
      </c>
    </row>
    <row r="3251" spans="1:14">
      <c r="A3251" s="41">
        <v>7111469</v>
      </c>
      <c r="B3251" s="48" t="s">
        <v>166</v>
      </c>
      <c r="C3251" s="48" t="s">
        <v>29</v>
      </c>
      <c r="D3251" s="48" t="s">
        <v>153</v>
      </c>
      <c r="E3251" s="48" t="s">
        <v>36</v>
      </c>
      <c r="F3251" s="48" t="s">
        <v>1044</v>
      </c>
      <c r="G3251" s="48" t="s">
        <v>15</v>
      </c>
      <c r="H3251" s="48" t="s">
        <v>23</v>
      </c>
      <c r="I3251" s="48" t="s">
        <v>24</v>
      </c>
      <c r="J3251" s="48" t="s">
        <v>671</v>
      </c>
      <c r="K3251" s="41">
        <v>1</v>
      </c>
      <c r="L3251" s="49">
        <v>133.97</v>
      </c>
      <c r="M3251" s="49">
        <v>133.97</v>
      </c>
      <c r="N3251" s="49">
        <v>0</v>
      </c>
    </row>
    <row r="3252" spans="1:14">
      <c r="A3252" s="41">
        <v>7108787</v>
      </c>
      <c r="B3252" s="48" t="s">
        <v>38</v>
      </c>
      <c r="C3252" s="48" t="s">
        <v>29</v>
      </c>
      <c r="D3252" s="48" t="s">
        <v>153</v>
      </c>
      <c r="E3252" s="48" t="s">
        <v>36</v>
      </c>
      <c r="F3252" s="48" t="s">
        <v>1045</v>
      </c>
      <c r="G3252" s="48" t="s">
        <v>15</v>
      </c>
      <c r="H3252" s="48" t="s">
        <v>23</v>
      </c>
      <c r="I3252" s="48" t="s">
        <v>24</v>
      </c>
      <c r="J3252" s="48" t="s">
        <v>671</v>
      </c>
      <c r="K3252" s="41">
        <v>1</v>
      </c>
      <c r="L3252" s="49">
        <v>133.97</v>
      </c>
      <c r="M3252" s="49">
        <v>133.97</v>
      </c>
      <c r="N3252" s="49">
        <v>0</v>
      </c>
    </row>
    <row r="3253" spans="1:14">
      <c r="A3253" s="41">
        <v>7108790</v>
      </c>
      <c r="B3253" s="48" t="s">
        <v>38</v>
      </c>
      <c r="C3253" s="48" t="s">
        <v>29</v>
      </c>
      <c r="D3253" s="48" t="s">
        <v>153</v>
      </c>
      <c r="E3253" s="48" t="s">
        <v>36</v>
      </c>
      <c r="F3253" s="48" t="s">
        <v>1046</v>
      </c>
      <c r="G3253" s="48" t="s">
        <v>15</v>
      </c>
      <c r="H3253" s="48" t="s">
        <v>23</v>
      </c>
      <c r="I3253" s="48" t="s">
        <v>24</v>
      </c>
      <c r="J3253" s="48" t="s">
        <v>671</v>
      </c>
      <c r="K3253" s="41">
        <v>1</v>
      </c>
      <c r="L3253" s="49">
        <v>133.97</v>
      </c>
      <c r="M3253" s="49">
        <v>133.97</v>
      </c>
      <c r="N3253" s="49">
        <v>0</v>
      </c>
    </row>
    <row r="3254" spans="1:14">
      <c r="A3254" s="41">
        <v>7111463</v>
      </c>
      <c r="B3254" s="48" t="s">
        <v>166</v>
      </c>
      <c r="C3254" s="48" t="s">
        <v>29</v>
      </c>
      <c r="D3254" s="48" t="s">
        <v>153</v>
      </c>
      <c r="E3254" s="48" t="s">
        <v>36</v>
      </c>
      <c r="F3254" s="48" t="s">
        <v>1047</v>
      </c>
      <c r="G3254" s="48" t="s">
        <v>15</v>
      </c>
      <c r="H3254" s="48" t="s">
        <v>23</v>
      </c>
      <c r="I3254" s="48" t="s">
        <v>24</v>
      </c>
      <c r="J3254" s="48" t="s">
        <v>671</v>
      </c>
      <c r="K3254" s="41">
        <v>1</v>
      </c>
      <c r="L3254" s="49">
        <v>133.97</v>
      </c>
      <c r="M3254" s="49">
        <v>133.97</v>
      </c>
      <c r="N3254" s="49">
        <v>0</v>
      </c>
    </row>
    <row r="3255" spans="1:14">
      <c r="A3255" s="41">
        <v>7108823</v>
      </c>
      <c r="B3255" s="48" t="s">
        <v>38</v>
      </c>
      <c r="C3255" s="48" t="s">
        <v>29</v>
      </c>
      <c r="D3255" s="48" t="s">
        <v>153</v>
      </c>
      <c r="E3255" s="48" t="s">
        <v>36</v>
      </c>
      <c r="F3255" s="48" t="s">
        <v>1048</v>
      </c>
      <c r="G3255" s="48" t="s">
        <v>15</v>
      </c>
      <c r="H3255" s="48" t="s">
        <v>23</v>
      </c>
      <c r="I3255" s="48" t="s">
        <v>24</v>
      </c>
      <c r="J3255" s="48" t="s">
        <v>671</v>
      </c>
      <c r="K3255" s="41">
        <v>1</v>
      </c>
      <c r="L3255" s="49">
        <v>133.97</v>
      </c>
      <c r="M3255" s="49">
        <v>133.97</v>
      </c>
      <c r="N3255" s="49">
        <v>0</v>
      </c>
    </row>
    <row r="3256" spans="1:14">
      <c r="A3256" s="41">
        <v>4507901</v>
      </c>
      <c r="B3256" s="48" t="s">
        <v>14</v>
      </c>
      <c r="C3256" s="48" t="s">
        <v>29</v>
      </c>
      <c r="D3256" s="48" t="s">
        <v>30</v>
      </c>
      <c r="E3256" s="48" t="s">
        <v>12</v>
      </c>
      <c r="F3256" s="48" t="s">
        <v>30</v>
      </c>
      <c r="G3256" s="48" t="s">
        <v>15</v>
      </c>
      <c r="H3256" s="48" t="s">
        <v>23</v>
      </c>
      <c r="I3256" s="48" t="s">
        <v>24</v>
      </c>
      <c r="J3256" s="48" t="s">
        <v>671</v>
      </c>
      <c r="K3256" s="41">
        <v>1</v>
      </c>
      <c r="L3256" s="49">
        <v>134.22999999999999</v>
      </c>
      <c r="M3256" s="49">
        <v>134.22999999999999</v>
      </c>
      <c r="N3256" s="49">
        <v>0</v>
      </c>
    </row>
    <row r="3257" spans="1:14">
      <c r="A3257" s="41">
        <v>4507902</v>
      </c>
      <c r="B3257" s="48" t="s">
        <v>14</v>
      </c>
      <c r="C3257" s="48" t="s">
        <v>29</v>
      </c>
      <c r="D3257" s="48" t="s">
        <v>30</v>
      </c>
      <c r="E3257" s="48" t="s">
        <v>12</v>
      </c>
      <c r="F3257" s="48" t="s">
        <v>30</v>
      </c>
      <c r="G3257" s="48" t="s">
        <v>15</v>
      </c>
      <c r="H3257" s="48" t="s">
        <v>23</v>
      </c>
      <c r="I3257" s="48" t="s">
        <v>24</v>
      </c>
      <c r="J3257" s="48" t="s">
        <v>671</v>
      </c>
      <c r="K3257" s="41">
        <v>1</v>
      </c>
      <c r="L3257" s="49">
        <v>134.22999999999999</v>
      </c>
      <c r="M3257" s="49">
        <v>134.22999999999999</v>
      </c>
      <c r="N3257" s="49">
        <v>0</v>
      </c>
    </row>
    <row r="3258" spans="1:14">
      <c r="A3258" s="41">
        <v>4507903</v>
      </c>
      <c r="B3258" s="48" t="s">
        <v>14</v>
      </c>
      <c r="C3258" s="48" t="s">
        <v>29</v>
      </c>
      <c r="D3258" s="48" t="s">
        <v>30</v>
      </c>
      <c r="E3258" s="48" t="s">
        <v>12</v>
      </c>
      <c r="F3258" s="48" t="s">
        <v>30</v>
      </c>
      <c r="G3258" s="48" t="s">
        <v>15</v>
      </c>
      <c r="H3258" s="48" t="s">
        <v>23</v>
      </c>
      <c r="I3258" s="48" t="s">
        <v>24</v>
      </c>
      <c r="J3258" s="48" t="s">
        <v>671</v>
      </c>
      <c r="K3258" s="41">
        <v>1</v>
      </c>
      <c r="L3258" s="49">
        <v>134.22999999999999</v>
      </c>
      <c r="M3258" s="49">
        <v>134.22999999999999</v>
      </c>
      <c r="N3258" s="49">
        <v>0</v>
      </c>
    </row>
    <row r="3259" spans="1:14">
      <c r="A3259" s="41">
        <v>4507895</v>
      </c>
      <c r="B3259" s="48" t="s">
        <v>14</v>
      </c>
      <c r="C3259" s="48" t="s">
        <v>29</v>
      </c>
      <c r="D3259" s="48" t="s">
        <v>30</v>
      </c>
      <c r="E3259" s="48" t="s">
        <v>12</v>
      </c>
      <c r="F3259" s="48" t="s">
        <v>1022</v>
      </c>
      <c r="G3259" s="48" t="s">
        <v>15</v>
      </c>
      <c r="H3259" s="48" t="s">
        <v>23</v>
      </c>
      <c r="I3259" s="48" t="s">
        <v>24</v>
      </c>
      <c r="J3259" s="48" t="s">
        <v>671</v>
      </c>
      <c r="K3259" s="41">
        <v>1</v>
      </c>
      <c r="L3259" s="49">
        <v>134.22999999999999</v>
      </c>
      <c r="M3259" s="49">
        <v>134.22999999999999</v>
      </c>
      <c r="N3259" s="49">
        <v>0</v>
      </c>
    </row>
    <row r="3260" spans="1:14">
      <c r="A3260" s="41">
        <v>4507904</v>
      </c>
      <c r="B3260" s="48" t="s">
        <v>14</v>
      </c>
      <c r="C3260" s="48" t="s">
        <v>29</v>
      </c>
      <c r="D3260" s="48" t="s">
        <v>30</v>
      </c>
      <c r="E3260" s="48" t="s">
        <v>12</v>
      </c>
      <c r="F3260" s="48" t="s">
        <v>30</v>
      </c>
      <c r="G3260" s="48" t="s">
        <v>15</v>
      </c>
      <c r="H3260" s="48" t="s">
        <v>23</v>
      </c>
      <c r="I3260" s="48" t="s">
        <v>24</v>
      </c>
      <c r="J3260" s="48" t="s">
        <v>671</v>
      </c>
      <c r="K3260" s="41">
        <v>1</v>
      </c>
      <c r="L3260" s="49">
        <v>134.22999999999999</v>
      </c>
      <c r="M3260" s="49">
        <v>134.22999999999999</v>
      </c>
      <c r="N3260" s="49">
        <v>0</v>
      </c>
    </row>
    <row r="3261" spans="1:14">
      <c r="A3261" s="41">
        <v>4507900</v>
      </c>
      <c r="B3261" s="48" t="s">
        <v>14</v>
      </c>
      <c r="C3261" s="48" t="s">
        <v>29</v>
      </c>
      <c r="D3261" s="48" t="s">
        <v>30</v>
      </c>
      <c r="E3261" s="48" t="s">
        <v>12</v>
      </c>
      <c r="F3261" s="48" t="s">
        <v>1022</v>
      </c>
      <c r="G3261" s="48" t="s">
        <v>15</v>
      </c>
      <c r="H3261" s="48" t="s">
        <v>23</v>
      </c>
      <c r="I3261" s="48" t="s">
        <v>24</v>
      </c>
      <c r="J3261" s="48" t="s">
        <v>671</v>
      </c>
      <c r="K3261" s="41">
        <v>1</v>
      </c>
      <c r="L3261" s="49">
        <v>134.22999999999999</v>
      </c>
      <c r="M3261" s="49">
        <v>134.22999999999999</v>
      </c>
      <c r="N3261" s="49">
        <v>0</v>
      </c>
    </row>
    <row r="3262" spans="1:14">
      <c r="A3262" s="41">
        <v>4507899</v>
      </c>
      <c r="B3262" s="48" t="s">
        <v>14</v>
      </c>
      <c r="C3262" s="48" t="s">
        <v>29</v>
      </c>
      <c r="D3262" s="48" t="s">
        <v>30</v>
      </c>
      <c r="E3262" s="48" t="s">
        <v>12</v>
      </c>
      <c r="F3262" s="48" t="s">
        <v>1022</v>
      </c>
      <c r="G3262" s="48" t="s">
        <v>15</v>
      </c>
      <c r="H3262" s="48" t="s">
        <v>23</v>
      </c>
      <c r="I3262" s="48" t="s">
        <v>24</v>
      </c>
      <c r="J3262" s="48" t="s">
        <v>671</v>
      </c>
      <c r="K3262" s="41">
        <v>1</v>
      </c>
      <c r="L3262" s="49">
        <v>134.22999999999999</v>
      </c>
      <c r="M3262" s="49">
        <v>134.22999999999999</v>
      </c>
      <c r="N3262" s="49">
        <v>0</v>
      </c>
    </row>
    <row r="3263" spans="1:14">
      <c r="A3263" s="41">
        <v>4507898</v>
      </c>
      <c r="B3263" s="48" t="s">
        <v>14</v>
      </c>
      <c r="C3263" s="48" t="s">
        <v>29</v>
      </c>
      <c r="D3263" s="48" t="s">
        <v>30</v>
      </c>
      <c r="E3263" s="48" t="s">
        <v>12</v>
      </c>
      <c r="F3263" s="48" t="s">
        <v>1022</v>
      </c>
      <c r="G3263" s="48" t="s">
        <v>15</v>
      </c>
      <c r="H3263" s="48" t="s">
        <v>23</v>
      </c>
      <c r="I3263" s="48" t="s">
        <v>24</v>
      </c>
      <c r="J3263" s="48" t="s">
        <v>671</v>
      </c>
      <c r="K3263" s="41">
        <v>1</v>
      </c>
      <c r="L3263" s="49">
        <v>134.22999999999999</v>
      </c>
      <c r="M3263" s="49">
        <v>134.22999999999999</v>
      </c>
      <c r="N3263" s="49">
        <v>0</v>
      </c>
    </row>
    <row r="3264" spans="1:14">
      <c r="A3264" s="41">
        <v>4507906</v>
      </c>
      <c r="B3264" s="48" t="s">
        <v>14</v>
      </c>
      <c r="C3264" s="48" t="s">
        <v>29</v>
      </c>
      <c r="D3264" s="48" t="s">
        <v>30</v>
      </c>
      <c r="E3264" s="48" t="s">
        <v>12</v>
      </c>
      <c r="F3264" s="48" t="s">
        <v>30</v>
      </c>
      <c r="G3264" s="48" t="s">
        <v>15</v>
      </c>
      <c r="H3264" s="48" t="s">
        <v>23</v>
      </c>
      <c r="I3264" s="48" t="s">
        <v>24</v>
      </c>
      <c r="J3264" s="48" t="s">
        <v>671</v>
      </c>
      <c r="K3264" s="41">
        <v>1</v>
      </c>
      <c r="L3264" s="49">
        <v>134.24</v>
      </c>
      <c r="M3264" s="49">
        <v>134.24</v>
      </c>
      <c r="N3264" s="49">
        <v>0</v>
      </c>
    </row>
    <row r="3265" spans="1:14">
      <c r="A3265" s="41">
        <v>4507905</v>
      </c>
      <c r="B3265" s="48" t="s">
        <v>14</v>
      </c>
      <c r="C3265" s="48" t="s">
        <v>29</v>
      </c>
      <c r="D3265" s="48" t="s">
        <v>30</v>
      </c>
      <c r="E3265" s="48" t="s">
        <v>12</v>
      </c>
      <c r="F3265" s="48" t="s">
        <v>30</v>
      </c>
      <c r="G3265" s="48" t="s">
        <v>15</v>
      </c>
      <c r="H3265" s="48" t="s">
        <v>23</v>
      </c>
      <c r="I3265" s="48" t="s">
        <v>24</v>
      </c>
      <c r="J3265" s="48" t="s">
        <v>671</v>
      </c>
      <c r="K3265" s="41">
        <v>1</v>
      </c>
      <c r="L3265" s="49">
        <v>134.24</v>
      </c>
      <c r="M3265" s="49">
        <v>134.24</v>
      </c>
      <c r="N3265" s="49">
        <v>0</v>
      </c>
    </row>
    <row r="3266" spans="1:14">
      <c r="A3266" s="41">
        <v>7258713</v>
      </c>
      <c r="B3266" s="48" t="s">
        <v>38</v>
      </c>
      <c r="C3266" s="48" t="s">
        <v>29</v>
      </c>
      <c r="D3266" s="48" t="s">
        <v>153</v>
      </c>
      <c r="E3266" s="48" t="s">
        <v>36</v>
      </c>
      <c r="F3266" s="48" t="s">
        <v>1049</v>
      </c>
      <c r="G3266" s="48" t="s">
        <v>15</v>
      </c>
      <c r="H3266" s="48" t="s">
        <v>182</v>
      </c>
      <c r="I3266" s="48" t="s">
        <v>183</v>
      </c>
      <c r="J3266" s="48" t="s">
        <v>671</v>
      </c>
      <c r="K3266" s="41">
        <v>1</v>
      </c>
      <c r="L3266" s="49">
        <v>134.4</v>
      </c>
      <c r="M3266" s="49">
        <v>134.4</v>
      </c>
      <c r="N3266" s="49">
        <v>0</v>
      </c>
    </row>
    <row r="3267" spans="1:14">
      <c r="A3267" s="41">
        <v>4508057</v>
      </c>
      <c r="B3267" s="48" t="s">
        <v>14</v>
      </c>
      <c r="C3267" s="48" t="s">
        <v>29</v>
      </c>
      <c r="D3267" s="48" t="s">
        <v>30</v>
      </c>
      <c r="E3267" s="48" t="s">
        <v>12</v>
      </c>
      <c r="F3267" s="48" t="s">
        <v>1015</v>
      </c>
      <c r="G3267" s="48" t="s">
        <v>15</v>
      </c>
      <c r="H3267" s="48" t="s">
        <v>23</v>
      </c>
      <c r="I3267" s="48" t="s">
        <v>24</v>
      </c>
      <c r="J3267" s="48" t="s">
        <v>671</v>
      </c>
      <c r="K3267" s="41">
        <v>1</v>
      </c>
      <c r="L3267" s="49">
        <v>134.65</v>
      </c>
      <c r="M3267" s="49">
        <v>134.65</v>
      </c>
      <c r="N3267" s="49">
        <v>0</v>
      </c>
    </row>
    <row r="3268" spans="1:14">
      <c r="A3268" s="41">
        <v>7258827</v>
      </c>
      <c r="B3268" s="48" t="s">
        <v>38</v>
      </c>
      <c r="C3268" s="48" t="s">
        <v>29</v>
      </c>
      <c r="D3268" s="48" t="s">
        <v>153</v>
      </c>
      <c r="E3268" s="48" t="s">
        <v>36</v>
      </c>
      <c r="F3268" s="48" t="s">
        <v>1050</v>
      </c>
      <c r="G3268" s="48" t="s">
        <v>15</v>
      </c>
      <c r="H3268" s="48" t="s">
        <v>182</v>
      </c>
      <c r="I3268" s="48" t="s">
        <v>183</v>
      </c>
      <c r="J3268" s="48" t="s">
        <v>671</v>
      </c>
      <c r="K3268" s="41">
        <v>1</v>
      </c>
      <c r="L3268" s="49">
        <v>135.04</v>
      </c>
      <c r="M3268" s="49">
        <v>126.8</v>
      </c>
      <c r="N3268" s="49">
        <v>8.24</v>
      </c>
    </row>
    <row r="3269" spans="1:14">
      <c r="A3269" s="41">
        <v>4508011</v>
      </c>
      <c r="B3269" s="48" t="s">
        <v>14</v>
      </c>
      <c r="C3269" s="48" t="s">
        <v>29</v>
      </c>
      <c r="D3269" s="48" t="s">
        <v>30</v>
      </c>
      <c r="E3269" s="48" t="s">
        <v>12</v>
      </c>
      <c r="F3269" s="48" t="s">
        <v>1022</v>
      </c>
      <c r="G3269" s="48" t="s">
        <v>15</v>
      </c>
      <c r="H3269" s="48" t="s">
        <v>23</v>
      </c>
      <c r="I3269" s="48" t="s">
        <v>24</v>
      </c>
      <c r="J3269" s="48" t="s">
        <v>671</v>
      </c>
      <c r="K3269" s="41">
        <v>1</v>
      </c>
      <c r="L3269" s="49">
        <v>135.63</v>
      </c>
      <c r="M3269" s="49">
        <v>135.63</v>
      </c>
      <c r="N3269" s="49">
        <v>0</v>
      </c>
    </row>
    <row r="3270" spans="1:14">
      <c r="A3270" s="41">
        <v>4508035</v>
      </c>
      <c r="B3270" s="48" t="s">
        <v>14</v>
      </c>
      <c r="C3270" s="48" t="s">
        <v>29</v>
      </c>
      <c r="D3270" s="48" t="s">
        <v>30</v>
      </c>
      <c r="E3270" s="48" t="s">
        <v>12</v>
      </c>
      <c r="F3270" s="48" t="s">
        <v>1022</v>
      </c>
      <c r="G3270" s="48" t="s">
        <v>15</v>
      </c>
      <c r="H3270" s="48" t="s">
        <v>23</v>
      </c>
      <c r="I3270" s="48" t="s">
        <v>24</v>
      </c>
      <c r="J3270" s="48" t="s">
        <v>671</v>
      </c>
      <c r="K3270" s="41">
        <v>1</v>
      </c>
      <c r="L3270" s="49">
        <v>135.63</v>
      </c>
      <c r="M3270" s="49">
        <v>135.63</v>
      </c>
      <c r="N3270" s="49">
        <v>0</v>
      </c>
    </row>
    <row r="3271" spans="1:14">
      <c r="A3271" s="41">
        <v>4508016</v>
      </c>
      <c r="B3271" s="48" t="s">
        <v>14</v>
      </c>
      <c r="C3271" s="48" t="s">
        <v>29</v>
      </c>
      <c r="D3271" s="48" t="s">
        <v>30</v>
      </c>
      <c r="E3271" s="48" t="s">
        <v>12</v>
      </c>
      <c r="F3271" s="48" t="s">
        <v>1022</v>
      </c>
      <c r="G3271" s="48" t="s">
        <v>15</v>
      </c>
      <c r="H3271" s="48" t="s">
        <v>23</v>
      </c>
      <c r="I3271" s="48" t="s">
        <v>24</v>
      </c>
      <c r="J3271" s="48" t="s">
        <v>671</v>
      </c>
      <c r="K3271" s="41">
        <v>1</v>
      </c>
      <c r="L3271" s="49">
        <v>135.63</v>
      </c>
      <c r="M3271" s="49">
        <v>135.63</v>
      </c>
      <c r="N3271" s="49">
        <v>0</v>
      </c>
    </row>
    <row r="3272" spans="1:14">
      <c r="A3272" s="41">
        <v>4508034</v>
      </c>
      <c r="B3272" s="48" t="s">
        <v>14</v>
      </c>
      <c r="C3272" s="48" t="s">
        <v>29</v>
      </c>
      <c r="D3272" s="48" t="s">
        <v>30</v>
      </c>
      <c r="E3272" s="48" t="s">
        <v>12</v>
      </c>
      <c r="F3272" s="48" t="s">
        <v>1022</v>
      </c>
      <c r="G3272" s="48" t="s">
        <v>15</v>
      </c>
      <c r="H3272" s="48" t="s">
        <v>23</v>
      </c>
      <c r="I3272" s="48" t="s">
        <v>24</v>
      </c>
      <c r="J3272" s="48" t="s">
        <v>671</v>
      </c>
      <c r="K3272" s="41">
        <v>1</v>
      </c>
      <c r="L3272" s="49">
        <v>135.63</v>
      </c>
      <c r="M3272" s="49">
        <v>135.63</v>
      </c>
      <c r="N3272" s="49">
        <v>0</v>
      </c>
    </row>
    <row r="3273" spans="1:14">
      <c r="A3273" s="41">
        <v>7258770</v>
      </c>
      <c r="B3273" s="48" t="s">
        <v>166</v>
      </c>
      <c r="C3273" s="48" t="s">
        <v>29</v>
      </c>
      <c r="D3273" s="48" t="s">
        <v>153</v>
      </c>
      <c r="E3273" s="48" t="s">
        <v>36</v>
      </c>
      <c r="F3273" s="48" t="s">
        <v>1051</v>
      </c>
      <c r="G3273" s="48" t="s">
        <v>15</v>
      </c>
      <c r="H3273" s="48" t="s">
        <v>182</v>
      </c>
      <c r="I3273" s="48" t="s">
        <v>183</v>
      </c>
      <c r="J3273" s="48" t="s">
        <v>671</v>
      </c>
      <c r="K3273" s="41">
        <v>1</v>
      </c>
      <c r="L3273" s="49">
        <v>138.13</v>
      </c>
      <c r="M3273" s="49">
        <v>129.69999999999999</v>
      </c>
      <c r="N3273" s="49">
        <v>8.43</v>
      </c>
    </row>
    <row r="3274" spans="1:14">
      <c r="A3274" s="41">
        <v>4508031</v>
      </c>
      <c r="B3274" s="48" t="s">
        <v>14</v>
      </c>
      <c r="C3274" s="48" t="s">
        <v>29</v>
      </c>
      <c r="D3274" s="48" t="s">
        <v>30</v>
      </c>
      <c r="E3274" s="48" t="s">
        <v>12</v>
      </c>
      <c r="F3274" s="48" t="s">
        <v>1015</v>
      </c>
      <c r="G3274" s="48" t="s">
        <v>15</v>
      </c>
      <c r="H3274" s="48" t="s">
        <v>23</v>
      </c>
      <c r="I3274" s="48" t="s">
        <v>24</v>
      </c>
      <c r="J3274" s="48" t="s">
        <v>671</v>
      </c>
      <c r="K3274" s="41">
        <v>1</v>
      </c>
      <c r="L3274" s="49">
        <v>139.65</v>
      </c>
      <c r="M3274" s="49">
        <v>139.65</v>
      </c>
      <c r="N3274" s="49">
        <v>0</v>
      </c>
    </row>
    <row r="3275" spans="1:14">
      <c r="A3275" s="41">
        <v>4508000</v>
      </c>
      <c r="B3275" s="48" t="s">
        <v>14</v>
      </c>
      <c r="C3275" s="48" t="s">
        <v>29</v>
      </c>
      <c r="D3275" s="48" t="s">
        <v>30</v>
      </c>
      <c r="E3275" s="48" t="s">
        <v>12</v>
      </c>
      <c r="F3275" s="48" t="s">
        <v>1015</v>
      </c>
      <c r="G3275" s="48" t="s">
        <v>15</v>
      </c>
      <c r="H3275" s="48" t="s">
        <v>23</v>
      </c>
      <c r="I3275" s="48" t="s">
        <v>24</v>
      </c>
      <c r="J3275" s="48" t="s">
        <v>671</v>
      </c>
      <c r="K3275" s="41">
        <v>1</v>
      </c>
      <c r="L3275" s="49">
        <v>139.65</v>
      </c>
      <c r="M3275" s="49">
        <v>139.65</v>
      </c>
      <c r="N3275" s="49">
        <v>0</v>
      </c>
    </row>
    <row r="3276" spans="1:14">
      <c r="A3276" s="41">
        <v>4507998</v>
      </c>
      <c r="B3276" s="48" t="s">
        <v>14</v>
      </c>
      <c r="C3276" s="48" t="s">
        <v>29</v>
      </c>
      <c r="D3276" s="48" t="s">
        <v>30</v>
      </c>
      <c r="E3276" s="48" t="s">
        <v>12</v>
      </c>
      <c r="F3276" s="48" t="s">
        <v>1015</v>
      </c>
      <c r="G3276" s="48" t="s">
        <v>15</v>
      </c>
      <c r="H3276" s="48" t="s">
        <v>23</v>
      </c>
      <c r="I3276" s="48" t="s">
        <v>24</v>
      </c>
      <c r="J3276" s="48" t="s">
        <v>671</v>
      </c>
      <c r="K3276" s="41">
        <v>1</v>
      </c>
      <c r="L3276" s="49">
        <v>139.65</v>
      </c>
      <c r="M3276" s="49">
        <v>139.65</v>
      </c>
      <c r="N3276" s="49">
        <v>0</v>
      </c>
    </row>
    <row r="3277" spans="1:14">
      <c r="A3277" s="41">
        <v>4508032</v>
      </c>
      <c r="B3277" s="48" t="s">
        <v>14</v>
      </c>
      <c r="C3277" s="48" t="s">
        <v>29</v>
      </c>
      <c r="D3277" s="48" t="s">
        <v>30</v>
      </c>
      <c r="E3277" s="48" t="s">
        <v>12</v>
      </c>
      <c r="F3277" s="48" t="s">
        <v>1015</v>
      </c>
      <c r="G3277" s="48" t="s">
        <v>15</v>
      </c>
      <c r="H3277" s="48" t="s">
        <v>23</v>
      </c>
      <c r="I3277" s="48" t="s">
        <v>24</v>
      </c>
      <c r="J3277" s="48" t="s">
        <v>671</v>
      </c>
      <c r="K3277" s="41">
        <v>1</v>
      </c>
      <c r="L3277" s="49">
        <v>139.65</v>
      </c>
      <c r="M3277" s="49">
        <v>139.65</v>
      </c>
      <c r="N3277" s="49">
        <v>0</v>
      </c>
    </row>
    <row r="3278" spans="1:14">
      <c r="A3278" s="41">
        <v>4508005</v>
      </c>
      <c r="B3278" s="48" t="s">
        <v>14</v>
      </c>
      <c r="C3278" s="48" t="s">
        <v>29</v>
      </c>
      <c r="D3278" s="48" t="s">
        <v>30</v>
      </c>
      <c r="E3278" s="48" t="s">
        <v>12</v>
      </c>
      <c r="F3278" s="48" t="s">
        <v>1015</v>
      </c>
      <c r="G3278" s="48" t="s">
        <v>15</v>
      </c>
      <c r="H3278" s="48" t="s">
        <v>23</v>
      </c>
      <c r="I3278" s="48" t="s">
        <v>24</v>
      </c>
      <c r="J3278" s="48" t="s">
        <v>671</v>
      </c>
      <c r="K3278" s="41">
        <v>1</v>
      </c>
      <c r="L3278" s="49">
        <v>139.65</v>
      </c>
      <c r="M3278" s="49">
        <v>139.65</v>
      </c>
      <c r="N3278" s="49">
        <v>0</v>
      </c>
    </row>
    <row r="3279" spans="1:14">
      <c r="A3279" s="41">
        <v>4508017</v>
      </c>
      <c r="B3279" s="48" t="s">
        <v>14</v>
      </c>
      <c r="C3279" s="48" t="s">
        <v>29</v>
      </c>
      <c r="D3279" s="48" t="s">
        <v>30</v>
      </c>
      <c r="E3279" s="48" t="s">
        <v>12</v>
      </c>
      <c r="F3279" s="48" t="s">
        <v>1015</v>
      </c>
      <c r="G3279" s="48" t="s">
        <v>15</v>
      </c>
      <c r="H3279" s="48" t="s">
        <v>23</v>
      </c>
      <c r="I3279" s="48" t="s">
        <v>24</v>
      </c>
      <c r="J3279" s="48" t="s">
        <v>671</v>
      </c>
      <c r="K3279" s="41">
        <v>1</v>
      </c>
      <c r="L3279" s="49">
        <v>139.65</v>
      </c>
      <c r="M3279" s="49">
        <v>139.65</v>
      </c>
      <c r="N3279" s="49">
        <v>0</v>
      </c>
    </row>
    <row r="3280" spans="1:14">
      <c r="A3280" s="41">
        <v>4508379</v>
      </c>
      <c r="B3280" s="48" t="s">
        <v>14</v>
      </c>
      <c r="C3280" s="48" t="s">
        <v>29</v>
      </c>
      <c r="D3280" s="48" t="s">
        <v>30</v>
      </c>
      <c r="E3280" s="48" t="s">
        <v>12</v>
      </c>
      <c r="F3280" s="48" t="s">
        <v>1015</v>
      </c>
      <c r="G3280" s="48" t="s">
        <v>15</v>
      </c>
      <c r="H3280" s="48" t="s">
        <v>23</v>
      </c>
      <c r="I3280" s="48" t="s">
        <v>24</v>
      </c>
      <c r="J3280" s="48" t="s">
        <v>671</v>
      </c>
      <c r="K3280" s="41">
        <v>1</v>
      </c>
      <c r="L3280" s="49">
        <v>139.65</v>
      </c>
      <c r="M3280" s="49">
        <v>139.65</v>
      </c>
      <c r="N3280" s="49">
        <v>0</v>
      </c>
    </row>
    <row r="3281" spans="1:14">
      <c r="A3281" s="41">
        <v>4507999</v>
      </c>
      <c r="B3281" s="48" t="s">
        <v>14</v>
      </c>
      <c r="C3281" s="48" t="s">
        <v>29</v>
      </c>
      <c r="D3281" s="48" t="s">
        <v>30</v>
      </c>
      <c r="E3281" s="48" t="s">
        <v>12</v>
      </c>
      <c r="F3281" s="48" t="s">
        <v>1015</v>
      </c>
      <c r="G3281" s="48" t="s">
        <v>15</v>
      </c>
      <c r="H3281" s="48" t="s">
        <v>23</v>
      </c>
      <c r="I3281" s="48" t="s">
        <v>24</v>
      </c>
      <c r="J3281" s="48" t="s">
        <v>671</v>
      </c>
      <c r="K3281" s="41">
        <v>1</v>
      </c>
      <c r="L3281" s="49">
        <v>139.65</v>
      </c>
      <c r="M3281" s="49">
        <v>139.65</v>
      </c>
      <c r="N3281" s="49">
        <v>0</v>
      </c>
    </row>
    <row r="3282" spans="1:14">
      <c r="A3282" s="41">
        <v>7108613</v>
      </c>
      <c r="B3282" s="48" t="s">
        <v>38</v>
      </c>
      <c r="C3282" s="48" t="s">
        <v>29</v>
      </c>
      <c r="D3282" s="48" t="s">
        <v>153</v>
      </c>
      <c r="E3282" s="48" t="s">
        <v>36</v>
      </c>
      <c r="F3282" s="48" t="s">
        <v>1052</v>
      </c>
      <c r="G3282" s="48" t="s">
        <v>15</v>
      </c>
      <c r="H3282" s="48" t="s">
        <v>23</v>
      </c>
      <c r="I3282" s="48" t="s">
        <v>24</v>
      </c>
      <c r="J3282" s="48" t="s">
        <v>671</v>
      </c>
      <c r="K3282" s="41">
        <v>1</v>
      </c>
      <c r="L3282" s="49">
        <v>139.66999999999999</v>
      </c>
      <c r="M3282" s="49">
        <v>139.66999999999999</v>
      </c>
      <c r="N3282" s="49">
        <v>0</v>
      </c>
    </row>
    <row r="3283" spans="1:14">
      <c r="A3283" s="41">
        <v>4506280</v>
      </c>
      <c r="B3283" s="48" t="s">
        <v>14</v>
      </c>
      <c r="C3283" s="48" t="s">
        <v>29</v>
      </c>
      <c r="D3283" s="48" t="s">
        <v>30</v>
      </c>
      <c r="E3283" s="48" t="s">
        <v>12</v>
      </c>
      <c r="F3283" s="48" t="s">
        <v>1022</v>
      </c>
      <c r="G3283" s="48" t="s">
        <v>15</v>
      </c>
      <c r="H3283" s="48" t="s">
        <v>23</v>
      </c>
      <c r="I3283" s="48" t="s">
        <v>24</v>
      </c>
      <c r="J3283" s="48" t="s">
        <v>671</v>
      </c>
      <c r="K3283" s="41">
        <v>1</v>
      </c>
      <c r="L3283" s="49">
        <v>139.91999999999999</v>
      </c>
      <c r="M3283" s="49">
        <v>139.91999999999999</v>
      </c>
      <c r="N3283" s="49">
        <v>0</v>
      </c>
    </row>
    <row r="3284" spans="1:14">
      <c r="A3284" s="41">
        <v>7258755</v>
      </c>
      <c r="B3284" s="48" t="s">
        <v>166</v>
      </c>
      <c r="C3284" s="48" t="s">
        <v>29</v>
      </c>
      <c r="D3284" s="48" t="s">
        <v>153</v>
      </c>
      <c r="E3284" s="48" t="s">
        <v>36</v>
      </c>
      <c r="F3284" s="48" t="s">
        <v>1053</v>
      </c>
      <c r="G3284" s="48" t="s">
        <v>15</v>
      </c>
      <c r="H3284" s="48" t="s">
        <v>182</v>
      </c>
      <c r="I3284" s="48" t="s">
        <v>183</v>
      </c>
      <c r="J3284" s="48" t="s">
        <v>671</v>
      </c>
      <c r="K3284" s="41">
        <v>1</v>
      </c>
      <c r="L3284" s="49">
        <v>140.41</v>
      </c>
      <c r="M3284" s="49">
        <v>140.41</v>
      </c>
      <c r="N3284" s="49">
        <v>0</v>
      </c>
    </row>
    <row r="3285" spans="1:14">
      <c r="A3285" s="41">
        <v>7258752</v>
      </c>
      <c r="B3285" s="48" t="s">
        <v>166</v>
      </c>
      <c r="C3285" s="48" t="s">
        <v>29</v>
      </c>
      <c r="D3285" s="48" t="s">
        <v>153</v>
      </c>
      <c r="E3285" s="48" t="s">
        <v>36</v>
      </c>
      <c r="F3285" s="48" t="s">
        <v>1054</v>
      </c>
      <c r="G3285" s="48" t="s">
        <v>15</v>
      </c>
      <c r="H3285" s="48" t="s">
        <v>182</v>
      </c>
      <c r="I3285" s="48" t="s">
        <v>183</v>
      </c>
      <c r="J3285" s="48" t="s">
        <v>671</v>
      </c>
      <c r="K3285" s="41">
        <v>1</v>
      </c>
      <c r="L3285" s="49">
        <v>140.41</v>
      </c>
      <c r="M3285" s="49">
        <v>140.41</v>
      </c>
      <c r="N3285" s="49">
        <v>0</v>
      </c>
    </row>
    <row r="3286" spans="1:14">
      <c r="A3286" s="41">
        <v>7258758</v>
      </c>
      <c r="B3286" s="48" t="s">
        <v>38</v>
      </c>
      <c r="C3286" s="48" t="s">
        <v>29</v>
      </c>
      <c r="D3286" s="48" t="s">
        <v>153</v>
      </c>
      <c r="E3286" s="48" t="s">
        <v>36</v>
      </c>
      <c r="F3286" s="48" t="s">
        <v>1055</v>
      </c>
      <c r="G3286" s="48" t="s">
        <v>15</v>
      </c>
      <c r="H3286" s="48" t="s">
        <v>182</v>
      </c>
      <c r="I3286" s="48" t="s">
        <v>183</v>
      </c>
      <c r="J3286" s="48" t="s">
        <v>671</v>
      </c>
      <c r="K3286" s="41">
        <v>1</v>
      </c>
      <c r="L3286" s="49">
        <v>140.41</v>
      </c>
      <c r="M3286" s="49">
        <v>140.41</v>
      </c>
      <c r="N3286" s="49">
        <v>0</v>
      </c>
    </row>
    <row r="3287" spans="1:14">
      <c r="A3287" s="41">
        <v>7258728</v>
      </c>
      <c r="B3287" s="48" t="s">
        <v>38</v>
      </c>
      <c r="C3287" s="48" t="s">
        <v>29</v>
      </c>
      <c r="D3287" s="48" t="s">
        <v>153</v>
      </c>
      <c r="E3287" s="48" t="s">
        <v>36</v>
      </c>
      <c r="F3287" s="48" t="s">
        <v>1056</v>
      </c>
      <c r="G3287" s="48" t="s">
        <v>15</v>
      </c>
      <c r="H3287" s="48" t="s">
        <v>182</v>
      </c>
      <c r="I3287" s="48" t="s">
        <v>183</v>
      </c>
      <c r="J3287" s="48" t="s">
        <v>671</v>
      </c>
      <c r="K3287" s="41">
        <v>1</v>
      </c>
      <c r="L3287" s="49">
        <v>140.41</v>
      </c>
      <c r="M3287" s="49">
        <v>140.41</v>
      </c>
      <c r="N3287" s="49">
        <v>0</v>
      </c>
    </row>
    <row r="3288" spans="1:14">
      <c r="A3288" s="41">
        <v>7258734</v>
      </c>
      <c r="B3288" s="48" t="s">
        <v>38</v>
      </c>
      <c r="C3288" s="48" t="s">
        <v>29</v>
      </c>
      <c r="D3288" s="48" t="s">
        <v>153</v>
      </c>
      <c r="E3288" s="48" t="s">
        <v>36</v>
      </c>
      <c r="F3288" s="48" t="s">
        <v>1057</v>
      </c>
      <c r="G3288" s="48" t="s">
        <v>15</v>
      </c>
      <c r="H3288" s="48" t="s">
        <v>182</v>
      </c>
      <c r="I3288" s="48" t="s">
        <v>183</v>
      </c>
      <c r="J3288" s="48" t="s">
        <v>671</v>
      </c>
      <c r="K3288" s="41">
        <v>1</v>
      </c>
      <c r="L3288" s="49">
        <v>140.41</v>
      </c>
      <c r="M3288" s="49">
        <v>140.41</v>
      </c>
      <c r="N3288" s="49">
        <v>0</v>
      </c>
    </row>
    <row r="3289" spans="1:14">
      <c r="A3289" s="41">
        <v>7258740</v>
      </c>
      <c r="B3289" s="48" t="s">
        <v>38</v>
      </c>
      <c r="C3289" s="48" t="s">
        <v>29</v>
      </c>
      <c r="D3289" s="48" t="s">
        <v>153</v>
      </c>
      <c r="E3289" s="48" t="s">
        <v>36</v>
      </c>
      <c r="F3289" s="48" t="s">
        <v>1058</v>
      </c>
      <c r="G3289" s="48" t="s">
        <v>15</v>
      </c>
      <c r="H3289" s="48" t="s">
        <v>182</v>
      </c>
      <c r="I3289" s="48" t="s">
        <v>183</v>
      </c>
      <c r="J3289" s="48" t="s">
        <v>671</v>
      </c>
      <c r="K3289" s="41">
        <v>1</v>
      </c>
      <c r="L3289" s="49">
        <v>140.41</v>
      </c>
      <c r="M3289" s="49">
        <v>140.41</v>
      </c>
      <c r="N3289" s="49">
        <v>0</v>
      </c>
    </row>
    <row r="3290" spans="1:14">
      <c r="A3290" s="41">
        <v>7258737</v>
      </c>
      <c r="B3290" s="48" t="s">
        <v>38</v>
      </c>
      <c r="C3290" s="48" t="s">
        <v>29</v>
      </c>
      <c r="D3290" s="48" t="s">
        <v>153</v>
      </c>
      <c r="E3290" s="48" t="s">
        <v>36</v>
      </c>
      <c r="F3290" s="48" t="s">
        <v>1059</v>
      </c>
      <c r="G3290" s="48" t="s">
        <v>15</v>
      </c>
      <c r="H3290" s="48" t="s">
        <v>182</v>
      </c>
      <c r="I3290" s="48" t="s">
        <v>183</v>
      </c>
      <c r="J3290" s="48" t="s">
        <v>671</v>
      </c>
      <c r="K3290" s="41">
        <v>1</v>
      </c>
      <c r="L3290" s="49">
        <v>140.41</v>
      </c>
      <c r="M3290" s="49">
        <v>140.41</v>
      </c>
      <c r="N3290" s="49">
        <v>0</v>
      </c>
    </row>
    <row r="3291" spans="1:14">
      <c r="A3291" s="41">
        <v>7258743</v>
      </c>
      <c r="B3291" s="48" t="s">
        <v>166</v>
      </c>
      <c r="C3291" s="48" t="s">
        <v>29</v>
      </c>
      <c r="D3291" s="48" t="s">
        <v>153</v>
      </c>
      <c r="E3291" s="48" t="s">
        <v>36</v>
      </c>
      <c r="F3291" s="48" t="s">
        <v>1060</v>
      </c>
      <c r="G3291" s="48" t="s">
        <v>15</v>
      </c>
      <c r="H3291" s="48" t="s">
        <v>182</v>
      </c>
      <c r="I3291" s="48" t="s">
        <v>183</v>
      </c>
      <c r="J3291" s="48" t="s">
        <v>671</v>
      </c>
      <c r="K3291" s="41">
        <v>1</v>
      </c>
      <c r="L3291" s="49">
        <v>140.41</v>
      </c>
      <c r="M3291" s="49">
        <v>140.41</v>
      </c>
      <c r="N3291" s="49">
        <v>0</v>
      </c>
    </row>
    <row r="3292" spans="1:14">
      <c r="A3292" s="41">
        <v>7258731</v>
      </c>
      <c r="B3292" s="48" t="s">
        <v>38</v>
      </c>
      <c r="C3292" s="48" t="s">
        <v>29</v>
      </c>
      <c r="D3292" s="48" t="s">
        <v>153</v>
      </c>
      <c r="E3292" s="48" t="s">
        <v>36</v>
      </c>
      <c r="F3292" s="48" t="s">
        <v>1061</v>
      </c>
      <c r="G3292" s="48" t="s">
        <v>15</v>
      </c>
      <c r="H3292" s="48" t="s">
        <v>182</v>
      </c>
      <c r="I3292" s="48" t="s">
        <v>183</v>
      </c>
      <c r="J3292" s="48" t="s">
        <v>671</v>
      </c>
      <c r="K3292" s="41">
        <v>1</v>
      </c>
      <c r="L3292" s="49">
        <v>140.41</v>
      </c>
      <c r="M3292" s="49">
        <v>140.41</v>
      </c>
      <c r="N3292" s="49">
        <v>0</v>
      </c>
    </row>
    <row r="3293" spans="1:14">
      <c r="A3293" s="41">
        <v>7258749</v>
      </c>
      <c r="B3293" s="48" t="s">
        <v>166</v>
      </c>
      <c r="C3293" s="48" t="s">
        <v>29</v>
      </c>
      <c r="D3293" s="48" t="s">
        <v>153</v>
      </c>
      <c r="E3293" s="48" t="s">
        <v>36</v>
      </c>
      <c r="F3293" s="48" t="s">
        <v>1062</v>
      </c>
      <c r="G3293" s="48" t="s">
        <v>15</v>
      </c>
      <c r="H3293" s="48" t="s">
        <v>182</v>
      </c>
      <c r="I3293" s="48" t="s">
        <v>183</v>
      </c>
      <c r="J3293" s="48" t="s">
        <v>671</v>
      </c>
      <c r="K3293" s="41">
        <v>1</v>
      </c>
      <c r="L3293" s="49">
        <v>140.41</v>
      </c>
      <c r="M3293" s="49">
        <v>140.41</v>
      </c>
      <c r="N3293" s="49">
        <v>0</v>
      </c>
    </row>
    <row r="3294" spans="1:14">
      <c r="A3294" s="41">
        <v>7258746</v>
      </c>
      <c r="B3294" s="48" t="s">
        <v>166</v>
      </c>
      <c r="C3294" s="48" t="s">
        <v>29</v>
      </c>
      <c r="D3294" s="48" t="s">
        <v>153</v>
      </c>
      <c r="E3294" s="48" t="s">
        <v>36</v>
      </c>
      <c r="F3294" s="48" t="s">
        <v>1063</v>
      </c>
      <c r="G3294" s="48" t="s">
        <v>15</v>
      </c>
      <c r="H3294" s="48" t="s">
        <v>182</v>
      </c>
      <c r="I3294" s="48" t="s">
        <v>183</v>
      </c>
      <c r="J3294" s="48" t="s">
        <v>671</v>
      </c>
      <c r="K3294" s="41">
        <v>1</v>
      </c>
      <c r="L3294" s="49">
        <v>140.41</v>
      </c>
      <c r="M3294" s="49">
        <v>140.41</v>
      </c>
      <c r="N3294" s="49">
        <v>0</v>
      </c>
    </row>
    <row r="3295" spans="1:14">
      <c r="A3295" s="41">
        <v>4507987</v>
      </c>
      <c r="B3295" s="48" t="s">
        <v>14</v>
      </c>
      <c r="C3295" s="48" t="s">
        <v>29</v>
      </c>
      <c r="D3295" s="48" t="s">
        <v>30</v>
      </c>
      <c r="E3295" s="48" t="s">
        <v>12</v>
      </c>
      <c r="F3295" s="48" t="s">
        <v>1022</v>
      </c>
      <c r="G3295" s="48" t="s">
        <v>15</v>
      </c>
      <c r="H3295" s="48" t="s">
        <v>23</v>
      </c>
      <c r="I3295" s="48" t="s">
        <v>24</v>
      </c>
      <c r="J3295" s="48" t="s">
        <v>671</v>
      </c>
      <c r="K3295" s="41">
        <v>1</v>
      </c>
      <c r="L3295" s="49">
        <v>140.91</v>
      </c>
      <c r="M3295" s="49">
        <v>140.91</v>
      </c>
      <c r="N3295" s="49">
        <v>0</v>
      </c>
    </row>
    <row r="3296" spans="1:14">
      <c r="A3296" s="41">
        <v>4507705</v>
      </c>
      <c r="B3296" s="48" t="s">
        <v>14</v>
      </c>
      <c r="C3296" s="48" t="s">
        <v>29</v>
      </c>
      <c r="D3296" s="48" t="s">
        <v>30</v>
      </c>
      <c r="E3296" s="48" t="s">
        <v>12</v>
      </c>
      <c r="F3296" s="48" t="s">
        <v>1022</v>
      </c>
      <c r="G3296" s="48" t="s">
        <v>15</v>
      </c>
      <c r="H3296" s="48" t="s">
        <v>23</v>
      </c>
      <c r="I3296" s="48" t="s">
        <v>24</v>
      </c>
      <c r="J3296" s="48" t="s">
        <v>671</v>
      </c>
      <c r="K3296" s="41">
        <v>1</v>
      </c>
      <c r="L3296" s="49">
        <v>140.91</v>
      </c>
      <c r="M3296" s="49">
        <v>140.91</v>
      </c>
      <c r="N3296" s="49">
        <v>0</v>
      </c>
    </row>
    <row r="3297" spans="1:14">
      <c r="A3297" s="41">
        <v>4508001</v>
      </c>
      <c r="B3297" s="48" t="s">
        <v>14</v>
      </c>
      <c r="C3297" s="48" t="s">
        <v>29</v>
      </c>
      <c r="D3297" s="48" t="s">
        <v>30</v>
      </c>
      <c r="E3297" s="48" t="s">
        <v>12</v>
      </c>
      <c r="F3297" s="48" t="s">
        <v>1022</v>
      </c>
      <c r="G3297" s="48" t="s">
        <v>15</v>
      </c>
      <c r="H3297" s="48" t="s">
        <v>23</v>
      </c>
      <c r="I3297" s="48" t="s">
        <v>24</v>
      </c>
      <c r="J3297" s="48" t="s">
        <v>671</v>
      </c>
      <c r="K3297" s="41">
        <v>1</v>
      </c>
      <c r="L3297" s="49">
        <v>140.91</v>
      </c>
      <c r="M3297" s="49">
        <v>140.91</v>
      </c>
      <c r="N3297" s="49">
        <v>0</v>
      </c>
    </row>
    <row r="3298" spans="1:14">
      <c r="A3298" s="41">
        <v>4507988</v>
      </c>
      <c r="B3298" s="48" t="s">
        <v>14</v>
      </c>
      <c r="C3298" s="48" t="s">
        <v>29</v>
      </c>
      <c r="D3298" s="48" t="s">
        <v>30</v>
      </c>
      <c r="E3298" s="48" t="s">
        <v>12</v>
      </c>
      <c r="F3298" s="48" t="s">
        <v>1022</v>
      </c>
      <c r="G3298" s="48" t="s">
        <v>15</v>
      </c>
      <c r="H3298" s="48" t="s">
        <v>23</v>
      </c>
      <c r="I3298" s="48" t="s">
        <v>24</v>
      </c>
      <c r="J3298" s="48" t="s">
        <v>671</v>
      </c>
      <c r="K3298" s="41">
        <v>1</v>
      </c>
      <c r="L3298" s="49">
        <v>140.91</v>
      </c>
      <c r="M3298" s="49">
        <v>140.91</v>
      </c>
      <c r="N3298" s="49">
        <v>0</v>
      </c>
    </row>
    <row r="3299" spans="1:14">
      <c r="A3299" s="41">
        <v>4507993</v>
      </c>
      <c r="B3299" s="48" t="s">
        <v>14</v>
      </c>
      <c r="C3299" s="48" t="s">
        <v>29</v>
      </c>
      <c r="D3299" s="48" t="s">
        <v>30</v>
      </c>
      <c r="E3299" s="48" t="s">
        <v>12</v>
      </c>
      <c r="F3299" s="48" t="s">
        <v>1022</v>
      </c>
      <c r="G3299" s="48" t="s">
        <v>15</v>
      </c>
      <c r="H3299" s="48" t="s">
        <v>23</v>
      </c>
      <c r="I3299" s="48" t="s">
        <v>24</v>
      </c>
      <c r="J3299" s="48" t="s">
        <v>671</v>
      </c>
      <c r="K3299" s="41">
        <v>1</v>
      </c>
      <c r="L3299" s="49">
        <v>140.91</v>
      </c>
      <c r="M3299" s="49">
        <v>140.91</v>
      </c>
      <c r="N3299" s="49">
        <v>0</v>
      </c>
    </row>
    <row r="3300" spans="1:14">
      <c r="A3300" s="41">
        <v>4508002</v>
      </c>
      <c r="B3300" s="48" t="s">
        <v>14</v>
      </c>
      <c r="C3300" s="48" t="s">
        <v>29</v>
      </c>
      <c r="D3300" s="48" t="s">
        <v>30</v>
      </c>
      <c r="E3300" s="48" t="s">
        <v>12</v>
      </c>
      <c r="F3300" s="48" t="s">
        <v>1022</v>
      </c>
      <c r="G3300" s="48" t="s">
        <v>15</v>
      </c>
      <c r="H3300" s="48" t="s">
        <v>23</v>
      </c>
      <c r="I3300" s="48" t="s">
        <v>24</v>
      </c>
      <c r="J3300" s="48" t="s">
        <v>671</v>
      </c>
      <c r="K3300" s="41">
        <v>1</v>
      </c>
      <c r="L3300" s="49">
        <v>140.91</v>
      </c>
      <c r="M3300" s="49">
        <v>140.91</v>
      </c>
      <c r="N3300" s="49">
        <v>0</v>
      </c>
    </row>
    <row r="3301" spans="1:14">
      <c r="A3301" s="41">
        <v>4508006</v>
      </c>
      <c r="B3301" s="48" t="s">
        <v>14</v>
      </c>
      <c r="C3301" s="48" t="s">
        <v>29</v>
      </c>
      <c r="D3301" s="48" t="s">
        <v>30</v>
      </c>
      <c r="E3301" s="48" t="s">
        <v>12</v>
      </c>
      <c r="F3301" s="48" t="s">
        <v>1022</v>
      </c>
      <c r="G3301" s="48" t="s">
        <v>15</v>
      </c>
      <c r="H3301" s="48" t="s">
        <v>23</v>
      </c>
      <c r="I3301" s="48" t="s">
        <v>24</v>
      </c>
      <c r="J3301" s="48" t="s">
        <v>671</v>
      </c>
      <c r="K3301" s="41">
        <v>1</v>
      </c>
      <c r="L3301" s="49">
        <v>140.91</v>
      </c>
      <c r="M3301" s="49">
        <v>140.91</v>
      </c>
      <c r="N3301" s="49">
        <v>0</v>
      </c>
    </row>
    <row r="3302" spans="1:14">
      <c r="A3302" s="41">
        <v>4508003</v>
      </c>
      <c r="B3302" s="48" t="s">
        <v>14</v>
      </c>
      <c r="C3302" s="48" t="s">
        <v>29</v>
      </c>
      <c r="D3302" s="48" t="s">
        <v>30</v>
      </c>
      <c r="E3302" s="48" t="s">
        <v>12</v>
      </c>
      <c r="F3302" s="48" t="s">
        <v>1022</v>
      </c>
      <c r="G3302" s="48" t="s">
        <v>15</v>
      </c>
      <c r="H3302" s="48" t="s">
        <v>23</v>
      </c>
      <c r="I3302" s="48" t="s">
        <v>24</v>
      </c>
      <c r="J3302" s="48" t="s">
        <v>671</v>
      </c>
      <c r="K3302" s="41">
        <v>1</v>
      </c>
      <c r="L3302" s="49">
        <v>140.91999999999999</v>
      </c>
      <c r="M3302" s="49">
        <v>140.91999999999999</v>
      </c>
      <c r="N3302" s="49">
        <v>0</v>
      </c>
    </row>
    <row r="3303" spans="1:14">
      <c r="A3303" s="41">
        <v>4507907</v>
      </c>
      <c r="B3303" s="48" t="s">
        <v>14</v>
      </c>
      <c r="C3303" s="48" t="s">
        <v>29</v>
      </c>
      <c r="D3303" s="48" t="s">
        <v>30</v>
      </c>
      <c r="E3303" s="48" t="s">
        <v>12</v>
      </c>
      <c r="F3303" s="48" t="s">
        <v>1015</v>
      </c>
      <c r="G3303" s="48" t="s">
        <v>15</v>
      </c>
      <c r="H3303" s="48" t="s">
        <v>23</v>
      </c>
      <c r="I3303" s="48" t="s">
        <v>24</v>
      </c>
      <c r="J3303" s="48" t="s">
        <v>671</v>
      </c>
      <c r="K3303" s="41">
        <v>1</v>
      </c>
      <c r="L3303" s="49">
        <v>141.03</v>
      </c>
      <c r="M3303" s="49">
        <v>141.03</v>
      </c>
      <c r="N3303" s="49">
        <v>0</v>
      </c>
    </row>
    <row r="3304" spans="1:14">
      <c r="A3304" s="41">
        <v>4507908</v>
      </c>
      <c r="B3304" s="48" t="s">
        <v>14</v>
      </c>
      <c r="C3304" s="48" t="s">
        <v>29</v>
      </c>
      <c r="D3304" s="48" t="s">
        <v>30</v>
      </c>
      <c r="E3304" s="48" t="s">
        <v>12</v>
      </c>
      <c r="F3304" s="48" t="s">
        <v>1015</v>
      </c>
      <c r="G3304" s="48" t="s">
        <v>15</v>
      </c>
      <c r="H3304" s="48" t="s">
        <v>23</v>
      </c>
      <c r="I3304" s="48" t="s">
        <v>24</v>
      </c>
      <c r="J3304" s="48" t="s">
        <v>671</v>
      </c>
      <c r="K3304" s="41">
        <v>1</v>
      </c>
      <c r="L3304" s="49">
        <v>141.03</v>
      </c>
      <c r="M3304" s="49">
        <v>141.03</v>
      </c>
      <c r="N3304" s="49">
        <v>0</v>
      </c>
    </row>
    <row r="3305" spans="1:14">
      <c r="A3305" s="41">
        <v>4507918</v>
      </c>
      <c r="B3305" s="48" t="s">
        <v>14</v>
      </c>
      <c r="C3305" s="48" t="s">
        <v>29</v>
      </c>
      <c r="D3305" s="48" t="s">
        <v>30</v>
      </c>
      <c r="E3305" s="48" t="s">
        <v>12</v>
      </c>
      <c r="F3305" s="48" t="s">
        <v>1015</v>
      </c>
      <c r="G3305" s="48" t="s">
        <v>15</v>
      </c>
      <c r="H3305" s="48" t="s">
        <v>23</v>
      </c>
      <c r="I3305" s="48" t="s">
        <v>24</v>
      </c>
      <c r="J3305" s="48" t="s">
        <v>671</v>
      </c>
      <c r="K3305" s="41">
        <v>1</v>
      </c>
      <c r="L3305" s="49">
        <v>141.04</v>
      </c>
      <c r="M3305" s="49">
        <v>141.04</v>
      </c>
      <c r="N3305" s="49">
        <v>0</v>
      </c>
    </row>
    <row r="3306" spans="1:14">
      <c r="A3306" s="41">
        <v>4507915</v>
      </c>
      <c r="B3306" s="48" t="s">
        <v>14</v>
      </c>
      <c r="C3306" s="48" t="s">
        <v>29</v>
      </c>
      <c r="D3306" s="48" t="s">
        <v>30</v>
      </c>
      <c r="E3306" s="48" t="s">
        <v>12</v>
      </c>
      <c r="F3306" s="48" t="s">
        <v>1015</v>
      </c>
      <c r="G3306" s="48" t="s">
        <v>15</v>
      </c>
      <c r="H3306" s="48" t="s">
        <v>23</v>
      </c>
      <c r="I3306" s="48" t="s">
        <v>24</v>
      </c>
      <c r="J3306" s="48" t="s">
        <v>671</v>
      </c>
      <c r="K3306" s="41">
        <v>1</v>
      </c>
      <c r="L3306" s="49">
        <v>141.04</v>
      </c>
      <c r="M3306" s="49">
        <v>141.04</v>
      </c>
      <c r="N3306" s="49">
        <v>0</v>
      </c>
    </row>
    <row r="3307" spans="1:14">
      <c r="A3307" s="41">
        <v>4508061</v>
      </c>
      <c r="B3307" s="48" t="s">
        <v>14</v>
      </c>
      <c r="C3307" s="48" t="s">
        <v>29</v>
      </c>
      <c r="D3307" s="48" t="s">
        <v>30</v>
      </c>
      <c r="E3307" s="48" t="s">
        <v>12</v>
      </c>
      <c r="F3307" s="48" t="s">
        <v>1022</v>
      </c>
      <c r="G3307" s="48" t="s">
        <v>15</v>
      </c>
      <c r="H3307" s="48" t="s">
        <v>23</v>
      </c>
      <c r="I3307" s="48" t="s">
        <v>24</v>
      </c>
      <c r="J3307" s="48" t="s">
        <v>671</v>
      </c>
      <c r="K3307" s="41">
        <v>1</v>
      </c>
      <c r="L3307" s="49">
        <v>141.04</v>
      </c>
      <c r="M3307" s="49">
        <v>141.04</v>
      </c>
      <c r="N3307" s="49">
        <v>0</v>
      </c>
    </row>
    <row r="3308" spans="1:14">
      <c r="A3308" s="41">
        <v>4507912</v>
      </c>
      <c r="B3308" s="48" t="s">
        <v>14</v>
      </c>
      <c r="C3308" s="48" t="s">
        <v>29</v>
      </c>
      <c r="D3308" s="48" t="s">
        <v>30</v>
      </c>
      <c r="E3308" s="48" t="s">
        <v>12</v>
      </c>
      <c r="F3308" s="48" t="s">
        <v>1015</v>
      </c>
      <c r="G3308" s="48" t="s">
        <v>15</v>
      </c>
      <c r="H3308" s="48" t="s">
        <v>23</v>
      </c>
      <c r="I3308" s="48" t="s">
        <v>24</v>
      </c>
      <c r="J3308" s="48" t="s">
        <v>671</v>
      </c>
      <c r="K3308" s="41">
        <v>1</v>
      </c>
      <c r="L3308" s="49">
        <v>141.04</v>
      </c>
      <c r="M3308" s="49">
        <v>141.04</v>
      </c>
      <c r="N3308" s="49">
        <v>0</v>
      </c>
    </row>
    <row r="3309" spans="1:14">
      <c r="A3309" s="41">
        <v>4507913</v>
      </c>
      <c r="B3309" s="48" t="s">
        <v>14</v>
      </c>
      <c r="C3309" s="48" t="s">
        <v>29</v>
      </c>
      <c r="D3309" s="48" t="s">
        <v>30</v>
      </c>
      <c r="E3309" s="48" t="s">
        <v>12</v>
      </c>
      <c r="F3309" s="48" t="s">
        <v>1015</v>
      </c>
      <c r="G3309" s="48" t="s">
        <v>15</v>
      </c>
      <c r="H3309" s="48" t="s">
        <v>23</v>
      </c>
      <c r="I3309" s="48" t="s">
        <v>24</v>
      </c>
      <c r="J3309" s="48" t="s">
        <v>671</v>
      </c>
      <c r="K3309" s="41">
        <v>1</v>
      </c>
      <c r="L3309" s="49">
        <v>141.04</v>
      </c>
      <c r="M3309" s="49">
        <v>141.04</v>
      </c>
      <c r="N3309" s="49">
        <v>0</v>
      </c>
    </row>
    <row r="3310" spans="1:14">
      <c r="A3310" s="41">
        <v>4507911</v>
      </c>
      <c r="B3310" s="48" t="s">
        <v>14</v>
      </c>
      <c r="C3310" s="48" t="s">
        <v>29</v>
      </c>
      <c r="D3310" s="48" t="s">
        <v>30</v>
      </c>
      <c r="E3310" s="48" t="s">
        <v>12</v>
      </c>
      <c r="F3310" s="48" t="s">
        <v>1015</v>
      </c>
      <c r="G3310" s="48" t="s">
        <v>15</v>
      </c>
      <c r="H3310" s="48" t="s">
        <v>23</v>
      </c>
      <c r="I3310" s="48" t="s">
        <v>24</v>
      </c>
      <c r="J3310" s="48" t="s">
        <v>671</v>
      </c>
      <c r="K3310" s="41">
        <v>1</v>
      </c>
      <c r="L3310" s="49">
        <v>141.04</v>
      </c>
      <c r="M3310" s="49">
        <v>141.04</v>
      </c>
      <c r="N3310" s="49">
        <v>0</v>
      </c>
    </row>
    <row r="3311" spans="1:14">
      <c r="A3311" s="41">
        <v>4507916</v>
      </c>
      <c r="B3311" s="48" t="s">
        <v>14</v>
      </c>
      <c r="C3311" s="48" t="s">
        <v>29</v>
      </c>
      <c r="D3311" s="48" t="s">
        <v>30</v>
      </c>
      <c r="E3311" s="48" t="s">
        <v>12</v>
      </c>
      <c r="F3311" s="48" t="s">
        <v>1015</v>
      </c>
      <c r="G3311" s="48" t="s">
        <v>15</v>
      </c>
      <c r="H3311" s="48" t="s">
        <v>23</v>
      </c>
      <c r="I3311" s="48" t="s">
        <v>24</v>
      </c>
      <c r="J3311" s="48" t="s">
        <v>671</v>
      </c>
      <c r="K3311" s="41">
        <v>1</v>
      </c>
      <c r="L3311" s="49">
        <v>141.04</v>
      </c>
      <c r="M3311" s="49">
        <v>141.04</v>
      </c>
      <c r="N3311" s="49">
        <v>0</v>
      </c>
    </row>
    <row r="3312" spans="1:14">
      <c r="A3312" s="41">
        <v>4507917</v>
      </c>
      <c r="B3312" s="48" t="s">
        <v>14</v>
      </c>
      <c r="C3312" s="48" t="s">
        <v>29</v>
      </c>
      <c r="D3312" s="48" t="s">
        <v>30</v>
      </c>
      <c r="E3312" s="48" t="s">
        <v>12</v>
      </c>
      <c r="F3312" s="48" t="s">
        <v>1015</v>
      </c>
      <c r="G3312" s="48" t="s">
        <v>15</v>
      </c>
      <c r="H3312" s="48" t="s">
        <v>23</v>
      </c>
      <c r="I3312" s="48" t="s">
        <v>24</v>
      </c>
      <c r="J3312" s="48" t="s">
        <v>671</v>
      </c>
      <c r="K3312" s="41">
        <v>1</v>
      </c>
      <c r="L3312" s="49">
        <v>141.04</v>
      </c>
      <c r="M3312" s="49">
        <v>141.04</v>
      </c>
      <c r="N3312" s="49">
        <v>0</v>
      </c>
    </row>
    <row r="3313" spans="1:14">
      <c r="A3313" s="41">
        <v>4507914</v>
      </c>
      <c r="B3313" s="48" t="s">
        <v>14</v>
      </c>
      <c r="C3313" s="48" t="s">
        <v>29</v>
      </c>
      <c r="D3313" s="48" t="s">
        <v>30</v>
      </c>
      <c r="E3313" s="48" t="s">
        <v>12</v>
      </c>
      <c r="F3313" s="48" t="s">
        <v>1015</v>
      </c>
      <c r="G3313" s="48" t="s">
        <v>15</v>
      </c>
      <c r="H3313" s="48" t="s">
        <v>23</v>
      </c>
      <c r="I3313" s="48" t="s">
        <v>24</v>
      </c>
      <c r="J3313" s="48" t="s">
        <v>671</v>
      </c>
      <c r="K3313" s="41">
        <v>1</v>
      </c>
      <c r="L3313" s="49">
        <v>141.04</v>
      </c>
      <c r="M3313" s="49">
        <v>141.04</v>
      </c>
      <c r="N3313" s="49">
        <v>0</v>
      </c>
    </row>
    <row r="3314" spans="1:14">
      <c r="A3314" s="41">
        <v>7258641</v>
      </c>
      <c r="B3314" s="48" t="s">
        <v>38</v>
      </c>
      <c r="C3314" s="48" t="s">
        <v>29</v>
      </c>
      <c r="D3314" s="48" t="s">
        <v>153</v>
      </c>
      <c r="E3314" s="48" t="s">
        <v>36</v>
      </c>
      <c r="F3314" s="48" t="s">
        <v>1064</v>
      </c>
      <c r="G3314" s="48" t="s">
        <v>15</v>
      </c>
      <c r="H3314" s="48" t="s">
        <v>182</v>
      </c>
      <c r="I3314" s="48" t="s">
        <v>183</v>
      </c>
      <c r="J3314" s="48" t="s">
        <v>671</v>
      </c>
      <c r="K3314" s="41">
        <v>1</v>
      </c>
      <c r="L3314" s="49">
        <v>141.09</v>
      </c>
      <c r="M3314" s="49">
        <v>141.09</v>
      </c>
      <c r="N3314" s="49">
        <v>0</v>
      </c>
    </row>
    <row r="3315" spans="1:14">
      <c r="A3315" s="41">
        <v>7108661</v>
      </c>
      <c r="B3315" s="48" t="s">
        <v>38</v>
      </c>
      <c r="C3315" s="48" t="s">
        <v>29</v>
      </c>
      <c r="D3315" s="48" t="s">
        <v>153</v>
      </c>
      <c r="E3315" s="48" t="s">
        <v>36</v>
      </c>
      <c r="F3315" s="48" t="s">
        <v>1065</v>
      </c>
      <c r="G3315" s="48" t="s">
        <v>15</v>
      </c>
      <c r="H3315" s="48" t="s">
        <v>23</v>
      </c>
      <c r="I3315" s="48" t="s">
        <v>24</v>
      </c>
      <c r="J3315" s="48" t="s">
        <v>671</v>
      </c>
      <c r="K3315" s="41">
        <v>1</v>
      </c>
      <c r="L3315" s="49">
        <v>141.77000000000001</v>
      </c>
      <c r="M3315" s="49">
        <v>141.77000000000001</v>
      </c>
      <c r="N3315" s="49">
        <v>0</v>
      </c>
    </row>
    <row r="3316" spans="1:14">
      <c r="A3316" s="41">
        <v>4508060</v>
      </c>
      <c r="B3316" s="48" t="s">
        <v>14</v>
      </c>
      <c r="C3316" s="48" t="s">
        <v>29</v>
      </c>
      <c r="D3316" s="48" t="s">
        <v>30</v>
      </c>
      <c r="E3316" s="48" t="s">
        <v>12</v>
      </c>
      <c r="F3316" s="48" t="s">
        <v>1022</v>
      </c>
      <c r="G3316" s="48" t="s">
        <v>15</v>
      </c>
      <c r="H3316" s="48" t="s">
        <v>23</v>
      </c>
      <c r="I3316" s="48" t="s">
        <v>24</v>
      </c>
      <c r="J3316" s="48" t="s">
        <v>671</v>
      </c>
      <c r="K3316" s="41">
        <v>1</v>
      </c>
      <c r="L3316" s="49">
        <v>142.9</v>
      </c>
      <c r="M3316" s="49">
        <v>142.9</v>
      </c>
      <c r="N3316" s="49">
        <v>0</v>
      </c>
    </row>
    <row r="3317" spans="1:14">
      <c r="A3317" s="41">
        <v>7258776</v>
      </c>
      <c r="B3317" s="48" t="s">
        <v>166</v>
      </c>
      <c r="C3317" s="48" t="s">
        <v>29</v>
      </c>
      <c r="D3317" s="48" t="s">
        <v>153</v>
      </c>
      <c r="E3317" s="48" t="s">
        <v>36</v>
      </c>
      <c r="F3317" s="48" t="s">
        <v>1066</v>
      </c>
      <c r="G3317" s="48" t="s">
        <v>15</v>
      </c>
      <c r="H3317" s="48" t="s">
        <v>182</v>
      </c>
      <c r="I3317" s="48" t="s">
        <v>183</v>
      </c>
      <c r="J3317" s="48" t="s">
        <v>671</v>
      </c>
      <c r="K3317" s="41">
        <v>1</v>
      </c>
      <c r="L3317" s="49">
        <v>143.15</v>
      </c>
      <c r="M3317" s="49">
        <v>134.41</v>
      </c>
      <c r="N3317" s="49">
        <v>8.74</v>
      </c>
    </row>
    <row r="3318" spans="1:14">
      <c r="A3318" s="41">
        <v>4504973</v>
      </c>
      <c r="B3318" s="48" t="s">
        <v>14</v>
      </c>
      <c r="C3318" s="48" t="s">
        <v>29</v>
      </c>
      <c r="D3318" s="48" t="s">
        <v>30</v>
      </c>
      <c r="E3318" s="48" t="s">
        <v>12</v>
      </c>
      <c r="F3318" s="48" t="s">
        <v>1067</v>
      </c>
      <c r="G3318" s="48" t="s">
        <v>15</v>
      </c>
      <c r="H3318" s="48" t="s">
        <v>23</v>
      </c>
      <c r="I3318" s="48" t="s">
        <v>24</v>
      </c>
      <c r="J3318" s="48" t="s">
        <v>671</v>
      </c>
      <c r="K3318" s="41">
        <v>1</v>
      </c>
      <c r="L3318" s="49">
        <v>143.57</v>
      </c>
      <c r="M3318" s="49">
        <v>143.57</v>
      </c>
      <c r="N3318" s="49">
        <v>0</v>
      </c>
    </row>
    <row r="3319" spans="1:14">
      <c r="A3319" s="41">
        <v>7258698</v>
      </c>
      <c r="B3319" s="48" t="s">
        <v>38</v>
      </c>
      <c r="C3319" s="48" t="s">
        <v>29</v>
      </c>
      <c r="D3319" s="48" t="s">
        <v>153</v>
      </c>
      <c r="E3319" s="48" t="s">
        <v>36</v>
      </c>
      <c r="F3319" s="48" t="s">
        <v>1068</v>
      </c>
      <c r="G3319" s="48" t="s">
        <v>15</v>
      </c>
      <c r="H3319" s="48" t="s">
        <v>182</v>
      </c>
      <c r="I3319" s="48" t="s">
        <v>183</v>
      </c>
      <c r="J3319" s="48" t="s">
        <v>671</v>
      </c>
      <c r="K3319" s="41">
        <v>1</v>
      </c>
      <c r="L3319" s="49">
        <v>144.54</v>
      </c>
      <c r="M3319" s="49">
        <v>144.54</v>
      </c>
      <c r="N3319" s="49">
        <v>0</v>
      </c>
    </row>
    <row r="3320" spans="1:14">
      <c r="A3320" s="41">
        <v>4508113</v>
      </c>
      <c r="B3320" s="48" t="s">
        <v>14</v>
      </c>
      <c r="C3320" s="48" t="s">
        <v>29</v>
      </c>
      <c r="D3320" s="48" t="s">
        <v>30</v>
      </c>
      <c r="E3320" s="48" t="s">
        <v>12</v>
      </c>
      <c r="F3320" s="48" t="s">
        <v>1015</v>
      </c>
      <c r="G3320" s="48" t="s">
        <v>15</v>
      </c>
      <c r="H3320" s="48" t="s">
        <v>23</v>
      </c>
      <c r="I3320" s="48" t="s">
        <v>24</v>
      </c>
      <c r="J3320" s="48" t="s">
        <v>671</v>
      </c>
      <c r="K3320" s="41">
        <v>1</v>
      </c>
      <c r="L3320" s="49">
        <v>145.18</v>
      </c>
      <c r="M3320" s="49">
        <v>145.18</v>
      </c>
      <c r="N3320" s="49">
        <v>0</v>
      </c>
    </row>
    <row r="3321" spans="1:14">
      <c r="A3321" s="41">
        <v>7111430</v>
      </c>
      <c r="B3321" s="48" t="s">
        <v>166</v>
      </c>
      <c r="C3321" s="48" t="s">
        <v>29</v>
      </c>
      <c r="D3321" s="48" t="s">
        <v>153</v>
      </c>
      <c r="E3321" s="48" t="s">
        <v>36</v>
      </c>
      <c r="F3321" s="48" t="s">
        <v>1069</v>
      </c>
      <c r="G3321" s="48" t="s">
        <v>15</v>
      </c>
      <c r="H3321" s="48" t="s">
        <v>23</v>
      </c>
      <c r="I3321" s="48" t="s">
        <v>24</v>
      </c>
      <c r="J3321" s="48" t="s">
        <v>671</v>
      </c>
      <c r="K3321" s="41">
        <v>1</v>
      </c>
      <c r="L3321" s="49">
        <v>145.22</v>
      </c>
      <c r="M3321" s="49">
        <v>145.22</v>
      </c>
      <c r="N3321" s="49">
        <v>0</v>
      </c>
    </row>
    <row r="3322" spans="1:14">
      <c r="A3322" s="41">
        <v>7108619</v>
      </c>
      <c r="B3322" s="48" t="s">
        <v>38</v>
      </c>
      <c r="C3322" s="48" t="s">
        <v>29</v>
      </c>
      <c r="D3322" s="48" t="s">
        <v>153</v>
      </c>
      <c r="E3322" s="48" t="s">
        <v>36</v>
      </c>
      <c r="F3322" s="48" t="s">
        <v>1070</v>
      </c>
      <c r="G3322" s="48" t="s">
        <v>15</v>
      </c>
      <c r="H3322" s="48" t="s">
        <v>23</v>
      </c>
      <c r="I3322" s="48" t="s">
        <v>24</v>
      </c>
      <c r="J3322" s="48" t="s">
        <v>671</v>
      </c>
      <c r="K3322" s="41">
        <v>1</v>
      </c>
      <c r="L3322" s="49">
        <v>145.22</v>
      </c>
      <c r="M3322" s="49">
        <v>145.22</v>
      </c>
      <c r="N3322" s="49">
        <v>0</v>
      </c>
    </row>
    <row r="3323" spans="1:14">
      <c r="A3323" s="41">
        <v>7259243</v>
      </c>
      <c r="B3323" s="48" t="s">
        <v>166</v>
      </c>
      <c r="C3323" s="48" t="s">
        <v>29</v>
      </c>
      <c r="D3323" s="48" t="s">
        <v>153</v>
      </c>
      <c r="E3323" s="48" t="s">
        <v>36</v>
      </c>
      <c r="F3323" s="48" t="s">
        <v>1071</v>
      </c>
      <c r="G3323" s="48" t="s">
        <v>15</v>
      </c>
      <c r="H3323" s="48" t="s">
        <v>182</v>
      </c>
      <c r="I3323" s="48" t="s">
        <v>183</v>
      </c>
      <c r="J3323" s="48" t="s">
        <v>671</v>
      </c>
      <c r="K3323" s="41">
        <v>1</v>
      </c>
      <c r="L3323" s="49">
        <v>145.65</v>
      </c>
      <c r="M3323" s="49">
        <v>145.65</v>
      </c>
      <c r="N3323" s="49">
        <v>0</v>
      </c>
    </row>
    <row r="3324" spans="1:14">
      <c r="A3324" s="41">
        <v>7259246</v>
      </c>
      <c r="B3324" s="48" t="s">
        <v>166</v>
      </c>
      <c r="C3324" s="48" t="s">
        <v>29</v>
      </c>
      <c r="D3324" s="48" t="s">
        <v>153</v>
      </c>
      <c r="E3324" s="48" t="s">
        <v>36</v>
      </c>
      <c r="F3324" s="48" t="s">
        <v>1072</v>
      </c>
      <c r="G3324" s="48" t="s">
        <v>15</v>
      </c>
      <c r="H3324" s="48" t="s">
        <v>182</v>
      </c>
      <c r="I3324" s="48" t="s">
        <v>183</v>
      </c>
      <c r="J3324" s="48" t="s">
        <v>671</v>
      </c>
      <c r="K3324" s="41">
        <v>1</v>
      </c>
      <c r="L3324" s="49">
        <v>145.65</v>
      </c>
      <c r="M3324" s="49">
        <v>145.65</v>
      </c>
      <c r="N3324" s="49">
        <v>0</v>
      </c>
    </row>
    <row r="3325" spans="1:14">
      <c r="A3325" s="41">
        <v>7259261</v>
      </c>
      <c r="B3325" s="48" t="s">
        <v>38</v>
      </c>
      <c r="C3325" s="48" t="s">
        <v>29</v>
      </c>
      <c r="D3325" s="48" t="s">
        <v>153</v>
      </c>
      <c r="E3325" s="48" t="s">
        <v>36</v>
      </c>
      <c r="F3325" s="48" t="s">
        <v>1073</v>
      </c>
      <c r="G3325" s="48" t="s">
        <v>15</v>
      </c>
      <c r="H3325" s="48" t="s">
        <v>182</v>
      </c>
      <c r="I3325" s="48" t="s">
        <v>183</v>
      </c>
      <c r="J3325" s="48" t="s">
        <v>671</v>
      </c>
      <c r="K3325" s="41">
        <v>1</v>
      </c>
      <c r="L3325" s="49">
        <v>145.65</v>
      </c>
      <c r="M3325" s="49">
        <v>145.65</v>
      </c>
      <c r="N3325" s="49">
        <v>0</v>
      </c>
    </row>
    <row r="3326" spans="1:14">
      <c r="A3326" s="41">
        <v>4507864</v>
      </c>
      <c r="B3326" s="48" t="s">
        <v>14</v>
      </c>
      <c r="C3326" s="48" t="s">
        <v>29</v>
      </c>
      <c r="D3326" s="48" t="s">
        <v>30</v>
      </c>
      <c r="E3326" s="48" t="s">
        <v>12</v>
      </c>
      <c r="F3326" s="48" t="s">
        <v>1074</v>
      </c>
      <c r="G3326" s="48" t="s">
        <v>15</v>
      </c>
      <c r="H3326" s="48" t="s">
        <v>23</v>
      </c>
      <c r="I3326" s="48" t="s">
        <v>24</v>
      </c>
      <c r="J3326" s="48" t="s">
        <v>671</v>
      </c>
      <c r="K3326" s="41">
        <v>1</v>
      </c>
      <c r="L3326" s="49">
        <v>146.34</v>
      </c>
      <c r="M3326" s="49">
        <v>146.34</v>
      </c>
      <c r="N3326" s="49">
        <v>0</v>
      </c>
    </row>
    <row r="3327" spans="1:14">
      <c r="A3327" s="41">
        <v>4507865</v>
      </c>
      <c r="B3327" s="48" t="s">
        <v>14</v>
      </c>
      <c r="C3327" s="48" t="s">
        <v>29</v>
      </c>
      <c r="D3327" s="48" t="s">
        <v>30</v>
      </c>
      <c r="E3327" s="48" t="s">
        <v>12</v>
      </c>
      <c r="F3327" s="48" t="s">
        <v>1074</v>
      </c>
      <c r="G3327" s="48" t="s">
        <v>15</v>
      </c>
      <c r="H3327" s="48" t="s">
        <v>23</v>
      </c>
      <c r="I3327" s="48" t="s">
        <v>24</v>
      </c>
      <c r="J3327" s="48" t="s">
        <v>671</v>
      </c>
      <c r="K3327" s="41">
        <v>1</v>
      </c>
      <c r="L3327" s="49">
        <v>146.35</v>
      </c>
      <c r="M3327" s="49">
        <v>146.35</v>
      </c>
      <c r="N3327" s="49">
        <v>0</v>
      </c>
    </row>
    <row r="3328" spans="1:14">
      <c r="A3328" s="41">
        <v>4506251</v>
      </c>
      <c r="B3328" s="48" t="s">
        <v>14</v>
      </c>
      <c r="C3328" s="48" t="s">
        <v>29</v>
      </c>
      <c r="D3328" s="48" t="s">
        <v>30</v>
      </c>
      <c r="E3328" s="48" t="s">
        <v>12</v>
      </c>
      <c r="F3328" s="48" t="s">
        <v>1067</v>
      </c>
      <c r="G3328" s="48" t="s">
        <v>15</v>
      </c>
      <c r="H3328" s="48" t="s">
        <v>23</v>
      </c>
      <c r="I3328" s="48" t="s">
        <v>24</v>
      </c>
      <c r="J3328" s="48" t="s">
        <v>671</v>
      </c>
      <c r="K3328" s="41">
        <v>1</v>
      </c>
      <c r="L3328" s="49">
        <v>146.65</v>
      </c>
      <c r="M3328" s="49">
        <v>146.65</v>
      </c>
      <c r="N3328" s="49">
        <v>0</v>
      </c>
    </row>
    <row r="3329" spans="1:14">
      <c r="A3329" s="41">
        <v>4507969</v>
      </c>
      <c r="B3329" s="48" t="s">
        <v>14</v>
      </c>
      <c r="C3329" s="48" t="s">
        <v>29</v>
      </c>
      <c r="D3329" s="48" t="s">
        <v>30</v>
      </c>
      <c r="E3329" s="48" t="s">
        <v>12</v>
      </c>
      <c r="F3329" s="48" t="s">
        <v>1022</v>
      </c>
      <c r="G3329" s="48" t="s">
        <v>15</v>
      </c>
      <c r="H3329" s="48" t="s">
        <v>23</v>
      </c>
      <c r="I3329" s="48" t="s">
        <v>24</v>
      </c>
      <c r="J3329" s="48" t="s">
        <v>671</v>
      </c>
      <c r="K3329" s="41">
        <v>1</v>
      </c>
      <c r="L3329" s="49">
        <v>146.91999999999999</v>
      </c>
      <c r="M3329" s="49">
        <v>146.91999999999999</v>
      </c>
      <c r="N3329" s="49">
        <v>0</v>
      </c>
    </row>
    <row r="3330" spans="1:14">
      <c r="A3330" s="41">
        <v>7259222</v>
      </c>
      <c r="B3330" s="48" t="s">
        <v>38</v>
      </c>
      <c r="C3330" s="48" t="s">
        <v>29</v>
      </c>
      <c r="D3330" s="48" t="s">
        <v>153</v>
      </c>
      <c r="E3330" s="48" t="s">
        <v>36</v>
      </c>
      <c r="F3330" s="48" t="s">
        <v>1075</v>
      </c>
      <c r="G3330" s="48" t="s">
        <v>15</v>
      </c>
      <c r="H3330" s="48" t="s">
        <v>182</v>
      </c>
      <c r="I3330" s="48" t="s">
        <v>183</v>
      </c>
      <c r="J3330" s="48" t="s">
        <v>671</v>
      </c>
      <c r="K3330" s="41">
        <v>1</v>
      </c>
      <c r="L3330" s="49">
        <v>147.68</v>
      </c>
      <c r="M3330" s="49">
        <v>147.68</v>
      </c>
      <c r="N3330" s="49">
        <v>0</v>
      </c>
    </row>
    <row r="3331" spans="1:14">
      <c r="A3331" s="41">
        <v>7259252</v>
      </c>
      <c r="B3331" s="48" t="s">
        <v>38</v>
      </c>
      <c r="C3331" s="48" t="s">
        <v>29</v>
      </c>
      <c r="D3331" s="48" t="s">
        <v>153</v>
      </c>
      <c r="E3331" s="48" t="s">
        <v>36</v>
      </c>
      <c r="F3331" s="48" t="s">
        <v>1076</v>
      </c>
      <c r="G3331" s="48" t="s">
        <v>15</v>
      </c>
      <c r="H3331" s="48" t="s">
        <v>182</v>
      </c>
      <c r="I3331" s="48" t="s">
        <v>183</v>
      </c>
      <c r="J3331" s="48" t="s">
        <v>671</v>
      </c>
      <c r="K3331" s="41">
        <v>1</v>
      </c>
      <c r="L3331" s="49">
        <v>147.68</v>
      </c>
      <c r="M3331" s="49">
        <v>147.68</v>
      </c>
      <c r="N3331" s="49">
        <v>0</v>
      </c>
    </row>
    <row r="3332" spans="1:14">
      <c r="A3332" s="41">
        <v>7259255</v>
      </c>
      <c r="B3332" s="48" t="s">
        <v>38</v>
      </c>
      <c r="C3332" s="48" t="s">
        <v>29</v>
      </c>
      <c r="D3332" s="48" t="s">
        <v>153</v>
      </c>
      <c r="E3332" s="48" t="s">
        <v>36</v>
      </c>
      <c r="F3332" s="48" t="s">
        <v>1077</v>
      </c>
      <c r="G3332" s="48" t="s">
        <v>15</v>
      </c>
      <c r="H3332" s="48" t="s">
        <v>182</v>
      </c>
      <c r="I3332" s="48" t="s">
        <v>183</v>
      </c>
      <c r="J3332" s="48" t="s">
        <v>671</v>
      </c>
      <c r="K3332" s="41">
        <v>1</v>
      </c>
      <c r="L3332" s="49">
        <v>147.68</v>
      </c>
      <c r="M3332" s="49">
        <v>147.68</v>
      </c>
      <c r="N3332" s="49">
        <v>0</v>
      </c>
    </row>
    <row r="3333" spans="1:14">
      <c r="A3333" s="41">
        <v>4507851</v>
      </c>
      <c r="B3333" s="48" t="s">
        <v>14</v>
      </c>
      <c r="C3333" s="48" t="s">
        <v>29</v>
      </c>
      <c r="D3333" s="48" t="s">
        <v>30</v>
      </c>
      <c r="E3333" s="48" t="s">
        <v>12</v>
      </c>
      <c r="F3333" s="48" t="s">
        <v>1022</v>
      </c>
      <c r="G3333" s="48" t="s">
        <v>15</v>
      </c>
      <c r="H3333" s="48" t="s">
        <v>23</v>
      </c>
      <c r="I3333" s="48" t="s">
        <v>24</v>
      </c>
      <c r="J3333" s="48" t="s">
        <v>671</v>
      </c>
      <c r="K3333" s="41">
        <v>1</v>
      </c>
      <c r="L3333" s="49">
        <v>147.96</v>
      </c>
      <c r="M3333" s="49">
        <v>147.96</v>
      </c>
      <c r="N3333" s="49">
        <v>0</v>
      </c>
    </row>
    <row r="3334" spans="1:14">
      <c r="A3334" s="41">
        <v>4507825</v>
      </c>
      <c r="B3334" s="48" t="s">
        <v>14</v>
      </c>
      <c r="C3334" s="48" t="s">
        <v>29</v>
      </c>
      <c r="D3334" s="48" t="s">
        <v>30</v>
      </c>
      <c r="E3334" s="48" t="s">
        <v>12</v>
      </c>
      <c r="F3334" s="48" t="s">
        <v>1022</v>
      </c>
      <c r="G3334" s="48" t="s">
        <v>15</v>
      </c>
      <c r="H3334" s="48" t="s">
        <v>23</v>
      </c>
      <c r="I3334" s="48" t="s">
        <v>24</v>
      </c>
      <c r="J3334" s="48" t="s">
        <v>671</v>
      </c>
      <c r="K3334" s="41">
        <v>1</v>
      </c>
      <c r="L3334" s="49">
        <v>147.96</v>
      </c>
      <c r="M3334" s="49">
        <v>147.96</v>
      </c>
      <c r="N3334" s="49">
        <v>0</v>
      </c>
    </row>
    <row r="3335" spans="1:14">
      <c r="A3335" s="41">
        <v>4507852</v>
      </c>
      <c r="B3335" s="48" t="s">
        <v>14</v>
      </c>
      <c r="C3335" s="48" t="s">
        <v>29</v>
      </c>
      <c r="D3335" s="48" t="s">
        <v>30</v>
      </c>
      <c r="E3335" s="48" t="s">
        <v>12</v>
      </c>
      <c r="F3335" s="48" t="s">
        <v>1022</v>
      </c>
      <c r="G3335" s="48" t="s">
        <v>15</v>
      </c>
      <c r="H3335" s="48" t="s">
        <v>23</v>
      </c>
      <c r="I3335" s="48" t="s">
        <v>24</v>
      </c>
      <c r="J3335" s="48" t="s">
        <v>671</v>
      </c>
      <c r="K3335" s="41">
        <v>1</v>
      </c>
      <c r="L3335" s="49">
        <v>147.96</v>
      </c>
      <c r="M3335" s="49">
        <v>147.96</v>
      </c>
      <c r="N3335" s="49">
        <v>0</v>
      </c>
    </row>
    <row r="3336" spans="1:14">
      <c r="A3336" s="41">
        <v>4507850</v>
      </c>
      <c r="B3336" s="48" t="s">
        <v>14</v>
      </c>
      <c r="C3336" s="48" t="s">
        <v>29</v>
      </c>
      <c r="D3336" s="48" t="s">
        <v>30</v>
      </c>
      <c r="E3336" s="48" t="s">
        <v>12</v>
      </c>
      <c r="F3336" s="48" t="s">
        <v>1022</v>
      </c>
      <c r="G3336" s="48" t="s">
        <v>15</v>
      </c>
      <c r="H3336" s="48" t="s">
        <v>23</v>
      </c>
      <c r="I3336" s="48" t="s">
        <v>24</v>
      </c>
      <c r="J3336" s="48" t="s">
        <v>671</v>
      </c>
      <c r="K3336" s="41">
        <v>1</v>
      </c>
      <c r="L3336" s="49">
        <v>147.96</v>
      </c>
      <c r="M3336" s="49">
        <v>147.96</v>
      </c>
      <c r="N3336" s="49">
        <v>0</v>
      </c>
    </row>
    <row r="3337" spans="1:14">
      <c r="A3337" s="41">
        <v>4506080</v>
      </c>
      <c r="B3337" s="48" t="s">
        <v>14</v>
      </c>
      <c r="C3337" s="48" t="s">
        <v>29</v>
      </c>
      <c r="D3337" s="48" t="s">
        <v>30</v>
      </c>
      <c r="E3337" s="48" t="s">
        <v>12</v>
      </c>
      <c r="F3337" s="48" t="s">
        <v>1022</v>
      </c>
      <c r="G3337" s="48" t="s">
        <v>15</v>
      </c>
      <c r="H3337" s="48" t="s">
        <v>23</v>
      </c>
      <c r="I3337" s="48" t="s">
        <v>24</v>
      </c>
      <c r="J3337" s="48" t="s">
        <v>671</v>
      </c>
      <c r="K3337" s="41">
        <v>1</v>
      </c>
      <c r="L3337" s="49">
        <v>148.02000000000001</v>
      </c>
      <c r="M3337" s="49">
        <v>148.02000000000001</v>
      </c>
      <c r="N3337" s="49">
        <v>0</v>
      </c>
    </row>
    <row r="3338" spans="1:14">
      <c r="A3338" s="41">
        <v>7259156</v>
      </c>
      <c r="B3338" s="48" t="s">
        <v>38</v>
      </c>
      <c r="C3338" s="48" t="s">
        <v>29</v>
      </c>
      <c r="D3338" s="48" t="s">
        <v>153</v>
      </c>
      <c r="E3338" s="48" t="s">
        <v>36</v>
      </c>
      <c r="F3338" s="48" t="s">
        <v>1078</v>
      </c>
      <c r="G3338" s="48" t="s">
        <v>15</v>
      </c>
      <c r="H3338" s="48" t="s">
        <v>182</v>
      </c>
      <c r="I3338" s="48" t="s">
        <v>183</v>
      </c>
      <c r="J3338" s="48" t="s">
        <v>671</v>
      </c>
      <c r="K3338" s="41">
        <v>1</v>
      </c>
      <c r="L3338" s="49">
        <v>148.36000000000001</v>
      </c>
      <c r="M3338" s="49">
        <v>148.36000000000001</v>
      </c>
      <c r="N3338" s="49">
        <v>0</v>
      </c>
    </row>
    <row r="3339" spans="1:14">
      <c r="A3339" s="41">
        <v>7259195</v>
      </c>
      <c r="B3339" s="48" t="s">
        <v>166</v>
      </c>
      <c r="C3339" s="48" t="s">
        <v>29</v>
      </c>
      <c r="D3339" s="48" t="s">
        <v>153</v>
      </c>
      <c r="E3339" s="48" t="s">
        <v>36</v>
      </c>
      <c r="F3339" s="48" t="s">
        <v>1079</v>
      </c>
      <c r="G3339" s="48" t="s">
        <v>15</v>
      </c>
      <c r="H3339" s="48" t="s">
        <v>182</v>
      </c>
      <c r="I3339" s="48" t="s">
        <v>183</v>
      </c>
      <c r="J3339" s="48" t="s">
        <v>671</v>
      </c>
      <c r="K3339" s="41">
        <v>1</v>
      </c>
      <c r="L3339" s="49">
        <v>149.09</v>
      </c>
      <c r="M3339" s="49">
        <v>149.09</v>
      </c>
      <c r="N3339" s="49">
        <v>0</v>
      </c>
    </row>
    <row r="3340" spans="1:14">
      <c r="A3340" s="41">
        <v>7259210</v>
      </c>
      <c r="B3340" s="48" t="s">
        <v>38</v>
      </c>
      <c r="C3340" s="48" t="s">
        <v>29</v>
      </c>
      <c r="D3340" s="48" t="s">
        <v>153</v>
      </c>
      <c r="E3340" s="48" t="s">
        <v>36</v>
      </c>
      <c r="F3340" s="48" t="s">
        <v>1080</v>
      </c>
      <c r="G3340" s="48" t="s">
        <v>15</v>
      </c>
      <c r="H3340" s="48" t="s">
        <v>182</v>
      </c>
      <c r="I3340" s="48" t="s">
        <v>183</v>
      </c>
      <c r="J3340" s="48" t="s">
        <v>671</v>
      </c>
      <c r="K3340" s="41">
        <v>1</v>
      </c>
      <c r="L3340" s="49">
        <v>149.09</v>
      </c>
      <c r="M3340" s="49">
        <v>149.09</v>
      </c>
      <c r="N3340" s="49">
        <v>0</v>
      </c>
    </row>
    <row r="3341" spans="1:14">
      <c r="A3341" s="41">
        <v>7259180</v>
      </c>
      <c r="B3341" s="48" t="s">
        <v>38</v>
      </c>
      <c r="C3341" s="48" t="s">
        <v>29</v>
      </c>
      <c r="D3341" s="48" t="s">
        <v>153</v>
      </c>
      <c r="E3341" s="48" t="s">
        <v>36</v>
      </c>
      <c r="F3341" s="48" t="s">
        <v>1081</v>
      </c>
      <c r="G3341" s="48" t="s">
        <v>15</v>
      </c>
      <c r="H3341" s="48" t="s">
        <v>182</v>
      </c>
      <c r="I3341" s="48" t="s">
        <v>183</v>
      </c>
      <c r="J3341" s="48" t="s">
        <v>671</v>
      </c>
      <c r="K3341" s="41">
        <v>1</v>
      </c>
      <c r="L3341" s="49">
        <v>149.09</v>
      </c>
      <c r="M3341" s="49">
        <v>149.09</v>
      </c>
      <c r="N3341" s="49">
        <v>0</v>
      </c>
    </row>
    <row r="3342" spans="1:14">
      <c r="A3342" s="41">
        <v>7259198</v>
      </c>
      <c r="B3342" s="48" t="s">
        <v>38</v>
      </c>
      <c r="C3342" s="48" t="s">
        <v>29</v>
      </c>
      <c r="D3342" s="48" t="s">
        <v>153</v>
      </c>
      <c r="E3342" s="48" t="s">
        <v>36</v>
      </c>
      <c r="F3342" s="48" t="s">
        <v>1082</v>
      </c>
      <c r="G3342" s="48" t="s">
        <v>15</v>
      </c>
      <c r="H3342" s="48" t="s">
        <v>182</v>
      </c>
      <c r="I3342" s="48" t="s">
        <v>183</v>
      </c>
      <c r="J3342" s="48" t="s">
        <v>671</v>
      </c>
      <c r="K3342" s="41">
        <v>1</v>
      </c>
      <c r="L3342" s="49">
        <v>149.09</v>
      </c>
      <c r="M3342" s="49">
        <v>149.09</v>
      </c>
      <c r="N3342" s="49">
        <v>0</v>
      </c>
    </row>
    <row r="3343" spans="1:14">
      <c r="A3343" s="41">
        <v>7259207</v>
      </c>
      <c r="B3343" s="48" t="s">
        <v>166</v>
      </c>
      <c r="C3343" s="48" t="s">
        <v>29</v>
      </c>
      <c r="D3343" s="48" t="s">
        <v>153</v>
      </c>
      <c r="E3343" s="48" t="s">
        <v>36</v>
      </c>
      <c r="F3343" s="48" t="s">
        <v>1083</v>
      </c>
      <c r="G3343" s="48" t="s">
        <v>15</v>
      </c>
      <c r="H3343" s="48" t="s">
        <v>182</v>
      </c>
      <c r="I3343" s="48" t="s">
        <v>183</v>
      </c>
      <c r="J3343" s="48" t="s">
        <v>671</v>
      </c>
      <c r="K3343" s="41">
        <v>1</v>
      </c>
      <c r="L3343" s="49">
        <v>149.09</v>
      </c>
      <c r="M3343" s="49">
        <v>149.09</v>
      </c>
      <c r="N3343" s="49">
        <v>0</v>
      </c>
    </row>
    <row r="3344" spans="1:14">
      <c r="A3344" s="41">
        <v>7259186</v>
      </c>
      <c r="B3344" s="48" t="s">
        <v>38</v>
      </c>
      <c r="C3344" s="48" t="s">
        <v>29</v>
      </c>
      <c r="D3344" s="48" t="s">
        <v>153</v>
      </c>
      <c r="E3344" s="48" t="s">
        <v>36</v>
      </c>
      <c r="F3344" s="48" t="s">
        <v>1084</v>
      </c>
      <c r="G3344" s="48" t="s">
        <v>15</v>
      </c>
      <c r="H3344" s="48" t="s">
        <v>182</v>
      </c>
      <c r="I3344" s="48" t="s">
        <v>183</v>
      </c>
      <c r="J3344" s="48" t="s">
        <v>671</v>
      </c>
      <c r="K3344" s="41">
        <v>1</v>
      </c>
      <c r="L3344" s="49">
        <v>149.09</v>
      </c>
      <c r="M3344" s="49">
        <v>149.09</v>
      </c>
      <c r="N3344" s="49">
        <v>0</v>
      </c>
    </row>
    <row r="3345" spans="1:14">
      <c r="A3345" s="41">
        <v>7259264</v>
      </c>
      <c r="B3345" s="48" t="s">
        <v>38</v>
      </c>
      <c r="C3345" s="48" t="s">
        <v>29</v>
      </c>
      <c r="D3345" s="48" t="s">
        <v>153</v>
      </c>
      <c r="E3345" s="48" t="s">
        <v>36</v>
      </c>
      <c r="F3345" s="48" t="s">
        <v>1085</v>
      </c>
      <c r="G3345" s="48" t="s">
        <v>15</v>
      </c>
      <c r="H3345" s="48" t="s">
        <v>182</v>
      </c>
      <c r="I3345" s="48" t="s">
        <v>183</v>
      </c>
      <c r="J3345" s="48" t="s">
        <v>671</v>
      </c>
      <c r="K3345" s="41">
        <v>1</v>
      </c>
      <c r="L3345" s="49">
        <v>149.38999999999999</v>
      </c>
      <c r="M3345" s="49">
        <v>149.38999999999999</v>
      </c>
      <c r="N3345" s="49">
        <v>0</v>
      </c>
    </row>
    <row r="3346" spans="1:14">
      <c r="A3346" s="41">
        <v>7259276</v>
      </c>
      <c r="B3346" s="48" t="s">
        <v>166</v>
      </c>
      <c r="C3346" s="48" t="s">
        <v>29</v>
      </c>
      <c r="D3346" s="48" t="s">
        <v>153</v>
      </c>
      <c r="E3346" s="48" t="s">
        <v>36</v>
      </c>
      <c r="F3346" s="48" t="s">
        <v>1086</v>
      </c>
      <c r="G3346" s="48" t="s">
        <v>15</v>
      </c>
      <c r="H3346" s="48" t="s">
        <v>182</v>
      </c>
      <c r="I3346" s="48" t="s">
        <v>183</v>
      </c>
      <c r="J3346" s="48" t="s">
        <v>671</v>
      </c>
      <c r="K3346" s="41">
        <v>1</v>
      </c>
      <c r="L3346" s="49">
        <v>149.38999999999999</v>
      </c>
      <c r="M3346" s="49">
        <v>149.38999999999999</v>
      </c>
      <c r="N3346" s="49">
        <v>0</v>
      </c>
    </row>
    <row r="3347" spans="1:14">
      <c r="A3347" s="41">
        <v>7259273</v>
      </c>
      <c r="B3347" s="48" t="s">
        <v>38</v>
      </c>
      <c r="C3347" s="48" t="s">
        <v>29</v>
      </c>
      <c r="D3347" s="48" t="s">
        <v>153</v>
      </c>
      <c r="E3347" s="48" t="s">
        <v>36</v>
      </c>
      <c r="F3347" s="48" t="s">
        <v>1087</v>
      </c>
      <c r="G3347" s="48" t="s">
        <v>15</v>
      </c>
      <c r="H3347" s="48" t="s">
        <v>182</v>
      </c>
      <c r="I3347" s="48" t="s">
        <v>183</v>
      </c>
      <c r="J3347" s="48" t="s">
        <v>671</v>
      </c>
      <c r="K3347" s="41">
        <v>1</v>
      </c>
      <c r="L3347" s="49">
        <v>149.38999999999999</v>
      </c>
      <c r="M3347" s="49">
        <v>149.38999999999999</v>
      </c>
      <c r="N3347" s="49">
        <v>0</v>
      </c>
    </row>
    <row r="3348" spans="1:14">
      <c r="A3348" s="41">
        <v>7259270</v>
      </c>
      <c r="B3348" s="48" t="s">
        <v>38</v>
      </c>
      <c r="C3348" s="48" t="s">
        <v>29</v>
      </c>
      <c r="D3348" s="48" t="s">
        <v>153</v>
      </c>
      <c r="E3348" s="48" t="s">
        <v>36</v>
      </c>
      <c r="F3348" s="48" t="s">
        <v>1088</v>
      </c>
      <c r="G3348" s="48" t="s">
        <v>15</v>
      </c>
      <c r="H3348" s="48" t="s">
        <v>182</v>
      </c>
      <c r="I3348" s="48" t="s">
        <v>183</v>
      </c>
      <c r="J3348" s="48" t="s">
        <v>671</v>
      </c>
      <c r="K3348" s="41">
        <v>1</v>
      </c>
      <c r="L3348" s="49">
        <v>149.38999999999999</v>
      </c>
      <c r="M3348" s="49">
        <v>149.38999999999999</v>
      </c>
      <c r="N3348" s="49">
        <v>0</v>
      </c>
    </row>
    <row r="3349" spans="1:14">
      <c r="A3349" s="41">
        <v>7259279</v>
      </c>
      <c r="B3349" s="48" t="s">
        <v>38</v>
      </c>
      <c r="C3349" s="48" t="s">
        <v>29</v>
      </c>
      <c r="D3349" s="48" t="s">
        <v>153</v>
      </c>
      <c r="E3349" s="48" t="s">
        <v>36</v>
      </c>
      <c r="F3349" s="48" t="s">
        <v>1089</v>
      </c>
      <c r="G3349" s="48" t="s">
        <v>15</v>
      </c>
      <c r="H3349" s="48" t="s">
        <v>182</v>
      </c>
      <c r="I3349" s="48" t="s">
        <v>183</v>
      </c>
      <c r="J3349" s="48" t="s">
        <v>671</v>
      </c>
      <c r="K3349" s="41">
        <v>0</v>
      </c>
      <c r="L3349" s="49">
        <v>149.38999999999999</v>
      </c>
      <c r="M3349" s="49">
        <v>149.38999999999999</v>
      </c>
      <c r="N3349" s="49">
        <v>0</v>
      </c>
    </row>
    <row r="3350" spans="1:14">
      <c r="A3350" s="41">
        <v>7259282</v>
      </c>
      <c r="B3350" s="48" t="s">
        <v>166</v>
      </c>
      <c r="C3350" s="48" t="s">
        <v>29</v>
      </c>
      <c r="D3350" s="48" t="s">
        <v>153</v>
      </c>
      <c r="E3350" s="48" t="s">
        <v>36</v>
      </c>
      <c r="F3350" s="48" t="s">
        <v>1090</v>
      </c>
      <c r="G3350" s="48" t="s">
        <v>15</v>
      </c>
      <c r="H3350" s="48" t="s">
        <v>182</v>
      </c>
      <c r="I3350" s="48" t="s">
        <v>183</v>
      </c>
      <c r="J3350" s="48" t="s">
        <v>671</v>
      </c>
      <c r="K3350" s="41">
        <v>1</v>
      </c>
      <c r="L3350" s="49">
        <v>149.38999999999999</v>
      </c>
      <c r="M3350" s="49">
        <v>149.38999999999999</v>
      </c>
      <c r="N3350" s="49">
        <v>0</v>
      </c>
    </row>
    <row r="3351" spans="1:14">
      <c r="A3351" s="41">
        <v>7259267</v>
      </c>
      <c r="B3351" s="48" t="s">
        <v>166</v>
      </c>
      <c r="C3351" s="48" t="s">
        <v>29</v>
      </c>
      <c r="D3351" s="48" t="s">
        <v>153</v>
      </c>
      <c r="E3351" s="48" t="s">
        <v>36</v>
      </c>
      <c r="F3351" s="48" t="s">
        <v>1091</v>
      </c>
      <c r="G3351" s="48" t="s">
        <v>15</v>
      </c>
      <c r="H3351" s="48" t="s">
        <v>182</v>
      </c>
      <c r="I3351" s="48" t="s">
        <v>183</v>
      </c>
      <c r="J3351" s="48" t="s">
        <v>671</v>
      </c>
      <c r="K3351" s="41">
        <v>1</v>
      </c>
      <c r="L3351" s="49">
        <v>149.38999999999999</v>
      </c>
      <c r="M3351" s="49">
        <v>149.38999999999999</v>
      </c>
      <c r="N3351" s="49">
        <v>0</v>
      </c>
    </row>
    <row r="3352" spans="1:14">
      <c r="A3352" s="41">
        <v>7259285</v>
      </c>
      <c r="B3352" s="48" t="s">
        <v>38</v>
      </c>
      <c r="C3352" s="48" t="s">
        <v>29</v>
      </c>
      <c r="D3352" s="48" t="s">
        <v>153</v>
      </c>
      <c r="E3352" s="48" t="s">
        <v>36</v>
      </c>
      <c r="F3352" s="48" t="s">
        <v>1092</v>
      </c>
      <c r="G3352" s="48" t="s">
        <v>15</v>
      </c>
      <c r="H3352" s="48" t="s">
        <v>182</v>
      </c>
      <c r="I3352" s="48" t="s">
        <v>183</v>
      </c>
      <c r="J3352" s="48" t="s">
        <v>671</v>
      </c>
      <c r="K3352" s="41">
        <v>1</v>
      </c>
      <c r="L3352" s="49">
        <v>149.38999999999999</v>
      </c>
      <c r="M3352" s="49">
        <v>149.38999999999999</v>
      </c>
      <c r="N3352" s="49">
        <v>0</v>
      </c>
    </row>
    <row r="3353" spans="1:14">
      <c r="A3353" s="41">
        <v>4507823</v>
      </c>
      <c r="B3353" s="48" t="s">
        <v>14</v>
      </c>
      <c r="C3353" s="48" t="s">
        <v>29</v>
      </c>
      <c r="D3353" s="48" t="s">
        <v>30</v>
      </c>
      <c r="E3353" s="48" t="s">
        <v>12</v>
      </c>
      <c r="F3353" s="48" t="s">
        <v>1022</v>
      </c>
      <c r="G3353" s="48" t="s">
        <v>15</v>
      </c>
      <c r="H3353" s="48" t="s">
        <v>23</v>
      </c>
      <c r="I3353" s="48" t="s">
        <v>24</v>
      </c>
      <c r="J3353" s="48" t="s">
        <v>671</v>
      </c>
      <c r="K3353" s="41">
        <v>1</v>
      </c>
      <c r="L3353" s="49">
        <v>149.76</v>
      </c>
      <c r="M3353" s="49">
        <v>149.76</v>
      </c>
      <c r="N3353" s="49">
        <v>0</v>
      </c>
    </row>
    <row r="3354" spans="1:14">
      <c r="A3354" s="41">
        <v>4507824</v>
      </c>
      <c r="B3354" s="48" t="s">
        <v>14</v>
      </c>
      <c r="C3354" s="48" t="s">
        <v>29</v>
      </c>
      <c r="D3354" s="48" t="s">
        <v>30</v>
      </c>
      <c r="E3354" s="48" t="s">
        <v>12</v>
      </c>
      <c r="F3354" s="48" t="s">
        <v>1022</v>
      </c>
      <c r="G3354" s="48" t="s">
        <v>15</v>
      </c>
      <c r="H3354" s="48" t="s">
        <v>23</v>
      </c>
      <c r="I3354" s="48" t="s">
        <v>24</v>
      </c>
      <c r="J3354" s="48" t="s">
        <v>671</v>
      </c>
      <c r="K3354" s="41">
        <v>1</v>
      </c>
      <c r="L3354" s="49">
        <v>149.77000000000001</v>
      </c>
      <c r="M3354" s="49">
        <v>149.77000000000001</v>
      </c>
      <c r="N3354" s="49">
        <v>0</v>
      </c>
    </row>
    <row r="3355" spans="1:14">
      <c r="A3355" s="41">
        <v>4507777</v>
      </c>
      <c r="B3355" s="48" t="s">
        <v>14</v>
      </c>
      <c r="C3355" s="48" t="s">
        <v>29</v>
      </c>
      <c r="D3355" s="48" t="s">
        <v>30</v>
      </c>
      <c r="E3355" s="48" t="s">
        <v>12</v>
      </c>
      <c r="F3355" s="48" t="s">
        <v>1022</v>
      </c>
      <c r="G3355" s="48" t="s">
        <v>15</v>
      </c>
      <c r="H3355" s="48" t="s">
        <v>23</v>
      </c>
      <c r="I3355" s="48" t="s">
        <v>24</v>
      </c>
      <c r="J3355" s="48" t="s">
        <v>671</v>
      </c>
      <c r="K3355" s="41">
        <v>1</v>
      </c>
      <c r="L3355" s="49">
        <v>150</v>
      </c>
      <c r="M3355" s="49">
        <v>150</v>
      </c>
      <c r="N3355" s="49">
        <v>0</v>
      </c>
    </row>
    <row r="3356" spans="1:14">
      <c r="A3356" s="41">
        <v>4507817</v>
      </c>
      <c r="B3356" s="48" t="s">
        <v>14</v>
      </c>
      <c r="C3356" s="48" t="s">
        <v>29</v>
      </c>
      <c r="D3356" s="48" t="s">
        <v>30</v>
      </c>
      <c r="E3356" s="48" t="s">
        <v>12</v>
      </c>
      <c r="F3356" s="48" t="s">
        <v>1022</v>
      </c>
      <c r="G3356" s="48" t="s">
        <v>15</v>
      </c>
      <c r="H3356" s="48" t="s">
        <v>23</v>
      </c>
      <c r="I3356" s="48" t="s">
        <v>24</v>
      </c>
      <c r="J3356" s="48" t="s">
        <v>671</v>
      </c>
      <c r="K3356" s="41">
        <v>1</v>
      </c>
      <c r="L3356" s="49">
        <v>150</v>
      </c>
      <c r="M3356" s="49">
        <v>150</v>
      </c>
      <c r="N3356" s="49">
        <v>0</v>
      </c>
    </row>
    <row r="3357" spans="1:14">
      <c r="A3357" s="41">
        <v>4507789</v>
      </c>
      <c r="B3357" s="48" t="s">
        <v>14</v>
      </c>
      <c r="C3357" s="48" t="s">
        <v>29</v>
      </c>
      <c r="D3357" s="48" t="s">
        <v>30</v>
      </c>
      <c r="E3357" s="48" t="s">
        <v>12</v>
      </c>
      <c r="F3357" s="48" t="s">
        <v>1022</v>
      </c>
      <c r="G3357" s="48" t="s">
        <v>15</v>
      </c>
      <c r="H3357" s="48" t="s">
        <v>23</v>
      </c>
      <c r="I3357" s="48" t="s">
        <v>24</v>
      </c>
      <c r="J3357" s="48" t="s">
        <v>671</v>
      </c>
      <c r="K3357" s="41">
        <v>1</v>
      </c>
      <c r="L3357" s="49">
        <v>150</v>
      </c>
      <c r="M3357" s="49">
        <v>150</v>
      </c>
      <c r="N3357" s="49">
        <v>0</v>
      </c>
    </row>
    <row r="3358" spans="1:14">
      <c r="A3358" s="41">
        <v>4507881</v>
      </c>
      <c r="B3358" s="48" t="s">
        <v>14</v>
      </c>
      <c r="C3358" s="48" t="s">
        <v>29</v>
      </c>
      <c r="D3358" s="48" t="s">
        <v>30</v>
      </c>
      <c r="E3358" s="48" t="s">
        <v>12</v>
      </c>
      <c r="F3358" s="48" t="s">
        <v>1022</v>
      </c>
      <c r="G3358" s="48" t="s">
        <v>15</v>
      </c>
      <c r="H3358" s="48" t="s">
        <v>23</v>
      </c>
      <c r="I3358" s="48" t="s">
        <v>24</v>
      </c>
      <c r="J3358" s="48" t="s">
        <v>671</v>
      </c>
      <c r="K3358" s="41">
        <v>1</v>
      </c>
      <c r="L3358" s="49">
        <v>150</v>
      </c>
      <c r="M3358" s="49">
        <v>150</v>
      </c>
      <c r="N3358" s="49">
        <v>0</v>
      </c>
    </row>
    <row r="3359" spans="1:14">
      <c r="A3359" s="41">
        <v>4507798</v>
      </c>
      <c r="B3359" s="48" t="s">
        <v>14</v>
      </c>
      <c r="C3359" s="48" t="s">
        <v>29</v>
      </c>
      <c r="D3359" s="48" t="s">
        <v>30</v>
      </c>
      <c r="E3359" s="48" t="s">
        <v>12</v>
      </c>
      <c r="F3359" s="48" t="s">
        <v>1022</v>
      </c>
      <c r="G3359" s="48" t="s">
        <v>15</v>
      </c>
      <c r="H3359" s="48" t="s">
        <v>23</v>
      </c>
      <c r="I3359" s="48" t="s">
        <v>24</v>
      </c>
      <c r="J3359" s="48" t="s">
        <v>671</v>
      </c>
      <c r="K3359" s="41">
        <v>1</v>
      </c>
      <c r="L3359" s="49">
        <v>150</v>
      </c>
      <c r="M3359" s="49">
        <v>150</v>
      </c>
      <c r="N3359" s="49">
        <v>0</v>
      </c>
    </row>
    <row r="3360" spans="1:14">
      <c r="A3360" s="41">
        <v>4507801</v>
      </c>
      <c r="B3360" s="48" t="s">
        <v>14</v>
      </c>
      <c r="C3360" s="48" t="s">
        <v>29</v>
      </c>
      <c r="D3360" s="48" t="s">
        <v>30</v>
      </c>
      <c r="E3360" s="48" t="s">
        <v>12</v>
      </c>
      <c r="F3360" s="48" t="s">
        <v>1022</v>
      </c>
      <c r="G3360" s="48" t="s">
        <v>15</v>
      </c>
      <c r="H3360" s="48" t="s">
        <v>23</v>
      </c>
      <c r="I3360" s="48" t="s">
        <v>24</v>
      </c>
      <c r="J3360" s="48" t="s">
        <v>671</v>
      </c>
      <c r="K3360" s="41">
        <v>1</v>
      </c>
      <c r="L3360" s="49">
        <v>150</v>
      </c>
      <c r="M3360" s="49">
        <v>150</v>
      </c>
      <c r="N3360" s="49">
        <v>0</v>
      </c>
    </row>
    <row r="3361" spans="1:14">
      <c r="A3361" s="41">
        <v>4507802</v>
      </c>
      <c r="B3361" s="48" t="s">
        <v>14</v>
      </c>
      <c r="C3361" s="48" t="s">
        <v>29</v>
      </c>
      <c r="D3361" s="48" t="s">
        <v>30</v>
      </c>
      <c r="E3361" s="48" t="s">
        <v>12</v>
      </c>
      <c r="F3361" s="48" t="s">
        <v>1022</v>
      </c>
      <c r="G3361" s="48" t="s">
        <v>15</v>
      </c>
      <c r="H3361" s="48" t="s">
        <v>23</v>
      </c>
      <c r="I3361" s="48" t="s">
        <v>24</v>
      </c>
      <c r="J3361" s="48" t="s">
        <v>671</v>
      </c>
      <c r="K3361" s="41">
        <v>1</v>
      </c>
      <c r="L3361" s="49">
        <v>150</v>
      </c>
      <c r="M3361" s="49">
        <v>150</v>
      </c>
      <c r="N3361" s="49">
        <v>0</v>
      </c>
    </row>
    <row r="3362" spans="1:14">
      <c r="A3362" s="41">
        <v>4507701</v>
      </c>
      <c r="B3362" s="48" t="s">
        <v>14</v>
      </c>
      <c r="C3362" s="48" t="s">
        <v>29</v>
      </c>
      <c r="D3362" s="48" t="s">
        <v>30</v>
      </c>
      <c r="E3362" s="48" t="s">
        <v>12</v>
      </c>
      <c r="F3362" s="48" t="s">
        <v>1015</v>
      </c>
      <c r="G3362" s="48" t="s">
        <v>15</v>
      </c>
      <c r="H3362" s="48" t="s">
        <v>23</v>
      </c>
      <c r="I3362" s="48" t="s">
        <v>24</v>
      </c>
      <c r="J3362" s="48" t="s">
        <v>671</v>
      </c>
      <c r="K3362" s="41">
        <v>1</v>
      </c>
      <c r="L3362" s="49">
        <v>150</v>
      </c>
      <c r="M3362" s="49">
        <v>150</v>
      </c>
      <c r="N3362" s="49">
        <v>0</v>
      </c>
    </row>
    <row r="3363" spans="1:14">
      <c r="A3363" s="41">
        <v>4507655</v>
      </c>
      <c r="B3363" s="48" t="s">
        <v>14</v>
      </c>
      <c r="C3363" s="48" t="s">
        <v>29</v>
      </c>
      <c r="D3363" s="48" t="s">
        <v>30</v>
      </c>
      <c r="E3363" s="48" t="s">
        <v>12</v>
      </c>
      <c r="F3363" s="48" t="s">
        <v>974</v>
      </c>
      <c r="G3363" s="48" t="s">
        <v>15</v>
      </c>
      <c r="H3363" s="48" t="s">
        <v>23</v>
      </c>
      <c r="I3363" s="48" t="s">
        <v>24</v>
      </c>
      <c r="J3363" s="48" t="s">
        <v>671</v>
      </c>
      <c r="K3363" s="41">
        <v>1</v>
      </c>
      <c r="L3363" s="49">
        <v>150</v>
      </c>
      <c r="M3363" s="49">
        <v>150</v>
      </c>
      <c r="N3363" s="49">
        <v>0</v>
      </c>
    </row>
    <row r="3364" spans="1:14">
      <c r="A3364" s="41">
        <v>4507806</v>
      </c>
      <c r="B3364" s="48" t="s">
        <v>14</v>
      </c>
      <c r="C3364" s="48" t="s">
        <v>29</v>
      </c>
      <c r="D3364" s="48" t="s">
        <v>30</v>
      </c>
      <c r="E3364" s="48" t="s">
        <v>12</v>
      </c>
      <c r="F3364" s="48" t="s">
        <v>1022</v>
      </c>
      <c r="G3364" s="48" t="s">
        <v>15</v>
      </c>
      <c r="H3364" s="48" t="s">
        <v>23</v>
      </c>
      <c r="I3364" s="48" t="s">
        <v>24</v>
      </c>
      <c r="J3364" s="48" t="s">
        <v>671</v>
      </c>
      <c r="K3364" s="41">
        <v>1</v>
      </c>
      <c r="L3364" s="49">
        <v>150</v>
      </c>
      <c r="M3364" s="49">
        <v>150</v>
      </c>
      <c r="N3364" s="49">
        <v>0</v>
      </c>
    </row>
    <row r="3365" spans="1:14">
      <c r="A3365" s="41">
        <v>4507795</v>
      </c>
      <c r="B3365" s="48" t="s">
        <v>14</v>
      </c>
      <c r="C3365" s="48" t="s">
        <v>29</v>
      </c>
      <c r="D3365" s="48" t="s">
        <v>30</v>
      </c>
      <c r="E3365" s="48" t="s">
        <v>12</v>
      </c>
      <c r="F3365" s="48" t="s">
        <v>1022</v>
      </c>
      <c r="G3365" s="48" t="s">
        <v>15</v>
      </c>
      <c r="H3365" s="48" t="s">
        <v>23</v>
      </c>
      <c r="I3365" s="48" t="s">
        <v>24</v>
      </c>
      <c r="J3365" s="48" t="s">
        <v>671</v>
      </c>
      <c r="K3365" s="41">
        <v>1</v>
      </c>
      <c r="L3365" s="49">
        <v>150</v>
      </c>
      <c r="M3365" s="49">
        <v>150</v>
      </c>
      <c r="N3365" s="49">
        <v>0</v>
      </c>
    </row>
    <row r="3366" spans="1:14">
      <c r="A3366" s="41">
        <v>4507785</v>
      </c>
      <c r="B3366" s="48" t="s">
        <v>14</v>
      </c>
      <c r="C3366" s="48" t="s">
        <v>29</v>
      </c>
      <c r="D3366" s="48" t="s">
        <v>30</v>
      </c>
      <c r="E3366" s="48" t="s">
        <v>12</v>
      </c>
      <c r="F3366" s="48" t="s">
        <v>1022</v>
      </c>
      <c r="G3366" s="48" t="s">
        <v>15</v>
      </c>
      <c r="H3366" s="48" t="s">
        <v>23</v>
      </c>
      <c r="I3366" s="48" t="s">
        <v>24</v>
      </c>
      <c r="J3366" s="48" t="s">
        <v>671</v>
      </c>
      <c r="K3366" s="41">
        <v>1</v>
      </c>
      <c r="L3366" s="49">
        <v>150</v>
      </c>
      <c r="M3366" s="49">
        <v>150</v>
      </c>
      <c r="N3366" s="49">
        <v>0</v>
      </c>
    </row>
    <row r="3367" spans="1:14">
      <c r="A3367" s="41">
        <v>4507788</v>
      </c>
      <c r="B3367" s="48" t="s">
        <v>14</v>
      </c>
      <c r="C3367" s="48" t="s">
        <v>29</v>
      </c>
      <c r="D3367" s="48" t="s">
        <v>30</v>
      </c>
      <c r="E3367" s="48" t="s">
        <v>12</v>
      </c>
      <c r="F3367" s="48" t="s">
        <v>1022</v>
      </c>
      <c r="G3367" s="48" t="s">
        <v>15</v>
      </c>
      <c r="H3367" s="48" t="s">
        <v>23</v>
      </c>
      <c r="I3367" s="48" t="s">
        <v>24</v>
      </c>
      <c r="J3367" s="48" t="s">
        <v>671</v>
      </c>
      <c r="K3367" s="41">
        <v>1</v>
      </c>
      <c r="L3367" s="49">
        <v>150</v>
      </c>
      <c r="M3367" s="49">
        <v>150</v>
      </c>
      <c r="N3367" s="49">
        <v>0</v>
      </c>
    </row>
    <row r="3368" spans="1:14">
      <c r="A3368" s="41">
        <v>4507784</v>
      </c>
      <c r="B3368" s="48" t="s">
        <v>14</v>
      </c>
      <c r="C3368" s="48" t="s">
        <v>29</v>
      </c>
      <c r="D3368" s="48" t="s">
        <v>30</v>
      </c>
      <c r="E3368" s="48" t="s">
        <v>12</v>
      </c>
      <c r="F3368" s="48" t="s">
        <v>1022</v>
      </c>
      <c r="G3368" s="48" t="s">
        <v>15</v>
      </c>
      <c r="H3368" s="48" t="s">
        <v>23</v>
      </c>
      <c r="I3368" s="48" t="s">
        <v>24</v>
      </c>
      <c r="J3368" s="48" t="s">
        <v>671</v>
      </c>
      <c r="K3368" s="41">
        <v>1</v>
      </c>
      <c r="L3368" s="49">
        <v>150</v>
      </c>
      <c r="M3368" s="49">
        <v>150</v>
      </c>
      <c r="N3368" s="49">
        <v>0</v>
      </c>
    </row>
    <row r="3369" spans="1:14">
      <c r="A3369" s="41">
        <v>4507818</v>
      </c>
      <c r="B3369" s="48" t="s">
        <v>14</v>
      </c>
      <c r="C3369" s="48" t="s">
        <v>29</v>
      </c>
      <c r="D3369" s="48" t="s">
        <v>30</v>
      </c>
      <c r="E3369" s="48" t="s">
        <v>12</v>
      </c>
      <c r="F3369" s="48" t="s">
        <v>1022</v>
      </c>
      <c r="G3369" s="48" t="s">
        <v>15</v>
      </c>
      <c r="H3369" s="48" t="s">
        <v>23</v>
      </c>
      <c r="I3369" s="48" t="s">
        <v>24</v>
      </c>
      <c r="J3369" s="48" t="s">
        <v>671</v>
      </c>
      <c r="K3369" s="41">
        <v>1</v>
      </c>
      <c r="L3369" s="49">
        <v>150</v>
      </c>
      <c r="M3369" s="49">
        <v>150</v>
      </c>
      <c r="N3369" s="49">
        <v>0</v>
      </c>
    </row>
    <row r="3370" spans="1:14">
      <c r="A3370" s="41">
        <v>4507800</v>
      </c>
      <c r="B3370" s="48" t="s">
        <v>14</v>
      </c>
      <c r="C3370" s="48" t="s">
        <v>29</v>
      </c>
      <c r="D3370" s="48" t="s">
        <v>30</v>
      </c>
      <c r="E3370" s="48" t="s">
        <v>12</v>
      </c>
      <c r="F3370" s="48" t="s">
        <v>1022</v>
      </c>
      <c r="G3370" s="48" t="s">
        <v>15</v>
      </c>
      <c r="H3370" s="48" t="s">
        <v>23</v>
      </c>
      <c r="I3370" s="48" t="s">
        <v>24</v>
      </c>
      <c r="J3370" s="48" t="s">
        <v>671</v>
      </c>
      <c r="K3370" s="41">
        <v>1</v>
      </c>
      <c r="L3370" s="49">
        <v>150</v>
      </c>
      <c r="M3370" s="49">
        <v>150</v>
      </c>
      <c r="N3370" s="49">
        <v>0</v>
      </c>
    </row>
    <row r="3371" spans="1:14">
      <c r="A3371" s="41">
        <v>4507566</v>
      </c>
      <c r="B3371" s="48" t="s">
        <v>14</v>
      </c>
      <c r="C3371" s="48" t="s">
        <v>29</v>
      </c>
      <c r="D3371" s="48" t="s">
        <v>30</v>
      </c>
      <c r="E3371" s="48" t="s">
        <v>12</v>
      </c>
      <c r="F3371" s="48" t="s">
        <v>30</v>
      </c>
      <c r="G3371" s="48" t="s">
        <v>15</v>
      </c>
      <c r="H3371" s="48" t="s">
        <v>23</v>
      </c>
      <c r="I3371" s="48" t="s">
        <v>24</v>
      </c>
      <c r="J3371" s="48" t="s">
        <v>671</v>
      </c>
      <c r="K3371" s="41">
        <v>1</v>
      </c>
      <c r="L3371" s="49">
        <v>150</v>
      </c>
      <c r="M3371" s="49">
        <v>150</v>
      </c>
      <c r="N3371" s="49">
        <v>0</v>
      </c>
    </row>
    <row r="3372" spans="1:14">
      <c r="A3372" s="41">
        <v>4507774</v>
      </c>
      <c r="B3372" s="48" t="s">
        <v>14</v>
      </c>
      <c r="C3372" s="48" t="s">
        <v>29</v>
      </c>
      <c r="D3372" s="48" t="s">
        <v>30</v>
      </c>
      <c r="E3372" s="48" t="s">
        <v>12</v>
      </c>
      <c r="F3372" s="48" t="s">
        <v>1022</v>
      </c>
      <c r="G3372" s="48" t="s">
        <v>15</v>
      </c>
      <c r="H3372" s="48" t="s">
        <v>23</v>
      </c>
      <c r="I3372" s="48" t="s">
        <v>24</v>
      </c>
      <c r="J3372" s="48" t="s">
        <v>671</v>
      </c>
      <c r="K3372" s="41">
        <v>1</v>
      </c>
      <c r="L3372" s="49">
        <v>150</v>
      </c>
      <c r="M3372" s="49">
        <v>150</v>
      </c>
      <c r="N3372" s="49">
        <v>0</v>
      </c>
    </row>
    <row r="3373" spans="1:14">
      <c r="A3373" s="41">
        <v>4507771</v>
      </c>
      <c r="B3373" s="48" t="s">
        <v>14</v>
      </c>
      <c r="C3373" s="48" t="s">
        <v>29</v>
      </c>
      <c r="D3373" s="48" t="s">
        <v>30</v>
      </c>
      <c r="E3373" s="48" t="s">
        <v>12</v>
      </c>
      <c r="F3373" s="48" t="s">
        <v>1022</v>
      </c>
      <c r="G3373" s="48" t="s">
        <v>15</v>
      </c>
      <c r="H3373" s="48" t="s">
        <v>23</v>
      </c>
      <c r="I3373" s="48" t="s">
        <v>24</v>
      </c>
      <c r="J3373" s="48" t="s">
        <v>671</v>
      </c>
      <c r="K3373" s="41">
        <v>1</v>
      </c>
      <c r="L3373" s="49">
        <v>150</v>
      </c>
      <c r="M3373" s="49">
        <v>150</v>
      </c>
      <c r="N3373" s="49">
        <v>0</v>
      </c>
    </row>
    <row r="3374" spans="1:14">
      <c r="A3374" s="41">
        <v>4507880</v>
      </c>
      <c r="B3374" s="48" t="s">
        <v>14</v>
      </c>
      <c r="C3374" s="48" t="s">
        <v>29</v>
      </c>
      <c r="D3374" s="48" t="s">
        <v>30</v>
      </c>
      <c r="E3374" s="48" t="s">
        <v>12</v>
      </c>
      <c r="F3374" s="48" t="s">
        <v>1022</v>
      </c>
      <c r="G3374" s="48" t="s">
        <v>15</v>
      </c>
      <c r="H3374" s="48" t="s">
        <v>23</v>
      </c>
      <c r="I3374" s="48" t="s">
        <v>24</v>
      </c>
      <c r="J3374" s="48" t="s">
        <v>671</v>
      </c>
      <c r="K3374" s="41">
        <v>1</v>
      </c>
      <c r="L3374" s="49">
        <v>150</v>
      </c>
      <c r="M3374" s="49">
        <v>150</v>
      </c>
      <c r="N3374" s="49">
        <v>0</v>
      </c>
    </row>
    <row r="3375" spans="1:14">
      <c r="A3375" s="41">
        <v>4507820</v>
      </c>
      <c r="B3375" s="48" t="s">
        <v>14</v>
      </c>
      <c r="C3375" s="48" t="s">
        <v>29</v>
      </c>
      <c r="D3375" s="48" t="s">
        <v>30</v>
      </c>
      <c r="E3375" s="48" t="s">
        <v>12</v>
      </c>
      <c r="F3375" s="48" t="s">
        <v>1022</v>
      </c>
      <c r="G3375" s="48" t="s">
        <v>15</v>
      </c>
      <c r="H3375" s="48" t="s">
        <v>23</v>
      </c>
      <c r="I3375" s="48" t="s">
        <v>24</v>
      </c>
      <c r="J3375" s="48" t="s">
        <v>671</v>
      </c>
      <c r="K3375" s="41">
        <v>1</v>
      </c>
      <c r="L3375" s="49">
        <v>150</v>
      </c>
      <c r="M3375" s="49">
        <v>150</v>
      </c>
      <c r="N3375" s="49">
        <v>0</v>
      </c>
    </row>
    <row r="3376" spans="1:14">
      <c r="A3376" s="41">
        <v>4507719</v>
      </c>
      <c r="B3376" s="48" t="s">
        <v>14</v>
      </c>
      <c r="C3376" s="48" t="s">
        <v>29</v>
      </c>
      <c r="D3376" s="48" t="s">
        <v>30</v>
      </c>
      <c r="E3376" s="48" t="s">
        <v>12</v>
      </c>
      <c r="F3376" s="48" t="s">
        <v>1022</v>
      </c>
      <c r="G3376" s="48" t="s">
        <v>15</v>
      </c>
      <c r="H3376" s="48" t="s">
        <v>23</v>
      </c>
      <c r="I3376" s="48" t="s">
        <v>24</v>
      </c>
      <c r="J3376" s="48" t="s">
        <v>671</v>
      </c>
      <c r="K3376" s="41">
        <v>1</v>
      </c>
      <c r="L3376" s="49">
        <v>150</v>
      </c>
      <c r="M3376" s="49">
        <v>150</v>
      </c>
      <c r="N3376" s="49">
        <v>0</v>
      </c>
    </row>
    <row r="3377" spans="1:14">
      <c r="A3377" s="41">
        <v>4507562</v>
      </c>
      <c r="B3377" s="48" t="s">
        <v>14</v>
      </c>
      <c r="C3377" s="48" t="s">
        <v>29</v>
      </c>
      <c r="D3377" s="48" t="s">
        <v>30</v>
      </c>
      <c r="E3377" s="48" t="s">
        <v>12</v>
      </c>
      <c r="F3377" s="48" t="s">
        <v>974</v>
      </c>
      <c r="G3377" s="48" t="s">
        <v>15</v>
      </c>
      <c r="H3377" s="48" t="s">
        <v>23</v>
      </c>
      <c r="I3377" s="48" t="s">
        <v>24</v>
      </c>
      <c r="J3377" s="48" t="s">
        <v>671</v>
      </c>
      <c r="K3377" s="41">
        <v>1</v>
      </c>
      <c r="L3377" s="49">
        <v>150</v>
      </c>
      <c r="M3377" s="49">
        <v>150</v>
      </c>
      <c r="N3377" s="49">
        <v>0</v>
      </c>
    </row>
    <row r="3378" spans="1:14">
      <c r="A3378" s="41">
        <v>4507792</v>
      </c>
      <c r="B3378" s="48" t="s">
        <v>14</v>
      </c>
      <c r="C3378" s="48" t="s">
        <v>29</v>
      </c>
      <c r="D3378" s="48" t="s">
        <v>30</v>
      </c>
      <c r="E3378" s="48" t="s">
        <v>12</v>
      </c>
      <c r="F3378" s="48" t="s">
        <v>1022</v>
      </c>
      <c r="G3378" s="48" t="s">
        <v>15</v>
      </c>
      <c r="H3378" s="48" t="s">
        <v>23</v>
      </c>
      <c r="I3378" s="48" t="s">
        <v>24</v>
      </c>
      <c r="J3378" s="48" t="s">
        <v>671</v>
      </c>
      <c r="K3378" s="41">
        <v>1</v>
      </c>
      <c r="L3378" s="49">
        <v>150</v>
      </c>
      <c r="M3378" s="49">
        <v>150</v>
      </c>
      <c r="N3378" s="49">
        <v>0</v>
      </c>
    </row>
    <row r="3379" spans="1:14">
      <c r="A3379" s="41">
        <v>4507878</v>
      </c>
      <c r="B3379" s="48" t="s">
        <v>14</v>
      </c>
      <c r="C3379" s="48" t="s">
        <v>29</v>
      </c>
      <c r="D3379" s="48" t="s">
        <v>30</v>
      </c>
      <c r="E3379" s="48" t="s">
        <v>12</v>
      </c>
      <c r="F3379" s="48" t="s">
        <v>30</v>
      </c>
      <c r="G3379" s="48" t="s">
        <v>15</v>
      </c>
      <c r="H3379" s="48" t="s">
        <v>23</v>
      </c>
      <c r="I3379" s="48" t="s">
        <v>24</v>
      </c>
      <c r="J3379" s="48" t="s">
        <v>671</v>
      </c>
      <c r="K3379" s="41">
        <v>1</v>
      </c>
      <c r="L3379" s="49">
        <v>150</v>
      </c>
      <c r="M3379" s="49">
        <v>150</v>
      </c>
      <c r="N3379" s="49">
        <v>0</v>
      </c>
    </row>
    <row r="3380" spans="1:14">
      <c r="A3380" s="41">
        <v>4507703</v>
      </c>
      <c r="B3380" s="48" t="s">
        <v>14</v>
      </c>
      <c r="C3380" s="48" t="s">
        <v>29</v>
      </c>
      <c r="D3380" s="48" t="s">
        <v>30</v>
      </c>
      <c r="E3380" s="48" t="s">
        <v>12</v>
      </c>
      <c r="F3380" s="48" t="s">
        <v>1015</v>
      </c>
      <c r="G3380" s="48" t="s">
        <v>15</v>
      </c>
      <c r="H3380" s="48" t="s">
        <v>23</v>
      </c>
      <c r="I3380" s="48" t="s">
        <v>24</v>
      </c>
      <c r="J3380" s="48" t="s">
        <v>671</v>
      </c>
      <c r="K3380" s="41">
        <v>1</v>
      </c>
      <c r="L3380" s="49">
        <v>150</v>
      </c>
      <c r="M3380" s="49">
        <v>150</v>
      </c>
      <c r="N3380" s="49">
        <v>0</v>
      </c>
    </row>
    <row r="3381" spans="1:14">
      <c r="A3381" s="41">
        <v>4507717</v>
      </c>
      <c r="B3381" s="48" t="s">
        <v>14</v>
      </c>
      <c r="C3381" s="48" t="s">
        <v>29</v>
      </c>
      <c r="D3381" s="48" t="s">
        <v>30</v>
      </c>
      <c r="E3381" s="48" t="s">
        <v>12</v>
      </c>
      <c r="F3381" s="48" t="s">
        <v>1022</v>
      </c>
      <c r="G3381" s="48" t="s">
        <v>15</v>
      </c>
      <c r="H3381" s="48" t="s">
        <v>23</v>
      </c>
      <c r="I3381" s="48" t="s">
        <v>24</v>
      </c>
      <c r="J3381" s="48" t="s">
        <v>671</v>
      </c>
      <c r="K3381" s="41">
        <v>1</v>
      </c>
      <c r="L3381" s="49">
        <v>150</v>
      </c>
      <c r="M3381" s="49">
        <v>150</v>
      </c>
      <c r="N3381" s="49">
        <v>0</v>
      </c>
    </row>
    <row r="3382" spans="1:14">
      <c r="A3382" s="41">
        <v>4507718</v>
      </c>
      <c r="B3382" s="48" t="s">
        <v>14</v>
      </c>
      <c r="C3382" s="48" t="s">
        <v>29</v>
      </c>
      <c r="D3382" s="48" t="s">
        <v>30</v>
      </c>
      <c r="E3382" s="48" t="s">
        <v>12</v>
      </c>
      <c r="F3382" s="48" t="s">
        <v>1022</v>
      </c>
      <c r="G3382" s="48" t="s">
        <v>15</v>
      </c>
      <c r="H3382" s="48" t="s">
        <v>23</v>
      </c>
      <c r="I3382" s="48" t="s">
        <v>24</v>
      </c>
      <c r="J3382" s="48" t="s">
        <v>671</v>
      </c>
      <c r="K3382" s="41">
        <v>1</v>
      </c>
      <c r="L3382" s="49">
        <v>150</v>
      </c>
      <c r="M3382" s="49">
        <v>150</v>
      </c>
      <c r="N3382" s="49">
        <v>0</v>
      </c>
    </row>
    <row r="3383" spans="1:14">
      <c r="A3383" s="41">
        <v>4507776</v>
      </c>
      <c r="B3383" s="48" t="s">
        <v>14</v>
      </c>
      <c r="C3383" s="48" t="s">
        <v>29</v>
      </c>
      <c r="D3383" s="48" t="s">
        <v>30</v>
      </c>
      <c r="E3383" s="48" t="s">
        <v>12</v>
      </c>
      <c r="F3383" s="48" t="s">
        <v>1022</v>
      </c>
      <c r="G3383" s="48" t="s">
        <v>15</v>
      </c>
      <c r="H3383" s="48" t="s">
        <v>23</v>
      </c>
      <c r="I3383" s="48" t="s">
        <v>24</v>
      </c>
      <c r="J3383" s="48" t="s">
        <v>671</v>
      </c>
      <c r="K3383" s="41">
        <v>1</v>
      </c>
      <c r="L3383" s="49">
        <v>150</v>
      </c>
      <c r="M3383" s="49">
        <v>150</v>
      </c>
      <c r="N3383" s="49">
        <v>0</v>
      </c>
    </row>
    <row r="3384" spans="1:14">
      <c r="A3384" s="41">
        <v>4507716</v>
      </c>
      <c r="B3384" s="48" t="s">
        <v>14</v>
      </c>
      <c r="C3384" s="48" t="s">
        <v>29</v>
      </c>
      <c r="D3384" s="48" t="s">
        <v>30</v>
      </c>
      <c r="E3384" s="48" t="s">
        <v>12</v>
      </c>
      <c r="F3384" s="48" t="s">
        <v>1022</v>
      </c>
      <c r="G3384" s="48" t="s">
        <v>15</v>
      </c>
      <c r="H3384" s="48" t="s">
        <v>23</v>
      </c>
      <c r="I3384" s="48" t="s">
        <v>24</v>
      </c>
      <c r="J3384" s="48" t="s">
        <v>671</v>
      </c>
      <c r="K3384" s="41">
        <v>1</v>
      </c>
      <c r="L3384" s="49">
        <v>150</v>
      </c>
      <c r="M3384" s="49">
        <v>150</v>
      </c>
      <c r="N3384" s="49">
        <v>0</v>
      </c>
    </row>
    <row r="3385" spans="1:14">
      <c r="A3385" s="41">
        <v>4507779</v>
      </c>
      <c r="B3385" s="48" t="s">
        <v>14</v>
      </c>
      <c r="C3385" s="48" t="s">
        <v>29</v>
      </c>
      <c r="D3385" s="48" t="s">
        <v>30</v>
      </c>
      <c r="E3385" s="48" t="s">
        <v>12</v>
      </c>
      <c r="F3385" s="48" t="s">
        <v>1022</v>
      </c>
      <c r="G3385" s="48" t="s">
        <v>15</v>
      </c>
      <c r="H3385" s="48" t="s">
        <v>23</v>
      </c>
      <c r="I3385" s="48" t="s">
        <v>24</v>
      </c>
      <c r="J3385" s="48" t="s">
        <v>671</v>
      </c>
      <c r="K3385" s="41">
        <v>1</v>
      </c>
      <c r="L3385" s="49">
        <v>150</v>
      </c>
      <c r="M3385" s="49">
        <v>150</v>
      </c>
      <c r="N3385" s="49">
        <v>0</v>
      </c>
    </row>
    <row r="3386" spans="1:14">
      <c r="A3386" s="41">
        <v>4507508</v>
      </c>
      <c r="B3386" s="48" t="s">
        <v>14</v>
      </c>
      <c r="C3386" s="48" t="s">
        <v>29</v>
      </c>
      <c r="D3386" s="48" t="s">
        <v>30</v>
      </c>
      <c r="E3386" s="48" t="s">
        <v>12</v>
      </c>
      <c r="F3386" s="48" t="s">
        <v>974</v>
      </c>
      <c r="G3386" s="48" t="s">
        <v>15</v>
      </c>
      <c r="H3386" s="48" t="s">
        <v>23</v>
      </c>
      <c r="I3386" s="48" t="s">
        <v>24</v>
      </c>
      <c r="J3386" s="48" t="s">
        <v>671</v>
      </c>
      <c r="K3386" s="41">
        <v>1</v>
      </c>
      <c r="L3386" s="49">
        <v>150</v>
      </c>
      <c r="M3386" s="49">
        <v>150</v>
      </c>
      <c r="N3386" s="49">
        <v>0</v>
      </c>
    </row>
    <row r="3387" spans="1:14">
      <c r="A3387" s="41">
        <v>4507778</v>
      </c>
      <c r="B3387" s="48" t="s">
        <v>14</v>
      </c>
      <c r="C3387" s="48" t="s">
        <v>29</v>
      </c>
      <c r="D3387" s="48" t="s">
        <v>30</v>
      </c>
      <c r="E3387" s="48" t="s">
        <v>12</v>
      </c>
      <c r="F3387" s="48" t="s">
        <v>1022</v>
      </c>
      <c r="G3387" s="48" t="s">
        <v>15</v>
      </c>
      <c r="H3387" s="48" t="s">
        <v>23</v>
      </c>
      <c r="I3387" s="48" t="s">
        <v>24</v>
      </c>
      <c r="J3387" s="48" t="s">
        <v>671</v>
      </c>
      <c r="K3387" s="41">
        <v>1</v>
      </c>
      <c r="L3387" s="49">
        <v>150</v>
      </c>
      <c r="M3387" s="49">
        <v>150</v>
      </c>
      <c r="N3387" s="49">
        <v>0</v>
      </c>
    </row>
    <row r="3388" spans="1:14">
      <c r="A3388" s="41">
        <v>4507793</v>
      </c>
      <c r="B3388" s="48" t="s">
        <v>14</v>
      </c>
      <c r="C3388" s="48" t="s">
        <v>29</v>
      </c>
      <c r="D3388" s="48" t="s">
        <v>30</v>
      </c>
      <c r="E3388" s="48" t="s">
        <v>12</v>
      </c>
      <c r="F3388" s="48" t="s">
        <v>1022</v>
      </c>
      <c r="G3388" s="48" t="s">
        <v>15</v>
      </c>
      <c r="H3388" s="48" t="s">
        <v>23</v>
      </c>
      <c r="I3388" s="48" t="s">
        <v>24</v>
      </c>
      <c r="J3388" s="48" t="s">
        <v>671</v>
      </c>
      <c r="K3388" s="41">
        <v>1</v>
      </c>
      <c r="L3388" s="49">
        <v>150</v>
      </c>
      <c r="M3388" s="49">
        <v>150</v>
      </c>
      <c r="N3388" s="49">
        <v>0</v>
      </c>
    </row>
    <row r="3389" spans="1:14">
      <c r="A3389" s="41">
        <v>4507816</v>
      </c>
      <c r="B3389" s="48" t="s">
        <v>14</v>
      </c>
      <c r="C3389" s="48" t="s">
        <v>29</v>
      </c>
      <c r="D3389" s="48" t="s">
        <v>30</v>
      </c>
      <c r="E3389" s="48" t="s">
        <v>12</v>
      </c>
      <c r="F3389" s="48" t="s">
        <v>1022</v>
      </c>
      <c r="G3389" s="48" t="s">
        <v>15</v>
      </c>
      <c r="H3389" s="48" t="s">
        <v>23</v>
      </c>
      <c r="I3389" s="48" t="s">
        <v>24</v>
      </c>
      <c r="J3389" s="48" t="s">
        <v>671</v>
      </c>
      <c r="K3389" s="41">
        <v>1</v>
      </c>
      <c r="L3389" s="49">
        <v>150</v>
      </c>
      <c r="M3389" s="49">
        <v>150</v>
      </c>
      <c r="N3389" s="49">
        <v>0</v>
      </c>
    </row>
    <row r="3390" spans="1:14">
      <c r="A3390" s="41">
        <v>4507877</v>
      </c>
      <c r="B3390" s="48" t="s">
        <v>14</v>
      </c>
      <c r="C3390" s="48" t="s">
        <v>29</v>
      </c>
      <c r="D3390" s="48" t="s">
        <v>30</v>
      </c>
      <c r="E3390" s="48" t="s">
        <v>12</v>
      </c>
      <c r="F3390" s="48" t="s">
        <v>1022</v>
      </c>
      <c r="G3390" s="48" t="s">
        <v>15</v>
      </c>
      <c r="H3390" s="48" t="s">
        <v>23</v>
      </c>
      <c r="I3390" s="48" t="s">
        <v>24</v>
      </c>
      <c r="J3390" s="48" t="s">
        <v>671</v>
      </c>
      <c r="K3390" s="41">
        <v>1</v>
      </c>
      <c r="L3390" s="49">
        <v>150</v>
      </c>
      <c r="M3390" s="49">
        <v>150</v>
      </c>
      <c r="N3390" s="49">
        <v>0</v>
      </c>
    </row>
    <row r="3391" spans="1:14">
      <c r="A3391" s="41">
        <v>4507879</v>
      </c>
      <c r="B3391" s="48" t="s">
        <v>14</v>
      </c>
      <c r="C3391" s="48" t="s">
        <v>29</v>
      </c>
      <c r="D3391" s="48" t="s">
        <v>30</v>
      </c>
      <c r="E3391" s="48" t="s">
        <v>12</v>
      </c>
      <c r="F3391" s="48" t="s">
        <v>1022</v>
      </c>
      <c r="G3391" s="48" t="s">
        <v>15</v>
      </c>
      <c r="H3391" s="48" t="s">
        <v>23</v>
      </c>
      <c r="I3391" s="48" t="s">
        <v>24</v>
      </c>
      <c r="J3391" s="48" t="s">
        <v>671</v>
      </c>
      <c r="K3391" s="41">
        <v>1</v>
      </c>
      <c r="L3391" s="49">
        <v>150</v>
      </c>
      <c r="M3391" s="49">
        <v>150</v>
      </c>
      <c r="N3391" s="49">
        <v>0</v>
      </c>
    </row>
    <row r="3392" spans="1:14">
      <c r="A3392" s="41">
        <v>4507780</v>
      </c>
      <c r="B3392" s="48" t="s">
        <v>14</v>
      </c>
      <c r="C3392" s="48" t="s">
        <v>29</v>
      </c>
      <c r="D3392" s="48" t="s">
        <v>30</v>
      </c>
      <c r="E3392" s="48" t="s">
        <v>12</v>
      </c>
      <c r="F3392" s="48" t="s">
        <v>1022</v>
      </c>
      <c r="G3392" s="48" t="s">
        <v>15</v>
      </c>
      <c r="H3392" s="48" t="s">
        <v>23</v>
      </c>
      <c r="I3392" s="48" t="s">
        <v>24</v>
      </c>
      <c r="J3392" s="48" t="s">
        <v>671</v>
      </c>
      <c r="K3392" s="41">
        <v>1</v>
      </c>
      <c r="L3392" s="49">
        <v>150</v>
      </c>
      <c r="M3392" s="49">
        <v>150</v>
      </c>
      <c r="N3392" s="49">
        <v>0</v>
      </c>
    </row>
    <row r="3393" spans="1:14">
      <c r="A3393" s="41">
        <v>4507783</v>
      </c>
      <c r="B3393" s="48" t="s">
        <v>14</v>
      </c>
      <c r="C3393" s="48" t="s">
        <v>29</v>
      </c>
      <c r="D3393" s="48" t="s">
        <v>30</v>
      </c>
      <c r="E3393" s="48" t="s">
        <v>12</v>
      </c>
      <c r="F3393" s="48" t="s">
        <v>1022</v>
      </c>
      <c r="G3393" s="48" t="s">
        <v>15</v>
      </c>
      <c r="H3393" s="48" t="s">
        <v>23</v>
      </c>
      <c r="I3393" s="48" t="s">
        <v>24</v>
      </c>
      <c r="J3393" s="48" t="s">
        <v>671</v>
      </c>
      <c r="K3393" s="41">
        <v>1</v>
      </c>
      <c r="L3393" s="49">
        <v>150</v>
      </c>
      <c r="M3393" s="49">
        <v>150</v>
      </c>
      <c r="N3393" s="49">
        <v>0</v>
      </c>
    </row>
    <row r="3394" spans="1:14">
      <c r="A3394" s="41">
        <v>4507797</v>
      </c>
      <c r="B3394" s="48" t="s">
        <v>14</v>
      </c>
      <c r="C3394" s="48" t="s">
        <v>29</v>
      </c>
      <c r="D3394" s="48" t="s">
        <v>30</v>
      </c>
      <c r="E3394" s="48" t="s">
        <v>12</v>
      </c>
      <c r="F3394" s="48" t="s">
        <v>1022</v>
      </c>
      <c r="G3394" s="48" t="s">
        <v>15</v>
      </c>
      <c r="H3394" s="48" t="s">
        <v>23</v>
      </c>
      <c r="I3394" s="48" t="s">
        <v>24</v>
      </c>
      <c r="J3394" s="48" t="s">
        <v>671</v>
      </c>
      <c r="K3394" s="41">
        <v>1</v>
      </c>
      <c r="L3394" s="49">
        <v>150</v>
      </c>
      <c r="M3394" s="49">
        <v>150</v>
      </c>
      <c r="N3394" s="49">
        <v>0</v>
      </c>
    </row>
    <row r="3395" spans="1:14">
      <c r="A3395" s="41">
        <v>4507720</v>
      </c>
      <c r="B3395" s="48" t="s">
        <v>14</v>
      </c>
      <c r="C3395" s="48" t="s">
        <v>29</v>
      </c>
      <c r="D3395" s="48" t="s">
        <v>30</v>
      </c>
      <c r="E3395" s="48" t="s">
        <v>12</v>
      </c>
      <c r="F3395" s="48" t="s">
        <v>1022</v>
      </c>
      <c r="G3395" s="48" t="s">
        <v>15</v>
      </c>
      <c r="H3395" s="48" t="s">
        <v>23</v>
      </c>
      <c r="I3395" s="48" t="s">
        <v>24</v>
      </c>
      <c r="J3395" s="48" t="s">
        <v>671</v>
      </c>
      <c r="K3395" s="41">
        <v>1</v>
      </c>
      <c r="L3395" s="49">
        <v>150</v>
      </c>
      <c r="M3395" s="49">
        <v>150</v>
      </c>
      <c r="N3395" s="49">
        <v>0</v>
      </c>
    </row>
    <row r="3396" spans="1:14">
      <c r="A3396" s="41">
        <v>4507592</v>
      </c>
      <c r="B3396" s="48" t="s">
        <v>14</v>
      </c>
      <c r="C3396" s="48" t="s">
        <v>29</v>
      </c>
      <c r="D3396" s="48" t="s">
        <v>30</v>
      </c>
      <c r="E3396" s="48" t="s">
        <v>12</v>
      </c>
      <c r="F3396" s="48" t="s">
        <v>974</v>
      </c>
      <c r="G3396" s="48" t="s">
        <v>15</v>
      </c>
      <c r="H3396" s="48" t="s">
        <v>23</v>
      </c>
      <c r="I3396" s="48" t="s">
        <v>24</v>
      </c>
      <c r="J3396" s="48" t="s">
        <v>671</v>
      </c>
      <c r="K3396" s="41">
        <v>1</v>
      </c>
      <c r="L3396" s="49">
        <v>150</v>
      </c>
      <c r="M3396" s="49">
        <v>150</v>
      </c>
      <c r="N3396" s="49">
        <v>0</v>
      </c>
    </row>
    <row r="3397" spans="1:14">
      <c r="A3397" s="41">
        <v>4507804</v>
      </c>
      <c r="B3397" s="48" t="s">
        <v>14</v>
      </c>
      <c r="C3397" s="48" t="s">
        <v>29</v>
      </c>
      <c r="D3397" s="48" t="s">
        <v>30</v>
      </c>
      <c r="E3397" s="48" t="s">
        <v>12</v>
      </c>
      <c r="F3397" s="48" t="s">
        <v>1022</v>
      </c>
      <c r="G3397" s="48" t="s">
        <v>15</v>
      </c>
      <c r="H3397" s="48" t="s">
        <v>23</v>
      </c>
      <c r="I3397" s="48" t="s">
        <v>24</v>
      </c>
      <c r="J3397" s="48" t="s">
        <v>671</v>
      </c>
      <c r="K3397" s="41">
        <v>1</v>
      </c>
      <c r="L3397" s="49">
        <v>150</v>
      </c>
      <c r="M3397" s="49">
        <v>150</v>
      </c>
      <c r="N3397" s="49">
        <v>0</v>
      </c>
    </row>
    <row r="3398" spans="1:14">
      <c r="A3398" s="41">
        <v>4507787</v>
      </c>
      <c r="B3398" s="48" t="s">
        <v>14</v>
      </c>
      <c r="C3398" s="48" t="s">
        <v>29</v>
      </c>
      <c r="D3398" s="48" t="s">
        <v>30</v>
      </c>
      <c r="E3398" s="48" t="s">
        <v>12</v>
      </c>
      <c r="F3398" s="48" t="s">
        <v>1022</v>
      </c>
      <c r="G3398" s="48" t="s">
        <v>15</v>
      </c>
      <c r="H3398" s="48" t="s">
        <v>23</v>
      </c>
      <c r="I3398" s="48" t="s">
        <v>24</v>
      </c>
      <c r="J3398" s="48" t="s">
        <v>671</v>
      </c>
      <c r="K3398" s="41">
        <v>1</v>
      </c>
      <c r="L3398" s="49">
        <v>150</v>
      </c>
      <c r="M3398" s="49">
        <v>150</v>
      </c>
      <c r="N3398" s="49">
        <v>0</v>
      </c>
    </row>
    <row r="3399" spans="1:14">
      <c r="A3399" s="41">
        <v>4507794</v>
      </c>
      <c r="B3399" s="48" t="s">
        <v>14</v>
      </c>
      <c r="C3399" s="48" t="s">
        <v>29</v>
      </c>
      <c r="D3399" s="48" t="s">
        <v>30</v>
      </c>
      <c r="E3399" s="48" t="s">
        <v>12</v>
      </c>
      <c r="F3399" s="48" t="s">
        <v>1022</v>
      </c>
      <c r="G3399" s="48" t="s">
        <v>15</v>
      </c>
      <c r="H3399" s="48" t="s">
        <v>23</v>
      </c>
      <c r="I3399" s="48" t="s">
        <v>24</v>
      </c>
      <c r="J3399" s="48" t="s">
        <v>671</v>
      </c>
      <c r="K3399" s="41">
        <v>1</v>
      </c>
      <c r="L3399" s="49">
        <v>150</v>
      </c>
      <c r="M3399" s="49">
        <v>150</v>
      </c>
      <c r="N3399" s="49">
        <v>0</v>
      </c>
    </row>
    <row r="3400" spans="1:14">
      <c r="A3400" s="41">
        <v>4507775</v>
      </c>
      <c r="B3400" s="48" t="s">
        <v>14</v>
      </c>
      <c r="C3400" s="48" t="s">
        <v>29</v>
      </c>
      <c r="D3400" s="48" t="s">
        <v>30</v>
      </c>
      <c r="E3400" s="48" t="s">
        <v>12</v>
      </c>
      <c r="F3400" s="48" t="s">
        <v>1022</v>
      </c>
      <c r="G3400" s="48" t="s">
        <v>15</v>
      </c>
      <c r="H3400" s="48" t="s">
        <v>23</v>
      </c>
      <c r="I3400" s="48" t="s">
        <v>24</v>
      </c>
      <c r="J3400" s="48" t="s">
        <v>671</v>
      </c>
      <c r="K3400" s="41">
        <v>1</v>
      </c>
      <c r="L3400" s="49">
        <v>150</v>
      </c>
      <c r="M3400" s="49">
        <v>150</v>
      </c>
      <c r="N3400" s="49">
        <v>0</v>
      </c>
    </row>
    <row r="3401" spans="1:14">
      <c r="A3401" s="41">
        <v>4507588</v>
      </c>
      <c r="B3401" s="48" t="s">
        <v>14</v>
      </c>
      <c r="C3401" s="48" t="s">
        <v>29</v>
      </c>
      <c r="D3401" s="48" t="s">
        <v>30</v>
      </c>
      <c r="E3401" s="48" t="s">
        <v>12</v>
      </c>
      <c r="F3401" s="48" t="s">
        <v>974</v>
      </c>
      <c r="G3401" s="48" t="s">
        <v>15</v>
      </c>
      <c r="H3401" s="48" t="s">
        <v>23</v>
      </c>
      <c r="I3401" s="48" t="s">
        <v>24</v>
      </c>
      <c r="J3401" s="48" t="s">
        <v>671</v>
      </c>
      <c r="K3401" s="41">
        <v>1</v>
      </c>
      <c r="L3401" s="49">
        <v>150</v>
      </c>
      <c r="M3401" s="49">
        <v>150</v>
      </c>
      <c r="N3401" s="49">
        <v>0</v>
      </c>
    </row>
    <row r="3402" spans="1:14">
      <c r="A3402" s="41">
        <v>4507807</v>
      </c>
      <c r="B3402" s="48" t="s">
        <v>14</v>
      </c>
      <c r="C3402" s="48" t="s">
        <v>29</v>
      </c>
      <c r="D3402" s="48" t="s">
        <v>30</v>
      </c>
      <c r="E3402" s="48" t="s">
        <v>12</v>
      </c>
      <c r="F3402" s="48" t="s">
        <v>1022</v>
      </c>
      <c r="G3402" s="48" t="s">
        <v>15</v>
      </c>
      <c r="H3402" s="48" t="s">
        <v>23</v>
      </c>
      <c r="I3402" s="48" t="s">
        <v>24</v>
      </c>
      <c r="J3402" s="48" t="s">
        <v>671</v>
      </c>
      <c r="K3402" s="41">
        <v>1</v>
      </c>
      <c r="L3402" s="49">
        <v>150</v>
      </c>
      <c r="M3402" s="49">
        <v>150</v>
      </c>
      <c r="N3402" s="49">
        <v>0</v>
      </c>
    </row>
    <row r="3403" spans="1:14">
      <c r="A3403" s="41">
        <v>4507786</v>
      </c>
      <c r="B3403" s="48" t="s">
        <v>14</v>
      </c>
      <c r="C3403" s="48" t="s">
        <v>29</v>
      </c>
      <c r="D3403" s="48" t="s">
        <v>30</v>
      </c>
      <c r="E3403" s="48" t="s">
        <v>12</v>
      </c>
      <c r="F3403" s="48" t="s">
        <v>1022</v>
      </c>
      <c r="G3403" s="48" t="s">
        <v>15</v>
      </c>
      <c r="H3403" s="48" t="s">
        <v>23</v>
      </c>
      <c r="I3403" s="48" t="s">
        <v>24</v>
      </c>
      <c r="J3403" s="48" t="s">
        <v>671</v>
      </c>
      <c r="K3403" s="41">
        <v>1</v>
      </c>
      <c r="L3403" s="49">
        <v>150</v>
      </c>
      <c r="M3403" s="49">
        <v>150</v>
      </c>
      <c r="N3403" s="49">
        <v>0</v>
      </c>
    </row>
    <row r="3404" spans="1:14">
      <c r="A3404" s="41">
        <v>4507799</v>
      </c>
      <c r="B3404" s="48" t="s">
        <v>14</v>
      </c>
      <c r="C3404" s="48" t="s">
        <v>29</v>
      </c>
      <c r="D3404" s="48" t="s">
        <v>30</v>
      </c>
      <c r="E3404" s="48" t="s">
        <v>12</v>
      </c>
      <c r="F3404" s="48" t="s">
        <v>1022</v>
      </c>
      <c r="G3404" s="48" t="s">
        <v>15</v>
      </c>
      <c r="H3404" s="48" t="s">
        <v>23</v>
      </c>
      <c r="I3404" s="48" t="s">
        <v>24</v>
      </c>
      <c r="J3404" s="48" t="s">
        <v>671</v>
      </c>
      <c r="K3404" s="41">
        <v>1</v>
      </c>
      <c r="L3404" s="49">
        <v>150</v>
      </c>
      <c r="M3404" s="49">
        <v>150</v>
      </c>
      <c r="N3404" s="49">
        <v>0</v>
      </c>
    </row>
    <row r="3405" spans="1:14">
      <c r="A3405" s="41">
        <v>4507819</v>
      </c>
      <c r="B3405" s="48" t="s">
        <v>14</v>
      </c>
      <c r="C3405" s="48" t="s">
        <v>29</v>
      </c>
      <c r="D3405" s="48" t="s">
        <v>30</v>
      </c>
      <c r="E3405" s="48" t="s">
        <v>12</v>
      </c>
      <c r="F3405" s="48" t="s">
        <v>1022</v>
      </c>
      <c r="G3405" s="48" t="s">
        <v>15</v>
      </c>
      <c r="H3405" s="48" t="s">
        <v>23</v>
      </c>
      <c r="I3405" s="48" t="s">
        <v>24</v>
      </c>
      <c r="J3405" s="48" t="s">
        <v>671</v>
      </c>
      <c r="K3405" s="41">
        <v>1</v>
      </c>
      <c r="L3405" s="49">
        <v>150</v>
      </c>
      <c r="M3405" s="49">
        <v>150</v>
      </c>
      <c r="N3405" s="49">
        <v>0</v>
      </c>
    </row>
    <row r="3406" spans="1:14">
      <c r="A3406" s="41">
        <v>4507781</v>
      </c>
      <c r="B3406" s="48" t="s">
        <v>14</v>
      </c>
      <c r="C3406" s="48" t="s">
        <v>29</v>
      </c>
      <c r="D3406" s="48" t="s">
        <v>30</v>
      </c>
      <c r="E3406" s="48" t="s">
        <v>12</v>
      </c>
      <c r="F3406" s="48" t="s">
        <v>1022</v>
      </c>
      <c r="G3406" s="48" t="s">
        <v>15</v>
      </c>
      <c r="H3406" s="48" t="s">
        <v>23</v>
      </c>
      <c r="I3406" s="48" t="s">
        <v>24</v>
      </c>
      <c r="J3406" s="48" t="s">
        <v>671</v>
      </c>
      <c r="K3406" s="41">
        <v>1</v>
      </c>
      <c r="L3406" s="49">
        <v>150</v>
      </c>
      <c r="M3406" s="49">
        <v>150</v>
      </c>
      <c r="N3406" s="49">
        <v>0</v>
      </c>
    </row>
    <row r="3407" spans="1:14">
      <c r="A3407" s="41">
        <v>4507568</v>
      </c>
      <c r="B3407" s="48" t="s">
        <v>14</v>
      </c>
      <c r="C3407" s="48" t="s">
        <v>29</v>
      </c>
      <c r="D3407" s="48" t="s">
        <v>30</v>
      </c>
      <c r="E3407" s="48" t="s">
        <v>12</v>
      </c>
      <c r="F3407" s="48" t="s">
        <v>974</v>
      </c>
      <c r="G3407" s="48" t="s">
        <v>15</v>
      </c>
      <c r="H3407" s="48" t="s">
        <v>23</v>
      </c>
      <c r="I3407" s="48" t="s">
        <v>24</v>
      </c>
      <c r="J3407" s="48" t="s">
        <v>671</v>
      </c>
      <c r="K3407" s="41">
        <v>1</v>
      </c>
      <c r="L3407" s="49">
        <v>150</v>
      </c>
      <c r="M3407" s="49">
        <v>150</v>
      </c>
      <c r="N3407" s="49">
        <v>0</v>
      </c>
    </row>
    <row r="3408" spans="1:14">
      <c r="A3408" s="41">
        <v>4507796</v>
      </c>
      <c r="B3408" s="48" t="s">
        <v>14</v>
      </c>
      <c r="C3408" s="48" t="s">
        <v>29</v>
      </c>
      <c r="D3408" s="48" t="s">
        <v>30</v>
      </c>
      <c r="E3408" s="48" t="s">
        <v>12</v>
      </c>
      <c r="F3408" s="48" t="s">
        <v>1022</v>
      </c>
      <c r="G3408" s="48" t="s">
        <v>15</v>
      </c>
      <c r="H3408" s="48" t="s">
        <v>23</v>
      </c>
      <c r="I3408" s="48" t="s">
        <v>24</v>
      </c>
      <c r="J3408" s="48" t="s">
        <v>671</v>
      </c>
      <c r="K3408" s="41">
        <v>1</v>
      </c>
      <c r="L3408" s="49">
        <v>150</v>
      </c>
      <c r="M3408" s="49">
        <v>150</v>
      </c>
      <c r="N3408" s="49">
        <v>0</v>
      </c>
    </row>
    <row r="3409" spans="1:14">
      <c r="A3409" s="41">
        <v>4507803</v>
      </c>
      <c r="B3409" s="48" t="s">
        <v>14</v>
      </c>
      <c r="C3409" s="48" t="s">
        <v>29</v>
      </c>
      <c r="D3409" s="48" t="s">
        <v>30</v>
      </c>
      <c r="E3409" s="48" t="s">
        <v>12</v>
      </c>
      <c r="F3409" s="48" t="s">
        <v>1022</v>
      </c>
      <c r="G3409" s="48" t="s">
        <v>15</v>
      </c>
      <c r="H3409" s="48" t="s">
        <v>23</v>
      </c>
      <c r="I3409" s="48" t="s">
        <v>24</v>
      </c>
      <c r="J3409" s="48" t="s">
        <v>671</v>
      </c>
      <c r="K3409" s="41">
        <v>1</v>
      </c>
      <c r="L3409" s="49">
        <v>150</v>
      </c>
      <c r="M3409" s="49">
        <v>150</v>
      </c>
      <c r="N3409" s="49">
        <v>0</v>
      </c>
    </row>
    <row r="3410" spans="1:14">
      <c r="A3410" s="41">
        <v>4507815</v>
      </c>
      <c r="B3410" s="48" t="s">
        <v>14</v>
      </c>
      <c r="C3410" s="48" t="s">
        <v>29</v>
      </c>
      <c r="D3410" s="48" t="s">
        <v>30</v>
      </c>
      <c r="E3410" s="48" t="s">
        <v>12</v>
      </c>
      <c r="F3410" s="48" t="s">
        <v>1022</v>
      </c>
      <c r="G3410" s="48" t="s">
        <v>15</v>
      </c>
      <c r="H3410" s="48" t="s">
        <v>23</v>
      </c>
      <c r="I3410" s="48" t="s">
        <v>24</v>
      </c>
      <c r="J3410" s="48" t="s">
        <v>671</v>
      </c>
      <c r="K3410" s="41">
        <v>1</v>
      </c>
      <c r="L3410" s="49">
        <v>150</v>
      </c>
      <c r="M3410" s="49">
        <v>150</v>
      </c>
      <c r="N3410" s="49">
        <v>0</v>
      </c>
    </row>
    <row r="3411" spans="1:14">
      <c r="A3411" s="41">
        <v>4507772</v>
      </c>
      <c r="B3411" s="48" t="s">
        <v>14</v>
      </c>
      <c r="C3411" s="48" t="s">
        <v>29</v>
      </c>
      <c r="D3411" s="48" t="s">
        <v>30</v>
      </c>
      <c r="E3411" s="48" t="s">
        <v>12</v>
      </c>
      <c r="F3411" s="48" t="s">
        <v>1022</v>
      </c>
      <c r="G3411" s="48" t="s">
        <v>15</v>
      </c>
      <c r="H3411" s="48" t="s">
        <v>23</v>
      </c>
      <c r="I3411" s="48" t="s">
        <v>24</v>
      </c>
      <c r="J3411" s="48" t="s">
        <v>671</v>
      </c>
      <c r="K3411" s="41">
        <v>1</v>
      </c>
      <c r="L3411" s="49">
        <v>150</v>
      </c>
      <c r="M3411" s="49">
        <v>150</v>
      </c>
      <c r="N3411" s="49">
        <v>0</v>
      </c>
    </row>
    <row r="3412" spans="1:14">
      <c r="A3412" s="41">
        <v>4507790</v>
      </c>
      <c r="B3412" s="48" t="s">
        <v>14</v>
      </c>
      <c r="C3412" s="48" t="s">
        <v>29</v>
      </c>
      <c r="D3412" s="48" t="s">
        <v>30</v>
      </c>
      <c r="E3412" s="48" t="s">
        <v>12</v>
      </c>
      <c r="F3412" s="48" t="s">
        <v>1022</v>
      </c>
      <c r="G3412" s="48" t="s">
        <v>15</v>
      </c>
      <c r="H3412" s="48" t="s">
        <v>23</v>
      </c>
      <c r="I3412" s="48" t="s">
        <v>24</v>
      </c>
      <c r="J3412" s="48" t="s">
        <v>671</v>
      </c>
      <c r="K3412" s="41">
        <v>1</v>
      </c>
      <c r="L3412" s="49">
        <v>150</v>
      </c>
      <c r="M3412" s="49">
        <v>150</v>
      </c>
      <c r="N3412" s="49">
        <v>0</v>
      </c>
    </row>
    <row r="3413" spans="1:14">
      <c r="A3413" s="41">
        <v>4507791</v>
      </c>
      <c r="B3413" s="48" t="s">
        <v>14</v>
      </c>
      <c r="C3413" s="48" t="s">
        <v>29</v>
      </c>
      <c r="D3413" s="48" t="s">
        <v>30</v>
      </c>
      <c r="E3413" s="48" t="s">
        <v>12</v>
      </c>
      <c r="F3413" s="48" t="s">
        <v>1022</v>
      </c>
      <c r="G3413" s="48" t="s">
        <v>15</v>
      </c>
      <c r="H3413" s="48" t="s">
        <v>23</v>
      </c>
      <c r="I3413" s="48" t="s">
        <v>24</v>
      </c>
      <c r="J3413" s="48" t="s">
        <v>671</v>
      </c>
      <c r="K3413" s="41">
        <v>1</v>
      </c>
      <c r="L3413" s="49">
        <v>150</v>
      </c>
      <c r="M3413" s="49">
        <v>150</v>
      </c>
      <c r="N3413" s="49">
        <v>0</v>
      </c>
    </row>
    <row r="3414" spans="1:14">
      <c r="A3414" s="41">
        <v>7259237</v>
      </c>
      <c r="B3414" s="48" t="s">
        <v>166</v>
      </c>
      <c r="C3414" s="48" t="s">
        <v>29</v>
      </c>
      <c r="D3414" s="48" t="s">
        <v>153</v>
      </c>
      <c r="E3414" s="48" t="s">
        <v>36</v>
      </c>
      <c r="F3414" s="48" t="s">
        <v>1093</v>
      </c>
      <c r="G3414" s="48" t="s">
        <v>15</v>
      </c>
      <c r="H3414" s="48" t="s">
        <v>182</v>
      </c>
      <c r="I3414" s="48" t="s">
        <v>183</v>
      </c>
      <c r="J3414" s="48" t="s">
        <v>671</v>
      </c>
      <c r="K3414" s="41">
        <v>1</v>
      </c>
      <c r="L3414" s="49">
        <v>150.22</v>
      </c>
      <c r="M3414" s="49">
        <v>150.22</v>
      </c>
      <c r="N3414" s="49">
        <v>0</v>
      </c>
    </row>
    <row r="3415" spans="1:14">
      <c r="A3415" s="41">
        <v>7259240</v>
      </c>
      <c r="B3415" s="48" t="s">
        <v>166</v>
      </c>
      <c r="C3415" s="48" t="s">
        <v>29</v>
      </c>
      <c r="D3415" s="48" t="s">
        <v>153</v>
      </c>
      <c r="E3415" s="48" t="s">
        <v>36</v>
      </c>
      <c r="F3415" s="48" t="s">
        <v>1094</v>
      </c>
      <c r="G3415" s="48" t="s">
        <v>15</v>
      </c>
      <c r="H3415" s="48" t="s">
        <v>182</v>
      </c>
      <c r="I3415" s="48" t="s">
        <v>183</v>
      </c>
      <c r="J3415" s="48" t="s">
        <v>671</v>
      </c>
      <c r="K3415" s="41">
        <v>1</v>
      </c>
      <c r="L3415" s="49">
        <v>150.22</v>
      </c>
      <c r="M3415" s="49">
        <v>150.22</v>
      </c>
      <c r="N3415" s="49">
        <v>0</v>
      </c>
    </row>
    <row r="3416" spans="1:14">
      <c r="A3416" s="41">
        <v>7258710</v>
      </c>
      <c r="B3416" s="48" t="s">
        <v>38</v>
      </c>
      <c r="C3416" s="48" t="s">
        <v>29</v>
      </c>
      <c r="D3416" s="48" t="s">
        <v>153</v>
      </c>
      <c r="E3416" s="48" t="s">
        <v>36</v>
      </c>
      <c r="F3416" s="48" t="s">
        <v>1095</v>
      </c>
      <c r="G3416" s="48" t="s">
        <v>15</v>
      </c>
      <c r="H3416" s="48" t="s">
        <v>182</v>
      </c>
      <c r="I3416" s="48" t="s">
        <v>183</v>
      </c>
      <c r="J3416" s="48" t="s">
        <v>671</v>
      </c>
      <c r="K3416" s="41">
        <v>1</v>
      </c>
      <c r="L3416" s="49">
        <v>151.47</v>
      </c>
      <c r="M3416" s="49">
        <v>151.47</v>
      </c>
      <c r="N3416" s="49">
        <v>0</v>
      </c>
    </row>
    <row r="3417" spans="1:14">
      <c r="A3417" s="41">
        <v>7259228</v>
      </c>
      <c r="B3417" s="48" t="s">
        <v>38</v>
      </c>
      <c r="C3417" s="48" t="s">
        <v>29</v>
      </c>
      <c r="D3417" s="48" t="s">
        <v>153</v>
      </c>
      <c r="E3417" s="48" t="s">
        <v>36</v>
      </c>
      <c r="F3417" s="48" t="s">
        <v>1096</v>
      </c>
      <c r="G3417" s="48" t="s">
        <v>15</v>
      </c>
      <c r="H3417" s="48" t="s">
        <v>182</v>
      </c>
      <c r="I3417" s="48" t="s">
        <v>183</v>
      </c>
      <c r="J3417" s="48" t="s">
        <v>671</v>
      </c>
      <c r="K3417" s="41">
        <v>1</v>
      </c>
      <c r="L3417" s="49">
        <v>152.31</v>
      </c>
      <c r="M3417" s="49">
        <v>152.31</v>
      </c>
      <c r="N3417" s="49">
        <v>0</v>
      </c>
    </row>
    <row r="3418" spans="1:14">
      <c r="A3418" s="41">
        <v>7259231</v>
      </c>
      <c r="B3418" s="48" t="s">
        <v>38</v>
      </c>
      <c r="C3418" s="48" t="s">
        <v>29</v>
      </c>
      <c r="D3418" s="48" t="s">
        <v>153</v>
      </c>
      <c r="E3418" s="48" t="s">
        <v>36</v>
      </c>
      <c r="F3418" s="48" t="s">
        <v>1097</v>
      </c>
      <c r="G3418" s="48" t="s">
        <v>15</v>
      </c>
      <c r="H3418" s="48" t="s">
        <v>182</v>
      </c>
      <c r="I3418" s="48" t="s">
        <v>183</v>
      </c>
      <c r="J3418" s="48" t="s">
        <v>671</v>
      </c>
      <c r="K3418" s="41">
        <v>1</v>
      </c>
      <c r="L3418" s="49">
        <v>152.31</v>
      </c>
      <c r="M3418" s="49">
        <v>152.31</v>
      </c>
      <c r="N3418" s="49">
        <v>0</v>
      </c>
    </row>
    <row r="3419" spans="1:14">
      <c r="A3419" s="41">
        <v>7259234</v>
      </c>
      <c r="B3419" s="48" t="s">
        <v>38</v>
      </c>
      <c r="C3419" s="48" t="s">
        <v>29</v>
      </c>
      <c r="D3419" s="48" t="s">
        <v>153</v>
      </c>
      <c r="E3419" s="48" t="s">
        <v>36</v>
      </c>
      <c r="F3419" s="48" t="s">
        <v>1098</v>
      </c>
      <c r="G3419" s="48" t="s">
        <v>15</v>
      </c>
      <c r="H3419" s="48" t="s">
        <v>182</v>
      </c>
      <c r="I3419" s="48" t="s">
        <v>183</v>
      </c>
      <c r="J3419" s="48" t="s">
        <v>671</v>
      </c>
      <c r="K3419" s="41">
        <v>1</v>
      </c>
      <c r="L3419" s="49">
        <v>152.31</v>
      </c>
      <c r="M3419" s="49">
        <v>152.31</v>
      </c>
      <c r="N3419" s="49">
        <v>0</v>
      </c>
    </row>
    <row r="3420" spans="1:14">
      <c r="A3420" s="41">
        <v>7259249</v>
      </c>
      <c r="B3420" s="48" t="s">
        <v>38</v>
      </c>
      <c r="C3420" s="48" t="s">
        <v>29</v>
      </c>
      <c r="D3420" s="48" t="s">
        <v>153</v>
      </c>
      <c r="E3420" s="48" t="s">
        <v>36</v>
      </c>
      <c r="F3420" s="48" t="s">
        <v>1099</v>
      </c>
      <c r="G3420" s="48" t="s">
        <v>15</v>
      </c>
      <c r="H3420" s="48" t="s">
        <v>182</v>
      </c>
      <c r="I3420" s="48" t="s">
        <v>183</v>
      </c>
      <c r="J3420" s="48" t="s">
        <v>671</v>
      </c>
      <c r="K3420" s="41">
        <v>1</v>
      </c>
      <c r="L3420" s="49">
        <v>152.96</v>
      </c>
      <c r="M3420" s="49">
        <v>152.96</v>
      </c>
      <c r="N3420" s="49">
        <v>0</v>
      </c>
    </row>
    <row r="3421" spans="1:14">
      <c r="A3421" s="41">
        <v>7259303</v>
      </c>
      <c r="B3421" s="48" t="s">
        <v>38</v>
      </c>
      <c r="C3421" s="48" t="s">
        <v>29</v>
      </c>
      <c r="D3421" s="48" t="s">
        <v>153</v>
      </c>
      <c r="E3421" s="48" t="s">
        <v>36</v>
      </c>
      <c r="F3421" s="48" t="s">
        <v>1100</v>
      </c>
      <c r="G3421" s="48" t="s">
        <v>15</v>
      </c>
      <c r="H3421" s="48" t="s">
        <v>182</v>
      </c>
      <c r="I3421" s="48" t="s">
        <v>183</v>
      </c>
      <c r="J3421" s="48" t="s">
        <v>671</v>
      </c>
      <c r="K3421" s="41">
        <v>1</v>
      </c>
      <c r="L3421" s="49">
        <v>153.13999999999999</v>
      </c>
      <c r="M3421" s="49">
        <v>143.79</v>
      </c>
      <c r="N3421" s="49">
        <v>9.35</v>
      </c>
    </row>
    <row r="3422" spans="1:14">
      <c r="A3422" s="41">
        <v>7258707</v>
      </c>
      <c r="B3422" s="48" t="s">
        <v>166</v>
      </c>
      <c r="C3422" s="48" t="s">
        <v>29</v>
      </c>
      <c r="D3422" s="48" t="s">
        <v>153</v>
      </c>
      <c r="E3422" s="48" t="s">
        <v>36</v>
      </c>
      <c r="F3422" s="48" t="s">
        <v>1101</v>
      </c>
      <c r="G3422" s="48" t="s">
        <v>15</v>
      </c>
      <c r="H3422" s="48" t="s">
        <v>182</v>
      </c>
      <c r="I3422" s="48" t="s">
        <v>183</v>
      </c>
      <c r="J3422" s="48" t="s">
        <v>671</v>
      </c>
      <c r="K3422" s="41">
        <v>1</v>
      </c>
      <c r="L3422" s="49">
        <v>154.30000000000001</v>
      </c>
      <c r="M3422" s="49">
        <v>154.30000000000001</v>
      </c>
      <c r="N3422" s="49">
        <v>0</v>
      </c>
    </row>
    <row r="3423" spans="1:14">
      <c r="A3423" s="41">
        <v>7258650</v>
      </c>
      <c r="B3423" s="48" t="s">
        <v>166</v>
      </c>
      <c r="C3423" s="48" t="s">
        <v>29</v>
      </c>
      <c r="D3423" s="48" t="s">
        <v>153</v>
      </c>
      <c r="E3423" s="48" t="s">
        <v>36</v>
      </c>
      <c r="F3423" s="48" t="s">
        <v>1102</v>
      </c>
      <c r="G3423" s="48" t="s">
        <v>15</v>
      </c>
      <c r="H3423" s="48" t="s">
        <v>182</v>
      </c>
      <c r="I3423" s="48" t="s">
        <v>183</v>
      </c>
      <c r="J3423" s="48" t="s">
        <v>671</v>
      </c>
      <c r="K3423" s="41">
        <v>1</v>
      </c>
      <c r="L3423" s="49">
        <v>154.69999999999999</v>
      </c>
      <c r="M3423" s="49">
        <v>154.69999999999999</v>
      </c>
      <c r="N3423" s="49">
        <v>0</v>
      </c>
    </row>
    <row r="3424" spans="1:14">
      <c r="A3424" s="41">
        <v>7258701</v>
      </c>
      <c r="B3424" s="48" t="s">
        <v>166</v>
      </c>
      <c r="C3424" s="48" t="s">
        <v>29</v>
      </c>
      <c r="D3424" s="48" t="s">
        <v>153</v>
      </c>
      <c r="E3424" s="48" t="s">
        <v>36</v>
      </c>
      <c r="F3424" s="48" t="s">
        <v>1103</v>
      </c>
      <c r="G3424" s="48" t="s">
        <v>15</v>
      </c>
      <c r="H3424" s="48" t="s">
        <v>182</v>
      </c>
      <c r="I3424" s="48" t="s">
        <v>183</v>
      </c>
      <c r="J3424" s="48" t="s">
        <v>671</v>
      </c>
      <c r="K3424" s="41">
        <v>1</v>
      </c>
      <c r="L3424" s="49">
        <v>155.61000000000001</v>
      </c>
      <c r="M3424" s="49">
        <v>155.61000000000001</v>
      </c>
      <c r="N3424" s="49">
        <v>0</v>
      </c>
    </row>
    <row r="3425" spans="1:14">
      <c r="A3425" s="41">
        <v>7258704</v>
      </c>
      <c r="B3425" s="48" t="s">
        <v>166</v>
      </c>
      <c r="C3425" s="48" t="s">
        <v>29</v>
      </c>
      <c r="D3425" s="48" t="s">
        <v>153</v>
      </c>
      <c r="E3425" s="48" t="s">
        <v>36</v>
      </c>
      <c r="F3425" s="48" t="s">
        <v>1104</v>
      </c>
      <c r="G3425" s="48" t="s">
        <v>15</v>
      </c>
      <c r="H3425" s="48" t="s">
        <v>182</v>
      </c>
      <c r="I3425" s="48" t="s">
        <v>183</v>
      </c>
      <c r="J3425" s="48" t="s">
        <v>671</v>
      </c>
      <c r="K3425" s="41">
        <v>1</v>
      </c>
      <c r="L3425" s="49">
        <v>155.61000000000001</v>
      </c>
      <c r="M3425" s="49">
        <v>155.61000000000001</v>
      </c>
      <c r="N3425" s="49">
        <v>0</v>
      </c>
    </row>
    <row r="3426" spans="1:14">
      <c r="A3426" s="41">
        <v>4506338</v>
      </c>
      <c r="B3426" s="48" t="s">
        <v>14</v>
      </c>
      <c r="C3426" s="48" t="s">
        <v>29</v>
      </c>
      <c r="D3426" s="48" t="s">
        <v>30</v>
      </c>
      <c r="E3426" s="48" t="s">
        <v>12</v>
      </c>
      <c r="F3426" s="48" t="s">
        <v>1105</v>
      </c>
      <c r="G3426" s="48" t="s">
        <v>15</v>
      </c>
      <c r="H3426" s="48" t="s">
        <v>23</v>
      </c>
      <c r="I3426" s="48" t="s">
        <v>24</v>
      </c>
      <c r="J3426" s="48" t="s">
        <v>671</v>
      </c>
      <c r="K3426" s="41">
        <v>1</v>
      </c>
      <c r="L3426" s="49">
        <v>156.61000000000001</v>
      </c>
      <c r="M3426" s="49">
        <v>156.61000000000001</v>
      </c>
      <c r="N3426" s="49">
        <v>0</v>
      </c>
    </row>
    <row r="3427" spans="1:14">
      <c r="A3427" s="41">
        <v>7108649</v>
      </c>
      <c r="B3427" s="48" t="s">
        <v>38</v>
      </c>
      <c r="C3427" s="48" t="s">
        <v>29</v>
      </c>
      <c r="D3427" s="48" t="s">
        <v>153</v>
      </c>
      <c r="E3427" s="48" t="s">
        <v>36</v>
      </c>
      <c r="F3427" s="48" t="s">
        <v>1106</v>
      </c>
      <c r="G3427" s="48" t="s">
        <v>15</v>
      </c>
      <c r="H3427" s="48" t="s">
        <v>23</v>
      </c>
      <c r="I3427" s="48" t="s">
        <v>24</v>
      </c>
      <c r="J3427" s="48" t="s">
        <v>671</v>
      </c>
      <c r="K3427" s="41">
        <v>1</v>
      </c>
      <c r="L3427" s="49">
        <v>159.30000000000001</v>
      </c>
      <c r="M3427" s="49">
        <v>159.30000000000001</v>
      </c>
      <c r="N3427" s="49">
        <v>0</v>
      </c>
    </row>
    <row r="3428" spans="1:14">
      <c r="A3428" s="41">
        <v>4508040</v>
      </c>
      <c r="B3428" s="48" t="s">
        <v>14</v>
      </c>
      <c r="C3428" s="48" t="s">
        <v>29</v>
      </c>
      <c r="D3428" s="48" t="s">
        <v>30</v>
      </c>
      <c r="E3428" s="48" t="s">
        <v>12</v>
      </c>
      <c r="F3428" s="48" t="s">
        <v>1022</v>
      </c>
      <c r="G3428" s="48" t="s">
        <v>15</v>
      </c>
      <c r="H3428" s="48" t="s">
        <v>23</v>
      </c>
      <c r="I3428" s="48" t="s">
        <v>24</v>
      </c>
      <c r="J3428" s="48" t="s">
        <v>671</v>
      </c>
      <c r="K3428" s="41">
        <v>1</v>
      </c>
      <c r="L3428" s="49">
        <v>159.69999999999999</v>
      </c>
      <c r="M3428" s="49">
        <v>159.69999999999999</v>
      </c>
      <c r="N3428" s="49">
        <v>0</v>
      </c>
    </row>
    <row r="3429" spans="1:14">
      <c r="A3429" s="41">
        <v>7258824</v>
      </c>
      <c r="B3429" s="48" t="s">
        <v>38</v>
      </c>
      <c r="C3429" s="48" t="s">
        <v>29</v>
      </c>
      <c r="D3429" s="48" t="s">
        <v>153</v>
      </c>
      <c r="E3429" s="48" t="s">
        <v>36</v>
      </c>
      <c r="F3429" s="48" t="s">
        <v>1107</v>
      </c>
      <c r="G3429" s="48" t="s">
        <v>15</v>
      </c>
      <c r="H3429" s="48" t="s">
        <v>182</v>
      </c>
      <c r="I3429" s="48" t="s">
        <v>183</v>
      </c>
      <c r="J3429" s="48" t="s">
        <v>671</v>
      </c>
      <c r="K3429" s="41">
        <v>1</v>
      </c>
      <c r="L3429" s="49">
        <v>160.43</v>
      </c>
      <c r="M3429" s="49">
        <v>150.63999999999999</v>
      </c>
      <c r="N3429" s="49">
        <v>9.7899999999999991</v>
      </c>
    </row>
    <row r="3430" spans="1:14">
      <c r="A3430" s="41">
        <v>7108859</v>
      </c>
      <c r="B3430" s="48" t="s">
        <v>38</v>
      </c>
      <c r="C3430" s="48" t="s">
        <v>29</v>
      </c>
      <c r="D3430" s="48" t="s">
        <v>153</v>
      </c>
      <c r="E3430" s="48" t="s">
        <v>36</v>
      </c>
      <c r="F3430" s="48" t="s">
        <v>1108</v>
      </c>
      <c r="G3430" s="48" t="s">
        <v>15</v>
      </c>
      <c r="H3430" s="48" t="s">
        <v>23</v>
      </c>
      <c r="I3430" s="48" t="s">
        <v>24</v>
      </c>
      <c r="J3430" s="48" t="s">
        <v>671</v>
      </c>
      <c r="K3430" s="41">
        <v>1</v>
      </c>
      <c r="L3430" s="49">
        <v>161.62</v>
      </c>
      <c r="M3430" s="49">
        <v>161.62</v>
      </c>
      <c r="N3430" s="49">
        <v>0</v>
      </c>
    </row>
    <row r="3431" spans="1:14">
      <c r="A3431" s="41">
        <v>7111490</v>
      </c>
      <c r="B3431" s="48" t="s">
        <v>166</v>
      </c>
      <c r="C3431" s="48" t="s">
        <v>29</v>
      </c>
      <c r="D3431" s="48" t="s">
        <v>153</v>
      </c>
      <c r="E3431" s="48" t="s">
        <v>36</v>
      </c>
      <c r="F3431" s="48" t="s">
        <v>1109</v>
      </c>
      <c r="G3431" s="48" t="s">
        <v>15</v>
      </c>
      <c r="H3431" s="48" t="s">
        <v>23</v>
      </c>
      <c r="I3431" s="48" t="s">
        <v>24</v>
      </c>
      <c r="J3431" s="48" t="s">
        <v>671</v>
      </c>
      <c r="K3431" s="41">
        <v>1</v>
      </c>
      <c r="L3431" s="49">
        <v>161.62</v>
      </c>
      <c r="M3431" s="49">
        <v>161.62</v>
      </c>
      <c r="N3431" s="49">
        <v>0</v>
      </c>
    </row>
    <row r="3432" spans="1:14">
      <c r="A3432" s="41">
        <v>7111484</v>
      </c>
      <c r="B3432" s="48" t="s">
        <v>166</v>
      </c>
      <c r="C3432" s="48" t="s">
        <v>29</v>
      </c>
      <c r="D3432" s="48" t="s">
        <v>153</v>
      </c>
      <c r="E3432" s="48" t="s">
        <v>36</v>
      </c>
      <c r="F3432" s="48" t="s">
        <v>1110</v>
      </c>
      <c r="G3432" s="48" t="s">
        <v>15</v>
      </c>
      <c r="H3432" s="48" t="s">
        <v>23</v>
      </c>
      <c r="I3432" s="48" t="s">
        <v>24</v>
      </c>
      <c r="J3432" s="48" t="s">
        <v>671</v>
      </c>
      <c r="K3432" s="41">
        <v>1</v>
      </c>
      <c r="L3432" s="49">
        <v>161.62</v>
      </c>
      <c r="M3432" s="49">
        <v>161.62</v>
      </c>
      <c r="N3432" s="49">
        <v>0</v>
      </c>
    </row>
    <row r="3433" spans="1:14">
      <c r="A3433" s="41">
        <v>7108763</v>
      </c>
      <c r="B3433" s="48" t="s">
        <v>38</v>
      </c>
      <c r="C3433" s="48" t="s">
        <v>29</v>
      </c>
      <c r="D3433" s="48" t="s">
        <v>153</v>
      </c>
      <c r="E3433" s="48" t="s">
        <v>36</v>
      </c>
      <c r="F3433" s="48" t="s">
        <v>1111</v>
      </c>
      <c r="G3433" s="48" t="s">
        <v>15</v>
      </c>
      <c r="H3433" s="48" t="s">
        <v>23</v>
      </c>
      <c r="I3433" s="48" t="s">
        <v>24</v>
      </c>
      <c r="J3433" s="48" t="s">
        <v>671</v>
      </c>
      <c r="K3433" s="41">
        <v>1</v>
      </c>
      <c r="L3433" s="49">
        <v>161.62</v>
      </c>
      <c r="M3433" s="49">
        <v>161.62</v>
      </c>
      <c r="N3433" s="49">
        <v>0</v>
      </c>
    </row>
    <row r="3434" spans="1:14">
      <c r="A3434" s="41">
        <v>7108847</v>
      </c>
      <c r="B3434" s="48" t="s">
        <v>38</v>
      </c>
      <c r="C3434" s="48" t="s">
        <v>29</v>
      </c>
      <c r="D3434" s="48" t="s">
        <v>153</v>
      </c>
      <c r="E3434" s="48" t="s">
        <v>36</v>
      </c>
      <c r="F3434" s="48" t="s">
        <v>1112</v>
      </c>
      <c r="G3434" s="48" t="s">
        <v>15</v>
      </c>
      <c r="H3434" s="48" t="s">
        <v>23</v>
      </c>
      <c r="I3434" s="48" t="s">
        <v>24</v>
      </c>
      <c r="J3434" s="48" t="s">
        <v>671</v>
      </c>
      <c r="K3434" s="41">
        <v>1</v>
      </c>
      <c r="L3434" s="49">
        <v>161.62</v>
      </c>
      <c r="M3434" s="49">
        <v>161.62</v>
      </c>
      <c r="N3434" s="49">
        <v>0</v>
      </c>
    </row>
    <row r="3435" spans="1:14">
      <c r="A3435" s="41">
        <v>7108862</v>
      </c>
      <c r="B3435" s="48" t="s">
        <v>38</v>
      </c>
      <c r="C3435" s="48" t="s">
        <v>29</v>
      </c>
      <c r="D3435" s="48" t="s">
        <v>153</v>
      </c>
      <c r="E3435" s="48" t="s">
        <v>36</v>
      </c>
      <c r="F3435" s="48" t="s">
        <v>1113</v>
      </c>
      <c r="G3435" s="48" t="s">
        <v>15</v>
      </c>
      <c r="H3435" s="48" t="s">
        <v>23</v>
      </c>
      <c r="I3435" s="48" t="s">
        <v>24</v>
      </c>
      <c r="J3435" s="48" t="s">
        <v>671</v>
      </c>
      <c r="K3435" s="41">
        <v>1</v>
      </c>
      <c r="L3435" s="49">
        <v>161.62</v>
      </c>
      <c r="M3435" s="49">
        <v>161.62</v>
      </c>
      <c r="N3435" s="49">
        <v>0</v>
      </c>
    </row>
    <row r="3436" spans="1:14">
      <c r="A3436" s="41">
        <v>7111487</v>
      </c>
      <c r="B3436" s="48" t="s">
        <v>166</v>
      </c>
      <c r="C3436" s="48" t="s">
        <v>29</v>
      </c>
      <c r="D3436" s="48" t="s">
        <v>153</v>
      </c>
      <c r="E3436" s="48" t="s">
        <v>36</v>
      </c>
      <c r="F3436" s="48" t="s">
        <v>1114</v>
      </c>
      <c r="G3436" s="48" t="s">
        <v>15</v>
      </c>
      <c r="H3436" s="48" t="s">
        <v>23</v>
      </c>
      <c r="I3436" s="48" t="s">
        <v>24</v>
      </c>
      <c r="J3436" s="48" t="s">
        <v>671</v>
      </c>
      <c r="K3436" s="41">
        <v>1</v>
      </c>
      <c r="L3436" s="49">
        <v>161.62</v>
      </c>
      <c r="M3436" s="49">
        <v>161.62</v>
      </c>
      <c r="N3436" s="49">
        <v>0</v>
      </c>
    </row>
    <row r="3437" spans="1:14">
      <c r="A3437" s="41">
        <v>7108769</v>
      </c>
      <c r="B3437" s="48" t="s">
        <v>38</v>
      </c>
      <c r="C3437" s="48" t="s">
        <v>29</v>
      </c>
      <c r="D3437" s="48" t="s">
        <v>153</v>
      </c>
      <c r="E3437" s="48" t="s">
        <v>36</v>
      </c>
      <c r="F3437" s="48" t="s">
        <v>1115</v>
      </c>
      <c r="G3437" s="48" t="s">
        <v>15</v>
      </c>
      <c r="H3437" s="48" t="s">
        <v>23</v>
      </c>
      <c r="I3437" s="48" t="s">
        <v>24</v>
      </c>
      <c r="J3437" s="48" t="s">
        <v>671</v>
      </c>
      <c r="K3437" s="41">
        <v>1</v>
      </c>
      <c r="L3437" s="49">
        <v>161.62</v>
      </c>
      <c r="M3437" s="49">
        <v>161.62</v>
      </c>
      <c r="N3437" s="49">
        <v>0</v>
      </c>
    </row>
    <row r="3438" spans="1:14">
      <c r="A3438" s="41">
        <v>7108793</v>
      </c>
      <c r="B3438" s="48" t="s">
        <v>38</v>
      </c>
      <c r="C3438" s="48" t="s">
        <v>29</v>
      </c>
      <c r="D3438" s="48" t="s">
        <v>153</v>
      </c>
      <c r="E3438" s="48" t="s">
        <v>36</v>
      </c>
      <c r="F3438" s="48" t="s">
        <v>1116</v>
      </c>
      <c r="G3438" s="48" t="s">
        <v>15</v>
      </c>
      <c r="H3438" s="48" t="s">
        <v>23</v>
      </c>
      <c r="I3438" s="48" t="s">
        <v>24</v>
      </c>
      <c r="J3438" s="48" t="s">
        <v>671</v>
      </c>
      <c r="K3438" s="41">
        <v>1</v>
      </c>
      <c r="L3438" s="49">
        <v>161.62</v>
      </c>
      <c r="M3438" s="49">
        <v>161.62</v>
      </c>
      <c r="N3438" s="49">
        <v>0</v>
      </c>
    </row>
    <row r="3439" spans="1:14">
      <c r="A3439" s="41">
        <v>7108796</v>
      </c>
      <c r="B3439" s="48" t="s">
        <v>38</v>
      </c>
      <c r="C3439" s="48" t="s">
        <v>29</v>
      </c>
      <c r="D3439" s="48" t="s">
        <v>153</v>
      </c>
      <c r="E3439" s="48" t="s">
        <v>36</v>
      </c>
      <c r="F3439" s="48" t="s">
        <v>1117</v>
      </c>
      <c r="G3439" s="48" t="s">
        <v>15</v>
      </c>
      <c r="H3439" s="48" t="s">
        <v>23</v>
      </c>
      <c r="I3439" s="48" t="s">
        <v>24</v>
      </c>
      <c r="J3439" s="48" t="s">
        <v>671</v>
      </c>
      <c r="K3439" s="41">
        <v>1</v>
      </c>
      <c r="L3439" s="49">
        <v>161.62</v>
      </c>
      <c r="M3439" s="49">
        <v>161.62</v>
      </c>
      <c r="N3439" s="49">
        <v>0</v>
      </c>
    </row>
    <row r="3440" spans="1:14">
      <c r="A3440" s="41">
        <v>7108868</v>
      </c>
      <c r="B3440" s="48" t="s">
        <v>38</v>
      </c>
      <c r="C3440" s="48" t="s">
        <v>29</v>
      </c>
      <c r="D3440" s="48" t="s">
        <v>153</v>
      </c>
      <c r="E3440" s="48" t="s">
        <v>36</v>
      </c>
      <c r="F3440" s="48" t="s">
        <v>1118</v>
      </c>
      <c r="G3440" s="48" t="s">
        <v>15</v>
      </c>
      <c r="H3440" s="48" t="s">
        <v>23</v>
      </c>
      <c r="I3440" s="48" t="s">
        <v>24</v>
      </c>
      <c r="J3440" s="48" t="s">
        <v>671</v>
      </c>
      <c r="K3440" s="41">
        <v>1</v>
      </c>
      <c r="L3440" s="49">
        <v>161.62</v>
      </c>
      <c r="M3440" s="49">
        <v>161.62</v>
      </c>
      <c r="N3440" s="49">
        <v>0</v>
      </c>
    </row>
    <row r="3441" spans="1:14">
      <c r="A3441" s="41">
        <v>7259162</v>
      </c>
      <c r="B3441" s="48" t="s">
        <v>166</v>
      </c>
      <c r="C3441" s="48" t="s">
        <v>29</v>
      </c>
      <c r="D3441" s="48" t="s">
        <v>153</v>
      </c>
      <c r="E3441" s="48" t="s">
        <v>36</v>
      </c>
      <c r="F3441" s="48" t="s">
        <v>1119</v>
      </c>
      <c r="G3441" s="48" t="s">
        <v>15</v>
      </c>
      <c r="H3441" s="48" t="s">
        <v>182</v>
      </c>
      <c r="I3441" s="48" t="s">
        <v>183</v>
      </c>
      <c r="J3441" s="48" t="s">
        <v>671</v>
      </c>
      <c r="K3441" s="41">
        <v>1</v>
      </c>
      <c r="L3441" s="49">
        <v>161.69999999999999</v>
      </c>
      <c r="M3441" s="49">
        <v>161.69999999999999</v>
      </c>
      <c r="N3441" s="49">
        <v>0</v>
      </c>
    </row>
    <row r="3442" spans="1:14">
      <c r="A3442" s="41">
        <v>7259159</v>
      </c>
      <c r="B3442" s="48" t="s">
        <v>166</v>
      </c>
      <c r="C3442" s="48" t="s">
        <v>29</v>
      </c>
      <c r="D3442" s="48" t="s">
        <v>153</v>
      </c>
      <c r="E3442" s="48" t="s">
        <v>36</v>
      </c>
      <c r="F3442" s="48" t="s">
        <v>1120</v>
      </c>
      <c r="G3442" s="48" t="s">
        <v>15</v>
      </c>
      <c r="H3442" s="48" t="s">
        <v>182</v>
      </c>
      <c r="I3442" s="48" t="s">
        <v>183</v>
      </c>
      <c r="J3442" s="48" t="s">
        <v>671</v>
      </c>
      <c r="K3442" s="41">
        <v>1</v>
      </c>
      <c r="L3442" s="49">
        <v>161.69999999999999</v>
      </c>
      <c r="M3442" s="49">
        <v>161.69999999999999</v>
      </c>
      <c r="N3442" s="49">
        <v>0</v>
      </c>
    </row>
    <row r="3443" spans="1:14">
      <c r="A3443" s="41">
        <v>7259519</v>
      </c>
      <c r="B3443" s="48" t="s">
        <v>38</v>
      </c>
      <c r="C3443" s="48" t="s">
        <v>29</v>
      </c>
      <c r="D3443" s="48" t="s">
        <v>153</v>
      </c>
      <c r="E3443" s="48" t="s">
        <v>36</v>
      </c>
      <c r="F3443" s="48" t="s">
        <v>1121</v>
      </c>
      <c r="G3443" s="48" t="s">
        <v>15</v>
      </c>
      <c r="H3443" s="48" t="s">
        <v>182</v>
      </c>
      <c r="I3443" s="48" t="s">
        <v>183</v>
      </c>
      <c r="J3443" s="48" t="s">
        <v>671</v>
      </c>
      <c r="K3443" s="41">
        <v>1</v>
      </c>
      <c r="L3443" s="49">
        <v>161.84</v>
      </c>
      <c r="M3443" s="49">
        <v>151.96</v>
      </c>
      <c r="N3443" s="49">
        <v>9.8800000000000008</v>
      </c>
    </row>
    <row r="3444" spans="1:14">
      <c r="A3444" s="41">
        <v>7259525</v>
      </c>
      <c r="B3444" s="48" t="s">
        <v>38</v>
      </c>
      <c r="C3444" s="48" t="s">
        <v>29</v>
      </c>
      <c r="D3444" s="48" t="s">
        <v>153</v>
      </c>
      <c r="E3444" s="48" t="s">
        <v>36</v>
      </c>
      <c r="F3444" s="48" t="s">
        <v>1122</v>
      </c>
      <c r="G3444" s="48" t="s">
        <v>15</v>
      </c>
      <c r="H3444" s="48" t="s">
        <v>182</v>
      </c>
      <c r="I3444" s="48" t="s">
        <v>183</v>
      </c>
      <c r="J3444" s="48" t="s">
        <v>671</v>
      </c>
      <c r="K3444" s="41">
        <v>1</v>
      </c>
      <c r="L3444" s="49">
        <v>161.84</v>
      </c>
      <c r="M3444" s="49">
        <v>151.96</v>
      </c>
      <c r="N3444" s="49">
        <v>9.8800000000000008</v>
      </c>
    </row>
    <row r="3445" spans="1:14">
      <c r="A3445" s="41">
        <v>7259582</v>
      </c>
      <c r="B3445" s="48" t="s">
        <v>38</v>
      </c>
      <c r="C3445" s="48" t="s">
        <v>29</v>
      </c>
      <c r="D3445" s="48" t="s">
        <v>153</v>
      </c>
      <c r="E3445" s="48" t="s">
        <v>36</v>
      </c>
      <c r="F3445" s="48" t="s">
        <v>1123</v>
      </c>
      <c r="G3445" s="48" t="s">
        <v>15</v>
      </c>
      <c r="H3445" s="48" t="s">
        <v>182</v>
      </c>
      <c r="I3445" s="48" t="s">
        <v>183</v>
      </c>
      <c r="J3445" s="48" t="s">
        <v>671</v>
      </c>
      <c r="K3445" s="41">
        <v>1</v>
      </c>
      <c r="L3445" s="49">
        <v>161.84</v>
      </c>
      <c r="M3445" s="49">
        <v>151.96</v>
      </c>
      <c r="N3445" s="49">
        <v>9.8800000000000008</v>
      </c>
    </row>
    <row r="3446" spans="1:14">
      <c r="A3446" s="41">
        <v>7259513</v>
      </c>
      <c r="B3446" s="48" t="s">
        <v>38</v>
      </c>
      <c r="C3446" s="48" t="s">
        <v>29</v>
      </c>
      <c r="D3446" s="48" t="s">
        <v>153</v>
      </c>
      <c r="E3446" s="48" t="s">
        <v>36</v>
      </c>
      <c r="F3446" s="48" t="s">
        <v>1124</v>
      </c>
      <c r="G3446" s="48" t="s">
        <v>15</v>
      </c>
      <c r="H3446" s="48" t="s">
        <v>182</v>
      </c>
      <c r="I3446" s="48" t="s">
        <v>183</v>
      </c>
      <c r="J3446" s="48" t="s">
        <v>671</v>
      </c>
      <c r="K3446" s="41">
        <v>1</v>
      </c>
      <c r="L3446" s="49">
        <v>161.84</v>
      </c>
      <c r="M3446" s="49">
        <v>151.96</v>
      </c>
      <c r="N3446" s="49">
        <v>9.8800000000000008</v>
      </c>
    </row>
    <row r="3447" spans="1:14">
      <c r="A3447" s="41">
        <v>7259516</v>
      </c>
      <c r="B3447" s="48" t="s">
        <v>38</v>
      </c>
      <c r="C3447" s="48" t="s">
        <v>29</v>
      </c>
      <c r="D3447" s="48" t="s">
        <v>153</v>
      </c>
      <c r="E3447" s="48" t="s">
        <v>36</v>
      </c>
      <c r="F3447" s="48" t="s">
        <v>1125</v>
      </c>
      <c r="G3447" s="48" t="s">
        <v>15</v>
      </c>
      <c r="H3447" s="48" t="s">
        <v>182</v>
      </c>
      <c r="I3447" s="48" t="s">
        <v>183</v>
      </c>
      <c r="J3447" s="48" t="s">
        <v>671</v>
      </c>
      <c r="K3447" s="41">
        <v>1</v>
      </c>
      <c r="L3447" s="49">
        <v>161.84</v>
      </c>
      <c r="M3447" s="49">
        <v>151.96</v>
      </c>
      <c r="N3447" s="49">
        <v>9.8800000000000008</v>
      </c>
    </row>
    <row r="3448" spans="1:14">
      <c r="A3448" s="41">
        <v>7259567</v>
      </c>
      <c r="B3448" s="48" t="s">
        <v>38</v>
      </c>
      <c r="C3448" s="48" t="s">
        <v>29</v>
      </c>
      <c r="D3448" s="48" t="s">
        <v>153</v>
      </c>
      <c r="E3448" s="48" t="s">
        <v>36</v>
      </c>
      <c r="F3448" s="48" t="s">
        <v>1126</v>
      </c>
      <c r="G3448" s="48" t="s">
        <v>15</v>
      </c>
      <c r="H3448" s="48" t="s">
        <v>182</v>
      </c>
      <c r="I3448" s="48" t="s">
        <v>183</v>
      </c>
      <c r="J3448" s="48" t="s">
        <v>671</v>
      </c>
      <c r="K3448" s="41">
        <v>1</v>
      </c>
      <c r="L3448" s="49">
        <v>161.84</v>
      </c>
      <c r="M3448" s="49">
        <v>151.96</v>
      </c>
      <c r="N3448" s="49">
        <v>9.8800000000000008</v>
      </c>
    </row>
    <row r="3449" spans="1:14">
      <c r="A3449" s="41">
        <v>7259534</v>
      </c>
      <c r="B3449" s="48" t="s">
        <v>38</v>
      </c>
      <c r="C3449" s="48" t="s">
        <v>29</v>
      </c>
      <c r="D3449" s="48" t="s">
        <v>153</v>
      </c>
      <c r="E3449" s="48" t="s">
        <v>36</v>
      </c>
      <c r="F3449" s="48" t="s">
        <v>1127</v>
      </c>
      <c r="G3449" s="48" t="s">
        <v>15</v>
      </c>
      <c r="H3449" s="48" t="s">
        <v>182</v>
      </c>
      <c r="I3449" s="48" t="s">
        <v>183</v>
      </c>
      <c r="J3449" s="48" t="s">
        <v>671</v>
      </c>
      <c r="K3449" s="41">
        <v>1</v>
      </c>
      <c r="L3449" s="49">
        <v>161.84</v>
      </c>
      <c r="M3449" s="49">
        <v>151.96</v>
      </c>
      <c r="N3449" s="49">
        <v>9.8800000000000008</v>
      </c>
    </row>
    <row r="3450" spans="1:14">
      <c r="A3450" s="41">
        <v>7259540</v>
      </c>
      <c r="B3450" s="48" t="s">
        <v>38</v>
      </c>
      <c r="C3450" s="48" t="s">
        <v>29</v>
      </c>
      <c r="D3450" s="48" t="s">
        <v>153</v>
      </c>
      <c r="E3450" s="48" t="s">
        <v>36</v>
      </c>
      <c r="F3450" s="48" t="s">
        <v>1128</v>
      </c>
      <c r="G3450" s="48" t="s">
        <v>15</v>
      </c>
      <c r="H3450" s="48" t="s">
        <v>182</v>
      </c>
      <c r="I3450" s="48" t="s">
        <v>183</v>
      </c>
      <c r="J3450" s="48" t="s">
        <v>671</v>
      </c>
      <c r="K3450" s="41">
        <v>1</v>
      </c>
      <c r="L3450" s="49">
        <v>161.84</v>
      </c>
      <c r="M3450" s="49">
        <v>151.96</v>
      </c>
      <c r="N3450" s="49">
        <v>9.8800000000000008</v>
      </c>
    </row>
    <row r="3451" spans="1:14">
      <c r="A3451" s="41">
        <v>7259555</v>
      </c>
      <c r="B3451" s="48" t="s">
        <v>38</v>
      </c>
      <c r="C3451" s="48" t="s">
        <v>29</v>
      </c>
      <c r="D3451" s="48" t="s">
        <v>153</v>
      </c>
      <c r="E3451" s="48" t="s">
        <v>36</v>
      </c>
      <c r="F3451" s="48" t="s">
        <v>1129</v>
      </c>
      <c r="G3451" s="48" t="s">
        <v>15</v>
      </c>
      <c r="H3451" s="48" t="s">
        <v>182</v>
      </c>
      <c r="I3451" s="48" t="s">
        <v>183</v>
      </c>
      <c r="J3451" s="48" t="s">
        <v>671</v>
      </c>
      <c r="K3451" s="41">
        <v>1</v>
      </c>
      <c r="L3451" s="49">
        <v>161.84</v>
      </c>
      <c r="M3451" s="49">
        <v>151.96</v>
      </c>
      <c r="N3451" s="49">
        <v>9.8800000000000008</v>
      </c>
    </row>
    <row r="3452" spans="1:14">
      <c r="A3452" s="41">
        <v>7259531</v>
      </c>
      <c r="B3452" s="48" t="s">
        <v>38</v>
      </c>
      <c r="C3452" s="48" t="s">
        <v>29</v>
      </c>
      <c r="D3452" s="48" t="s">
        <v>153</v>
      </c>
      <c r="E3452" s="48" t="s">
        <v>36</v>
      </c>
      <c r="F3452" s="48" t="s">
        <v>1130</v>
      </c>
      <c r="G3452" s="48" t="s">
        <v>15</v>
      </c>
      <c r="H3452" s="48" t="s">
        <v>182</v>
      </c>
      <c r="I3452" s="48" t="s">
        <v>183</v>
      </c>
      <c r="J3452" s="48" t="s">
        <v>671</v>
      </c>
      <c r="K3452" s="41">
        <v>1</v>
      </c>
      <c r="L3452" s="49">
        <v>161.84</v>
      </c>
      <c r="M3452" s="49">
        <v>151.96</v>
      </c>
      <c r="N3452" s="49">
        <v>9.8800000000000008</v>
      </c>
    </row>
    <row r="3453" spans="1:14">
      <c r="A3453" s="41">
        <v>7259552</v>
      </c>
      <c r="B3453" s="48" t="s">
        <v>38</v>
      </c>
      <c r="C3453" s="48" t="s">
        <v>29</v>
      </c>
      <c r="D3453" s="48" t="s">
        <v>153</v>
      </c>
      <c r="E3453" s="48" t="s">
        <v>36</v>
      </c>
      <c r="F3453" s="48" t="s">
        <v>1131</v>
      </c>
      <c r="G3453" s="48" t="s">
        <v>15</v>
      </c>
      <c r="H3453" s="48" t="s">
        <v>182</v>
      </c>
      <c r="I3453" s="48" t="s">
        <v>183</v>
      </c>
      <c r="J3453" s="48" t="s">
        <v>671</v>
      </c>
      <c r="K3453" s="41">
        <v>1</v>
      </c>
      <c r="L3453" s="49">
        <v>161.84</v>
      </c>
      <c r="M3453" s="49">
        <v>151.96</v>
      </c>
      <c r="N3453" s="49">
        <v>9.8800000000000008</v>
      </c>
    </row>
    <row r="3454" spans="1:14">
      <c r="A3454" s="41">
        <v>7259510</v>
      </c>
      <c r="B3454" s="48" t="s">
        <v>38</v>
      </c>
      <c r="C3454" s="48" t="s">
        <v>29</v>
      </c>
      <c r="D3454" s="48" t="s">
        <v>153</v>
      </c>
      <c r="E3454" s="48" t="s">
        <v>36</v>
      </c>
      <c r="F3454" s="48" t="s">
        <v>1132</v>
      </c>
      <c r="G3454" s="48" t="s">
        <v>15</v>
      </c>
      <c r="H3454" s="48" t="s">
        <v>182</v>
      </c>
      <c r="I3454" s="48" t="s">
        <v>183</v>
      </c>
      <c r="J3454" s="48" t="s">
        <v>671</v>
      </c>
      <c r="K3454" s="41">
        <v>1</v>
      </c>
      <c r="L3454" s="49">
        <v>161.84</v>
      </c>
      <c r="M3454" s="49">
        <v>151.96</v>
      </c>
      <c r="N3454" s="49">
        <v>9.8800000000000008</v>
      </c>
    </row>
    <row r="3455" spans="1:14">
      <c r="A3455" s="41">
        <v>7259561</v>
      </c>
      <c r="B3455" s="48" t="s">
        <v>38</v>
      </c>
      <c r="C3455" s="48" t="s">
        <v>29</v>
      </c>
      <c r="D3455" s="48" t="s">
        <v>153</v>
      </c>
      <c r="E3455" s="48" t="s">
        <v>36</v>
      </c>
      <c r="F3455" s="48" t="s">
        <v>1133</v>
      </c>
      <c r="G3455" s="48" t="s">
        <v>15</v>
      </c>
      <c r="H3455" s="48" t="s">
        <v>182</v>
      </c>
      <c r="I3455" s="48" t="s">
        <v>183</v>
      </c>
      <c r="J3455" s="48" t="s">
        <v>671</v>
      </c>
      <c r="K3455" s="41">
        <v>1</v>
      </c>
      <c r="L3455" s="49">
        <v>161.84</v>
      </c>
      <c r="M3455" s="49">
        <v>151.96</v>
      </c>
      <c r="N3455" s="49">
        <v>9.8800000000000008</v>
      </c>
    </row>
    <row r="3456" spans="1:14">
      <c r="A3456" s="41">
        <v>7259546</v>
      </c>
      <c r="B3456" s="48" t="s">
        <v>38</v>
      </c>
      <c r="C3456" s="48" t="s">
        <v>29</v>
      </c>
      <c r="D3456" s="48" t="s">
        <v>153</v>
      </c>
      <c r="E3456" s="48" t="s">
        <v>36</v>
      </c>
      <c r="F3456" s="48" t="s">
        <v>1134</v>
      </c>
      <c r="G3456" s="48" t="s">
        <v>15</v>
      </c>
      <c r="H3456" s="48" t="s">
        <v>182</v>
      </c>
      <c r="I3456" s="48" t="s">
        <v>183</v>
      </c>
      <c r="J3456" s="48" t="s">
        <v>671</v>
      </c>
      <c r="K3456" s="41">
        <v>1</v>
      </c>
      <c r="L3456" s="49">
        <v>161.84</v>
      </c>
      <c r="M3456" s="49">
        <v>151.96</v>
      </c>
      <c r="N3456" s="49">
        <v>9.8800000000000008</v>
      </c>
    </row>
    <row r="3457" spans="1:14">
      <c r="A3457" s="41">
        <v>7259558</v>
      </c>
      <c r="B3457" s="48" t="s">
        <v>38</v>
      </c>
      <c r="C3457" s="48" t="s">
        <v>29</v>
      </c>
      <c r="D3457" s="48" t="s">
        <v>153</v>
      </c>
      <c r="E3457" s="48" t="s">
        <v>36</v>
      </c>
      <c r="F3457" s="48" t="s">
        <v>1135</v>
      </c>
      <c r="G3457" s="48" t="s">
        <v>15</v>
      </c>
      <c r="H3457" s="48" t="s">
        <v>182</v>
      </c>
      <c r="I3457" s="48" t="s">
        <v>183</v>
      </c>
      <c r="J3457" s="48" t="s">
        <v>671</v>
      </c>
      <c r="K3457" s="41">
        <v>1</v>
      </c>
      <c r="L3457" s="49">
        <v>161.84</v>
      </c>
      <c r="M3457" s="49">
        <v>151.96</v>
      </c>
      <c r="N3457" s="49">
        <v>9.8800000000000008</v>
      </c>
    </row>
    <row r="3458" spans="1:14">
      <c r="A3458" s="41">
        <v>7259549</v>
      </c>
      <c r="B3458" s="48" t="s">
        <v>38</v>
      </c>
      <c r="C3458" s="48" t="s">
        <v>29</v>
      </c>
      <c r="D3458" s="48" t="s">
        <v>153</v>
      </c>
      <c r="E3458" s="48" t="s">
        <v>36</v>
      </c>
      <c r="F3458" s="48" t="s">
        <v>1136</v>
      </c>
      <c r="G3458" s="48" t="s">
        <v>15</v>
      </c>
      <c r="H3458" s="48" t="s">
        <v>182</v>
      </c>
      <c r="I3458" s="48" t="s">
        <v>183</v>
      </c>
      <c r="J3458" s="48" t="s">
        <v>671</v>
      </c>
      <c r="K3458" s="41">
        <v>1</v>
      </c>
      <c r="L3458" s="49">
        <v>161.84</v>
      </c>
      <c r="M3458" s="49">
        <v>151.96</v>
      </c>
      <c r="N3458" s="49">
        <v>9.8800000000000008</v>
      </c>
    </row>
    <row r="3459" spans="1:14">
      <c r="A3459" s="41">
        <v>7259522</v>
      </c>
      <c r="B3459" s="48" t="s">
        <v>38</v>
      </c>
      <c r="C3459" s="48" t="s">
        <v>29</v>
      </c>
      <c r="D3459" s="48" t="s">
        <v>153</v>
      </c>
      <c r="E3459" s="48" t="s">
        <v>36</v>
      </c>
      <c r="F3459" s="48" t="s">
        <v>1137</v>
      </c>
      <c r="G3459" s="48" t="s">
        <v>15</v>
      </c>
      <c r="H3459" s="48" t="s">
        <v>182</v>
      </c>
      <c r="I3459" s="48" t="s">
        <v>183</v>
      </c>
      <c r="J3459" s="48" t="s">
        <v>671</v>
      </c>
      <c r="K3459" s="41">
        <v>1</v>
      </c>
      <c r="L3459" s="49">
        <v>161.84</v>
      </c>
      <c r="M3459" s="49">
        <v>151.96</v>
      </c>
      <c r="N3459" s="49">
        <v>9.8800000000000008</v>
      </c>
    </row>
    <row r="3460" spans="1:14">
      <c r="A3460" s="41">
        <v>7259537</v>
      </c>
      <c r="B3460" s="48" t="s">
        <v>38</v>
      </c>
      <c r="C3460" s="48" t="s">
        <v>29</v>
      </c>
      <c r="D3460" s="48" t="s">
        <v>153</v>
      </c>
      <c r="E3460" s="48" t="s">
        <v>36</v>
      </c>
      <c r="F3460" s="48" t="s">
        <v>1138</v>
      </c>
      <c r="G3460" s="48" t="s">
        <v>15</v>
      </c>
      <c r="H3460" s="48" t="s">
        <v>182</v>
      </c>
      <c r="I3460" s="48" t="s">
        <v>183</v>
      </c>
      <c r="J3460" s="48" t="s">
        <v>671</v>
      </c>
      <c r="K3460" s="41">
        <v>1</v>
      </c>
      <c r="L3460" s="49">
        <v>161.84</v>
      </c>
      <c r="M3460" s="49">
        <v>151.96</v>
      </c>
      <c r="N3460" s="49">
        <v>9.8800000000000008</v>
      </c>
    </row>
    <row r="3461" spans="1:14">
      <c r="A3461" s="41">
        <v>7258821</v>
      </c>
      <c r="B3461" s="48" t="s">
        <v>166</v>
      </c>
      <c r="C3461" s="48" t="s">
        <v>29</v>
      </c>
      <c r="D3461" s="48" t="s">
        <v>153</v>
      </c>
      <c r="E3461" s="48" t="s">
        <v>36</v>
      </c>
      <c r="F3461" s="48" t="s">
        <v>1139</v>
      </c>
      <c r="G3461" s="48" t="s">
        <v>15</v>
      </c>
      <c r="H3461" s="48" t="s">
        <v>182</v>
      </c>
      <c r="I3461" s="48" t="s">
        <v>183</v>
      </c>
      <c r="J3461" s="48" t="s">
        <v>671</v>
      </c>
      <c r="K3461" s="41">
        <v>1</v>
      </c>
      <c r="L3461" s="49">
        <v>162.38999999999999</v>
      </c>
      <c r="M3461" s="49">
        <v>152.47999999999999</v>
      </c>
      <c r="N3461" s="49">
        <v>9.91</v>
      </c>
    </row>
    <row r="3462" spans="1:14">
      <c r="A3462" s="41">
        <v>7259171</v>
      </c>
      <c r="B3462" s="48" t="s">
        <v>38</v>
      </c>
      <c r="C3462" s="48" t="s">
        <v>29</v>
      </c>
      <c r="D3462" s="48" t="s">
        <v>153</v>
      </c>
      <c r="E3462" s="48" t="s">
        <v>36</v>
      </c>
      <c r="F3462" s="48" t="s">
        <v>1140</v>
      </c>
      <c r="G3462" s="48" t="s">
        <v>15</v>
      </c>
      <c r="H3462" s="48" t="s">
        <v>182</v>
      </c>
      <c r="I3462" s="48" t="s">
        <v>183</v>
      </c>
      <c r="J3462" s="48" t="s">
        <v>671</v>
      </c>
      <c r="K3462" s="41">
        <v>1</v>
      </c>
      <c r="L3462" s="49">
        <v>164.25</v>
      </c>
      <c r="M3462" s="49">
        <v>164.25</v>
      </c>
      <c r="N3462" s="49">
        <v>0</v>
      </c>
    </row>
    <row r="3463" spans="1:14">
      <c r="A3463" s="41">
        <v>7259168</v>
      </c>
      <c r="B3463" s="48" t="s">
        <v>38</v>
      </c>
      <c r="C3463" s="48" t="s">
        <v>29</v>
      </c>
      <c r="D3463" s="48" t="s">
        <v>153</v>
      </c>
      <c r="E3463" s="48" t="s">
        <v>36</v>
      </c>
      <c r="F3463" s="48" t="s">
        <v>1141</v>
      </c>
      <c r="G3463" s="48" t="s">
        <v>15</v>
      </c>
      <c r="H3463" s="48" t="s">
        <v>182</v>
      </c>
      <c r="I3463" s="48" t="s">
        <v>183</v>
      </c>
      <c r="J3463" s="48" t="s">
        <v>671</v>
      </c>
      <c r="K3463" s="41">
        <v>1</v>
      </c>
      <c r="L3463" s="49">
        <v>164.25</v>
      </c>
      <c r="M3463" s="49">
        <v>164.25</v>
      </c>
      <c r="N3463" s="49">
        <v>0</v>
      </c>
    </row>
    <row r="3464" spans="1:14">
      <c r="A3464" s="41">
        <v>4506902</v>
      </c>
      <c r="B3464" s="48" t="s">
        <v>14</v>
      </c>
      <c r="C3464" s="48" t="s">
        <v>29</v>
      </c>
      <c r="D3464" s="48" t="s">
        <v>30</v>
      </c>
      <c r="E3464" s="48" t="s">
        <v>12</v>
      </c>
      <c r="F3464" s="48" t="s">
        <v>1142</v>
      </c>
      <c r="G3464" s="48" t="s">
        <v>15</v>
      </c>
      <c r="H3464" s="48" t="s">
        <v>43</v>
      </c>
      <c r="I3464" s="48" t="s">
        <v>44</v>
      </c>
      <c r="J3464" s="48" t="s">
        <v>671</v>
      </c>
      <c r="K3464" s="41">
        <v>1</v>
      </c>
      <c r="L3464" s="49">
        <v>166.21</v>
      </c>
      <c r="M3464" s="49">
        <v>166.21</v>
      </c>
      <c r="N3464" s="49">
        <v>0</v>
      </c>
    </row>
    <row r="3465" spans="1:14">
      <c r="A3465" s="41">
        <v>4506904</v>
      </c>
      <c r="B3465" s="48" t="s">
        <v>14</v>
      </c>
      <c r="C3465" s="48" t="s">
        <v>29</v>
      </c>
      <c r="D3465" s="48" t="s">
        <v>30</v>
      </c>
      <c r="E3465" s="48" t="s">
        <v>12</v>
      </c>
      <c r="F3465" s="48" t="s">
        <v>1142</v>
      </c>
      <c r="G3465" s="48" t="s">
        <v>15</v>
      </c>
      <c r="H3465" s="48" t="s">
        <v>43</v>
      </c>
      <c r="I3465" s="48" t="s">
        <v>44</v>
      </c>
      <c r="J3465" s="48" t="s">
        <v>671</v>
      </c>
      <c r="K3465" s="41">
        <v>1</v>
      </c>
      <c r="L3465" s="49">
        <v>166.23</v>
      </c>
      <c r="M3465" s="49">
        <v>166.23</v>
      </c>
      <c r="N3465" s="49">
        <v>0</v>
      </c>
    </row>
    <row r="3466" spans="1:14">
      <c r="A3466" s="41">
        <v>4506903</v>
      </c>
      <c r="B3466" s="48" t="s">
        <v>14</v>
      </c>
      <c r="C3466" s="48" t="s">
        <v>29</v>
      </c>
      <c r="D3466" s="48" t="s">
        <v>30</v>
      </c>
      <c r="E3466" s="48" t="s">
        <v>12</v>
      </c>
      <c r="F3466" s="48" t="s">
        <v>1142</v>
      </c>
      <c r="G3466" s="48" t="s">
        <v>15</v>
      </c>
      <c r="H3466" s="48" t="s">
        <v>43</v>
      </c>
      <c r="I3466" s="48" t="s">
        <v>44</v>
      </c>
      <c r="J3466" s="48" t="s">
        <v>671</v>
      </c>
      <c r="K3466" s="41">
        <v>1</v>
      </c>
      <c r="L3466" s="49">
        <v>166.23</v>
      </c>
      <c r="M3466" s="49">
        <v>166.23</v>
      </c>
      <c r="N3466" s="49">
        <v>0</v>
      </c>
    </row>
    <row r="3467" spans="1:14">
      <c r="A3467" s="41">
        <v>7319270</v>
      </c>
      <c r="B3467" s="48" t="s">
        <v>166</v>
      </c>
      <c r="C3467" s="48" t="s">
        <v>29</v>
      </c>
      <c r="D3467" s="48" t="s">
        <v>153</v>
      </c>
      <c r="E3467" s="48" t="s">
        <v>36</v>
      </c>
      <c r="F3467" s="48" t="s">
        <v>1143</v>
      </c>
      <c r="G3467" s="48" t="s">
        <v>15</v>
      </c>
      <c r="H3467" s="48" t="s">
        <v>188</v>
      </c>
      <c r="I3467" s="48" t="s">
        <v>189</v>
      </c>
      <c r="J3467" s="48" t="s">
        <v>671</v>
      </c>
      <c r="K3467" s="41">
        <v>1</v>
      </c>
      <c r="L3467" s="49">
        <v>166.4</v>
      </c>
      <c r="M3467" s="49">
        <v>123.35</v>
      </c>
      <c r="N3467" s="49">
        <v>43.05</v>
      </c>
    </row>
    <row r="3468" spans="1:14">
      <c r="A3468" s="41">
        <v>7319277</v>
      </c>
      <c r="B3468" s="48" t="s">
        <v>166</v>
      </c>
      <c r="C3468" s="48" t="s">
        <v>29</v>
      </c>
      <c r="D3468" s="48" t="s">
        <v>153</v>
      </c>
      <c r="E3468" s="48" t="s">
        <v>36</v>
      </c>
      <c r="F3468" s="48" t="s">
        <v>1144</v>
      </c>
      <c r="G3468" s="48" t="s">
        <v>15</v>
      </c>
      <c r="H3468" s="48" t="s">
        <v>188</v>
      </c>
      <c r="I3468" s="48" t="s">
        <v>189</v>
      </c>
      <c r="J3468" s="48" t="s">
        <v>671</v>
      </c>
      <c r="K3468" s="41">
        <v>1</v>
      </c>
      <c r="L3468" s="49">
        <v>166.4</v>
      </c>
      <c r="M3468" s="49">
        <v>123.35</v>
      </c>
      <c r="N3468" s="49">
        <v>43.05</v>
      </c>
    </row>
    <row r="3469" spans="1:14">
      <c r="A3469" s="41">
        <v>7319283</v>
      </c>
      <c r="B3469" s="48" t="s">
        <v>166</v>
      </c>
      <c r="C3469" s="48" t="s">
        <v>29</v>
      </c>
      <c r="D3469" s="48" t="s">
        <v>153</v>
      </c>
      <c r="E3469" s="48" t="s">
        <v>36</v>
      </c>
      <c r="F3469" s="48" t="s">
        <v>1145</v>
      </c>
      <c r="G3469" s="48" t="s">
        <v>15</v>
      </c>
      <c r="H3469" s="48" t="s">
        <v>188</v>
      </c>
      <c r="I3469" s="48" t="s">
        <v>189</v>
      </c>
      <c r="J3469" s="48" t="s">
        <v>671</v>
      </c>
      <c r="K3469" s="41">
        <v>1</v>
      </c>
      <c r="L3469" s="49">
        <v>166.4</v>
      </c>
      <c r="M3469" s="49">
        <v>123.35</v>
      </c>
      <c r="N3469" s="49">
        <v>43.05</v>
      </c>
    </row>
    <row r="3470" spans="1:14">
      <c r="A3470" s="41">
        <v>7319295</v>
      </c>
      <c r="B3470" s="48" t="s">
        <v>166</v>
      </c>
      <c r="C3470" s="48" t="s">
        <v>29</v>
      </c>
      <c r="D3470" s="48" t="s">
        <v>153</v>
      </c>
      <c r="E3470" s="48" t="s">
        <v>36</v>
      </c>
      <c r="F3470" s="48" t="s">
        <v>1146</v>
      </c>
      <c r="G3470" s="48" t="s">
        <v>15</v>
      </c>
      <c r="H3470" s="48" t="s">
        <v>188</v>
      </c>
      <c r="I3470" s="48" t="s">
        <v>189</v>
      </c>
      <c r="J3470" s="48" t="s">
        <v>671</v>
      </c>
      <c r="K3470" s="41">
        <v>1</v>
      </c>
      <c r="L3470" s="49">
        <v>166.4</v>
      </c>
      <c r="M3470" s="49">
        <v>123.35</v>
      </c>
      <c r="N3470" s="49">
        <v>43.05</v>
      </c>
    </row>
    <row r="3471" spans="1:14">
      <c r="A3471" s="41">
        <v>7319298</v>
      </c>
      <c r="B3471" s="48" t="s">
        <v>166</v>
      </c>
      <c r="C3471" s="48" t="s">
        <v>29</v>
      </c>
      <c r="D3471" s="48" t="s">
        <v>153</v>
      </c>
      <c r="E3471" s="48" t="s">
        <v>36</v>
      </c>
      <c r="F3471" s="48" t="s">
        <v>1147</v>
      </c>
      <c r="G3471" s="48" t="s">
        <v>15</v>
      </c>
      <c r="H3471" s="48" t="s">
        <v>188</v>
      </c>
      <c r="I3471" s="48" t="s">
        <v>189</v>
      </c>
      <c r="J3471" s="48" t="s">
        <v>671</v>
      </c>
      <c r="K3471" s="41">
        <v>1</v>
      </c>
      <c r="L3471" s="49">
        <v>166.4</v>
      </c>
      <c r="M3471" s="49">
        <v>123.35</v>
      </c>
      <c r="N3471" s="49">
        <v>43.05</v>
      </c>
    </row>
    <row r="3472" spans="1:14">
      <c r="A3472" s="41">
        <v>7319292</v>
      </c>
      <c r="B3472" s="48" t="s">
        <v>166</v>
      </c>
      <c r="C3472" s="48" t="s">
        <v>29</v>
      </c>
      <c r="D3472" s="48" t="s">
        <v>153</v>
      </c>
      <c r="E3472" s="48" t="s">
        <v>36</v>
      </c>
      <c r="F3472" s="48" t="s">
        <v>1148</v>
      </c>
      <c r="G3472" s="48" t="s">
        <v>15</v>
      </c>
      <c r="H3472" s="48" t="s">
        <v>188</v>
      </c>
      <c r="I3472" s="48" t="s">
        <v>189</v>
      </c>
      <c r="J3472" s="48" t="s">
        <v>671</v>
      </c>
      <c r="K3472" s="41">
        <v>1</v>
      </c>
      <c r="L3472" s="49">
        <v>166.4</v>
      </c>
      <c r="M3472" s="49">
        <v>123.35</v>
      </c>
      <c r="N3472" s="49">
        <v>43.05</v>
      </c>
    </row>
    <row r="3473" spans="1:14">
      <c r="A3473" s="41">
        <v>7319301</v>
      </c>
      <c r="B3473" s="48" t="s">
        <v>166</v>
      </c>
      <c r="C3473" s="48" t="s">
        <v>29</v>
      </c>
      <c r="D3473" s="48" t="s">
        <v>153</v>
      </c>
      <c r="E3473" s="48" t="s">
        <v>36</v>
      </c>
      <c r="F3473" s="48" t="s">
        <v>1149</v>
      </c>
      <c r="G3473" s="48" t="s">
        <v>15</v>
      </c>
      <c r="H3473" s="48" t="s">
        <v>188</v>
      </c>
      <c r="I3473" s="48" t="s">
        <v>189</v>
      </c>
      <c r="J3473" s="48" t="s">
        <v>671</v>
      </c>
      <c r="K3473" s="41">
        <v>1</v>
      </c>
      <c r="L3473" s="49">
        <v>166.4</v>
      </c>
      <c r="M3473" s="49">
        <v>123.35</v>
      </c>
      <c r="N3473" s="49">
        <v>43.05</v>
      </c>
    </row>
    <row r="3474" spans="1:14">
      <c r="A3474" s="41">
        <v>7319304</v>
      </c>
      <c r="B3474" s="48" t="s">
        <v>166</v>
      </c>
      <c r="C3474" s="48" t="s">
        <v>29</v>
      </c>
      <c r="D3474" s="48" t="s">
        <v>153</v>
      </c>
      <c r="E3474" s="48" t="s">
        <v>36</v>
      </c>
      <c r="F3474" s="48" t="s">
        <v>1150</v>
      </c>
      <c r="G3474" s="48" t="s">
        <v>15</v>
      </c>
      <c r="H3474" s="48" t="s">
        <v>188</v>
      </c>
      <c r="I3474" s="48" t="s">
        <v>189</v>
      </c>
      <c r="J3474" s="48" t="s">
        <v>671</v>
      </c>
      <c r="K3474" s="41">
        <v>1</v>
      </c>
      <c r="L3474" s="49">
        <v>166.4</v>
      </c>
      <c r="M3474" s="49">
        <v>123.35</v>
      </c>
      <c r="N3474" s="49">
        <v>43.05</v>
      </c>
    </row>
    <row r="3475" spans="1:14">
      <c r="A3475" s="41">
        <v>7319280</v>
      </c>
      <c r="B3475" s="48" t="s">
        <v>166</v>
      </c>
      <c r="C3475" s="48" t="s">
        <v>29</v>
      </c>
      <c r="D3475" s="48" t="s">
        <v>153</v>
      </c>
      <c r="E3475" s="48" t="s">
        <v>36</v>
      </c>
      <c r="F3475" s="48" t="s">
        <v>1151</v>
      </c>
      <c r="G3475" s="48" t="s">
        <v>15</v>
      </c>
      <c r="H3475" s="48" t="s">
        <v>188</v>
      </c>
      <c r="I3475" s="48" t="s">
        <v>189</v>
      </c>
      <c r="J3475" s="48" t="s">
        <v>671</v>
      </c>
      <c r="K3475" s="41">
        <v>1</v>
      </c>
      <c r="L3475" s="49">
        <v>166.4</v>
      </c>
      <c r="M3475" s="49">
        <v>123.35</v>
      </c>
      <c r="N3475" s="49">
        <v>43.05</v>
      </c>
    </row>
    <row r="3476" spans="1:14">
      <c r="A3476" s="41">
        <v>7319289</v>
      </c>
      <c r="B3476" s="48" t="s">
        <v>166</v>
      </c>
      <c r="C3476" s="48" t="s">
        <v>29</v>
      </c>
      <c r="D3476" s="48" t="s">
        <v>153</v>
      </c>
      <c r="E3476" s="48" t="s">
        <v>36</v>
      </c>
      <c r="F3476" s="48" t="s">
        <v>1152</v>
      </c>
      <c r="G3476" s="48" t="s">
        <v>15</v>
      </c>
      <c r="H3476" s="48" t="s">
        <v>188</v>
      </c>
      <c r="I3476" s="48" t="s">
        <v>189</v>
      </c>
      <c r="J3476" s="48" t="s">
        <v>671</v>
      </c>
      <c r="K3476" s="41">
        <v>1</v>
      </c>
      <c r="L3476" s="49">
        <v>166.4</v>
      </c>
      <c r="M3476" s="49">
        <v>123.35</v>
      </c>
      <c r="N3476" s="49">
        <v>43.05</v>
      </c>
    </row>
    <row r="3477" spans="1:14">
      <c r="A3477" s="41">
        <v>4506044</v>
      </c>
      <c r="B3477" s="48" t="s">
        <v>14</v>
      </c>
      <c r="C3477" s="48" t="s">
        <v>29</v>
      </c>
      <c r="D3477" s="48" t="s">
        <v>30</v>
      </c>
      <c r="E3477" s="48" t="s">
        <v>12</v>
      </c>
      <c r="F3477" s="48" t="s">
        <v>1067</v>
      </c>
      <c r="G3477" s="48" t="s">
        <v>15</v>
      </c>
      <c r="H3477" s="48" t="s">
        <v>23</v>
      </c>
      <c r="I3477" s="48" t="s">
        <v>24</v>
      </c>
      <c r="J3477" s="48" t="s">
        <v>671</v>
      </c>
      <c r="K3477" s="41">
        <v>1</v>
      </c>
      <c r="L3477" s="49">
        <v>167.81</v>
      </c>
      <c r="M3477" s="49">
        <v>167.81</v>
      </c>
      <c r="N3477" s="49">
        <v>0</v>
      </c>
    </row>
    <row r="3478" spans="1:14">
      <c r="A3478" s="41">
        <v>4508023</v>
      </c>
      <c r="B3478" s="48" t="s">
        <v>14</v>
      </c>
      <c r="C3478" s="48" t="s">
        <v>29</v>
      </c>
      <c r="D3478" s="48" t="s">
        <v>30</v>
      </c>
      <c r="E3478" s="48" t="s">
        <v>12</v>
      </c>
      <c r="F3478" s="48" t="s">
        <v>1022</v>
      </c>
      <c r="G3478" s="48" t="s">
        <v>15</v>
      </c>
      <c r="H3478" s="48" t="s">
        <v>23</v>
      </c>
      <c r="I3478" s="48" t="s">
        <v>24</v>
      </c>
      <c r="J3478" s="48" t="s">
        <v>671</v>
      </c>
      <c r="K3478" s="41">
        <v>1</v>
      </c>
      <c r="L3478" s="49">
        <v>168.65</v>
      </c>
      <c r="M3478" s="49">
        <v>168.65</v>
      </c>
      <c r="N3478" s="49">
        <v>0</v>
      </c>
    </row>
    <row r="3479" spans="1:14">
      <c r="A3479" s="41">
        <v>4508183</v>
      </c>
      <c r="B3479" s="48" t="s">
        <v>14</v>
      </c>
      <c r="C3479" s="48" t="s">
        <v>29</v>
      </c>
      <c r="D3479" s="48" t="s">
        <v>30</v>
      </c>
      <c r="E3479" s="48" t="s">
        <v>12</v>
      </c>
      <c r="F3479" s="48" t="s">
        <v>1022</v>
      </c>
      <c r="G3479" s="48" t="s">
        <v>15</v>
      </c>
      <c r="H3479" s="48" t="s">
        <v>23</v>
      </c>
      <c r="I3479" s="48" t="s">
        <v>24</v>
      </c>
      <c r="J3479" s="48" t="s">
        <v>671</v>
      </c>
      <c r="K3479" s="41">
        <v>1</v>
      </c>
      <c r="L3479" s="49">
        <v>168.68</v>
      </c>
      <c r="M3479" s="49">
        <v>168.68</v>
      </c>
      <c r="N3479" s="49">
        <v>0</v>
      </c>
    </row>
    <row r="3480" spans="1:14">
      <c r="A3480" s="41">
        <v>4508345</v>
      </c>
      <c r="B3480" s="48" t="s">
        <v>14</v>
      </c>
      <c r="C3480" s="48" t="s">
        <v>29</v>
      </c>
      <c r="D3480" s="48" t="s">
        <v>30</v>
      </c>
      <c r="E3480" s="48" t="s">
        <v>12</v>
      </c>
      <c r="F3480" s="48" t="s">
        <v>1015</v>
      </c>
      <c r="G3480" s="48" t="s">
        <v>15</v>
      </c>
      <c r="H3480" s="48" t="s">
        <v>23</v>
      </c>
      <c r="I3480" s="48" t="s">
        <v>24</v>
      </c>
      <c r="J3480" s="48" t="s">
        <v>671</v>
      </c>
      <c r="K3480" s="41">
        <v>1</v>
      </c>
      <c r="L3480" s="49">
        <v>169.31</v>
      </c>
      <c r="M3480" s="49">
        <v>169.31</v>
      </c>
      <c r="N3480" s="49">
        <v>0</v>
      </c>
    </row>
    <row r="3481" spans="1:14">
      <c r="A3481" s="41">
        <v>4508346</v>
      </c>
      <c r="B3481" s="48" t="s">
        <v>14</v>
      </c>
      <c r="C3481" s="48" t="s">
        <v>29</v>
      </c>
      <c r="D3481" s="48" t="s">
        <v>30</v>
      </c>
      <c r="E3481" s="48" t="s">
        <v>12</v>
      </c>
      <c r="F3481" s="48" t="s">
        <v>1015</v>
      </c>
      <c r="G3481" s="48" t="s">
        <v>15</v>
      </c>
      <c r="H3481" s="48" t="s">
        <v>23</v>
      </c>
      <c r="I3481" s="48" t="s">
        <v>24</v>
      </c>
      <c r="J3481" s="48" t="s">
        <v>671</v>
      </c>
      <c r="K3481" s="41">
        <v>1</v>
      </c>
      <c r="L3481" s="49">
        <v>169.31</v>
      </c>
      <c r="M3481" s="49">
        <v>169.31</v>
      </c>
      <c r="N3481" s="49">
        <v>0</v>
      </c>
    </row>
    <row r="3482" spans="1:14">
      <c r="A3482" s="41">
        <v>7258680</v>
      </c>
      <c r="B3482" s="48" t="s">
        <v>38</v>
      </c>
      <c r="C3482" s="48" t="s">
        <v>29</v>
      </c>
      <c r="D3482" s="48" t="s">
        <v>153</v>
      </c>
      <c r="E3482" s="48" t="s">
        <v>36</v>
      </c>
      <c r="F3482" s="48" t="s">
        <v>1153</v>
      </c>
      <c r="G3482" s="48" t="s">
        <v>15</v>
      </c>
      <c r="H3482" s="48" t="s">
        <v>182</v>
      </c>
      <c r="I3482" s="48" t="s">
        <v>183</v>
      </c>
      <c r="J3482" s="48" t="s">
        <v>671</v>
      </c>
      <c r="K3482" s="41">
        <v>1</v>
      </c>
      <c r="L3482" s="49">
        <v>169.83</v>
      </c>
      <c r="M3482" s="49">
        <v>169.83</v>
      </c>
      <c r="N3482" s="49">
        <v>0</v>
      </c>
    </row>
    <row r="3483" spans="1:14">
      <c r="A3483" s="41">
        <v>7258686</v>
      </c>
      <c r="B3483" s="48" t="s">
        <v>38</v>
      </c>
      <c r="C3483" s="48" t="s">
        <v>29</v>
      </c>
      <c r="D3483" s="48" t="s">
        <v>153</v>
      </c>
      <c r="E3483" s="48" t="s">
        <v>36</v>
      </c>
      <c r="F3483" s="48" t="s">
        <v>1154</v>
      </c>
      <c r="G3483" s="48" t="s">
        <v>15</v>
      </c>
      <c r="H3483" s="48" t="s">
        <v>182</v>
      </c>
      <c r="I3483" s="48" t="s">
        <v>183</v>
      </c>
      <c r="J3483" s="48" t="s">
        <v>671</v>
      </c>
      <c r="K3483" s="41">
        <v>1</v>
      </c>
      <c r="L3483" s="49">
        <v>169.83</v>
      </c>
      <c r="M3483" s="49">
        <v>169.83</v>
      </c>
      <c r="N3483" s="49">
        <v>0</v>
      </c>
    </row>
    <row r="3484" spans="1:14">
      <c r="A3484" s="41">
        <v>7258692</v>
      </c>
      <c r="B3484" s="48" t="s">
        <v>38</v>
      </c>
      <c r="C3484" s="48" t="s">
        <v>29</v>
      </c>
      <c r="D3484" s="48" t="s">
        <v>153</v>
      </c>
      <c r="E3484" s="48" t="s">
        <v>36</v>
      </c>
      <c r="F3484" s="48" t="s">
        <v>1155</v>
      </c>
      <c r="G3484" s="48" t="s">
        <v>15</v>
      </c>
      <c r="H3484" s="48" t="s">
        <v>182</v>
      </c>
      <c r="I3484" s="48" t="s">
        <v>183</v>
      </c>
      <c r="J3484" s="48" t="s">
        <v>671</v>
      </c>
      <c r="K3484" s="41">
        <v>1</v>
      </c>
      <c r="L3484" s="49">
        <v>169.83</v>
      </c>
      <c r="M3484" s="49">
        <v>169.83</v>
      </c>
      <c r="N3484" s="49">
        <v>0</v>
      </c>
    </row>
    <row r="3485" spans="1:14">
      <c r="A3485" s="41">
        <v>7258683</v>
      </c>
      <c r="B3485" s="48" t="s">
        <v>38</v>
      </c>
      <c r="C3485" s="48" t="s">
        <v>29</v>
      </c>
      <c r="D3485" s="48" t="s">
        <v>153</v>
      </c>
      <c r="E3485" s="48" t="s">
        <v>36</v>
      </c>
      <c r="F3485" s="48" t="s">
        <v>1156</v>
      </c>
      <c r="G3485" s="48" t="s">
        <v>15</v>
      </c>
      <c r="H3485" s="48" t="s">
        <v>182</v>
      </c>
      <c r="I3485" s="48" t="s">
        <v>183</v>
      </c>
      <c r="J3485" s="48" t="s">
        <v>671</v>
      </c>
      <c r="K3485" s="41">
        <v>1</v>
      </c>
      <c r="L3485" s="49">
        <v>169.83</v>
      </c>
      <c r="M3485" s="49">
        <v>169.83</v>
      </c>
      <c r="N3485" s="49">
        <v>0</v>
      </c>
    </row>
    <row r="3486" spans="1:14">
      <c r="A3486" s="41">
        <v>7258689</v>
      </c>
      <c r="B3486" s="48" t="s">
        <v>38</v>
      </c>
      <c r="C3486" s="48" t="s">
        <v>29</v>
      </c>
      <c r="D3486" s="48" t="s">
        <v>153</v>
      </c>
      <c r="E3486" s="48" t="s">
        <v>36</v>
      </c>
      <c r="F3486" s="48" t="s">
        <v>1157</v>
      </c>
      <c r="G3486" s="48" t="s">
        <v>15</v>
      </c>
      <c r="H3486" s="48" t="s">
        <v>182</v>
      </c>
      <c r="I3486" s="48" t="s">
        <v>183</v>
      </c>
      <c r="J3486" s="48" t="s">
        <v>671</v>
      </c>
      <c r="K3486" s="41">
        <v>1</v>
      </c>
      <c r="L3486" s="49">
        <v>169.83</v>
      </c>
      <c r="M3486" s="49">
        <v>169.83</v>
      </c>
      <c r="N3486" s="49">
        <v>0</v>
      </c>
    </row>
    <row r="3487" spans="1:14">
      <c r="A3487" s="41">
        <v>4508406</v>
      </c>
      <c r="B3487" s="48" t="s">
        <v>14</v>
      </c>
      <c r="C3487" s="48" t="s">
        <v>29</v>
      </c>
      <c r="D3487" s="48" t="s">
        <v>30</v>
      </c>
      <c r="E3487" s="48" t="s">
        <v>12</v>
      </c>
      <c r="F3487" s="48" t="s">
        <v>1158</v>
      </c>
      <c r="G3487" s="48" t="s">
        <v>15</v>
      </c>
      <c r="H3487" s="48" t="s">
        <v>23</v>
      </c>
      <c r="I3487" s="48" t="s">
        <v>24</v>
      </c>
      <c r="J3487" s="48" t="s">
        <v>671</v>
      </c>
      <c r="K3487" s="41">
        <v>1</v>
      </c>
      <c r="L3487" s="49">
        <v>171.5</v>
      </c>
      <c r="M3487" s="49">
        <v>171.5</v>
      </c>
      <c r="N3487" s="49">
        <v>0</v>
      </c>
    </row>
    <row r="3488" spans="1:14">
      <c r="A3488" s="41">
        <v>4508025</v>
      </c>
      <c r="B3488" s="48" t="s">
        <v>14</v>
      </c>
      <c r="C3488" s="48" t="s">
        <v>29</v>
      </c>
      <c r="D3488" s="48" t="s">
        <v>30</v>
      </c>
      <c r="E3488" s="48" t="s">
        <v>12</v>
      </c>
      <c r="F3488" s="48" t="s">
        <v>1015</v>
      </c>
      <c r="G3488" s="48" t="s">
        <v>15</v>
      </c>
      <c r="H3488" s="48" t="s">
        <v>23</v>
      </c>
      <c r="I3488" s="48" t="s">
        <v>24</v>
      </c>
      <c r="J3488" s="48" t="s">
        <v>671</v>
      </c>
      <c r="K3488" s="41">
        <v>1</v>
      </c>
      <c r="L3488" s="49">
        <v>173.65</v>
      </c>
      <c r="M3488" s="49">
        <v>173.65</v>
      </c>
      <c r="N3488" s="49">
        <v>0</v>
      </c>
    </row>
    <row r="3489" spans="1:14">
      <c r="A3489" s="41">
        <v>8639785</v>
      </c>
      <c r="B3489" s="48" t="s">
        <v>38</v>
      </c>
      <c r="C3489" s="48" t="s">
        <v>29</v>
      </c>
      <c r="D3489" s="48" t="s">
        <v>153</v>
      </c>
      <c r="E3489" s="48" t="s">
        <v>36</v>
      </c>
      <c r="F3489" s="48" t="s">
        <v>1159</v>
      </c>
      <c r="G3489" s="48" t="s">
        <v>15</v>
      </c>
      <c r="H3489" s="48" t="s">
        <v>181</v>
      </c>
      <c r="I3489" s="48" t="s">
        <v>180</v>
      </c>
      <c r="J3489" s="48" t="s">
        <v>671</v>
      </c>
      <c r="K3489" s="41">
        <v>1</v>
      </c>
      <c r="L3489" s="49">
        <v>173.84</v>
      </c>
      <c r="M3489" s="49">
        <v>128.86000000000001</v>
      </c>
      <c r="N3489" s="49">
        <v>44.98</v>
      </c>
    </row>
    <row r="3490" spans="1:14">
      <c r="A3490" s="41">
        <v>4508440</v>
      </c>
      <c r="B3490" s="48" t="s">
        <v>14</v>
      </c>
      <c r="C3490" s="48" t="s">
        <v>29</v>
      </c>
      <c r="D3490" s="48" t="s">
        <v>30</v>
      </c>
      <c r="E3490" s="48" t="s">
        <v>12</v>
      </c>
      <c r="F3490" s="48" t="s">
        <v>1160</v>
      </c>
      <c r="G3490" s="48" t="s">
        <v>15</v>
      </c>
      <c r="H3490" s="48" t="s">
        <v>19</v>
      </c>
      <c r="I3490" s="48" t="s">
        <v>20</v>
      </c>
      <c r="J3490" s="48" t="s">
        <v>671</v>
      </c>
      <c r="K3490" s="41">
        <v>1</v>
      </c>
      <c r="L3490" s="49">
        <v>174.89</v>
      </c>
      <c r="M3490" s="49">
        <v>174.89</v>
      </c>
      <c r="N3490" s="49">
        <v>0</v>
      </c>
    </row>
    <row r="3491" spans="1:14">
      <c r="A3491" s="41">
        <v>4508442</v>
      </c>
      <c r="B3491" s="48" t="s">
        <v>14</v>
      </c>
      <c r="C3491" s="48" t="s">
        <v>29</v>
      </c>
      <c r="D3491" s="48" t="s">
        <v>30</v>
      </c>
      <c r="E3491" s="48" t="s">
        <v>12</v>
      </c>
      <c r="F3491" s="48" t="s">
        <v>1160</v>
      </c>
      <c r="G3491" s="48" t="s">
        <v>15</v>
      </c>
      <c r="H3491" s="48" t="s">
        <v>19</v>
      </c>
      <c r="I3491" s="48" t="s">
        <v>20</v>
      </c>
      <c r="J3491" s="48" t="s">
        <v>671</v>
      </c>
      <c r="K3491" s="41">
        <v>1</v>
      </c>
      <c r="L3491" s="49">
        <v>174.9</v>
      </c>
      <c r="M3491" s="49">
        <v>174.9</v>
      </c>
      <c r="N3491" s="49">
        <v>0</v>
      </c>
    </row>
    <row r="3492" spans="1:14">
      <c r="A3492" s="41">
        <v>4508441</v>
      </c>
      <c r="B3492" s="48" t="s">
        <v>14</v>
      </c>
      <c r="C3492" s="48" t="s">
        <v>29</v>
      </c>
      <c r="D3492" s="48" t="s">
        <v>30</v>
      </c>
      <c r="E3492" s="48" t="s">
        <v>12</v>
      </c>
      <c r="F3492" s="48" t="s">
        <v>1160</v>
      </c>
      <c r="G3492" s="48" t="s">
        <v>15</v>
      </c>
      <c r="H3492" s="48" t="s">
        <v>19</v>
      </c>
      <c r="I3492" s="48" t="s">
        <v>20</v>
      </c>
      <c r="J3492" s="48" t="s">
        <v>671</v>
      </c>
      <c r="K3492" s="41">
        <v>1</v>
      </c>
      <c r="L3492" s="49">
        <v>174.9</v>
      </c>
      <c r="M3492" s="49">
        <v>174.9</v>
      </c>
      <c r="N3492" s="49">
        <v>0</v>
      </c>
    </row>
    <row r="3493" spans="1:14">
      <c r="A3493" s="41">
        <v>4508121</v>
      </c>
      <c r="B3493" s="48" t="s">
        <v>14</v>
      </c>
      <c r="C3493" s="48" t="s">
        <v>29</v>
      </c>
      <c r="D3493" s="48" t="s">
        <v>30</v>
      </c>
      <c r="E3493" s="48" t="s">
        <v>12</v>
      </c>
      <c r="F3493" s="48" t="s">
        <v>1022</v>
      </c>
      <c r="G3493" s="48" t="s">
        <v>15</v>
      </c>
      <c r="H3493" s="48" t="s">
        <v>23</v>
      </c>
      <c r="I3493" s="48" t="s">
        <v>24</v>
      </c>
      <c r="J3493" s="48" t="s">
        <v>671</v>
      </c>
      <c r="K3493" s="41">
        <v>1</v>
      </c>
      <c r="L3493" s="49">
        <v>175.76</v>
      </c>
      <c r="M3493" s="49">
        <v>175.76</v>
      </c>
      <c r="N3493" s="49">
        <v>0</v>
      </c>
    </row>
    <row r="3494" spans="1:14">
      <c r="A3494" s="41">
        <v>4508116</v>
      </c>
      <c r="B3494" s="48" t="s">
        <v>14</v>
      </c>
      <c r="C3494" s="48" t="s">
        <v>29</v>
      </c>
      <c r="D3494" s="48" t="s">
        <v>30</v>
      </c>
      <c r="E3494" s="48" t="s">
        <v>12</v>
      </c>
      <c r="F3494" s="48" t="s">
        <v>1022</v>
      </c>
      <c r="G3494" s="48" t="s">
        <v>15</v>
      </c>
      <c r="H3494" s="48" t="s">
        <v>23</v>
      </c>
      <c r="I3494" s="48" t="s">
        <v>24</v>
      </c>
      <c r="J3494" s="48" t="s">
        <v>671</v>
      </c>
      <c r="K3494" s="41">
        <v>1</v>
      </c>
      <c r="L3494" s="49">
        <v>175.76</v>
      </c>
      <c r="M3494" s="49">
        <v>175.76</v>
      </c>
      <c r="N3494" s="49">
        <v>0</v>
      </c>
    </row>
    <row r="3495" spans="1:14">
      <c r="A3495" s="41">
        <v>4508115</v>
      </c>
      <c r="B3495" s="48" t="s">
        <v>14</v>
      </c>
      <c r="C3495" s="48" t="s">
        <v>29</v>
      </c>
      <c r="D3495" s="48" t="s">
        <v>30</v>
      </c>
      <c r="E3495" s="48" t="s">
        <v>12</v>
      </c>
      <c r="F3495" s="48" t="s">
        <v>1022</v>
      </c>
      <c r="G3495" s="48" t="s">
        <v>15</v>
      </c>
      <c r="H3495" s="48" t="s">
        <v>23</v>
      </c>
      <c r="I3495" s="48" t="s">
        <v>24</v>
      </c>
      <c r="J3495" s="48" t="s">
        <v>671</v>
      </c>
      <c r="K3495" s="41">
        <v>1</v>
      </c>
      <c r="L3495" s="49">
        <v>175.76</v>
      </c>
      <c r="M3495" s="49">
        <v>175.76</v>
      </c>
      <c r="N3495" s="49">
        <v>0</v>
      </c>
    </row>
    <row r="3496" spans="1:14">
      <c r="A3496" s="41">
        <v>4508120</v>
      </c>
      <c r="B3496" s="48" t="s">
        <v>14</v>
      </c>
      <c r="C3496" s="48" t="s">
        <v>29</v>
      </c>
      <c r="D3496" s="48" t="s">
        <v>30</v>
      </c>
      <c r="E3496" s="48" t="s">
        <v>12</v>
      </c>
      <c r="F3496" s="48" t="s">
        <v>1022</v>
      </c>
      <c r="G3496" s="48" t="s">
        <v>15</v>
      </c>
      <c r="H3496" s="48" t="s">
        <v>23</v>
      </c>
      <c r="I3496" s="48" t="s">
        <v>24</v>
      </c>
      <c r="J3496" s="48" t="s">
        <v>671</v>
      </c>
      <c r="K3496" s="41">
        <v>1</v>
      </c>
      <c r="L3496" s="49">
        <v>175.76</v>
      </c>
      <c r="M3496" s="49">
        <v>175.76</v>
      </c>
      <c r="N3496" s="49">
        <v>0</v>
      </c>
    </row>
    <row r="3497" spans="1:14">
      <c r="A3497" s="41">
        <v>4508118</v>
      </c>
      <c r="B3497" s="48" t="s">
        <v>14</v>
      </c>
      <c r="C3497" s="48" t="s">
        <v>29</v>
      </c>
      <c r="D3497" s="48" t="s">
        <v>30</v>
      </c>
      <c r="E3497" s="48" t="s">
        <v>12</v>
      </c>
      <c r="F3497" s="48" t="s">
        <v>1022</v>
      </c>
      <c r="G3497" s="48" t="s">
        <v>15</v>
      </c>
      <c r="H3497" s="48" t="s">
        <v>23</v>
      </c>
      <c r="I3497" s="48" t="s">
        <v>24</v>
      </c>
      <c r="J3497" s="48" t="s">
        <v>671</v>
      </c>
      <c r="K3497" s="41">
        <v>1</v>
      </c>
      <c r="L3497" s="49">
        <v>175.76</v>
      </c>
      <c r="M3497" s="49">
        <v>175.76</v>
      </c>
      <c r="N3497" s="49">
        <v>0</v>
      </c>
    </row>
    <row r="3498" spans="1:14">
      <c r="A3498" s="41">
        <v>4508119</v>
      </c>
      <c r="B3498" s="48" t="s">
        <v>14</v>
      </c>
      <c r="C3498" s="48" t="s">
        <v>29</v>
      </c>
      <c r="D3498" s="48" t="s">
        <v>30</v>
      </c>
      <c r="E3498" s="48" t="s">
        <v>12</v>
      </c>
      <c r="F3498" s="48" t="s">
        <v>1022</v>
      </c>
      <c r="G3498" s="48" t="s">
        <v>15</v>
      </c>
      <c r="H3498" s="48" t="s">
        <v>23</v>
      </c>
      <c r="I3498" s="48" t="s">
        <v>24</v>
      </c>
      <c r="J3498" s="48" t="s">
        <v>671</v>
      </c>
      <c r="K3498" s="41">
        <v>1</v>
      </c>
      <c r="L3498" s="49">
        <v>175.76</v>
      </c>
      <c r="M3498" s="49">
        <v>175.76</v>
      </c>
      <c r="N3498" s="49">
        <v>0</v>
      </c>
    </row>
    <row r="3499" spans="1:14">
      <c r="A3499" s="41">
        <v>4508117</v>
      </c>
      <c r="B3499" s="48" t="s">
        <v>14</v>
      </c>
      <c r="C3499" s="48" t="s">
        <v>29</v>
      </c>
      <c r="D3499" s="48" t="s">
        <v>30</v>
      </c>
      <c r="E3499" s="48" t="s">
        <v>12</v>
      </c>
      <c r="F3499" s="48" t="s">
        <v>1022</v>
      </c>
      <c r="G3499" s="48" t="s">
        <v>15</v>
      </c>
      <c r="H3499" s="48" t="s">
        <v>23</v>
      </c>
      <c r="I3499" s="48" t="s">
        <v>24</v>
      </c>
      <c r="J3499" s="48" t="s">
        <v>671</v>
      </c>
      <c r="K3499" s="41">
        <v>1</v>
      </c>
      <c r="L3499" s="49">
        <v>175.76</v>
      </c>
      <c r="M3499" s="49">
        <v>175.76</v>
      </c>
      <c r="N3499" s="49">
        <v>0</v>
      </c>
    </row>
    <row r="3500" spans="1:14">
      <c r="A3500" s="41">
        <v>4508122</v>
      </c>
      <c r="B3500" s="48" t="s">
        <v>14</v>
      </c>
      <c r="C3500" s="48" t="s">
        <v>29</v>
      </c>
      <c r="D3500" s="48" t="s">
        <v>30</v>
      </c>
      <c r="E3500" s="48" t="s">
        <v>12</v>
      </c>
      <c r="F3500" s="48" t="s">
        <v>1022</v>
      </c>
      <c r="G3500" s="48" t="s">
        <v>15</v>
      </c>
      <c r="H3500" s="48" t="s">
        <v>23</v>
      </c>
      <c r="I3500" s="48" t="s">
        <v>24</v>
      </c>
      <c r="J3500" s="48" t="s">
        <v>671</v>
      </c>
      <c r="K3500" s="41">
        <v>1</v>
      </c>
      <c r="L3500" s="49">
        <v>175.77</v>
      </c>
      <c r="M3500" s="49">
        <v>175.77</v>
      </c>
      <c r="N3500" s="49">
        <v>0</v>
      </c>
    </row>
    <row r="3501" spans="1:14">
      <c r="A3501" s="41">
        <v>4508126</v>
      </c>
      <c r="B3501" s="48" t="s">
        <v>14</v>
      </c>
      <c r="C3501" s="48" t="s">
        <v>29</v>
      </c>
      <c r="D3501" s="48" t="s">
        <v>30</v>
      </c>
      <c r="E3501" s="48" t="s">
        <v>12</v>
      </c>
      <c r="F3501" s="48" t="s">
        <v>1022</v>
      </c>
      <c r="G3501" s="48" t="s">
        <v>15</v>
      </c>
      <c r="H3501" s="48" t="s">
        <v>23</v>
      </c>
      <c r="I3501" s="48" t="s">
        <v>24</v>
      </c>
      <c r="J3501" s="48" t="s">
        <v>671</v>
      </c>
      <c r="K3501" s="41">
        <v>1</v>
      </c>
      <c r="L3501" s="49">
        <v>175.77</v>
      </c>
      <c r="M3501" s="49">
        <v>175.77</v>
      </c>
      <c r="N3501" s="49">
        <v>0</v>
      </c>
    </row>
    <row r="3502" spans="1:14">
      <c r="A3502" s="41">
        <v>4508128</v>
      </c>
      <c r="B3502" s="48" t="s">
        <v>14</v>
      </c>
      <c r="C3502" s="48" t="s">
        <v>29</v>
      </c>
      <c r="D3502" s="48" t="s">
        <v>30</v>
      </c>
      <c r="E3502" s="48" t="s">
        <v>12</v>
      </c>
      <c r="F3502" s="48" t="s">
        <v>1022</v>
      </c>
      <c r="G3502" s="48" t="s">
        <v>15</v>
      </c>
      <c r="H3502" s="48" t="s">
        <v>23</v>
      </c>
      <c r="I3502" s="48" t="s">
        <v>24</v>
      </c>
      <c r="J3502" s="48" t="s">
        <v>671</v>
      </c>
      <c r="K3502" s="41">
        <v>1</v>
      </c>
      <c r="L3502" s="49">
        <v>175.77</v>
      </c>
      <c r="M3502" s="49">
        <v>175.77</v>
      </c>
      <c r="N3502" s="49">
        <v>0</v>
      </c>
    </row>
    <row r="3503" spans="1:14">
      <c r="A3503" s="41">
        <v>4508124</v>
      </c>
      <c r="B3503" s="48" t="s">
        <v>14</v>
      </c>
      <c r="C3503" s="48" t="s">
        <v>29</v>
      </c>
      <c r="D3503" s="48" t="s">
        <v>30</v>
      </c>
      <c r="E3503" s="48" t="s">
        <v>12</v>
      </c>
      <c r="F3503" s="48" t="s">
        <v>1022</v>
      </c>
      <c r="G3503" s="48" t="s">
        <v>15</v>
      </c>
      <c r="H3503" s="48" t="s">
        <v>23</v>
      </c>
      <c r="I3503" s="48" t="s">
        <v>24</v>
      </c>
      <c r="J3503" s="48" t="s">
        <v>671</v>
      </c>
      <c r="K3503" s="41">
        <v>1</v>
      </c>
      <c r="L3503" s="49">
        <v>175.77</v>
      </c>
      <c r="M3503" s="49">
        <v>175.77</v>
      </c>
      <c r="N3503" s="49">
        <v>0</v>
      </c>
    </row>
    <row r="3504" spans="1:14">
      <c r="A3504" s="41">
        <v>4508125</v>
      </c>
      <c r="B3504" s="48" t="s">
        <v>14</v>
      </c>
      <c r="C3504" s="48" t="s">
        <v>29</v>
      </c>
      <c r="D3504" s="48" t="s">
        <v>30</v>
      </c>
      <c r="E3504" s="48" t="s">
        <v>12</v>
      </c>
      <c r="F3504" s="48" t="s">
        <v>1022</v>
      </c>
      <c r="G3504" s="48" t="s">
        <v>15</v>
      </c>
      <c r="H3504" s="48" t="s">
        <v>23</v>
      </c>
      <c r="I3504" s="48" t="s">
        <v>24</v>
      </c>
      <c r="J3504" s="48" t="s">
        <v>671</v>
      </c>
      <c r="K3504" s="41">
        <v>1</v>
      </c>
      <c r="L3504" s="49">
        <v>175.77</v>
      </c>
      <c r="M3504" s="49">
        <v>175.77</v>
      </c>
      <c r="N3504" s="49">
        <v>0</v>
      </c>
    </row>
    <row r="3505" spans="1:14">
      <c r="A3505" s="41">
        <v>4508123</v>
      </c>
      <c r="B3505" s="48" t="s">
        <v>14</v>
      </c>
      <c r="C3505" s="48" t="s">
        <v>29</v>
      </c>
      <c r="D3505" s="48" t="s">
        <v>30</v>
      </c>
      <c r="E3505" s="48" t="s">
        <v>12</v>
      </c>
      <c r="F3505" s="48" t="s">
        <v>1022</v>
      </c>
      <c r="G3505" s="48" t="s">
        <v>15</v>
      </c>
      <c r="H3505" s="48" t="s">
        <v>23</v>
      </c>
      <c r="I3505" s="48" t="s">
        <v>24</v>
      </c>
      <c r="J3505" s="48" t="s">
        <v>671</v>
      </c>
      <c r="K3505" s="41">
        <v>1</v>
      </c>
      <c r="L3505" s="49">
        <v>175.77</v>
      </c>
      <c r="M3505" s="49">
        <v>175.77</v>
      </c>
      <c r="N3505" s="49">
        <v>0</v>
      </c>
    </row>
    <row r="3506" spans="1:14">
      <c r="A3506" s="41">
        <v>4508127</v>
      </c>
      <c r="B3506" s="48" t="s">
        <v>14</v>
      </c>
      <c r="C3506" s="48" t="s">
        <v>29</v>
      </c>
      <c r="D3506" s="48" t="s">
        <v>30</v>
      </c>
      <c r="E3506" s="48" t="s">
        <v>12</v>
      </c>
      <c r="F3506" s="48" t="s">
        <v>1022</v>
      </c>
      <c r="G3506" s="48" t="s">
        <v>15</v>
      </c>
      <c r="H3506" s="48" t="s">
        <v>23</v>
      </c>
      <c r="I3506" s="48" t="s">
        <v>24</v>
      </c>
      <c r="J3506" s="48" t="s">
        <v>671</v>
      </c>
      <c r="K3506" s="41">
        <v>1</v>
      </c>
      <c r="L3506" s="49">
        <v>175.77</v>
      </c>
      <c r="M3506" s="49">
        <v>175.77</v>
      </c>
      <c r="N3506" s="49">
        <v>0</v>
      </c>
    </row>
    <row r="3507" spans="1:14">
      <c r="A3507" s="41">
        <v>7258764</v>
      </c>
      <c r="B3507" s="48" t="s">
        <v>38</v>
      </c>
      <c r="C3507" s="48" t="s">
        <v>29</v>
      </c>
      <c r="D3507" s="48" t="s">
        <v>153</v>
      </c>
      <c r="E3507" s="48" t="s">
        <v>36</v>
      </c>
      <c r="F3507" s="48" t="s">
        <v>1161</v>
      </c>
      <c r="G3507" s="48" t="s">
        <v>15</v>
      </c>
      <c r="H3507" s="48" t="s">
        <v>182</v>
      </c>
      <c r="I3507" s="48" t="s">
        <v>183</v>
      </c>
      <c r="J3507" s="48" t="s">
        <v>671</v>
      </c>
      <c r="K3507" s="41">
        <v>1</v>
      </c>
      <c r="L3507" s="49">
        <v>177.53</v>
      </c>
      <c r="M3507" s="49">
        <v>166.69</v>
      </c>
      <c r="N3507" s="49">
        <v>10.84</v>
      </c>
    </row>
    <row r="3508" spans="1:14">
      <c r="A3508" s="41">
        <v>7258767</v>
      </c>
      <c r="B3508" s="48" t="s">
        <v>38</v>
      </c>
      <c r="C3508" s="48" t="s">
        <v>29</v>
      </c>
      <c r="D3508" s="48" t="s">
        <v>153</v>
      </c>
      <c r="E3508" s="48" t="s">
        <v>36</v>
      </c>
      <c r="F3508" s="48" t="s">
        <v>1162</v>
      </c>
      <c r="G3508" s="48" t="s">
        <v>15</v>
      </c>
      <c r="H3508" s="48" t="s">
        <v>182</v>
      </c>
      <c r="I3508" s="48" t="s">
        <v>183</v>
      </c>
      <c r="J3508" s="48" t="s">
        <v>671</v>
      </c>
      <c r="K3508" s="41">
        <v>1</v>
      </c>
      <c r="L3508" s="49">
        <v>177.53</v>
      </c>
      <c r="M3508" s="49">
        <v>166.69</v>
      </c>
      <c r="N3508" s="49">
        <v>10.84</v>
      </c>
    </row>
    <row r="3509" spans="1:14">
      <c r="A3509" s="41">
        <v>7259174</v>
      </c>
      <c r="B3509" s="48" t="s">
        <v>38</v>
      </c>
      <c r="C3509" s="48" t="s">
        <v>29</v>
      </c>
      <c r="D3509" s="48" t="s">
        <v>153</v>
      </c>
      <c r="E3509" s="48" t="s">
        <v>36</v>
      </c>
      <c r="F3509" s="48" t="s">
        <v>1163</v>
      </c>
      <c r="G3509" s="48" t="s">
        <v>15</v>
      </c>
      <c r="H3509" s="48" t="s">
        <v>182</v>
      </c>
      <c r="I3509" s="48" t="s">
        <v>183</v>
      </c>
      <c r="J3509" s="48" t="s">
        <v>671</v>
      </c>
      <c r="K3509" s="41">
        <v>1</v>
      </c>
      <c r="L3509" s="49">
        <v>179.43</v>
      </c>
      <c r="M3509" s="49">
        <v>179.43</v>
      </c>
      <c r="N3509" s="49">
        <v>0</v>
      </c>
    </row>
    <row r="3510" spans="1:14">
      <c r="A3510" s="41">
        <v>7259177</v>
      </c>
      <c r="B3510" s="48" t="s">
        <v>38</v>
      </c>
      <c r="C3510" s="48" t="s">
        <v>29</v>
      </c>
      <c r="D3510" s="48" t="s">
        <v>153</v>
      </c>
      <c r="E3510" s="48" t="s">
        <v>36</v>
      </c>
      <c r="F3510" s="48" t="s">
        <v>1164</v>
      </c>
      <c r="G3510" s="48" t="s">
        <v>15</v>
      </c>
      <c r="H3510" s="48" t="s">
        <v>182</v>
      </c>
      <c r="I3510" s="48" t="s">
        <v>183</v>
      </c>
      <c r="J3510" s="48" t="s">
        <v>671</v>
      </c>
      <c r="K3510" s="41">
        <v>1</v>
      </c>
      <c r="L3510" s="49">
        <v>179.43</v>
      </c>
      <c r="M3510" s="49">
        <v>179.43</v>
      </c>
      <c r="N3510" s="49">
        <v>0</v>
      </c>
    </row>
    <row r="3511" spans="1:14">
      <c r="A3511" s="41">
        <v>4506412</v>
      </c>
      <c r="B3511" s="48" t="s">
        <v>14</v>
      </c>
      <c r="C3511" s="48" t="s">
        <v>29</v>
      </c>
      <c r="D3511" s="48" t="s">
        <v>30</v>
      </c>
      <c r="E3511" s="48" t="s">
        <v>12</v>
      </c>
      <c r="F3511" s="48" t="s">
        <v>1022</v>
      </c>
      <c r="G3511" s="48" t="s">
        <v>15</v>
      </c>
      <c r="H3511" s="48" t="s">
        <v>23</v>
      </c>
      <c r="I3511" s="48" t="s">
        <v>24</v>
      </c>
      <c r="J3511" s="48" t="s">
        <v>671</v>
      </c>
      <c r="K3511" s="41">
        <v>1</v>
      </c>
      <c r="L3511" s="49">
        <v>180.78</v>
      </c>
      <c r="M3511" s="49">
        <v>180.78</v>
      </c>
      <c r="N3511" s="49">
        <v>0</v>
      </c>
    </row>
    <row r="3512" spans="1:14">
      <c r="A3512" s="41">
        <v>4506410</v>
      </c>
      <c r="B3512" s="48" t="s">
        <v>14</v>
      </c>
      <c r="C3512" s="48" t="s">
        <v>29</v>
      </c>
      <c r="D3512" s="48" t="s">
        <v>30</v>
      </c>
      <c r="E3512" s="48" t="s">
        <v>12</v>
      </c>
      <c r="F3512" s="48" t="s">
        <v>1022</v>
      </c>
      <c r="G3512" s="48" t="s">
        <v>15</v>
      </c>
      <c r="H3512" s="48" t="s">
        <v>23</v>
      </c>
      <c r="I3512" s="48" t="s">
        <v>24</v>
      </c>
      <c r="J3512" s="48" t="s">
        <v>671</v>
      </c>
      <c r="K3512" s="41">
        <v>1</v>
      </c>
      <c r="L3512" s="49">
        <v>180.78</v>
      </c>
      <c r="M3512" s="49">
        <v>180.78</v>
      </c>
      <c r="N3512" s="49">
        <v>0</v>
      </c>
    </row>
    <row r="3513" spans="1:14">
      <c r="A3513" s="41">
        <v>7258668</v>
      </c>
      <c r="B3513" s="48" t="s">
        <v>38</v>
      </c>
      <c r="C3513" s="48" t="s">
        <v>29</v>
      </c>
      <c r="D3513" s="48" t="s">
        <v>153</v>
      </c>
      <c r="E3513" s="48" t="s">
        <v>36</v>
      </c>
      <c r="F3513" s="48" t="s">
        <v>1165</v>
      </c>
      <c r="G3513" s="48" t="s">
        <v>15</v>
      </c>
      <c r="H3513" s="48" t="s">
        <v>182</v>
      </c>
      <c r="I3513" s="48" t="s">
        <v>183</v>
      </c>
      <c r="J3513" s="48" t="s">
        <v>671</v>
      </c>
      <c r="K3513" s="41">
        <v>1</v>
      </c>
      <c r="L3513" s="49">
        <v>182.67</v>
      </c>
      <c r="M3513" s="49">
        <v>182.67</v>
      </c>
      <c r="N3513" s="49">
        <v>0</v>
      </c>
    </row>
    <row r="3514" spans="1:14">
      <c r="A3514" s="41">
        <v>7258671</v>
      </c>
      <c r="B3514" s="48" t="s">
        <v>38</v>
      </c>
      <c r="C3514" s="48" t="s">
        <v>29</v>
      </c>
      <c r="D3514" s="48" t="s">
        <v>153</v>
      </c>
      <c r="E3514" s="48" t="s">
        <v>36</v>
      </c>
      <c r="F3514" s="48" t="s">
        <v>1166</v>
      </c>
      <c r="G3514" s="48" t="s">
        <v>15</v>
      </c>
      <c r="H3514" s="48" t="s">
        <v>182</v>
      </c>
      <c r="I3514" s="48" t="s">
        <v>183</v>
      </c>
      <c r="J3514" s="48" t="s">
        <v>671</v>
      </c>
      <c r="K3514" s="41">
        <v>1</v>
      </c>
      <c r="L3514" s="49">
        <v>182.67</v>
      </c>
      <c r="M3514" s="49">
        <v>182.67</v>
      </c>
      <c r="N3514" s="49">
        <v>0</v>
      </c>
    </row>
    <row r="3515" spans="1:14">
      <c r="A3515" s="41">
        <v>7319361</v>
      </c>
      <c r="B3515" s="48" t="s">
        <v>166</v>
      </c>
      <c r="C3515" s="48" t="s">
        <v>29</v>
      </c>
      <c r="D3515" s="48" t="s">
        <v>153</v>
      </c>
      <c r="E3515" s="48" t="s">
        <v>36</v>
      </c>
      <c r="F3515" s="48" t="s">
        <v>1167</v>
      </c>
      <c r="G3515" s="48" t="s">
        <v>15</v>
      </c>
      <c r="H3515" s="48" t="s">
        <v>188</v>
      </c>
      <c r="I3515" s="48" t="s">
        <v>189</v>
      </c>
      <c r="J3515" s="48" t="s">
        <v>671</v>
      </c>
      <c r="K3515" s="41">
        <v>1</v>
      </c>
      <c r="L3515" s="49">
        <v>182.96</v>
      </c>
      <c r="M3515" s="49">
        <v>135.62</v>
      </c>
      <c r="N3515" s="49">
        <v>47.34</v>
      </c>
    </row>
    <row r="3516" spans="1:14">
      <c r="A3516" s="41">
        <v>7319346</v>
      </c>
      <c r="B3516" s="48" t="s">
        <v>166</v>
      </c>
      <c r="C3516" s="48" t="s">
        <v>29</v>
      </c>
      <c r="D3516" s="48" t="s">
        <v>153</v>
      </c>
      <c r="E3516" s="48" t="s">
        <v>36</v>
      </c>
      <c r="F3516" s="48" t="s">
        <v>1168</v>
      </c>
      <c r="G3516" s="48" t="s">
        <v>15</v>
      </c>
      <c r="H3516" s="48" t="s">
        <v>188</v>
      </c>
      <c r="I3516" s="48" t="s">
        <v>189</v>
      </c>
      <c r="J3516" s="48" t="s">
        <v>671</v>
      </c>
      <c r="K3516" s="41">
        <v>1</v>
      </c>
      <c r="L3516" s="49">
        <v>183.12</v>
      </c>
      <c r="M3516" s="49">
        <v>135.74</v>
      </c>
      <c r="N3516" s="49">
        <v>47.38</v>
      </c>
    </row>
    <row r="3517" spans="1:14">
      <c r="A3517" s="41">
        <v>7319340</v>
      </c>
      <c r="B3517" s="48" t="s">
        <v>166</v>
      </c>
      <c r="C3517" s="48" t="s">
        <v>29</v>
      </c>
      <c r="D3517" s="48" t="s">
        <v>153</v>
      </c>
      <c r="E3517" s="48" t="s">
        <v>36</v>
      </c>
      <c r="F3517" s="48" t="s">
        <v>1169</v>
      </c>
      <c r="G3517" s="48" t="s">
        <v>15</v>
      </c>
      <c r="H3517" s="48" t="s">
        <v>188</v>
      </c>
      <c r="I3517" s="48" t="s">
        <v>189</v>
      </c>
      <c r="J3517" s="48" t="s">
        <v>671</v>
      </c>
      <c r="K3517" s="41">
        <v>1</v>
      </c>
      <c r="L3517" s="49">
        <v>183.12</v>
      </c>
      <c r="M3517" s="49">
        <v>135.74</v>
      </c>
      <c r="N3517" s="49">
        <v>47.38</v>
      </c>
    </row>
    <row r="3518" spans="1:14">
      <c r="A3518" s="41">
        <v>7319343</v>
      </c>
      <c r="B3518" s="48" t="s">
        <v>166</v>
      </c>
      <c r="C3518" s="48" t="s">
        <v>29</v>
      </c>
      <c r="D3518" s="48" t="s">
        <v>153</v>
      </c>
      <c r="E3518" s="48" t="s">
        <v>36</v>
      </c>
      <c r="F3518" s="48" t="s">
        <v>1170</v>
      </c>
      <c r="G3518" s="48" t="s">
        <v>15</v>
      </c>
      <c r="H3518" s="48" t="s">
        <v>188</v>
      </c>
      <c r="I3518" s="48" t="s">
        <v>189</v>
      </c>
      <c r="J3518" s="48" t="s">
        <v>671</v>
      </c>
      <c r="K3518" s="41">
        <v>1</v>
      </c>
      <c r="L3518" s="49">
        <v>183.12</v>
      </c>
      <c r="M3518" s="49">
        <v>135.74</v>
      </c>
      <c r="N3518" s="49">
        <v>47.38</v>
      </c>
    </row>
    <row r="3519" spans="1:14">
      <c r="A3519" s="41">
        <v>7319370</v>
      </c>
      <c r="B3519" s="48" t="s">
        <v>166</v>
      </c>
      <c r="C3519" s="48" t="s">
        <v>29</v>
      </c>
      <c r="D3519" s="48" t="s">
        <v>153</v>
      </c>
      <c r="E3519" s="48" t="s">
        <v>36</v>
      </c>
      <c r="F3519" s="48" t="s">
        <v>1171</v>
      </c>
      <c r="G3519" s="48" t="s">
        <v>15</v>
      </c>
      <c r="H3519" s="48" t="s">
        <v>188</v>
      </c>
      <c r="I3519" s="48" t="s">
        <v>189</v>
      </c>
      <c r="J3519" s="48" t="s">
        <v>671</v>
      </c>
      <c r="K3519" s="41">
        <v>1</v>
      </c>
      <c r="L3519" s="49">
        <v>183.12</v>
      </c>
      <c r="M3519" s="49">
        <v>135.74</v>
      </c>
      <c r="N3519" s="49">
        <v>47.38</v>
      </c>
    </row>
    <row r="3520" spans="1:14">
      <c r="A3520" s="41">
        <v>7319355</v>
      </c>
      <c r="B3520" s="48" t="s">
        <v>166</v>
      </c>
      <c r="C3520" s="48" t="s">
        <v>29</v>
      </c>
      <c r="D3520" s="48" t="s">
        <v>153</v>
      </c>
      <c r="E3520" s="48" t="s">
        <v>36</v>
      </c>
      <c r="F3520" s="48" t="s">
        <v>1172</v>
      </c>
      <c r="G3520" s="48" t="s">
        <v>15</v>
      </c>
      <c r="H3520" s="48" t="s">
        <v>188</v>
      </c>
      <c r="I3520" s="48" t="s">
        <v>189</v>
      </c>
      <c r="J3520" s="48" t="s">
        <v>671</v>
      </c>
      <c r="K3520" s="41">
        <v>1</v>
      </c>
      <c r="L3520" s="49">
        <v>183.12</v>
      </c>
      <c r="M3520" s="49">
        <v>135.74</v>
      </c>
      <c r="N3520" s="49">
        <v>47.38</v>
      </c>
    </row>
    <row r="3521" spans="1:14">
      <c r="A3521" s="41">
        <v>7319358</v>
      </c>
      <c r="B3521" s="48" t="s">
        <v>166</v>
      </c>
      <c r="C3521" s="48" t="s">
        <v>29</v>
      </c>
      <c r="D3521" s="48" t="s">
        <v>153</v>
      </c>
      <c r="E3521" s="48" t="s">
        <v>36</v>
      </c>
      <c r="F3521" s="48" t="s">
        <v>1173</v>
      </c>
      <c r="G3521" s="48" t="s">
        <v>15</v>
      </c>
      <c r="H3521" s="48" t="s">
        <v>188</v>
      </c>
      <c r="I3521" s="48" t="s">
        <v>189</v>
      </c>
      <c r="J3521" s="48" t="s">
        <v>671</v>
      </c>
      <c r="K3521" s="41">
        <v>1</v>
      </c>
      <c r="L3521" s="49">
        <v>183.12</v>
      </c>
      <c r="M3521" s="49">
        <v>135.74</v>
      </c>
      <c r="N3521" s="49">
        <v>47.38</v>
      </c>
    </row>
    <row r="3522" spans="1:14">
      <c r="A3522" s="41">
        <v>7319367</v>
      </c>
      <c r="B3522" s="48" t="s">
        <v>166</v>
      </c>
      <c r="C3522" s="48" t="s">
        <v>29</v>
      </c>
      <c r="D3522" s="48" t="s">
        <v>153</v>
      </c>
      <c r="E3522" s="48" t="s">
        <v>36</v>
      </c>
      <c r="F3522" s="48" t="s">
        <v>1174</v>
      </c>
      <c r="G3522" s="48" t="s">
        <v>15</v>
      </c>
      <c r="H3522" s="48" t="s">
        <v>188</v>
      </c>
      <c r="I3522" s="48" t="s">
        <v>189</v>
      </c>
      <c r="J3522" s="48" t="s">
        <v>671</v>
      </c>
      <c r="K3522" s="41">
        <v>1</v>
      </c>
      <c r="L3522" s="49">
        <v>183.12</v>
      </c>
      <c r="M3522" s="49">
        <v>135.74</v>
      </c>
      <c r="N3522" s="49">
        <v>47.38</v>
      </c>
    </row>
    <row r="3523" spans="1:14">
      <c r="A3523" s="41">
        <v>7319352</v>
      </c>
      <c r="B3523" s="48" t="s">
        <v>166</v>
      </c>
      <c r="C3523" s="48" t="s">
        <v>29</v>
      </c>
      <c r="D3523" s="48" t="s">
        <v>153</v>
      </c>
      <c r="E3523" s="48" t="s">
        <v>36</v>
      </c>
      <c r="F3523" s="48" t="s">
        <v>1175</v>
      </c>
      <c r="G3523" s="48" t="s">
        <v>15</v>
      </c>
      <c r="H3523" s="48" t="s">
        <v>188</v>
      </c>
      <c r="I3523" s="48" t="s">
        <v>189</v>
      </c>
      <c r="J3523" s="48" t="s">
        <v>671</v>
      </c>
      <c r="K3523" s="41">
        <v>1</v>
      </c>
      <c r="L3523" s="49">
        <v>183.12</v>
      </c>
      <c r="M3523" s="49">
        <v>135.74</v>
      </c>
      <c r="N3523" s="49">
        <v>47.38</v>
      </c>
    </row>
    <row r="3524" spans="1:14">
      <c r="A3524" s="41">
        <v>7319349</v>
      </c>
      <c r="B3524" s="48" t="s">
        <v>166</v>
      </c>
      <c r="C3524" s="48" t="s">
        <v>29</v>
      </c>
      <c r="D3524" s="48" t="s">
        <v>153</v>
      </c>
      <c r="E3524" s="48" t="s">
        <v>36</v>
      </c>
      <c r="F3524" s="48" t="s">
        <v>1176</v>
      </c>
      <c r="G3524" s="48" t="s">
        <v>15</v>
      </c>
      <c r="H3524" s="48" t="s">
        <v>188</v>
      </c>
      <c r="I3524" s="48" t="s">
        <v>189</v>
      </c>
      <c r="J3524" s="48" t="s">
        <v>671</v>
      </c>
      <c r="K3524" s="41">
        <v>1</v>
      </c>
      <c r="L3524" s="49">
        <v>183.12</v>
      </c>
      <c r="M3524" s="49">
        <v>135.74</v>
      </c>
      <c r="N3524" s="49">
        <v>47.38</v>
      </c>
    </row>
    <row r="3525" spans="1:14">
      <c r="A3525" s="41">
        <v>7111433</v>
      </c>
      <c r="B3525" s="48" t="s">
        <v>166</v>
      </c>
      <c r="C3525" s="48" t="s">
        <v>29</v>
      </c>
      <c r="D3525" s="48" t="s">
        <v>153</v>
      </c>
      <c r="E3525" s="48" t="s">
        <v>36</v>
      </c>
      <c r="F3525" s="48" t="s">
        <v>1177</v>
      </c>
      <c r="G3525" s="48" t="s">
        <v>15</v>
      </c>
      <c r="H3525" s="48" t="s">
        <v>23</v>
      </c>
      <c r="I3525" s="48" t="s">
        <v>24</v>
      </c>
      <c r="J3525" s="48" t="s">
        <v>671</v>
      </c>
      <c r="K3525" s="41">
        <v>1</v>
      </c>
      <c r="L3525" s="49">
        <v>184.9</v>
      </c>
      <c r="M3525" s="49">
        <v>184.9</v>
      </c>
      <c r="N3525" s="49">
        <v>0</v>
      </c>
    </row>
    <row r="3526" spans="1:14">
      <c r="A3526" s="41">
        <v>4508147</v>
      </c>
      <c r="B3526" s="48" t="s">
        <v>14</v>
      </c>
      <c r="C3526" s="48" t="s">
        <v>29</v>
      </c>
      <c r="D3526" s="48" t="s">
        <v>30</v>
      </c>
      <c r="E3526" s="48" t="s">
        <v>12</v>
      </c>
      <c r="F3526" s="48" t="s">
        <v>1074</v>
      </c>
      <c r="G3526" s="48" t="s">
        <v>15</v>
      </c>
      <c r="H3526" s="48" t="s">
        <v>23</v>
      </c>
      <c r="I3526" s="48" t="s">
        <v>24</v>
      </c>
      <c r="J3526" s="48" t="s">
        <v>671</v>
      </c>
      <c r="K3526" s="41">
        <v>1</v>
      </c>
      <c r="L3526" s="49">
        <v>187.4</v>
      </c>
      <c r="M3526" s="49">
        <v>187.4</v>
      </c>
      <c r="N3526" s="49">
        <v>0</v>
      </c>
    </row>
    <row r="3527" spans="1:14">
      <c r="A3527" s="41">
        <v>4507039</v>
      </c>
      <c r="B3527" s="48" t="s">
        <v>14</v>
      </c>
      <c r="C3527" s="48" t="s">
        <v>29</v>
      </c>
      <c r="D3527" s="48" t="s">
        <v>30</v>
      </c>
      <c r="E3527" s="48" t="s">
        <v>12</v>
      </c>
      <c r="F3527" s="48" t="s">
        <v>1178</v>
      </c>
      <c r="G3527" s="48" t="s">
        <v>15</v>
      </c>
      <c r="H3527" s="48" t="s">
        <v>126</v>
      </c>
      <c r="I3527" s="48" t="s">
        <v>127</v>
      </c>
      <c r="J3527" s="48" t="s">
        <v>671</v>
      </c>
      <c r="K3527" s="41">
        <v>1</v>
      </c>
      <c r="L3527" s="49">
        <v>190.31</v>
      </c>
      <c r="M3527" s="49">
        <v>190.31</v>
      </c>
      <c r="N3527" s="49">
        <v>0</v>
      </c>
    </row>
    <row r="3528" spans="1:14">
      <c r="A3528" s="41">
        <v>4506090</v>
      </c>
      <c r="B3528" s="48" t="s">
        <v>14</v>
      </c>
      <c r="C3528" s="48" t="s">
        <v>29</v>
      </c>
      <c r="D3528" s="48" t="s">
        <v>30</v>
      </c>
      <c r="E3528" s="48" t="s">
        <v>12</v>
      </c>
      <c r="F3528" s="48" t="s">
        <v>1179</v>
      </c>
      <c r="G3528" s="48" t="s">
        <v>15</v>
      </c>
      <c r="H3528" s="48" t="s">
        <v>23</v>
      </c>
      <c r="I3528" s="48" t="s">
        <v>24</v>
      </c>
      <c r="J3528" s="48" t="s">
        <v>671</v>
      </c>
      <c r="K3528" s="41">
        <v>1</v>
      </c>
      <c r="L3528" s="49">
        <v>191.28</v>
      </c>
      <c r="M3528" s="49">
        <v>191.28</v>
      </c>
      <c r="N3528" s="49">
        <v>0</v>
      </c>
    </row>
    <row r="3529" spans="1:14">
      <c r="A3529" s="41">
        <v>7259477</v>
      </c>
      <c r="B3529" s="48" t="s">
        <v>38</v>
      </c>
      <c r="C3529" s="48" t="s">
        <v>29</v>
      </c>
      <c r="D3529" s="48" t="s">
        <v>153</v>
      </c>
      <c r="E3529" s="48" t="s">
        <v>36</v>
      </c>
      <c r="F3529" s="48" t="s">
        <v>1180</v>
      </c>
      <c r="G3529" s="48" t="s">
        <v>15</v>
      </c>
      <c r="H3529" s="48" t="s">
        <v>182</v>
      </c>
      <c r="I3529" s="48" t="s">
        <v>183</v>
      </c>
      <c r="J3529" s="48" t="s">
        <v>671</v>
      </c>
      <c r="K3529" s="41">
        <v>1</v>
      </c>
      <c r="L3529" s="49">
        <v>193.4</v>
      </c>
      <c r="M3529" s="49">
        <v>181.59</v>
      </c>
      <c r="N3529" s="49">
        <v>11.81</v>
      </c>
    </row>
    <row r="3530" spans="1:14">
      <c r="A3530" s="41">
        <v>4508029</v>
      </c>
      <c r="B3530" s="48" t="s">
        <v>14</v>
      </c>
      <c r="C3530" s="48" t="s">
        <v>29</v>
      </c>
      <c r="D3530" s="48" t="s">
        <v>30</v>
      </c>
      <c r="E3530" s="48" t="s">
        <v>12</v>
      </c>
      <c r="F3530" s="48" t="s">
        <v>1022</v>
      </c>
      <c r="G3530" s="48" t="s">
        <v>15</v>
      </c>
      <c r="H3530" s="48" t="s">
        <v>23</v>
      </c>
      <c r="I3530" s="48" t="s">
        <v>24</v>
      </c>
      <c r="J3530" s="48" t="s">
        <v>671</v>
      </c>
      <c r="K3530" s="41">
        <v>1</v>
      </c>
      <c r="L3530" s="49">
        <v>194.26</v>
      </c>
      <c r="M3530" s="49">
        <v>194.26</v>
      </c>
      <c r="N3530" s="49">
        <v>0</v>
      </c>
    </row>
    <row r="3531" spans="1:14">
      <c r="A3531" s="41">
        <v>4508030</v>
      </c>
      <c r="B3531" s="48" t="s">
        <v>14</v>
      </c>
      <c r="C3531" s="48" t="s">
        <v>29</v>
      </c>
      <c r="D3531" s="48" t="s">
        <v>30</v>
      </c>
      <c r="E3531" s="48" t="s">
        <v>12</v>
      </c>
      <c r="F3531" s="48" t="s">
        <v>1022</v>
      </c>
      <c r="G3531" s="48" t="s">
        <v>15</v>
      </c>
      <c r="H3531" s="48" t="s">
        <v>23</v>
      </c>
      <c r="I3531" s="48" t="s">
        <v>24</v>
      </c>
      <c r="J3531" s="48" t="s">
        <v>671</v>
      </c>
      <c r="K3531" s="41">
        <v>1</v>
      </c>
      <c r="L3531" s="49">
        <v>194.27</v>
      </c>
      <c r="M3531" s="49">
        <v>194.27</v>
      </c>
      <c r="N3531" s="49">
        <v>0</v>
      </c>
    </row>
    <row r="3532" spans="1:14">
      <c r="A3532" s="41">
        <v>4508391</v>
      </c>
      <c r="B3532" s="48" t="s">
        <v>14</v>
      </c>
      <c r="C3532" s="48" t="s">
        <v>29</v>
      </c>
      <c r="D3532" s="48" t="s">
        <v>30</v>
      </c>
      <c r="E3532" s="48" t="s">
        <v>12</v>
      </c>
      <c r="F3532" s="48" t="s">
        <v>1181</v>
      </c>
      <c r="G3532" s="48" t="s">
        <v>15</v>
      </c>
      <c r="H3532" s="48" t="s">
        <v>16</v>
      </c>
      <c r="I3532" s="48" t="s">
        <v>17</v>
      </c>
      <c r="J3532" s="48" t="s">
        <v>671</v>
      </c>
      <c r="K3532" s="41">
        <v>1</v>
      </c>
      <c r="L3532" s="49">
        <v>195.72</v>
      </c>
      <c r="M3532" s="49">
        <v>195.72</v>
      </c>
      <c r="N3532" s="49">
        <v>0</v>
      </c>
    </row>
    <row r="3533" spans="1:14">
      <c r="A3533" s="41">
        <v>4507997</v>
      </c>
      <c r="B3533" s="48" t="s">
        <v>14</v>
      </c>
      <c r="C3533" s="48" t="s">
        <v>29</v>
      </c>
      <c r="D3533" s="48" t="s">
        <v>30</v>
      </c>
      <c r="E3533" s="48" t="s">
        <v>12</v>
      </c>
      <c r="F3533" s="48" t="s">
        <v>1015</v>
      </c>
      <c r="G3533" s="48" t="s">
        <v>15</v>
      </c>
      <c r="H3533" s="48" t="s">
        <v>23</v>
      </c>
      <c r="I3533" s="48" t="s">
        <v>24</v>
      </c>
      <c r="J3533" s="48" t="s">
        <v>671</v>
      </c>
      <c r="K3533" s="41">
        <v>1</v>
      </c>
      <c r="L3533" s="49">
        <v>197.61</v>
      </c>
      <c r="M3533" s="49">
        <v>197.61</v>
      </c>
      <c r="N3533" s="49">
        <v>0</v>
      </c>
    </row>
    <row r="3534" spans="1:14">
      <c r="A3534" s="41">
        <v>7258761</v>
      </c>
      <c r="B3534" s="48" t="s">
        <v>166</v>
      </c>
      <c r="C3534" s="48" t="s">
        <v>29</v>
      </c>
      <c r="D3534" s="48" t="s">
        <v>153</v>
      </c>
      <c r="E3534" s="48" t="s">
        <v>36</v>
      </c>
      <c r="F3534" s="48" t="s">
        <v>1182</v>
      </c>
      <c r="G3534" s="48" t="s">
        <v>15</v>
      </c>
      <c r="H3534" s="48" t="s">
        <v>182</v>
      </c>
      <c r="I3534" s="48" t="s">
        <v>183</v>
      </c>
      <c r="J3534" s="48" t="s">
        <v>671</v>
      </c>
      <c r="K3534" s="41">
        <v>1</v>
      </c>
      <c r="L3534" s="49">
        <v>197.92</v>
      </c>
      <c r="M3534" s="49">
        <v>197.92</v>
      </c>
      <c r="N3534" s="49">
        <v>0</v>
      </c>
    </row>
    <row r="3535" spans="1:14">
      <c r="A3535" s="41">
        <v>4507927</v>
      </c>
      <c r="B3535" s="48" t="s">
        <v>14</v>
      </c>
      <c r="C3535" s="48" t="s">
        <v>29</v>
      </c>
      <c r="D3535" s="48" t="s">
        <v>30</v>
      </c>
      <c r="E3535" s="48" t="s">
        <v>12</v>
      </c>
      <c r="F3535" s="48" t="s">
        <v>1015</v>
      </c>
      <c r="G3535" s="48" t="s">
        <v>15</v>
      </c>
      <c r="H3535" s="48" t="s">
        <v>23</v>
      </c>
      <c r="I3535" s="48" t="s">
        <v>24</v>
      </c>
      <c r="J3535" s="48" t="s">
        <v>671</v>
      </c>
      <c r="K3535" s="41">
        <v>1</v>
      </c>
      <c r="L3535" s="49">
        <v>198.56</v>
      </c>
      <c r="M3535" s="49">
        <v>198.56</v>
      </c>
      <c r="N3535" s="49">
        <v>0</v>
      </c>
    </row>
    <row r="3536" spans="1:14">
      <c r="A3536" s="41">
        <v>7111424</v>
      </c>
      <c r="B3536" s="48" t="s">
        <v>166</v>
      </c>
      <c r="C3536" s="48" t="s">
        <v>29</v>
      </c>
      <c r="D3536" s="48" t="s">
        <v>153</v>
      </c>
      <c r="E3536" s="48" t="s">
        <v>36</v>
      </c>
      <c r="F3536" s="48" t="s">
        <v>1183</v>
      </c>
      <c r="G3536" s="48" t="s">
        <v>15</v>
      </c>
      <c r="H3536" s="48" t="s">
        <v>23</v>
      </c>
      <c r="I3536" s="48" t="s">
        <v>24</v>
      </c>
      <c r="J3536" s="48" t="s">
        <v>671</v>
      </c>
      <c r="K3536" s="41">
        <v>1</v>
      </c>
      <c r="L3536" s="49">
        <v>198.97</v>
      </c>
      <c r="M3536" s="49">
        <v>198.97</v>
      </c>
      <c r="N3536" s="49">
        <v>0</v>
      </c>
    </row>
    <row r="3537" spans="1:14">
      <c r="A3537" s="41">
        <v>4506586</v>
      </c>
      <c r="B3537" s="48" t="s">
        <v>14</v>
      </c>
      <c r="C3537" s="48" t="s">
        <v>29</v>
      </c>
      <c r="D3537" s="48" t="s">
        <v>30</v>
      </c>
      <c r="E3537" s="48" t="s">
        <v>12</v>
      </c>
      <c r="F3537" s="48" t="s">
        <v>30</v>
      </c>
      <c r="G3537" s="48" t="s">
        <v>15</v>
      </c>
      <c r="H3537" s="48" t="s">
        <v>23</v>
      </c>
      <c r="I3537" s="48" t="s">
        <v>24</v>
      </c>
      <c r="J3537" s="48" t="s">
        <v>671</v>
      </c>
      <c r="K3537" s="41">
        <v>1</v>
      </c>
      <c r="L3537" s="49">
        <v>200</v>
      </c>
      <c r="M3537" s="49">
        <v>200</v>
      </c>
      <c r="N3537" s="49">
        <v>0</v>
      </c>
    </row>
    <row r="3538" spans="1:14">
      <c r="A3538" s="41">
        <v>4506855</v>
      </c>
      <c r="B3538" s="48" t="s">
        <v>14</v>
      </c>
      <c r="C3538" s="48" t="s">
        <v>29</v>
      </c>
      <c r="D3538" s="48" t="s">
        <v>30</v>
      </c>
      <c r="E3538" s="48" t="s">
        <v>12</v>
      </c>
      <c r="F3538" s="48" t="s">
        <v>1022</v>
      </c>
      <c r="G3538" s="48" t="s">
        <v>15</v>
      </c>
      <c r="H3538" s="48" t="s">
        <v>23</v>
      </c>
      <c r="I3538" s="48" t="s">
        <v>24</v>
      </c>
      <c r="J3538" s="48" t="s">
        <v>671</v>
      </c>
      <c r="K3538" s="41">
        <v>1</v>
      </c>
      <c r="L3538" s="49">
        <v>200</v>
      </c>
      <c r="M3538" s="49">
        <v>200</v>
      </c>
      <c r="N3538" s="49">
        <v>0</v>
      </c>
    </row>
    <row r="3539" spans="1:14">
      <c r="A3539" s="41">
        <v>4506558</v>
      </c>
      <c r="B3539" s="48" t="s">
        <v>14</v>
      </c>
      <c r="C3539" s="48" t="s">
        <v>29</v>
      </c>
      <c r="D3539" s="48" t="s">
        <v>30</v>
      </c>
      <c r="E3539" s="48" t="s">
        <v>12</v>
      </c>
      <c r="F3539" s="48" t="s">
        <v>1022</v>
      </c>
      <c r="G3539" s="48" t="s">
        <v>15</v>
      </c>
      <c r="H3539" s="48" t="s">
        <v>23</v>
      </c>
      <c r="I3539" s="48" t="s">
        <v>24</v>
      </c>
      <c r="J3539" s="48" t="s">
        <v>671</v>
      </c>
      <c r="K3539" s="41">
        <v>1</v>
      </c>
      <c r="L3539" s="49">
        <v>200</v>
      </c>
      <c r="M3539" s="49">
        <v>200</v>
      </c>
      <c r="N3539" s="49">
        <v>0</v>
      </c>
    </row>
    <row r="3540" spans="1:14">
      <c r="A3540" s="41">
        <v>7108652</v>
      </c>
      <c r="B3540" s="48" t="s">
        <v>38</v>
      </c>
      <c r="C3540" s="48" t="s">
        <v>29</v>
      </c>
      <c r="D3540" s="48" t="s">
        <v>153</v>
      </c>
      <c r="E3540" s="48" t="s">
        <v>36</v>
      </c>
      <c r="F3540" s="48" t="s">
        <v>1184</v>
      </c>
      <c r="G3540" s="48" t="s">
        <v>15</v>
      </c>
      <c r="H3540" s="48" t="s">
        <v>23</v>
      </c>
      <c r="I3540" s="48" t="s">
        <v>24</v>
      </c>
      <c r="J3540" s="48" t="s">
        <v>671</v>
      </c>
      <c r="K3540" s="41">
        <v>1</v>
      </c>
      <c r="L3540" s="49">
        <v>201.05</v>
      </c>
      <c r="M3540" s="49">
        <v>201.05</v>
      </c>
      <c r="N3540" s="49">
        <v>0</v>
      </c>
    </row>
    <row r="3541" spans="1:14">
      <c r="A3541" s="41">
        <v>7259165</v>
      </c>
      <c r="B3541" s="48" t="s">
        <v>38</v>
      </c>
      <c r="C3541" s="48" t="s">
        <v>29</v>
      </c>
      <c r="D3541" s="48" t="s">
        <v>153</v>
      </c>
      <c r="E3541" s="48" t="s">
        <v>36</v>
      </c>
      <c r="F3541" s="48" t="s">
        <v>1185</v>
      </c>
      <c r="G3541" s="48" t="s">
        <v>15</v>
      </c>
      <c r="H3541" s="48" t="s">
        <v>182</v>
      </c>
      <c r="I3541" s="48" t="s">
        <v>183</v>
      </c>
      <c r="J3541" s="48" t="s">
        <v>671</v>
      </c>
      <c r="K3541" s="41">
        <v>1</v>
      </c>
      <c r="L3541" s="49">
        <v>201.9</v>
      </c>
      <c r="M3541" s="49">
        <v>201.9</v>
      </c>
      <c r="N3541" s="49">
        <v>0</v>
      </c>
    </row>
    <row r="3542" spans="1:14">
      <c r="A3542" s="41">
        <v>7258653</v>
      </c>
      <c r="B3542" s="48" t="s">
        <v>38</v>
      </c>
      <c r="C3542" s="48" t="s">
        <v>29</v>
      </c>
      <c r="D3542" s="48" t="s">
        <v>153</v>
      </c>
      <c r="E3542" s="48" t="s">
        <v>36</v>
      </c>
      <c r="F3542" s="48" t="s">
        <v>1186</v>
      </c>
      <c r="G3542" s="48" t="s">
        <v>15</v>
      </c>
      <c r="H3542" s="48" t="s">
        <v>182</v>
      </c>
      <c r="I3542" s="48" t="s">
        <v>183</v>
      </c>
      <c r="J3542" s="48" t="s">
        <v>671</v>
      </c>
      <c r="K3542" s="41">
        <v>1</v>
      </c>
      <c r="L3542" s="49">
        <v>201.91</v>
      </c>
      <c r="M3542" s="49">
        <v>201.91</v>
      </c>
      <c r="N3542" s="49">
        <v>0</v>
      </c>
    </row>
    <row r="3543" spans="1:14">
      <c r="A3543" s="41">
        <v>7259327</v>
      </c>
      <c r="B3543" s="48" t="s">
        <v>166</v>
      </c>
      <c r="C3543" s="48" t="s">
        <v>29</v>
      </c>
      <c r="D3543" s="48" t="s">
        <v>153</v>
      </c>
      <c r="E3543" s="48" t="s">
        <v>36</v>
      </c>
      <c r="F3543" s="48" t="s">
        <v>1187</v>
      </c>
      <c r="G3543" s="48" t="s">
        <v>15</v>
      </c>
      <c r="H3543" s="48" t="s">
        <v>182</v>
      </c>
      <c r="I3543" s="48" t="s">
        <v>183</v>
      </c>
      <c r="J3543" s="48" t="s">
        <v>671</v>
      </c>
      <c r="K3543" s="41">
        <v>1</v>
      </c>
      <c r="L3543" s="49">
        <v>202.3</v>
      </c>
      <c r="M3543" s="49">
        <v>189.95</v>
      </c>
      <c r="N3543" s="49">
        <v>12.35</v>
      </c>
    </row>
    <row r="3544" spans="1:14">
      <c r="A3544" s="41">
        <v>7259342</v>
      </c>
      <c r="B3544" s="48" t="s">
        <v>166</v>
      </c>
      <c r="C3544" s="48" t="s">
        <v>29</v>
      </c>
      <c r="D3544" s="48" t="s">
        <v>153</v>
      </c>
      <c r="E3544" s="48" t="s">
        <v>36</v>
      </c>
      <c r="F3544" s="48" t="s">
        <v>1188</v>
      </c>
      <c r="G3544" s="48" t="s">
        <v>15</v>
      </c>
      <c r="H3544" s="48" t="s">
        <v>182</v>
      </c>
      <c r="I3544" s="48" t="s">
        <v>183</v>
      </c>
      <c r="J3544" s="48" t="s">
        <v>671</v>
      </c>
      <c r="K3544" s="41">
        <v>1</v>
      </c>
      <c r="L3544" s="49">
        <v>202.3</v>
      </c>
      <c r="M3544" s="49">
        <v>189.95</v>
      </c>
      <c r="N3544" s="49">
        <v>12.35</v>
      </c>
    </row>
    <row r="3545" spans="1:14">
      <c r="A3545" s="41">
        <v>7259345</v>
      </c>
      <c r="B3545" s="48" t="s">
        <v>166</v>
      </c>
      <c r="C3545" s="48" t="s">
        <v>29</v>
      </c>
      <c r="D3545" s="48" t="s">
        <v>153</v>
      </c>
      <c r="E3545" s="48" t="s">
        <v>36</v>
      </c>
      <c r="F3545" s="48" t="s">
        <v>1189</v>
      </c>
      <c r="G3545" s="48" t="s">
        <v>15</v>
      </c>
      <c r="H3545" s="48" t="s">
        <v>182</v>
      </c>
      <c r="I3545" s="48" t="s">
        <v>183</v>
      </c>
      <c r="J3545" s="48" t="s">
        <v>671</v>
      </c>
      <c r="K3545" s="41">
        <v>1</v>
      </c>
      <c r="L3545" s="49">
        <v>202.3</v>
      </c>
      <c r="M3545" s="49">
        <v>189.95</v>
      </c>
      <c r="N3545" s="49">
        <v>12.35</v>
      </c>
    </row>
    <row r="3546" spans="1:14">
      <c r="A3546" s="41">
        <v>7259372</v>
      </c>
      <c r="B3546" s="48" t="s">
        <v>166</v>
      </c>
      <c r="C3546" s="48" t="s">
        <v>29</v>
      </c>
      <c r="D3546" s="48" t="s">
        <v>153</v>
      </c>
      <c r="E3546" s="48" t="s">
        <v>36</v>
      </c>
      <c r="F3546" s="48" t="s">
        <v>1190</v>
      </c>
      <c r="G3546" s="48" t="s">
        <v>15</v>
      </c>
      <c r="H3546" s="48" t="s">
        <v>182</v>
      </c>
      <c r="I3546" s="48" t="s">
        <v>183</v>
      </c>
      <c r="J3546" s="48" t="s">
        <v>671</v>
      </c>
      <c r="K3546" s="41">
        <v>1</v>
      </c>
      <c r="L3546" s="49">
        <v>202.3</v>
      </c>
      <c r="M3546" s="49">
        <v>189.95</v>
      </c>
      <c r="N3546" s="49">
        <v>12.35</v>
      </c>
    </row>
    <row r="3547" spans="1:14">
      <c r="A3547" s="41">
        <v>7259390</v>
      </c>
      <c r="B3547" s="48" t="s">
        <v>166</v>
      </c>
      <c r="C3547" s="48" t="s">
        <v>29</v>
      </c>
      <c r="D3547" s="48" t="s">
        <v>153</v>
      </c>
      <c r="E3547" s="48" t="s">
        <v>36</v>
      </c>
      <c r="F3547" s="48" t="s">
        <v>1191</v>
      </c>
      <c r="G3547" s="48" t="s">
        <v>15</v>
      </c>
      <c r="H3547" s="48" t="s">
        <v>182</v>
      </c>
      <c r="I3547" s="48" t="s">
        <v>183</v>
      </c>
      <c r="J3547" s="48" t="s">
        <v>671</v>
      </c>
      <c r="K3547" s="41">
        <v>1</v>
      </c>
      <c r="L3547" s="49">
        <v>202.3</v>
      </c>
      <c r="M3547" s="49">
        <v>189.95</v>
      </c>
      <c r="N3547" s="49">
        <v>12.35</v>
      </c>
    </row>
    <row r="3548" spans="1:14">
      <c r="A3548" s="41">
        <v>7259405</v>
      </c>
      <c r="B3548" s="48" t="s">
        <v>166</v>
      </c>
      <c r="C3548" s="48" t="s">
        <v>29</v>
      </c>
      <c r="D3548" s="48" t="s">
        <v>153</v>
      </c>
      <c r="E3548" s="48" t="s">
        <v>36</v>
      </c>
      <c r="F3548" s="48" t="s">
        <v>1192</v>
      </c>
      <c r="G3548" s="48" t="s">
        <v>15</v>
      </c>
      <c r="H3548" s="48" t="s">
        <v>182</v>
      </c>
      <c r="I3548" s="48" t="s">
        <v>183</v>
      </c>
      <c r="J3548" s="48" t="s">
        <v>671</v>
      </c>
      <c r="K3548" s="41">
        <v>1</v>
      </c>
      <c r="L3548" s="49">
        <v>202.3</v>
      </c>
      <c r="M3548" s="49">
        <v>189.95</v>
      </c>
      <c r="N3548" s="49">
        <v>12.35</v>
      </c>
    </row>
    <row r="3549" spans="1:14">
      <c r="A3549" s="41">
        <v>7259318</v>
      </c>
      <c r="B3549" s="48" t="s">
        <v>166</v>
      </c>
      <c r="C3549" s="48" t="s">
        <v>29</v>
      </c>
      <c r="D3549" s="48" t="s">
        <v>153</v>
      </c>
      <c r="E3549" s="48" t="s">
        <v>36</v>
      </c>
      <c r="F3549" s="48" t="s">
        <v>1193</v>
      </c>
      <c r="G3549" s="48" t="s">
        <v>15</v>
      </c>
      <c r="H3549" s="48" t="s">
        <v>182</v>
      </c>
      <c r="I3549" s="48" t="s">
        <v>183</v>
      </c>
      <c r="J3549" s="48" t="s">
        <v>671</v>
      </c>
      <c r="K3549" s="41">
        <v>1</v>
      </c>
      <c r="L3549" s="49">
        <v>202.3</v>
      </c>
      <c r="M3549" s="49">
        <v>189.95</v>
      </c>
      <c r="N3549" s="49">
        <v>12.35</v>
      </c>
    </row>
    <row r="3550" spans="1:14">
      <c r="A3550" s="41">
        <v>7259333</v>
      </c>
      <c r="B3550" s="48" t="s">
        <v>166</v>
      </c>
      <c r="C3550" s="48" t="s">
        <v>29</v>
      </c>
      <c r="D3550" s="48" t="s">
        <v>153</v>
      </c>
      <c r="E3550" s="48" t="s">
        <v>36</v>
      </c>
      <c r="F3550" s="48" t="s">
        <v>1194</v>
      </c>
      <c r="G3550" s="48" t="s">
        <v>15</v>
      </c>
      <c r="H3550" s="48" t="s">
        <v>182</v>
      </c>
      <c r="I3550" s="48" t="s">
        <v>183</v>
      </c>
      <c r="J3550" s="48" t="s">
        <v>671</v>
      </c>
      <c r="K3550" s="41">
        <v>1</v>
      </c>
      <c r="L3550" s="49">
        <v>202.3</v>
      </c>
      <c r="M3550" s="49">
        <v>189.95</v>
      </c>
      <c r="N3550" s="49">
        <v>12.35</v>
      </c>
    </row>
    <row r="3551" spans="1:14">
      <c r="A3551" s="41">
        <v>7259357</v>
      </c>
      <c r="B3551" s="48" t="s">
        <v>166</v>
      </c>
      <c r="C3551" s="48" t="s">
        <v>29</v>
      </c>
      <c r="D3551" s="48" t="s">
        <v>153</v>
      </c>
      <c r="E3551" s="48" t="s">
        <v>36</v>
      </c>
      <c r="F3551" s="48" t="s">
        <v>1195</v>
      </c>
      <c r="G3551" s="48" t="s">
        <v>15</v>
      </c>
      <c r="H3551" s="48" t="s">
        <v>182</v>
      </c>
      <c r="I3551" s="48" t="s">
        <v>183</v>
      </c>
      <c r="J3551" s="48" t="s">
        <v>671</v>
      </c>
      <c r="K3551" s="41">
        <v>1</v>
      </c>
      <c r="L3551" s="49">
        <v>202.3</v>
      </c>
      <c r="M3551" s="49">
        <v>189.95</v>
      </c>
      <c r="N3551" s="49">
        <v>12.35</v>
      </c>
    </row>
    <row r="3552" spans="1:14">
      <c r="A3552" s="41">
        <v>7259375</v>
      </c>
      <c r="B3552" s="48" t="s">
        <v>166</v>
      </c>
      <c r="C3552" s="48" t="s">
        <v>29</v>
      </c>
      <c r="D3552" s="48" t="s">
        <v>153</v>
      </c>
      <c r="E3552" s="48" t="s">
        <v>36</v>
      </c>
      <c r="F3552" s="48" t="s">
        <v>1196</v>
      </c>
      <c r="G3552" s="48" t="s">
        <v>15</v>
      </c>
      <c r="H3552" s="48" t="s">
        <v>182</v>
      </c>
      <c r="I3552" s="48" t="s">
        <v>183</v>
      </c>
      <c r="J3552" s="48" t="s">
        <v>671</v>
      </c>
      <c r="K3552" s="41">
        <v>1</v>
      </c>
      <c r="L3552" s="49">
        <v>202.3</v>
      </c>
      <c r="M3552" s="49">
        <v>189.95</v>
      </c>
      <c r="N3552" s="49">
        <v>12.35</v>
      </c>
    </row>
    <row r="3553" spans="1:14">
      <c r="A3553" s="41">
        <v>7259387</v>
      </c>
      <c r="B3553" s="48" t="s">
        <v>166</v>
      </c>
      <c r="C3553" s="48" t="s">
        <v>29</v>
      </c>
      <c r="D3553" s="48" t="s">
        <v>153</v>
      </c>
      <c r="E3553" s="48" t="s">
        <v>36</v>
      </c>
      <c r="F3553" s="48" t="s">
        <v>1197</v>
      </c>
      <c r="G3553" s="48" t="s">
        <v>15</v>
      </c>
      <c r="H3553" s="48" t="s">
        <v>182</v>
      </c>
      <c r="I3553" s="48" t="s">
        <v>183</v>
      </c>
      <c r="J3553" s="48" t="s">
        <v>671</v>
      </c>
      <c r="K3553" s="41">
        <v>1</v>
      </c>
      <c r="L3553" s="49">
        <v>202.3</v>
      </c>
      <c r="M3553" s="49">
        <v>189.95</v>
      </c>
      <c r="N3553" s="49">
        <v>12.35</v>
      </c>
    </row>
    <row r="3554" spans="1:14">
      <c r="A3554" s="41">
        <v>7259471</v>
      </c>
      <c r="B3554" s="48" t="s">
        <v>38</v>
      </c>
      <c r="C3554" s="48" t="s">
        <v>29</v>
      </c>
      <c r="D3554" s="48" t="s">
        <v>153</v>
      </c>
      <c r="E3554" s="48" t="s">
        <v>36</v>
      </c>
      <c r="F3554" s="48" t="s">
        <v>1198</v>
      </c>
      <c r="G3554" s="48" t="s">
        <v>15</v>
      </c>
      <c r="H3554" s="48" t="s">
        <v>182</v>
      </c>
      <c r="I3554" s="48" t="s">
        <v>183</v>
      </c>
      <c r="J3554" s="48" t="s">
        <v>671</v>
      </c>
      <c r="K3554" s="41">
        <v>1</v>
      </c>
      <c r="L3554" s="49">
        <v>202.3</v>
      </c>
      <c r="M3554" s="49">
        <v>189.95</v>
      </c>
      <c r="N3554" s="49">
        <v>12.35</v>
      </c>
    </row>
    <row r="3555" spans="1:14">
      <c r="A3555" s="41">
        <v>7259315</v>
      </c>
      <c r="B3555" s="48" t="s">
        <v>166</v>
      </c>
      <c r="C3555" s="48" t="s">
        <v>29</v>
      </c>
      <c r="D3555" s="48" t="s">
        <v>153</v>
      </c>
      <c r="E3555" s="48" t="s">
        <v>36</v>
      </c>
      <c r="F3555" s="48" t="s">
        <v>1199</v>
      </c>
      <c r="G3555" s="48" t="s">
        <v>15</v>
      </c>
      <c r="H3555" s="48" t="s">
        <v>182</v>
      </c>
      <c r="I3555" s="48" t="s">
        <v>183</v>
      </c>
      <c r="J3555" s="48" t="s">
        <v>671</v>
      </c>
      <c r="K3555" s="41">
        <v>1</v>
      </c>
      <c r="L3555" s="49">
        <v>202.3</v>
      </c>
      <c r="M3555" s="49">
        <v>189.95</v>
      </c>
      <c r="N3555" s="49">
        <v>12.35</v>
      </c>
    </row>
    <row r="3556" spans="1:14">
      <c r="A3556" s="41">
        <v>7259366</v>
      </c>
      <c r="B3556" s="48" t="s">
        <v>166</v>
      </c>
      <c r="C3556" s="48" t="s">
        <v>29</v>
      </c>
      <c r="D3556" s="48" t="s">
        <v>153</v>
      </c>
      <c r="E3556" s="48" t="s">
        <v>36</v>
      </c>
      <c r="F3556" s="48" t="s">
        <v>1200</v>
      </c>
      <c r="G3556" s="48" t="s">
        <v>15</v>
      </c>
      <c r="H3556" s="48" t="s">
        <v>182</v>
      </c>
      <c r="I3556" s="48" t="s">
        <v>183</v>
      </c>
      <c r="J3556" s="48" t="s">
        <v>671</v>
      </c>
      <c r="K3556" s="41">
        <v>1</v>
      </c>
      <c r="L3556" s="49">
        <v>202.3</v>
      </c>
      <c r="M3556" s="49">
        <v>189.95</v>
      </c>
      <c r="N3556" s="49">
        <v>12.35</v>
      </c>
    </row>
    <row r="3557" spans="1:14">
      <c r="A3557" s="41">
        <v>7259393</v>
      </c>
      <c r="B3557" s="48" t="s">
        <v>166</v>
      </c>
      <c r="C3557" s="48" t="s">
        <v>29</v>
      </c>
      <c r="D3557" s="48" t="s">
        <v>153</v>
      </c>
      <c r="E3557" s="48" t="s">
        <v>36</v>
      </c>
      <c r="F3557" s="48" t="s">
        <v>1201</v>
      </c>
      <c r="G3557" s="48" t="s">
        <v>15</v>
      </c>
      <c r="H3557" s="48" t="s">
        <v>182</v>
      </c>
      <c r="I3557" s="48" t="s">
        <v>183</v>
      </c>
      <c r="J3557" s="48" t="s">
        <v>671</v>
      </c>
      <c r="K3557" s="41">
        <v>1</v>
      </c>
      <c r="L3557" s="49">
        <v>202.3</v>
      </c>
      <c r="M3557" s="49">
        <v>189.95</v>
      </c>
      <c r="N3557" s="49">
        <v>12.35</v>
      </c>
    </row>
    <row r="3558" spans="1:14">
      <c r="A3558" s="41">
        <v>7259423</v>
      </c>
      <c r="B3558" s="48" t="s">
        <v>166</v>
      </c>
      <c r="C3558" s="48" t="s">
        <v>29</v>
      </c>
      <c r="D3558" s="48" t="s">
        <v>153</v>
      </c>
      <c r="E3558" s="48" t="s">
        <v>36</v>
      </c>
      <c r="F3558" s="48" t="s">
        <v>1202</v>
      </c>
      <c r="G3558" s="48" t="s">
        <v>15</v>
      </c>
      <c r="H3558" s="48" t="s">
        <v>182</v>
      </c>
      <c r="I3558" s="48" t="s">
        <v>183</v>
      </c>
      <c r="J3558" s="48" t="s">
        <v>671</v>
      </c>
      <c r="K3558" s="41">
        <v>1</v>
      </c>
      <c r="L3558" s="49">
        <v>202.3</v>
      </c>
      <c r="M3558" s="49">
        <v>189.95</v>
      </c>
      <c r="N3558" s="49">
        <v>12.35</v>
      </c>
    </row>
    <row r="3559" spans="1:14">
      <c r="A3559" s="41">
        <v>7259429</v>
      </c>
      <c r="B3559" s="48" t="s">
        <v>166</v>
      </c>
      <c r="C3559" s="48" t="s">
        <v>29</v>
      </c>
      <c r="D3559" s="48" t="s">
        <v>153</v>
      </c>
      <c r="E3559" s="48" t="s">
        <v>36</v>
      </c>
      <c r="F3559" s="48" t="s">
        <v>1203</v>
      </c>
      <c r="G3559" s="48" t="s">
        <v>15</v>
      </c>
      <c r="H3559" s="48" t="s">
        <v>182</v>
      </c>
      <c r="I3559" s="48" t="s">
        <v>183</v>
      </c>
      <c r="J3559" s="48" t="s">
        <v>671</v>
      </c>
      <c r="K3559" s="41">
        <v>1</v>
      </c>
      <c r="L3559" s="49">
        <v>202.3</v>
      </c>
      <c r="M3559" s="49">
        <v>189.95</v>
      </c>
      <c r="N3559" s="49">
        <v>12.35</v>
      </c>
    </row>
    <row r="3560" spans="1:14">
      <c r="A3560" s="41">
        <v>7259312</v>
      </c>
      <c r="B3560" s="48" t="s">
        <v>166</v>
      </c>
      <c r="C3560" s="48" t="s">
        <v>29</v>
      </c>
      <c r="D3560" s="48" t="s">
        <v>153</v>
      </c>
      <c r="E3560" s="48" t="s">
        <v>36</v>
      </c>
      <c r="F3560" s="48" t="s">
        <v>1204</v>
      </c>
      <c r="G3560" s="48" t="s">
        <v>15</v>
      </c>
      <c r="H3560" s="48" t="s">
        <v>182</v>
      </c>
      <c r="I3560" s="48" t="s">
        <v>183</v>
      </c>
      <c r="J3560" s="48" t="s">
        <v>671</v>
      </c>
      <c r="K3560" s="41">
        <v>1</v>
      </c>
      <c r="L3560" s="49">
        <v>202.3</v>
      </c>
      <c r="M3560" s="49">
        <v>189.95</v>
      </c>
      <c r="N3560" s="49">
        <v>12.35</v>
      </c>
    </row>
    <row r="3561" spans="1:14">
      <c r="A3561" s="41">
        <v>7259321</v>
      </c>
      <c r="B3561" s="48" t="s">
        <v>166</v>
      </c>
      <c r="C3561" s="48" t="s">
        <v>29</v>
      </c>
      <c r="D3561" s="48" t="s">
        <v>153</v>
      </c>
      <c r="E3561" s="48" t="s">
        <v>36</v>
      </c>
      <c r="F3561" s="48" t="s">
        <v>1205</v>
      </c>
      <c r="G3561" s="48" t="s">
        <v>15</v>
      </c>
      <c r="H3561" s="48" t="s">
        <v>182</v>
      </c>
      <c r="I3561" s="48" t="s">
        <v>183</v>
      </c>
      <c r="J3561" s="48" t="s">
        <v>671</v>
      </c>
      <c r="K3561" s="41">
        <v>1</v>
      </c>
      <c r="L3561" s="49">
        <v>202.3</v>
      </c>
      <c r="M3561" s="49">
        <v>189.95</v>
      </c>
      <c r="N3561" s="49">
        <v>12.35</v>
      </c>
    </row>
    <row r="3562" spans="1:14">
      <c r="A3562" s="41">
        <v>7259330</v>
      </c>
      <c r="B3562" s="48" t="s">
        <v>166</v>
      </c>
      <c r="C3562" s="48" t="s">
        <v>29</v>
      </c>
      <c r="D3562" s="48" t="s">
        <v>153</v>
      </c>
      <c r="E3562" s="48" t="s">
        <v>36</v>
      </c>
      <c r="F3562" s="48" t="s">
        <v>1206</v>
      </c>
      <c r="G3562" s="48" t="s">
        <v>15</v>
      </c>
      <c r="H3562" s="48" t="s">
        <v>182</v>
      </c>
      <c r="I3562" s="48" t="s">
        <v>183</v>
      </c>
      <c r="J3562" s="48" t="s">
        <v>671</v>
      </c>
      <c r="K3562" s="41">
        <v>1</v>
      </c>
      <c r="L3562" s="49">
        <v>202.3</v>
      </c>
      <c r="M3562" s="49">
        <v>189.95</v>
      </c>
      <c r="N3562" s="49">
        <v>12.35</v>
      </c>
    </row>
    <row r="3563" spans="1:14">
      <c r="A3563" s="41">
        <v>7259420</v>
      </c>
      <c r="B3563" s="48" t="s">
        <v>166</v>
      </c>
      <c r="C3563" s="48" t="s">
        <v>29</v>
      </c>
      <c r="D3563" s="48" t="s">
        <v>153</v>
      </c>
      <c r="E3563" s="48" t="s">
        <v>36</v>
      </c>
      <c r="F3563" s="48" t="s">
        <v>1207</v>
      </c>
      <c r="G3563" s="48" t="s">
        <v>15</v>
      </c>
      <c r="H3563" s="48" t="s">
        <v>182</v>
      </c>
      <c r="I3563" s="48" t="s">
        <v>183</v>
      </c>
      <c r="J3563" s="48" t="s">
        <v>671</v>
      </c>
      <c r="K3563" s="41">
        <v>1</v>
      </c>
      <c r="L3563" s="49">
        <v>202.3</v>
      </c>
      <c r="M3563" s="49">
        <v>189.95</v>
      </c>
      <c r="N3563" s="49">
        <v>12.35</v>
      </c>
    </row>
    <row r="3564" spans="1:14">
      <c r="A3564" s="41">
        <v>7259396</v>
      </c>
      <c r="B3564" s="48" t="s">
        <v>166</v>
      </c>
      <c r="C3564" s="48" t="s">
        <v>29</v>
      </c>
      <c r="D3564" s="48" t="s">
        <v>153</v>
      </c>
      <c r="E3564" s="48" t="s">
        <v>36</v>
      </c>
      <c r="F3564" s="48" t="s">
        <v>1208</v>
      </c>
      <c r="G3564" s="48" t="s">
        <v>15</v>
      </c>
      <c r="H3564" s="48" t="s">
        <v>182</v>
      </c>
      <c r="I3564" s="48" t="s">
        <v>183</v>
      </c>
      <c r="J3564" s="48" t="s">
        <v>671</v>
      </c>
      <c r="K3564" s="41">
        <v>1</v>
      </c>
      <c r="L3564" s="49">
        <v>202.3</v>
      </c>
      <c r="M3564" s="49">
        <v>189.95</v>
      </c>
      <c r="N3564" s="49">
        <v>12.35</v>
      </c>
    </row>
    <row r="3565" spans="1:14">
      <c r="A3565" s="41">
        <v>7259402</v>
      </c>
      <c r="B3565" s="48" t="s">
        <v>38</v>
      </c>
      <c r="C3565" s="48" t="s">
        <v>29</v>
      </c>
      <c r="D3565" s="48" t="s">
        <v>153</v>
      </c>
      <c r="E3565" s="48" t="s">
        <v>36</v>
      </c>
      <c r="F3565" s="48" t="s">
        <v>1209</v>
      </c>
      <c r="G3565" s="48" t="s">
        <v>15</v>
      </c>
      <c r="H3565" s="48" t="s">
        <v>182</v>
      </c>
      <c r="I3565" s="48" t="s">
        <v>183</v>
      </c>
      <c r="J3565" s="48" t="s">
        <v>671</v>
      </c>
      <c r="K3565" s="41">
        <v>1</v>
      </c>
      <c r="L3565" s="49">
        <v>202.3</v>
      </c>
      <c r="M3565" s="49">
        <v>189.95</v>
      </c>
      <c r="N3565" s="49">
        <v>12.35</v>
      </c>
    </row>
    <row r="3566" spans="1:14">
      <c r="A3566" s="41">
        <v>7259408</v>
      </c>
      <c r="B3566" s="48" t="s">
        <v>166</v>
      </c>
      <c r="C3566" s="48" t="s">
        <v>29</v>
      </c>
      <c r="D3566" s="48" t="s">
        <v>153</v>
      </c>
      <c r="E3566" s="48" t="s">
        <v>36</v>
      </c>
      <c r="F3566" s="48" t="s">
        <v>1210</v>
      </c>
      <c r="G3566" s="48" t="s">
        <v>15</v>
      </c>
      <c r="H3566" s="48" t="s">
        <v>182</v>
      </c>
      <c r="I3566" s="48" t="s">
        <v>183</v>
      </c>
      <c r="J3566" s="48" t="s">
        <v>671</v>
      </c>
      <c r="K3566" s="41">
        <v>1</v>
      </c>
      <c r="L3566" s="49">
        <v>202.3</v>
      </c>
      <c r="M3566" s="49">
        <v>189.95</v>
      </c>
      <c r="N3566" s="49">
        <v>12.35</v>
      </c>
    </row>
    <row r="3567" spans="1:14">
      <c r="A3567" s="41">
        <v>7259411</v>
      </c>
      <c r="B3567" s="48" t="s">
        <v>38</v>
      </c>
      <c r="C3567" s="48" t="s">
        <v>29</v>
      </c>
      <c r="D3567" s="48" t="s">
        <v>153</v>
      </c>
      <c r="E3567" s="48" t="s">
        <v>36</v>
      </c>
      <c r="F3567" s="48" t="s">
        <v>1211</v>
      </c>
      <c r="G3567" s="48" t="s">
        <v>15</v>
      </c>
      <c r="H3567" s="48" t="s">
        <v>182</v>
      </c>
      <c r="I3567" s="48" t="s">
        <v>183</v>
      </c>
      <c r="J3567" s="48" t="s">
        <v>671</v>
      </c>
      <c r="K3567" s="41">
        <v>1</v>
      </c>
      <c r="L3567" s="49">
        <v>202.3</v>
      </c>
      <c r="M3567" s="49">
        <v>189.95</v>
      </c>
      <c r="N3567" s="49">
        <v>12.35</v>
      </c>
    </row>
    <row r="3568" spans="1:14">
      <c r="A3568" s="41">
        <v>7259426</v>
      </c>
      <c r="B3568" s="48" t="s">
        <v>166</v>
      </c>
      <c r="C3568" s="48" t="s">
        <v>29</v>
      </c>
      <c r="D3568" s="48" t="s">
        <v>153</v>
      </c>
      <c r="E3568" s="48" t="s">
        <v>36</v>
      </c>
      <c r="F3568" s="48" t="s">
        <v>1212</v>
      </c>
      <c r="G3568" s="48" t="s">
        <v>15</v>
      </c>
      <c r="H3568" s="48" t="s">
        <v>182</v>
      </c>
      <c r="I3568" s="48" t="s">
        <v>183</v>
      </c>
      <c r="J3568" s="48" t="s">
        <v>671</v>
      </c>
      <c r="K3568" s="41">
        <v>1</v>
      </c>
      <c r="L3568" s="49">
        <v>202.3</v>
      </c>
      <c r="M3568" s="49">
        <v>189.95</v>
      </c>
      <c r="N3568" s="49">
        <v>12.35</v>
      </c>
    </row>
    <row r="3569" spans="1:14">
      <c r="A3569" s="41">
        <v>7259339</v>
      </c>
      <c r="B3569" s="48" t="s">
        <v>166</v>
      </c>
      <c r="C3569" s="48" t="s">
        <v>29</v>
      </c>
      <c r="D3569" s="48" t="s">
        <v>153</v>
      </c>
      <c r="E3569" s="48" t="s">
        <v>36</v>
      </c>
      <c r="F3569" s="48" t="s">
        <v>1213</v>
      </c>
      <c r="G3569" s="48" t="s">
        <v>15</v>
      </c>
      <c r="H3569" s="48" t="s">
        <v>182</v>
      </c>
      <c r="I3569" s="48" t="s">
        <v>183</v>
      </c>
      <c r="J3569" s="48" t="s">
        <v>671</v>
      </c>
      <c r="K3569" s="41">
        <v>1</v>
      </c>
      <c r="L3569" s="49">
        <v>202.3</v>
      </c>
      <c r="M3569" s="49">
        <v>189.95</v>
      </c>
      <c r="N3569" s="49">
        <v>12.35</v>
      </c>
    </row>
    <row r="3570" spans="1:14">
      <c r="A3570" s="41">
        <v>7259381</v>
      </c>
      <c r="B3570" s="48" t="s">
        <v>166</v>
      </c>
      <c r="C3570" s="48" t="s">
        <v>29</v>
      </c>
      <c r="D3570" s="48" t="s">
        <v>153</v>
      </c>
      <c r="E3570" s="48" t="s">
        <v>36</v>
      </c>
      <c r="F3570" s="48" t="s">
        <v>1214</v>
      </c>
      <c r="G3570" s="48" t="s">
        <v>15</v>
      </c>
      <c r="H3570" s="48" t="s">
        <v>182</v>
      </c>
      <c r="I3570" s="48" t="s">
        <v>183</v>
      </c>
      <c r="J3570" s="48" t="s">
        <v>671</v>
      </c>
      <c r="K3570" s="41">
        <v>1</v>
      </c>
      <c r="L3570" s="49">
        <v>202.3</v>
      </c>
      <c r="M3570" s="49">
        <v>189.95</v>
      </c>
      <c r="N3570" s="49">
        <v>12.35</v>
      </c>
    </row>
    <row r="3571" spans="1:14">
      <c r="A3571" s="41">
        <v>7259384</v>
      </c>
      <c r="B3571" s="48" t="s">
        <v>166</v>
      </c>
      <c r="C3571" s="48" t="s">
        <v>29</v>
      </c>
      <c r="D3571" s="48" t="s">
        <v>153</v>
      </c>
      <c r="E3571" s="48" t="s">
        <v>36</v>
      </c>
      <c r="F3571" s="48" t="s">
        <v>1215</v>
      </c>
      <c r="G3571" s="48" t="s">
        <v>15</v>
      </c>
      <c r="H3571" s="48" t="s">
        <v>182</v>
      </c>
      <c r="I3571" s="48" t="s">
        <v>183</v>
      </c>
      <c r="J3571" s="48" t="s">
        <v>671</v>
      </c>
      <c r="K3571" s="41">
        <v>1</v>
      </c>
      <c r="L3571" s="49">
        <v>202.3</v>
      </c>
      <c r="M3571" s="49">
        <v>189.95</v>
      </c>
      <c r="N3571" s="49">
        <v>12.35</v>
      </c>
    </row>
    <row r="3572" spans="1:14">
      <c r="A3572" s="41">
        <v>7259399</v>
      </c>
      <c r="B3572" s="48" t="s">
        <v>166</v>
      </c>
      <c r="C3572" s="48" t="s">
        <v>29</v>
      </c>
      <c r="D3572" s="48" t="s">
        <v>153</v>
      </c>
      <c r="E3572" s="48" t="s">
        <v>36</v>
      </c>
      <c r="F3572" s="48" t="s">
        <v>1216</v>
      </c>
      <c r="G3572" s="48" t="s">
        <v>15</v>
      </c>
      <c r="H3572" s="48" t="s">
        <v>182</v>
      </c>
      <c r="I3572" s="48" t="s">
        <v>183</v>
      </c>
      <c r="J3572" s="48" t="s">
        <v>671</v>
      </c>
      <c r="K3572" s="41">
        <v>1</v>
      </c>
      <c r="L3572" s="49">
        <v>202.3</v>
      </c>
      <c r="M3572" s="49">
        <v>189.95</v>
      </c>
      <c r="N3572" s="49">
        <v>12.35</v>
      </c>
    </row>
    <row r="3573" spans="1:14">
      <c r="A3573" s="41">
        <v>7259432</v>
      </c>
      <c r="B3573" s="48" t="s">
        <v>38</v>
      </c>
      <c r="C3573" s="48" t="s">
        <v>29</v>
      </c>
      <c r="D3573" s="48" t="s">
        <v>153</v>
      </c>
      <c r="E3573" s="48" t="s">
        <v>36</v>
      </c>
      <c r="F3573" s="48" t="s">
        <v>1217</v>
      </c>
      <c r="G3573" s="48" t="s">
        <v>15</v>
      </c>
      <c r="H3573" s="48" t="s">
        <v>182</v>
      </c>
      <c r="I3573" s="48" t="s">
        <v>183</v>
      </c>
      <c r="J3573" s="48" t="s">
        <v>671</v>
      </c>
      <c r="K3573" s="41">
        <v>1</v>
      </c>
      <c r="L3573" s="49">
        <v>202.3</v>
      </c>
      <c r="M3573" s="49">
        <v>189.95</v>
      </c>
      <c r="N3573" s="49">
        <v>12.35</v>
      </c>
    </row>
    <row r="3574" spans="1:14">
      <c r="A3574" s="41">
        <v>7259468</v>
      </c>
      <c r="B3574" s="48" t="s">
        <v>38</v>
      </c>
      <c r="C3574" s="48" t="s">
        <v>29</v>
      </c>
      <c r="D3574" s="48" t="s">
        <v>153</v>
      </c>
      <c r="E3574" s="48" t="s">
        <v>36</v>
      </c>
      <c r="F3574" s="48" t="s">
        <v>1218</v>
      </c>
      <c r="G3574" s="48" t="s">
        <v>15</v>
      </c>
      <c r="H3574" s="48" t="s">
        <v>182</v>
      </c>
      <c r="I3574" s="48" t="s">
        <v>183</v>
      </c>
      <c r="J3574" s="48" t="s">
        <v>671</v>
      </c>
      <c r="K3574" s="41">
        <v>1</v>
      </c>
      <c r="L3574" s="49">
        <v>202.3</v>
      </c>
      <c r="M3574" s="49">
        <v>189.95</v>
      </c>
      <c r="N3574" s="49">
        <v>12.35</v>
      </c>
    </row>
    <row r="3575" spans="1:14">
      <c r="A3575" s="41">
        <v>7259336</v>
      </c>
      <c r="B3575" s="48" t="s">
        <v>166</v>
      </c>
      <c r="C3575" s="48" t="s">
        <v>29</v>
      </c>
      <c r="D3575" s="48" t="s">
        <v>153</v>
      </c>
      <c r="E3575" s="48" t="s">
        <v>36</v>
      </c>
      <c r="F3575" s="48" t="s">
        <v>1219</v>
      </c>
      <c r="G3575" s="48" t="s">
        <v>15</v>
      </c>
      <c r="H3575" s="48" t="s">
        <v>182</v>
      </c>
      <c r="I3575" s="48" t="s">
        <v>183</v>
      </c>
      <c r="J3575" s="48" t="s">
        <v>671</v>
      </c>
      <c r="K3575" s="41">
        <v>1</v>
      </c>
      <c r="L3575" s="49">
        <v>202.3</v>
      </c>
      <c r="M3575" s="49">
        <v>189.95</v>
      </c>
      <c r="N3575" s="49">
        <v>12.35</v>
      </c>
    </row>
    <row r="3576" spans="1:14">
      <c r="A3576" s="41">
        <v>7259363</v>
      </c>
      <c r="B3576" s="48" t="s">
        <v>38</v>
      </c>
      <c r="C3576" s="48" t="s">
        <v>29</v>
      </c>
      <c r="D3576" s="48" t="s">
        <v>153</v>
      </c>
      <c r="E3576" s="48" t="s">
        <v>36</v>
      </c>
      <c r="F3576" s="48" t="s">
        <v>1220</v>
      </c>
      <c r="G3576" s="48" t="s">
        <v>15</v>
      </c>
      <c r="H3576" s="48" t="s">
        <v>182</v>
      </c>
      <c r="I3576" s="48" t="s">
        <v>183</v>
      </c>
      <c r="J3576" s="48" t="s">
        <v>671</v>
      </c>
      <c r="K3576" s="41">
        <v>1</v>
      </c>
      <c r="L3576" s="49">
        <v>202.3</v>
      </c>
      <c r="M3576" s="49">
        <v>189.95</v>
      </c>
      <c r="N3576" s="49">
        <v>12.35</v>
      </c>
    </row>
    <row r="3577" spans="1:14">
      <c r="A3577" s="41">
        <v>7259414</v>
      </c>
      <c r="B3577" s="48" t="s">
        <v>166</v>
      </c>
      <c r="C3577" s="48" t="s">
        <v>29</v>
      </c>
      <c r="D3577" s="48" t="s">
        <v>153</v>
      </c>
      <c r="E3577" s="48" t="s">
        <v>36</v>
      </c>
      <c r="F3577" s="48" t="s">
        <v>1221</v>
      </c>
      <c r="G3577" s="48" t="s">
        <v>15</v>
      </c>
      <c r="H3577" s="48" t="s">
        <v>182</v>
      </c>
      <c r="I3577" s="48" t="s">
        <v>183</v>
      </c>
      <c r="J3577" s="48" t="s">
        <v>671</v>
      </c>
      <c r="K3577" s="41">
        <v>1</v>
      </c>
      <c r="L3577" s="49">
        <v>202.3</v>
      </c>
      <c r="M3577" s="49">
        <v>189.95</v>
      </c>
      <c r="N3577" s="49">
        <v>12.35</v>
      </c>
    </row>
    <row r="3578" spans="1:14">
      <c r="A3578" s="41">
        <v>7259417</v>
      </c>
      <c r="B3578" s="48" t="s">
        <v>166</v>
      </c>
      <c r="C3578" s="48" t="s">
        <v>29</v>
      </c>
      <c r="D3578" s="48" t="s">
        <v>153</v>
      </c>
      <c r="E3578" s="48" t="s">
        <v>36</v>
      </c>
      <c r="F3578" s="48" t="s">
        <v>1222</v>
      </c>
      <c r="G3578" s="48" t="s">
        <v>15</v>
      </c>
      <c r="H3578" s="48" t="s">
        <v>182</v>
      </c>
      <c r="I3578" s="48" t="s">
        <v>183</v>
      </c>
      <c r="J3578" s="48" t="s">
        <v>671</v>
      </c>
      <c r="K3578" s="41">
        <v>1</v>
      </c>
      <c r="L3578" s="49">
        <v>202.3</v>
      </c>
      <c r="M3578" s="49">
        <v>189.95</v>
      </c>
      <c r="N3578" s="49">
        <v>12.35</v>
      </c>
    </row>
    <row r="3579" spans="1:14">
      <c r="A3579" s="41">
        <v>7259438</v>
      </c>
      <c r="B3579" s="48" t="s">
        <v>166</v>
      </c>
      <c r="C3579" s="48" t="s">
        <v>29</v>
      </c>
      <c r="D3579" s="48" t="s">
        <v>153</v>
      </c>
      <c r="E3579" s="48" t="s">
        <v>36</v>
      </c>
      <c r="F3579" s="48" t="s">
        <v>1223</v>
      </c>
      <c r="G3579" s="48" t="s">
        <v>15</v>
      </c>
      <c r="H3579" s="48" t="s">
        <v>182</v>
      </c>
      <c r="I3579" s="48" t="s">
        <v>183</v>
      </c>
      <c r="J3579" s="48" t="s">
        <v>671</v>
      </c>
      <c r="K3579" s="41">
        <v>1</v>
      </c>
      <c r="L3579" s="49">
        <v>202.3</v>
      </c>
      <c r="M3579" s="49">
        <v>189.95</v>
      </c>
      <c r="N3579" s="49">
        <v>12.35</v>
      </c>
    </row>
    <row r="3580" spans="1:14">
      <c r="A3580" s="41">
        <v>7259462</v>
      </c>
      <c r="B3580" s="48" t="s">
        <v>38</v>
      </c>
      <c r="C3580" s="48" t="s">
        <v>29</v>
      </c>
      <c r="D3580" s="48" t="s">
        <v>153</v>
      </c>
      <c r="E3580" s="48" t="s">
        <v>36</v>
      </c>
      <c r="F3580" s="48" t="s">
        <v>1224</v>
      </c>
      <c r="G3580" s="48" t="s">
        <v>15</v>
      </c>
      <c r="H3580" s="48" t="s">
        <v>182</v>
      </c>
      <c r="I3580" s="48" t="s">
        <v>183</v>
      </c>
      <c r="J3580" s="48" t="s">
        <v>671</v>
      </c>
      <c r="K3580" s="41">
        <v>1</v>
      </c>
      <c r="L3580" s="49">
        <v>202.3</v>
      </c>
      <c r="M3580" s="49">
        <v>189.95</v>
      </c>
      <c r="N3580" s="49">
        <v>12.35</v>
      </c>
    </row>
    <row r="3581" spans="1:14">
      <c r="A3581" s="41">
        <v>7259324</v>
      </c>
      <c r="B3581" s="48" t="s">
        <v>166</v>
      </c>
      <c r="C3581" s="48" t="s">
        <v>29</v>
      </c>
      <c r="D3581" s="48" t="s">
        <v>153</v>
      </c>
      <c r="E3581" s="48" t="s">
        <v>36</v>
      </c>
      <c r="F3581" s="48" t="s">
        <v>1225</v>
      </c>
      <c r="G3581" s="48" t="s">
        <v>15</v>
      </c>
      <c r="H3581" s="48" t="s">
        <v>182</v>
      </c>
      <c r="I3581" s="48" t="s">
        <v>183</v>
      </c>
      <c r="J3581" s="48" t="s">
        <v>671</v>
      </c>
      <c r="K3581" s="41">
        <v>1</v>
      </c>
      <c r="L3581" s="49">
        <v>202.3</v>
      </c>
      <c r="M3581" s="49">
        <v>189.95</v>
      </c>
      <c r="N3581" s="49">
        <v>12.35</v>
      </c>
    </row>
    <row r="3582" spans="1:14">
      <c r="A3582" s="41">
        <v>7259354</v>
      </c>
      <c r="B3582" s="48" t="s">
        <v>166</v>
      </c>
      <c r="C3582" s="48" t="s">
        <v>29</v>
      </c>
      <c r="D3582" s="48" t="s">
        <v>153</v>
      </c>
      <c r="E3582" s="48" t="s">
        <v>36</v>
      </c>
      <c r="F3582" s="48" t="s">
        <v>1226</v>
      </c>
      <c r="G3582" s="48" t="s">
        <v>15</v>
      </c>
      <c r="H3582" s="48" t="s">
        <v>182</v>
      </c>
      <c r="I3582" s="48" t="s">
        <v>183</v>
      </c>
      <c r="J3582" s="48" t="s">
        <v>671</v>
      </c>
      <c r="K3582" s="41">
        <v>1</v>
      </c>
      <c r="L3582" s="49">
        <v>202.3</v>
      </c>
      <c r="M3582" s="49">
        <v>189.95</v>
      </c>
      <c r="N3582" s="49">
        <v>12.35</v>
      </c>
    </row>
    <row r="3583" spans="1:14">
      <c r="A3583" s="41">
        <v>7259360</v>
      </c>
      <c r="B3583" s="48" t="s">
        <v>38</v>
      </c>
      <c r="C3583" s="48" t="s">
        <v>29</v>
      </c>
      <c r="D3583" s="48" t="s">
        <v>153</v>
      </c>
      <c r="E3583" s="48" t="s">
        <v>36</v>
      </c>
      <c r="F3583" s="48" t="s">
        <v>1227</v>
      </c>
      <c r="G3583" s="48" t="s">
        <v>15</v>
      </c>
      <c r="H3583" s="48" t="s">
        <v>182</v>
      </c>
      <c r="I3583" s="48" t="s">
        <v>183</v>
      </c>
      <c r="J3583" s="48" t="s">
        <v>671</v>
      </c>
      <c r="K3583" s="41">
        <v>1</v>
      </c>
      <c r="L3583" s="49">
        <v>202.3</v>
      </c>
      <c r="M3583" s="49">
        <v>189.95</v>
      </c>
      <c r="N3583" s="49">
        <v>12.35</v>
      </c>
    </row>
    <row r="3584" spans="1:14">
      <c r="A3584" s="41">
        <v>7259369</v>
      </c>
      <c r="B3584" s="48" t="s">
        <v>166</v>
      </c>
      <c r="C3584" s="48" t="s">
        <v>29</v>
      </c>
      <c r="D3584" s="48" t="s">
        <v>153</v>
      </c>
      <c r="E3584" s="48" t="s">
        <v>36</v>
      </c>
      <c r="F3584" s="48" t="s">
        <v>1228</v>
      </c>
      <c r="G3584" s="48" t="s">
        <v>15</v>
      </c>
      <c r="H3584" s="48" t="s">
        <v>182</v>
      </c>
      <c r="I3584" s="48" t="s">
        <v>183</v>
      </c>
      <c r="J3584" s="48" t="s">
        <v>671</v>
      </c>
      <c r="K3584" s="41">
        <v>1</v>
      </c>
      <c r="L3584" s="49">
        <v>202.3</v>
      </c>
      <c r="M3584" s="49">
        <v>189.95</v>
      </c>
      <c r="N3584" s="49">
        <v>12.35</v>
      </c>
    </row>
    <row r="3585" spans="1:14">
      <c r="A3585" s="41">
        <v>7259378</v>
      </c>
      <c r="B3585" s="48" t="s">
        <v>166</v>
      </c>
      <c r="C3585" s="48" t="s">
        <v>29</v>
      </c>
      <c r="D3585" s="48" t="s">
        <v>153</v>
      </c>
      <c r="E3585" s="48" t="s">
        <v>36</v>
      </c>
      <c r="F3585" s="48" t="s">
        <v>1229</v>
      </c>
      <c r="G3585" s="48" t="s">
        <v>15</v>
      </c>
      <c r="H3585" s="48" t="s">
        <v>182</v>
      </c>
      <c r="I3585" s="48" t="s">
        <v>183</v>
      </c>
      <c r="J3585" s="48" t="s">
        <v>671</v>
      </c>
      <c r="K3585" s="41">
        <v>1</v>
      </c>
      <c r="L3585" s="49">
        <v>202.3</v>
      </c>
      <c r="M3585" s="49">
        <v>189.95</v>
      </c>
      <c r="N3585" s="49">
        <v>12.35</v>
      </c>
    </row>
    <row r="3586" spans="1:14">
      <c r="A3586" s="41">
        <v>7259435</v>
      </c>
      <c r="B3586" s="48" t="s">
        <v>38</v>
      </c>
      <c r="C3586" s="48" t="s">
        <v>29</v>
      </c>
      <c r="D3586" s="48" t="s">
        <v>153</v>
      </c>
      <c r="E3586" s="48" t="s">
        <v>36</v>
      </c>
      <c r="F3586" s="48" t="s">
        <v>1230</v>
      </c>
      <c r="G3586" s="48" t="s">
        <v>15</v>
      </c>
      <c r="H3586" s="48" t="s">
        <v>182</v>
      </c>
      <c r="I3586" s="48" t="s">
        <v>183</v>
      </c>
      <c r="J3586" s="48" t="s">
        <v>671</v>
      </c>
      <c r="K3586" s="41">
        <v>1</v>
      </c>
      <c r="L3586" s="49">
        <v>202.3</v>
      </c>
      <c r="M3586" s="49">
        <v>189.95</v>
      </c>
      <c r="N3586" s="49">
        <v>12.35</v>
      </c>
    </row>
    <row r="3587" spans="1:14">
      <c r="A3587" s="41">
        <v>7259441</v>
      </c>
      <c r="B3587" s="48" t="s">
        <v>166</v>
      </c>
      <c r="C3587" s="48" t="s">
        <v>29</v>
      </c>
      <c r="D3587" s="48" t="s">
        <v>153</v>
      </c>
      <c r="E3587" s="48" t="s">
        <v>36</v>
      </c>
      <c r="F3587" s="48" t="s">
        <v>1231</v>
      </c>
      <c r="G3587" s="48" t="s">
        <v>15</v>
      </c>
      <c r="H3587" s="48" t="s">
        <v>182</v>
      </c>
      <c r="I3587" s="48" t="s">
        <v>183</v>
      </c>
      <c r="J3587" s="48" t="s">
        <v>671</v>
      </c>
      <c r="K3587" s="41">
        <v>1</v>
      </c>
      <c r="L3587" s="49">
        <v>202.3</v>
      </c>
      <c r="M3587" s="49">
        <v>189.95</v>
      </c>
      <c r="N3587" s="49">
        <v>12.35</v>
      </c>
    </row>
    <row r="3588" spans="1:14">
      <c r="A3588" s="41">
        <v>7259465</v>
      </c>
      <c r="B3588" s="48" t="s">
        <v>38</v>
      </c>
      <c r="C3588" s="48" t="s">
        <v>29</v>
      </c>
      <c r="D3588" s="48" t="s">
        <v>153</v>
      </c>
      <c r="E3588" s="48" t="s">
        <v>36</v>
      </c>
      <c r="F3588" s="48" t="s">
        <v>1232</v>
      </c>
      <c r="G3588" s="48" t="s">
        <v>15</v>
      </c>
      <c r="H3588" s="48" t="s">
        <v>182</v>
      </c>
      <c r="I3588" s="48" t="s">
        <v>183</v>
      </c>
      <c r="J3588" s="48" t="s">
        <v>671</v>
      </c>
      <c r="K3588" s="41">
        <v>1</v>
      </c>
      <c r="L3588" s="49">
        <v>202.3</v>
      </c>
      <c r="M3588" s="49">
        <v>189.95</v>
      </c>
      <c r="N3588" s="49">
        <v>12.35</v>
      </c>
    </row>
    <row r="3589" spans="1:14">
      <c r="A3589" s="41">
        <v>4506217</v>
      </c>
      <c r="B3589" s="48" t="s">
        <v>14</v>
      </c>
      <c r="C3589" s="48" t="s">
        <v>29</v>
      </c>
      <c r="D3589" s="48" t="s">
        <v>30</v>
      </c>
      <c r="E3589" s="48" t="s">
        <v>12</v>
      </c>
      <c r="F3589" s="48" t="s">
        <v>1022</v>
      </c>
      <c r="G3589" s="48" t="s">
        <v>15</v>
      </c>
      <c r="H3589" s="48" t="s">
        <v>23</v>
      </c>
      <c r="I3589" s="48" t="s">
        <v>24</v>
      </c>
      <c r="J3589" s="48" t="s">
        <v>671</v>
      </c>
      <c r="K3589" s="41">
        <v>1</v>
      </c>
      <c r="L3589" s="49">
        <v>202.95</v>
      </c>
      <c r="M3589" s="49">
        <v>202.95</v>
      </c>
      <c r="N3589" s="49">
        <v>0</v>
      </c>
    </row>
    <row r="3590" spans="1:14">
      <c r="A3590" s="41">
        <v>4506103</v>
      </c>
      <c r="B3590" s="48" t="s">
        <v>14</v>
      </c>
      <c r="C3590" s="48" t="s">
        <v>29</v>
      </c>
      <c r="D3590" s="48" t="s">
        <v>30</v>
      </c>
      <c r="E3590" s="48" t="s">
        <v>12</v>
      </c>
      <c r="F3590" s="48" t="s">
        <v>1022</v>
      </c>
      <c r="G3590" s="48" t="s">
        <v>15</v>
      </c>
      <c r="H3590" s="48" t="s">
        <v>23</v>
      </c>
      <c r="I3590" s="48" t="s">
        <v>24</v>
      </c>
      <c r="J3590" s="48" t="s">
        <v>671</v>
      </c>
      <c r="K3590" s="41">
        <v>1</v>
      </c>
      <c r="L3590" s="49">
        <v>202.95</v>
      </c>
      <c r="M3590" s="49">
        <v>202.95</v>
      </c>
      <c r="N3590" s="49">
        <v>0</v>
      </c>
    </row>
    <row r="3591" spans="1:14">
      <c r="A3591" s="41">
        <v>7108622</v>
      </c>
      <c r="B3591" s="48" t="s">
        <v>38</v>
      </c>
      <c r="C3591" s="48" t="s">
        <v>29</v>
      </c>
      <c r="D3591" s="48" t="s">
        <v>153</v>
      </c>
      <c r="E3591" s="48" t="s">
        <v>36</v>
      </c>
      <c r="F3591" s="48" t="s">
        <v>1233</v>
      </c>
      <c r="G3591" s="48" t="s">
        <v>15</v>
      </c>
      <c r="H3591" s="48" t="s">
        <v>23</v>
      </c>
      <c r="I3591" s="48" t="s">
        <v>24</v>
      </c>
      <c r="J3591" s="48" t="s">
        <v>671</v>
      </c>
      <c r="K3591" s="41">
        <v>1</v>
      </c>
      <c r="L3591" s="49">
        <v>204.5</v>
      </c>
      <c r="M3591" s="49">
        <v>204.5</v>
      </c>
      <c r="N3591" s="49">
        <v>0</v>
      </c>
    </row>
    <row r="3592" spans="1:14">
      <c r="A3592" s="41">
        <v>7108670</v>
      </c>
      <c r="B3592" s="48" t="s">
        <v>38</v>
      </c>
      <c r="C3592" s="48" t="s">
        <v>29</v>
      </c>
      <c r="D3592" s="48" t="s">
        <v>153</v>
      </c>
      <c r="E3592" s="48" t="s">
        <v>36</v>
      </c>
      <c r="F3592" s="48" t="s">
        <v>1234</v>
      </c>
      <c r="G3592" s="48" t="s">
        <v>15</v>
      </c>
      <c r="H3592" s="48" t="s">
        <v>23</v>
      </c>
      <c r="I3592" s="48" t="s">
        <v>24</v>
      </c>
      <c r="J3592" s="48" t="s">
        <v>671</v>
      </c>
      <c r="K3592" s="41">
        <v>1</v>
      </c>
      <c r="L3592" s="49">
        <v>204.5</v>
      </c>
      <c r="M3592" s="49">
        <v>204.5</v>
      </c>
      <c r="N3592" s="49">
        <v>0</v>
      </c>
    </row>
    <row r="3593" spans="1:14">
      <c r="A3593" s="41">
        <v>7108610</v>
      </c>
      <c r="B3593" s="48" t="s">
        <v>38</v>
      </c>
      <c r="C3593" s="48" t="s">
        <v>29</v>
      </c>
      <c r="D3593" s="48" t="s">
        <v>153</v>
      </c>
      <c r="E3593" s="48" t="s">
        <v>36</v>
      </c>
      <c r="F3593" s="48" t="s">
        <v>1235</v>
      </c>
      <c r="G3593" s="48" t="s">
        <v>15</v>
      </c>
      <c r="H3593" s="48" t="s">
        <v>23</v>
      </c>
      <c r="I3593" s="48" t="s">
        <v>24</v>
      </c>
      <c r="J3593" s="48" t="s">
        <v>671</v>
      </c>
      <c r="K3593" s="41">
        <v>1</v>
      </c>
      <c r="L3593" s="49">
        <v>204.5</v>
      </c>
      <c r="M3593" s="49">
        <v>204.5</v>
      </c>
      <c r="N3593" s="49">
        <v>0</v>
      </c>
    </row>
    <row r="3594" spans="1:14">
      <c r="A3594" s="41">
        <v>4507708</v>
      </c>
      <c r="B3594" s="48" t="s">
        <v>14</v>
      </c>
      <c r="C3594" s="48" t="s">
        <v>29</v>
      </c>
      <c r="D3594" s="48" t="s">
        <v>30</v>
      </c>
      <c r="E3594" s="48" t="s">
        <v>12</v>
      </c>
      <c r="F3594" s="48" t="s">
        <v>1015</v>
      </c>
      <c r="G3594" s="48" t="s">
        <v>15</v>
      </c>
      <c r="H3594" s="48" t="s">
        <v>23</v>
      </c>
      <c r="I3594" s="48" t="s">
        <v>24</v>
      </c>
      <c r="J3594" s="48" t="s">
        <v>671</v>
      </c>
      <c r="K3594" s="41">
        <v>1</v>
      </c>
      <c r="L3594" s="49">
        <v>206.69</v>
      </c>
      <c r="M3594" s="49">
        <v>206.69</v>
      </c>
      <c r="N3594" s="49">
        <v>0</v>
      </c>
    </row>
    <row r="3595" spans="1:14">
      <c r="A3595" s="41">
        <v>4507949</v>
      </c>
      <c r="B3595" s="48" t="s">
        <v>14</v>
      </c>
      <c r="C3595" s="48" t="s">
        <v>29</v>
      </c>
      <c r="D3595" s="48" t="s">
        <v>30</v>
      </c>
      <c r="E3595" s="48" t="s">
        <v>12</v>
      </c>
      <c r="F3595" s="48" t="s">
        <v>1074</v>
      </c>
      <c r="G3595" s="48" t="s">
        <v>15</v>
      </c>
      <c r="H3595" s="48" t="s">
        <v>23</v>
      </c>
      <c r="I3595" s="48" t="s">
        <v>24</v>
      </c>
      <c r="J3595" s="48" t="s">
        <v>671</v>
      </c>
      <c r="K3595" s="41">
        <v>1</v>
      </c>
      <c r="L3595" s="49">
        <v>208.03</v>
      </c>
      <c r="M3595" s="49">
        <v>208.03</v>
      </c>
      <c r="N3595" s="49">
        <v>0</v>
      </c>
    </row>
    <row r="3596" spans="1:14">
      <c r="A3596" s="41">
        <v>4507948</v>
      </c>
      <c r="B3596" s="48" t="s">
        <v>14</v>
      </c>
      <c r="C3596" s="48" t="s">
        <v>29</v>
      </c>
      <c r="D3596" s="48" t="s">
        <v>30</v>
      </c>
      <c r="E3596" s="48" t="s">
        <v>12</v>
      </c>
      <c r="F3596" s="48" t="s">
        <v>1074</v>
      </c>
      <c r="G3596" s="48" t="s">
        <v>15</v>
      </c>
      <c r="H3596" s="48" t="s">
        <v>23</v>
      </c>
      <c r="I3596" s="48" t="s">
        <v>24</v>
      </c>
      <c r="J3596" s="48" t="s">
        <v>671</v>
      </c>
      <c r="K3596" s="41">
        <v>1</v>
      </c>
      <c r="L3596" s="49">
        <v>208.03</v>
      </c>
      <c r="M3596" s="49">
        <v>208.03</v>
      </c>
      <c r="N3596" s="49">
        <v>0</v>
      </c>
    </row>
    <row r="3597" spans="1:14">
      <c r="A3597" s="41">
        <v>4507831</v>
      </c>
      <c r="B3597" s="48" t="s">
        <v>14</v>
      </c>
      <c r="C3597" s="48" t="s">
        <v>29</v>
      </c>
      <c r="D3597" s="48" t="s">
        <v>30</v>
      </c>
      <c r="E3597" s="48" t="s">
        <v>12</v>
      </c>
      <c r="F3597" s="48" t="s">
        <v>1015</v>
      </c>
      <c r="G3597" s="48" t="s">
        <v>15</v>
      </c>
      <c r="H3597" s="48" t="s">
        <v>23</v>
      </c>
      <c r="I3597" s="48" t="s">
        <v>24</v>
      </c>
      <c r="J3597" s="48" t="s">
        <v>671</v>
      </c>
      <c r="K3597" s="41">
        <v>1</v>
      </c>
      <c r="L3597" s="49">
        <v>210</v>
      </c>
      <c r="M3597" s="49">
        <v>210</v>
      </c>
      <c r="N3597" s="49">
        <v>0</v>
      </c>
    </row>
    <row r="3598" spans="1:14">
      <c r="A3598" s="41">
        <v>7259189</v>
      </c>
      <c r="B3598" s="48" t="s">
        <v>166</v>
      </c>
      <c r="C3598" s="48" t="s">
        <v>29</v>
      </c>
      <c r="D3598" s="48" t="s">
        <v>153</v>
      </c>
      <c r="E3598" s="48" t="s">
        <v>36</v>
      </c>
      <c r="F3598" s="48" t="s">
        <v>1236</v>
      </c>
      <c r="G3598" s="48" t="s">
        <v>15</v>
      </c>
      <c r="H3598" s="48" t="s">
        <v>182</v>
      </c>
      <c r="I3598" s="48" t="s">
        <v>183</v>
      </c>
      <c r="J3598" s="48" t="s">
        <v>671</v>
      </c>
      <c r="K3598" s="41">
        <v>1</v>
      </c>
      <c r="L3598" s="49">
        <v>211.64</v>
      </c>
      <c r="M3598" s="49">
        <v>211.64</v>
      </c>
      <c r="N3598" s="49">
        <v>0</v>
      </c>
    </row>
    <row r="3599" spans="1:14">
      <c r="A3599" s="41">
        <v>7259213</v>
      </c>
      <c r="B3599" s="48" t="s">
        <v>38</v>
      </c>
      <c r="C3599" s="48" t="s">
        <v>29</v>
      </c>
      <c r="D3599" s="48" t="s">
        <v>153</v>
      </c>
      <c r="E3599" s="48" t="s">
        <v>36</v>
      </c>
      <c r="F3599" s="48" t="s">
        <v>1237</v>
      </c>
      <c r="G3599" s="48" t="s">
        <v>15</v>
      </c>
      <c r="H3599" s="48" t="s">
        <v>182</v>
      </c>
      <c r="I3599" s="48" t="s">
        <v>183</v>
      </c>
      <c r="J3599" s="48" t="s">
        <v>671</v>
      </c>
      <c r="K3599" s="41">
        <v>1</v>
      </c>
      <c r="L3599" s="49">
        <v>211.64</v>
      </c>
      <c r="M3599" s="49">
        <v>211.64</v>
      </c>
      <c r="N3599" s="49">
        <v>0</v>
      </c>
    </row>
    <row r="3600" spans="1:14">
      <c r="A3600" s="41">
        <v>7259219</v>
      </c>
      <c r="B3600" s="48" t="s">
        <v>166</v>
      </c>
      <c r="C3600" s="48" t="s">
        <v>29</v>
      </c>
      <c r="D3600" s="48" t="s">
        <v>153</v>
      </c>
      <c r="E3600" s="48" t="s">
        <v>36</v>
      </c>
      <c r="F3600" s="48" t="s">
        <v>1238</v>
      </c>
      <c r="G3600" s="48" t="s">
        <v>15</v>
      </c>
      <c r="H3600" s="48" t="s">
        <v>182</v>
      </c>
      <c r="I3600" s="48" t="s">
        <v>183</v>
      </c>
      <c r="J3600" s="48" t="s">
        <v>671</v>
      </c>
      <c r="K3600" s="41">
        <v>1</v>
      </c>
      <c r="L3600" s="49">
        <v>211.64</v>
      </c>
      <c r="M3600" s="49">
        <v>211.64</v>
      </c>
      <c r="N3600" s="49">
        <v>0</v>
      </c>
    </row>
    <row r="3601" spans="1:14">
      <c r="A3601" s="41">
        <v>7259216</v>
      </c>
      <c r="B3601" s="48" t="s">
        <v>166</v>
      </c>
      <c r="C3601" s="48" t="s">
        <v>29</v>
      </c>
      <c r="D3601" s="48" t="s">
        <v>153</v>
      </c>
      <c r="E3601" s="48" t="s">
        <v>36</v>
      </c>
      <c r="F3601" s="48" t="s">
        <v>1239</v>
      </c>
      <c r="G3601" s="48" t="s">
        <v>15</v>
      </c>
      <c r="H3601" s="48" t="s">
        <v>182</v>
      </c>
      <c r="I3601" s="48" t="s">
        <v>183</v>
      </c>
      <c r="J3601" s="48" t="s">
        <v>671</v>
      </c>
      <c r="K3601" s="41">
        <v>1</v>
      </c>
      <c r="L3601" s="49">
        <v>211.64</v>
      </c>
      <c r="M3601" s="49">
        <v>211.64</v>
      </c>
      <c r="N3601" s="49">
        <v>0</v>
      </c>
    </row>
    <row r="3602" spans="1:14">
      <c r="A3602" s="41">
        <v>4507382</v>
      </c>
      <c r="B3602" s="48" t="s">
        <v>14</v>
      </c>
      <c r="C3602" s="48" t="s">
        <v>29</v>
      </c>
      <c r="D3602" s="48" t="s">
        <v>30</v>
      </c>
      <c r="E3602" s="48" t="s">
        <v>12</v>
      </c>
      <c r="F3602" s="48" t="s">
        <v>1022</v>
      </c>
      <c r="G3602" s="48" t="s">
        <v>15</v>
      </c>
      <c r="H3602" s="48" t="s">
        <v>23</v>
      </c>
      <c r="I3602" s="48" t="s">
        <v>24</v>
      </c>
      <c r="J3602" s="48" t="s">
        <v>671</v>
      </c>
      <c r="K3602" s="41">
        <v>1</v>
      </c>
      <c r="L3602" s="49">
        <v>213.59</v>
      </c>
      <c r="M3602" s="49">
        <v>213.59</v>
      </c>
      <c r="N3602" s="49">
        <v>0</v>
      </c>
    </row>
    <row r="3603" spans="1:14">
      <c r="A3603" s="41">
        <v>4507374</v>
      </c>
      <c r="B3603" s="48" t="s">
        <v>14</v>
      </c>
      <c r="C3603" s="48" t="s">
        <v>29</v>
      </c>
      <c r="D3603" s="48" t="s">
        <v>30</v>
      </c>
      <c r="E3603" s="48" t="s">
        <v>12</v>
      </c>
      <c r="F3603" s="48" t="s">
        <v>1022</v>
      </c>
      <c r="G3603" s="48" t="s">
        <v>15</v>
      </c>
      <c r="H3603" s="48" t="s">
        <v>23</v>
      </c>
      <c r="I3603" s="48" t="s">
        <v>24</v>
      </c>
      <c r="J3603" s="48" t="s">
        <v>671</v>
      </c>
      <c r="K3603" s="41">
        <v>1</v>
      </c>
      <c r="L3603" s="49">
        <v>213.59</v>
      </c>
      <c r="M3603" s="49">
        <v>213.59</v>
      </c>
      <c r="N3603" s="49">
        <v>0</v>
      </c>
    </row>
    <row r="3604" spans="1:14">
      <c r="A3604" s="41">
        <v>4507379</v>
      </c>
      <c r="B3604" s="48" t="s">
        <v>14</v>
      </c>
      <c r="C3604" s="48" t="s">
        <v>29</v>
      </c>
      <c r="D3604" s="48" t="s">
        <v>30</v>
      </c>
      <c r="E3604" s="48" t="s">
        <v>12</v>
      </c>
      <c r="F3604" s="48" t="s">
        <v>1022</v>
      </c>
      <c r="G3604" s="48" t="s">
        <v>15</v>
      </c>
      <c r="H3604" s="48" t="s">
        <v>23</v>
      </c>
      <c r="I3604" s="48" t="s">
        <v>24</v>
      </c>
      <c r="J3604" s="48" t="s">
        <v>671</v>
      </c>
      <c r="K3604" s="41">
        <v>1</v>
      </c>
      <c r="L3604" s="49">
        <v>213.59</v>
      </c>
      <c r="M3604" s="49">
        <v>213.59</v>
      </c>
      <c r="N3604" s="49">
        <v>0</v>
      </c>
    </row>
    <row r="3605" spans="1:14">
      <c r="A3605" s="41">
        <v>4507389</v>
      </c>
      <c r="B3605" s="48" t="s">
        <v>14</v>
      </c>
      <c r="C3605" s="48" t="s">
        <v>29</v>
      </c>
      <c r="D3605" s="48" t="s">
        <v>30</v>
      </c>
      <c r="E3605" s="48" t="s">
        <v>12</v>
      </c>
      <c r="F3605" s="48" t="s">
        <v>1022</v>
      </c>
      <c r="G3605" s="48" t="s">
        <v>15</v>
      </c>
      <c r="H3605" s="48" t="s">
        <v>23</v>
      </c>
      <c r="I3605" s="48" t="s">
        <v>24</v>
      </c>
      <c r="J3605" s="48" t="s">
        <v>671</v>
      </c>
      <c r="K3605" s="41">
        <v>1</v>
      </c>
      <c r="L3605" s="49">
        <v>213.59</v>
      </c>
      <c r="M3605" s="49">
        <v>213.59</v>
      </c>
      <c r="N3605" s="49">
        <v>0</v>
      </c>
    </row>
    <row r="3606" spans="1:14">
      <c r="A3606" s="41">
        <v>4507384</v>
      </c>
      <c r="B3606" s="48" t="s">
        <v>14</v>
      </c>
      <c r="C3606" s="48" t="s">
        <v>29</v>
      </c>
      <c r="D3606" s="48" t="s">
        <v>30</v>
      </c>
      <c r="E3606" s="48" t="s">
        <v>12</v>
      </c>
      <c r="F3606" s="48" t="s">
        <v>1022</v>
      </c>
      <c r="G3606" s="48" t="s">
        <v>15</v>
      </c>
      <c r="H3606" s="48" t="s">
        <v>23</v>
      </c>
      <c r="I3606" s="48" t="s">
        <v>24</v>
      </c>
      <c r="J3606" s="48" t="s">
        <v>671</v>
      </c>
      <c r="K3606" s="41">
        <v>1</v>
      </c>
      <c r="L3606" s="49">
        <v>213.59</v>
      </c>
      <c r="M3606" s="49">
        <v>213.59</v>
      </c>
      <c r="N3606" s="49">
        <v>0</v>
      </c>
    </row>
    <row r="3607" spans="1:14">
      <c r="A3607" s="41">
        <v>4507383</v>
      </c>
      <c r="B3607" s="48" t="s">
        <v>14</v>
      </c>
      <c r="C3607" s="48" t="s">
        <v>29</v>
      </c>
      <c r="D3607" s="48" t="s">
        <v>30</v>
      </c>
      <c r="E3607" s="48" t="s">
        <v>12</v>
      </c>
      <c r="F3607" s="48" t="s">
        <v>1022</v>
      </c>
      <c r="G3607" s="48" t="s">
        <v>15</v>
      </c>
      <c r="H3607" s="48" t="s">
        <v>23</v>
      </c>
      <c r="I3607" s="48" t="s">
        <v>24</v>
      </c>
      <c r="J3607" s="48" t="s">
        <v>671</v>
      </c>
      <c r="K3607" s="41">
        <v>1</v>
      </c>
      <c r="L3607" s="49">
        <v>213.59</v>
      </c>
      <c r="M3607" s="49">
        <v>213.59</v>
      </c>
      <c r="N3607" s="49">
        <v>0</v>
      </c>
    </row>
    <row r="3608" spans="1:14">
      <c r="A3608" s="41">
        <v>4507381</v>
      </c>
      <c r="B3608" s="48" t="s">
        <v>14</v>
      </c>
      <c r="C3608" s="48" t="s">
        <v>29</v>
      </c>
      <c r="D3608" s="48" t="s">
        <v>30</v>
      </c>
      <c r="E3608" s="48" t="s">
        <v>12</v>
      </c>
      <c r="F3608" s="48" t="s">
        <v>1022</v>
      </c>
      <c r="G3608" s="48" t="s">
        <v>15</v>
      </c>
      <c r="H3608" s="48" t="s">
        <v>23</v>
      </c>
      <c r="I3608" s="48" t="s">
        <v>24</v>
      </c>
      <c r="J3608" s="48" t="s">
        <v>671</v>
      </c>
      <c r="K3608" s="41">
        <v>1</v>
      </c>
      <c r="L3608" s="49">
        <v>213.59</v>
      </c>
      <c r="M3608" s="49">
        <v>213.59</v>
      </c>
      <c r="N3608" s="49">
        <v>0</v>
      </c>
    </row>
    <row r="3609" spans="1:14">
      <c r="A3609" s="41">
        <v>4507373</v>
      </c>
      <c r="B3609" s="48" t="s">
        <v>14</v>
      </c>
      <c r="C3609" s="48" t="s">
        <v>29</v>
      </c>
      <c r="D3609" s="48" t="s">
        <v>30</v>
      </c>
      <c r="E3609" s="48" t="s">
        <v>12</v>
      </c>
      <c r="F3609" s="48" t="s">
        <v>1022</v>
      </c>
      <c r="G3609" s="48" t="s">
        <v>15</v>
      </c>
      <c r="H3609" s="48" t="s">
        <v>23</v>
      </c>
      <c r="I3609" s="48" t="s">
        <v>24</v>
      </c>
      <c r="J3609" s="48" t="s">
        <v>671</v>
      </c>
      <c r="K3609" s="41">
        <v>1</v>
      </c>
      <c r="L3609" s="49">
        <v>213.59</v>
      </c>
      <c r="M3609" s="49">
        <v>213.59</v>
      </c>
      <c r="N3609" s="49">
        <v>0</v>
      </c>
    </row>
    <row r="3610" spans="1:14">
      <c r="A3610" s="41">
        <v>4507388</v>
      </c>
      <c r="B3610" s="48" t="s">
        <v>14</v>
      </c>
      <c r="C3610" s="48" t="s">
        <v>29</v>
      </c>
      <c r="D3610" s="48" t="s">
        <v>30</v>
      </c>
      <c r="E3610" s="48" t="s">
        <v>12</v>
      </c>
      <c r="F3610" s="48" t="s">
        <v>1022</v>
      </c>
      <c r="G3610" s="48" t="s">
        <v>15</v>
      </c>
      <c r="H3610" s="48" t="s">
        <v>23</v>
      </c>
      <c r="I3610" s="48" t="s">
        <v>24</v>
      </c>
      <c r="J3610" s="48" t="s">
        <v>671</v>
      </c>
      <c r="K3610" s="41">
        <v>1</v>
      </c>
      <c r="L3610" s="49">
        <v>213.59</v>
      </c>
      <c r="M3610" s="49">
        <v>213.59</v>
      </c>
      <c r="N3610" s="49">
        <v>0</v>
      </c>
    </row>
    <row r="3611" spans="1:14">
      <c r="A3611" s="41">
        <v>4507375</v>
      </c>
      <c r="B3611" s="48" t="s">
        <v>14</v>
      </c>
      <c r="C3611" s="48" t="s">
        <v>29</v>
      </c>
      <c r="D3611" s="48" t="s">
        <v>30</v>
      </c>
      <c r="E3611" s="48" t="s">
        <v>12</v>
      </c>
      <c r="F3611" s="48" t="s">
        <v>1022</v>
      </c>
      <c r="G3611" s="48" t="s">
        <v>15</v>
      </c>
      <c r="H3611" s="48" t="s">
        <v>23</v>
      </c>
      <c r="I3611" s="48" t="s">
        <v>24</v>
      </c>
      <c r="J3611" s="48" t="s">
        <v>671</v>
      </c>
      <c r="K3611" s="41">
        <v>1</v>
      </c>
      <c r="L3611" s="49">
        <v>213.59</v>
      </c>
      <c r="M3611" s="49">
        <v>213.59</v>
      </c>
      <c r="N3611" s="49">
        <v>0</v>
      </c>
    </row>
    <row r="3612" spans="1:14">
      <c r="A3612" s="41">
        <v>4507380</v>
      </c>
      <c r="B3612" s="48" t="s">
        <v>14</v>
      </c>
      <c r="C3612" s="48" t="s">
        <v>29</v>
      </c>
      <c r="D3612" s="48" t="s">
        <v>30</v>
      </c>
      <c r="E3612" s="48" t="s">
        <v>12</v>
      </c>
      <c r="F3612" s="48" t="s">
        <v>1022</v>
      </c>
      <c r="G3612" s="48" t="s">
        <v>15</v>
      </c>
      <c r="H3612" s="48" t="s">
        <v>23</v>
      </c>
      <c r="I3612" s="48" t="s">
        <v>24</v>
      </c>
      <c r="J3612" s="48" t="s">
        <v>671</v>
      </c>
      <c r="K3612" s="41">
        <v>1</v>
      </c>
      <c r="L3612" s="49">
        <v>213.59</v>
      </c>
      <c r="M3612" s="49">
        <v>213.59</v>
      </c>
      <c r="N3612" s="49">
        <v>0</v>
      </c>
    </row>
    <row r="3613" spans="1:14">
      <c r="A3613" s="41">
        <v>4507385</v>
      </c>
      <c r="B3613" s="48" t="s">
        <v>14</v>
      </c>
      <c r="C3613" s="48" t="s">
        <v>29</v>
      </c>
      <c r="D3613" s="48" t="s">
        <v>30</v>
      </c>
      <c r="E3613" s="48" t="s">
        <v>12</v>
      </c>
      <c r="F3613" s="48" t="s">
        <v>1022</v>
      </c>
      <c r="G3613" s="48" t="s">
        <v>15</v>
      </c>
      <c r="H3613" s="48" t="s">
        <v>23</v>
      </c>
      <c r="I3613" s="48" t="s">
        <v>24</v>
      </c>
      <c r="J3613" s="48" t="s">
        <v>671</v>
      </c>
      <c r="K3613" s="41">
        <v>1</v>
      </c>
      <c r="L3613" s="49">
        <v>213.59</v>
      </c>
      <c r="M3613" s="49">
        <v>213.59</v>
      </c>
      <c r="N3613" s="49">
        <v>0</v>
      </c>
    </row>
    <row r="3614" spans="1:14">
      <c r="A3614" s="41">
        <v>4507390</v>
      </c>
      <c r="B3614" s="48" t="s">
        <v>14</v>
      </c>
      <c r="C3614" s="48" t="s">
        <v>29</v>
      </c>
      <c r="D3614" s="48" t="s">
        <v>30</v>
      </c>
      <c r="E3614" s="48" t="s">
        <v>12</v>
      </c>
      <c r="F3614" s="48" t="s">
        <v>1022</v>
      </c>
      <c r="G3614" s="48" t="s">
        <v>15</v>
      </c>
      <c r="H3614" s="48" t="s">
        <v>23</v>
      </c>
      <c r="I3614" s="48" t="s">
        <v>24</v>
      </c>
      <c r="J3614" s="48" t="s">
        <v>671</v>
      </c>
      <c r="K3614" s="41">
        <v>1</v>
      </c>
      <c r="L3614" s="49">
        <v>213.59</v>
      </c>
      <c r="M3614" s="49">
        <v>213.59</v>
      </c>
      <c r="N3614" s="49">
        <v>0</v>
      </c>
    </row>
    <row r="3615" spans="1:14">
      <c r="A3615" s="41">
        <v>4507387</v>
      </c>
      <c r="B3615" s="48" t="s">
        <v>14</v>
      </c>
      <c r="C3615" s="48" t="s">
        <v>29</v>
      </c>
      <c r="D3615" s="48" t="s">
        <v>30</v>
      </c>
      <c r="E3615" s="48" t="s">
        <v>12</v>
      </c>
      <c r="F3615" s="48" t="s">
        <v>1022</v>
      </c>
      <c r="G3615" s="48" t="s">
        <v>15</v>
      </c>
      <c r="H3615" s="48" t="s">
        <v>23</v>
      </c>
      <c r="I3615" s="48" t="s">
        <v>24</v>
      </c>
      <c r="J3615" s="48" t="s">
        <v>671</v>
      </c>
      <c r="K3615" s="41">
        <v>1</v>
      </c>
      <c r="L3615" s="49">
        <v>213.59</v>
      </c>
      <c r="M3615" s="49">
        <v>213.59</v>
      </c>
      <c r="N3615" s="49">
        <v>0</v>
      </c>
    </row>
    <row r="3616" spans="1:14">
      <c r="A3616" s="41">
        <v>4507391</v>
      </c>
      <c r="B3616" s="48" t="s">
        <v>14</v>
      </c>
      <c r="C3616" s="48" t="s">
        <v>29</v>
      </c>
      <c r="D3616" s="48" t="s">
        <v>30</v>
      </c>
      <c r="E3616" s="48" t="s">
        <v>12</v>
      </c>
      <c r="F3616" s="48" t="s">
        <v>30</v>
      </c>
      <c r="G3616" s="48" t="s">
        <v>15</v>
      </c>
      <c r="H3616" s="48" t="s">
        <v>23</v>
      </c>
      <c r="I3616" s="48" t="s">
        <v>24</v>
      </c>
      <c r="J3616" s="48" t="s">
        <v>671</v>
      </c>
      <c r="K3616" s="41">
        <v>1</v>
      </c>
      <c r="L3616" s="49">
        <v>213.6</v>
      </c>
      <c r="M3616" s="49">
        <v>213.6</v>
      </c>
      <c r="N3616" s="49">
        <v>0</v>
      </c>
    </row>
    <row r="3617" spans="1:14">
      <c r="A3617" s="41">
        <v>7111415</v>
      </c>
      <c r="B3617" s="48" t="s">
        <v>166</v>
      </c>
      <c r="C3617" s="48" t="s">
        <v>29</v>
      </c>
      <c r="D3617" s="48" t="s">
        <v>153</v>
      </c>
      <c r="E3617" s="48" t="s">
        <v>36</v>
      </c>
      <c r="F3617" s="48" t="s">
        <v>1240</v>
      </c>
      <c r="G3617" s="48" t="s">
        <v>15</v>
      </c>
      <c r="H3617" s="48" t="s">
        <v>23</v>
      </c>
      <c r="I3617" s="48" t="s">
        <v>24</v>
      </c>
      <c r="J3617" s="48" t="s">
        <v>671</v>
      </c>
      <c r="K3617" s="41">
        <v>1</v>
      </c>
      <c r="L3617" s="49">
        <v>214.57</v>
      </c>
      <c r="M3617" s="49">
        <v>214.57</v>
      </c>
      <c r="N3617" s="49">
        <v>0</v>
      </c>
    </row>
    <row r="3618" spans="1:14">
      <c r="A3618" s="41">
        <v>7108646</v>
      </c>
      <c r="B3618" s="48" t="s">
        <v>38</v>
      </c>
      <c r="C3618" s="48" t="s">
        <v>29</v>
      </c>
      <c r="D3618" s="48" t="s">
        <v>153</v>
      </c>
      <c r="E3618" s="48" t="s">
        <v>36</v>
      </c>
      <c r="F3618" s="48" t="s">
        <v>1241</v>
      </c>
      <c r="G3618" s="48" t="s">
        <v>15</v>
      </c>
      <c r="H3618" s="48" t="s">
        <v>23</v>
      </c>
      <c r="I3618" s="48" t="s">
        <v>24</v>
      </c>
      <c r="J3618" s="48" t="s">
        <v>671</v>
      </c>
      <c r="K3618" s="41">
        <v>1</v>
      </c>
      <c r="L3618" s="49">
        <v>214.57</v>
      </c>
      <c r="M3618" s="49">
        <v>214.57</v>
      </c>
      <c r="N3618" s="49">
        <v>0</v>
      </c>
    </row>
    <row r="3619" spans="1:14">
      <c r="A3619" s="41">
        <v>7111418</v>
      </c>
      <c r="B3619" s="48" t="s">
        <v>166</v>
      </c>
      <c r="C3619" s="48" t="s">
        <v>29</v>
      </c>
      <c r="D3619" s="48" t="s">
        <v>153</v>
      </c>
      <c r="E3619" s="48" t="s">
        <v>36</v>
      </c>
      <c r="F3619" s="48" t="s">
        <v>1242</v>
      </c>
      <c r="G3619" s="48" t="s">
        <v>15</v>
      </c>
      <c r="H3619" s="48" t="s">
        <v>23</v>
      </c>
      <c r="I3619" s="48" t="s">
        <v>24</v>
      </c>
      <c r="J3619" s="48" t="s">
        <v>671</v>
      </c>
      <c r="K3619" s="41">
        <v>1</v>
      </c>
      <c r="L3619" s="49">
        <v>214.57</v>
      </c>
      <c r="M3619" s="49">
        <v>214.57</v>
      </c>
      <c r="N3619" s="49">
        <v>0</v>
      </c>
    </row>
    <row r="3620" spans="1:14">
      <c r="A3620" s="41">
        <v>7258674</v>
      </c>
      <c r="B3620" s="48" t="s">
        <v>38</v>
      </c>
      <c r="C3620" s="48" t="s">
        <v>29</v>
      </c>
      <c r="D3620" s="48" t="s">
        <v>153</v>
      </c>
      <c r="E3620" s="48" t="s">
        <v>36</v>
      </c>
      <c r="F3620" s="48" t="s">
        <v>1243</v>
      </c>
      <c r="G3620" s="48" t="s">
        <v>15</v>
      </c>
      <c r="H3620" s="48" t="s">
        <v>182</v>
      </c>
      <c r="I3620" s="48" t="s">
        <v>183</v>
      </c>
      <c r="J3620" s="48" t="s">
        <v>671</v>
      </c>
      <c r="K3620" s="41">
        <v>1</v>
      </c>
      <c r="L3620" s="49">
        <v>215.1</v>
      </c>
      <c r="M3620" s="49">
        <v>215.1</v>
      </c>
      <c r="N3620" s="49">
        <v>0</v>
      </c>
    </row>
    <row r="3621" spans="1:14">
      <c r="A3621" s="41">
        <v>4506178</v>
      </c>
      <c r="B3621" s="48" t="s">
        <v>14</v>
      </c>
      <c r="C3621" s="48" t="s">
        <v>29</v>
      </c>
      <c r="D3621" s="48" t="s">
        <v>30</v>
      </c>
      <c r="E3621" s="48" t="s">
        <v>12</v>
      </c>
      <c r="F3621" s="48" t="s">
        <v>1067</v>
      </c>
      <c r="G3621" s="48" t="s">
        <v>15</v>
      </c>
      <c r="H3621" s="48" t="s">
        <v>23</v>
      </c>
      <c r="I3621" s="48" t="s">
        <v>24</v>
      </c>
      <c r="J3621" s="48" t="s">
        <v>671</v>
      </c>
      <c r="K3621" s="41">
        <v>1</v>
      </c>
      <c r="L3621" s="49">
        <v>215.16</v>
      </c>
      <c r="M3621" s="49">
        <v>215.16</v>
      </c>
      <c r="N3621" s="49">
        <v>0</v>
      </c>
    </row>
    <row r="3622" spans="1:14">
      <c r="A3622" s="41">
        <v>4508055</v>
      </c>
      <c r="B3622" s="48" t="s">
        <v>14</v>
      </c>
      <c r="C3622" s="48" t="s">
        <v>29</v>
      </c>
      <c r="D3622" s="48" t="s">
        <v>30</v>
      </c>
      <c r="E3622" s="48" t="s">
        <v>12</v>
      </c>
      <c r="F3622" s="48" t="s">
        <v>1022</v>
      </c>
      <c r="G3622" s="48" t="s">
        <v>15</v>
      </c>
      <c r="H3622" s="48" t="s">
        <v>23</v>
      </c>
      <c r="I3622" s="48" t="s">
        <v>24</v>
      </c>
      <c r="J3622" s="48" t="s">
        <v>671</v>
      </c>
      <c r="K3622" s="41">
        <v>1</v>
      </c>
      <c r="L3622" s="49">
        <v>215.32</v>
      </c>
      <c r="M3622" s="49">
        <v>215.32</v>
      </c>
      <c r="N3622" s="49">
        <v>0</v>
      </c>
    </row>
    <row r="3623" spans="1:14">
      <c r="A3623" s="41">
        <v>7258662</v>
      </c>
      <c r="B3623" s="48" t="s">
        <v>38</v>
      </c>
      <c r="C3623" s="48" t="s">
        <v>29</v>
      </c>
      <c r="D3623" s="48" t="s">
        <v>153</v>
      </c>
      <c r="E3623" s="48" t="s">
        <v>36</v>
      </c>
      <c r="F3623" s="48" t="s">
        <v>1244</v>
      </c>
      <c r="G3623" s="48" t="s">
        <v>15</v>
      </c>
      <c r="H3623" s="48" t="s">
        <v>182</v>
      </c>
      <c r="I3623" s="48" t="s">
        <v>183</v>
      </c>
      <c r="J3623" s="48" t="s">
        <v>671</v>
      </c>
      <c r="K3623" s="41">
        <v>1</v>
      </c>
      <c r="L3623" s="49">
        <v>215.67</v>
      </c>
      <c r="M3623" s="49">
        <v>215.67</v>
      </c>
      <c r="N3623" s="49">
        <v>0</v>
      </c>
    </row>
    <row r="3624" spans="1:14">
      <c r="A3624" s="41">
        <v>7258665</v>
      </c>
      <c r="B3624" s="48" t="s">
        <v>38</v>
      </c>
      <c r="C3624" s="48" t="s">
        <v>29</v>
      </c>
      <c r="D3624" s="48" t="s">
        <v>153</v>
      </c>
      <c r="E3624" s="48" t="s">
        <v>36</v>
      </c>
      <c r="F3624" s="48" t="s">
        <v>1245</v>
      </c>
      <c r="G3624" s="48" t="s">
        <v>15</v>
      </c>
      <c r="H3624" s="48" t="s">
        <v>182</v>
      </c>
      <c r="I3624" s="48" t="s">
        <v>183</v>
      </c>
      <c r="J3624" s="48" t="s">
        <v>671</v>
      </c>
      <c r="K3624" s="41">
        <v>1</v>
      </c>
      <c r="L3624" s="49">
        <v>215.67</v>
      </c>
      <c r="M3624" s="49">
        <v>215.67</v>
      </c>
      <c r="N3624" s="49">
        <v>0</v>
      </c>
    </row>
    <row r="3625" spans="1:14">
      <c r="A3625" s="41">
        <v>7258647</v>
      </c>
      <c r="B3625" s="48" t="s">
        <v>166</v>
      </c>
      <c r="C3625" s="48" t="s">
        <v>29</v>
      </c>
      <c r="D3625" s="48" t="s">
        <v>153</v>
      </c>
      <c r="E3625" s="48" t="s">
        <v>36</v>
      </c>
      <c r="F3625" s="48" t="s">
        <v>1246</v>
      </c>
      <c r="G3625" s="48" t="s">
        <v>15</v>
      </c>
      <c r="H3625" s="48" t="s">
        <v>182</v>
      </c>
      <c r="I3625" s="48" t="s">
        <v>183</v>
      </c>
      <c r="J3625" s="48" t="s">
        <v>671</v>
      </c>
      <c r="K3625" s="41">
        <v>1</v>
      </c>
      <c r="L3625" s="49">
        <v>217.07</v>
      </c>
      <c r="M3625" s="49">
        <v>217.07</v>
      </c>
      <c r="N3625" s="49">
        <v>0</v>
      </c>
    </row>
    <row r="3626" spans="1:14">
      <c r="A3626" s="41">
        <v>7258644</v>
      </c>
      <c r="B3626" s="48" t="s">
        <v>166</v>
      </c>
      <c r="C3626" s="48" t="s">
        <v>29</v>
      </c>
      <c r="D3626" s="48" t="s">
        <v>153</v>
      </c>
      <c r="E3626" s="48" t="s">
        <v>36</v>
      </c>
      <c r="F3626" s="48" t="s">
        <v>1247</v>
      </c>
      <c r="G3626" s="48" t="s">
        <v>15</v>
      </c>
      <c r="H3626" s="48" t="s">
        <v>182</v>
      </c>
      <c r="I3626" s="48" t="s">
        <v>183</v>
      </c>
      <c r="J3626" s="48" t="s">
        <v>671</v>
      </c>
      <c r="K3626" s="41">
        <v>1</v>
      </c>
      <c r="L3626" s="49">
        <v>217.07</v>
      </c>
      <c r="M3626" s="49">
        <v>217.07</v>
      </c>
      <c r="N3626" s="49">
        <v>0</v>
      </c>
    </row>
    <row r="3627" spans="1:14">
      <c r="A3627" s="41">
        <v>4506172</v>
      </c>
      <c r="B3627" s="48" t="s">
        <v>14</v>
      </c>
      <c r="C3627" s="48" t="s">
        <v>29</v>
      </c>
      <c r="D3627" s="48" t="s">
        <v>30</v>
      </c>
      <c r="E3627" s="48" t="s">
        <v>12</v>
      </c>
      <c r="F3627" s="48" t="s">
        <v>1022</v>
      </c>
      <c r="G3627" s="48" t="s">
        <v>15</v>
      </c>
      <c r="H3627" s="48" t="s">
        <v>23</v>
      </c>
      <c r="I3627" s="48" t="s">
        <v>24</v>
      </c>
      <c r="J3627" s="48" t="s">
        <v>671</v>
      </c>
      <c r="K3627" s="41">
        <v>1</v>
      </c>
      <c r="L3627" s="49">
        <v>218.4</v>
      </c>
      <c r="M3627" s="49">
        <v>218.4</v>
      </c>
      <c r="N3627" s="49">
        <v>0</v>
      </c>
    </row>
    <row r="3628" spans="1:14">
      <c r="A3628" s="41">
        <v>7259570</v>
      </c>
      <c r="B3628" s="48" t="s">
        <v>38</v>
      </c>
      <c r="C3628" s="48" t="s">
        <v>29</v>
      </c>
      <c r="D3628" s="48" t="s">
        <v>153</v>
      </c>
      <c r="E3628" s="48" t="s">
        <v>36</v>
      </c>
      <c r="F3628" s="48" t="s">
        <v>1248</v>
      </c>
      <c r="G3628" s="48" t="s">
        <v>15</v>
      </c>
      <c r="H3628" s="48" t="s">
        <v>182</v>
      </c>
      <c r="I3628" s="48" t="s">
        <v>183</v>
      </c>
      <c r="J3628" s="48" t="s">
        <v>671</v>
      </c>
      <c r="K3628" s="41">
        <v>1</v>
      </c>
      <c r="L3628" s="49">
        <v>218.5</v>
      </c>
      <c r="M3628" s="49">
        <v>205.16</v>
      </c>
      <c r="N3628" s="49">
        <v>13.34</v>
      </c>
    </row>
    <row r="3629" spans="1:14">
      <c r="A3629" s="41">
        <v>7259504</v>
      </c>
      <c r="B3629" s="48" t="s">
        <v>166</v>
      </c>
      <c r="C3629" s="48" t="s">
        <v>29</v>
      </c>
      <c r="D3629" s="48" t="s">
        <v>153</v>
      </c>
      <c r="E3629" s="48" t="s">
        <v>36</v>
      </c>
      <c r="F3629" s="48" t="s">
        <v>1249</v>
      </c>
      <c r="G3629" s="48" t="s">
        <v>15</v>
      </c>
      <c r="H3629" s="48" t="s">
        <v>182</v>
      </c>
      <c r="I3629" s="48" t="s">
        <v>183</v>
      </c>
      <c r="J3629" s="48" t="s">
        <v>671</v>
      </c>
      <c r="K3629" s="41">
        <v>1</v>
      </c>
      <c r="L3629" s="49">
        <v>218.5</v>
      </c>
      <c r="M3629" s="49">
        <v>205.16</v>
      </c>
      <c r="N3629" s="49">
        <v>13.34</v>
      </c>
    </row>
    <row r="3630" spans="1:14">
      <c r="A3630" s="41">
        <v>7259507</v>
      </c>
      <c r="B3630" s="48" t="s">
        <v>166</v>
      </c>
      <c r="C3630" s="48" t="s">
        <v>29</v>
      </c>
      <c r="D3630" s="48" t="s">
        <v>153</v>
      </c>
      <c r="E3630" s="48" t="s">
        <v>36</v>
      </c>
      <c r="F3630" s="48" t="s">
        <v>1250</v>
      </c>
      <c r="G3630" s="48" t="s">
        <v>15</v>
      </c>
      <c r="H3630" s="48" t="s">
        <v>182</v>
      </c>
      <c r="I3630" s="48" t="s">
        <v>183</v>
      </c>
      <c r="J3630" s="48" t="s">
        <v>671</v>
      </c>
      <c r="K3630" s="41">
        <v>1</v>
      </c>
      <c r="L3630" s="49">
        <v>218.5</v>
      </c>
      <c r="M3630" s="49">
        <v>205.16</v>
      </c>
      <c r="N3630" s="49">
        <v>13.34</v>
      </c>
    </row>
    <row r="3631" spans="1:14">
      <c r="A3631" s="41">
        <v>7259498</v>
      </c>
      <c r="B3631" s="48" t="s">
        <v>38</v>
      </c>
      <c r="C3631" s="48" t="s">
        <v>29</v>
      </c>
      <c r="D3631" s="48" t="s">
        <v>153</v>
      </c>
      <c r="E3631" s="48" t="s">
        <v>36</v>
      </c>
      <c r="F3631" s="48" t="s">
        <v>1251</v>
      </c>
      <c r="G3631" s="48" t="s">
        <v>15</v>
      </c>
      <c r="H3631" s="48" t="s">
        <v>182</v>
      </c>
      <c r="I3631" s="48" t="s">
        <v>183</v>
      </c>
      <c r="J3631" s="48" t="s">
        <v>671</v>
      </c>
      <c r="K3631" s="41">
        <v>1</v>
      </c>
      <c r="L3631" s="49">
        <v>218.5</v>
      </c>
      <c r="M3631" s="49">
        <v>205.16</v>
      </c>
      <c r="N3631" s="49">
        <v>13.34</v>
      </c>
    </row>
    <row r="3632" spans="1:14">
      <c r="A3632" s="41">
        <v>7108826</v>
      </c>
      <c r="B3632" s="48" t="s">
        <v>38</v>
      </c>
      <c r="C3632" s="48" t="s">
        <v>29</v>
      </c>
      <c r="D3632" s="48" t="s">
        <v>153</v>
      </c>
      <c r="E3632" s="48" t="s">
        <v>36</v>
      </c>
      <c r="F3632" s="48" t="s">
        <v>1252</v>
      </c>
      <c r="G3632" s="48" t="s">
        <v>15</v>
      </c>
      <c r="H3632" s="48" t="s">
        <v>23</v>
      </c>
      <c r="I3632" s="48" t="s">
        <v>24</v>
      </c>
      <c r="J3632" s="48" t="s">
        <v>671</v>
      </c>
      <c r="K3632" s="41">
        <v>1</v>
      </c>
      <c r="L3632" s="49">
        <v>220.9</v>
      </c>
      <c r="M3632" s="49">
        <v>220.9</v>
      </c>
      <c r="N3632" s="49">
        <v>0</v>
      </c>
    </row>
    <row r="3633" spans="1:14">
      <c r="A3633" s="41">
        <v>4506088</v>
      </c>
      <c r="B3633" s="48" t="s">
        <v>14</v>
      </c>
      <c r="C3633" s="48" t="s">
        <v>29</v>
      </c>
      <c r="D3633" s="48" t="s">
        <v>30</v>
      </c>
      <c r="E3633" s="48" t="s">
        <v>12</v>
      </c>
      <c r="F3633" s="48" t="s">
        <v>1022</v>
      </c>
      <c r="G3633" s="48" t="s">
        <v>15</v>
      </c>
      <c r="H3633" s="48" t="s">
        <v>23</v>
      </c>
      <c r="I3633" s="48" t="s">
        <v>24</v>
      </c>
      <c r="J3633" s="48" t="s">
        <v>671</v>
      </c>
      <c r="K3633" s="41">
        <v>1</v>
      </c>
      <c r="L3633" s="49">
        <v>223.1</v>
      </c>
      <c r="M3633" s="49">
        <v>223.1</v>
      </c>
      <c r="N3633" s="49">
        <v>0</v>
      </c>
    </row>
    <row r="3634" spans="1:14">
      <c r="A3634" s="41">
        <v>7259291</v>
      </c>
      <c r="B3634" s="48" t="s">
        <v>38</v>
      </c>
      <c r="C3634" s="48" t="s">
        <v>29</v>
      </c>
      <c r="D3634" s="48" t="s">
        <v>153</v>
      </c>
      <c r="E3634" s="48" t="s">
        <v>36</v>
      </c>
      <c r="F3634" s="48" t="s">
        <v>1253</v>
      </c>
      <c r="G3634" s="48" t="s">
        <v>15</v>
      </c>
      <c r="H3634" s="48" t="s">
        <v>182</v>
      </c>
      <c r="I3634" s="48" t="s">
        <v>183</v>
      </c>
      <c r="J3634" s="48" t="s">
        <v>671</v>
      </c>
      <c r="K3634" s="41">
        <v>1</v>
      </c>
      <c r="L3634" s="49">
        <v>223.16</v>
      </c>
      <c r="M3634" s="49">
        <v>209.54</v>
      </c>
      <c r="N3634" s="49">
        <v>13.62</v>
      </c>
    </row>
    <row r="3635" spans="1:14">
      <c r="A3635" s="41">
        <v>7259294</v>
      </c>
      <c r="B3635" s="48" t="s">
        <v>38</v>
      </c>
      <c r="C3635" s="48" t="s">
        <v>29</v>
      </c>
      <c r="D3635" s="48" t="s">
        <v>153</v>
      </c>
      <c r="E3635" s="48" t="s">
        <v>36</v>
      </c>
      <c r="F3635" s="48" t="s">
        <v>1254</v>
      </c>
      <c r="G3635" s="48" t="s">
        <v>15</v>
      </c>
      <c r="H3635" s="48" t="s">
        <v>182</v>
      </c>
      <c r="I3635" s="48" t="s">
        <v>183</v>
      </c>
      <c r="J3635" s="48" t="s">
        <v>671</v>
      </c>
      <c r="K3635" s="41">
        <v>1</v>
      </c>
      <c r="L3635" s="49">
        <v>223.16</v>
      </c>
      <c r="M3635" s="49">
        <v>209.54</v>
      </c>
      <c r="N3635" s="49">
        <v>13.62</v>
      </c>
    </row>
    <row r="3636" spans="1:14">
      <c r="A3636" s="41">
        <v>7259297</v>
      </c>
      <c r="B3636" s="48" t="s">
        <v>38</v>
      </c>
      <c r="C3636" s="48" t="s">
        <v>29</v>
      </c>
      <c r="D3636" s="48" t="s">
        <v>153</v>
      </c>
      <c r="E3636" s="48" t="s">
        <v>36</v>
      </c>
      <c r="F3636" s="48" t="s">
        <v>1255</v>
      </c>
      <c r="G3636" s="48" t="s">
        <v>15</v>
      </c>
      <c r="H3636" s="48" t="s">
        <v>182</v>
      </c>
      <c r="I3636" s="48" t="s">
        <v>183</v>
      </c>
      <c r="J3636" s="48" t="s">
        <v>671</v>
      </c>
      <c r="K3636" s="41">
        <v>1</v>
      </c>
      <c r="L3636" s="49">
        <v>223.16</v>
      </c>
      <c r="M3636" s="49">
        <v>209.54</v>
      </c>
      <c r="N3636" s="49">
        <v>13.62</v>
      </c>
    </row>
    <row r="3637" spans="1:14">
      <c r="A3637" s="41">
        <v>7259300</v>
      </c>
      <c r="B3637" s="48" t="s">
        <v>38</v>
      </c>
      <c r="C3637" s="48" t="s">
        <v>29</v>
      </c>
      <c r="D3637" s="48" t="s">
        <v>153</v>
      </c>
      <c r="E3637" s="48" t="s">
        <v>36</v>
      </c>
      <c r="F3637" s="48" t="s">
        <v>1256</v>
      </c>
      <c r="G3637" s="48" t="s">
        <v>15</v>
      </c>
      <c r="H3637" s="48" t="s">
        <v>182</v>
      </c>
      <c r="I3637" s="48" t="s">
        <v>183</v>
      </c>
      <c r="J3637" s="48" t="s">
        <v>671</v>
      </c>
      <c r="K3637" s="41">
        <v>1</v>
      </c>
      <c r="L3637" s="49">
        <v>223.16</v>
      </c>
      <c r="M3637" s="49">
        <v>209.54</v>
      </c>
      <c r="N3637" s="49">
        <v>13.62</v>
      </c>
    </row>
    <row r="3638" spans="1:14">
      <c r="A3638" s="41">
        <v>4504666</v>
      </c>
      <c r="B3638" s="48" t="s">
        <v>14</v>
      </c>
      <c r="C3638" s="48" t="s">
        <v>29</v>
      </c>
      <c r="D3638" s="48" t="s">
        <v>30</v>
      </c>
      <c r="E3638" s="48" t="s">
        <v>12</v>
      </c>
      <c r="F3638" s="48" t="s">
        <v>1257</v>
      </c>
      <c r="G3638" s="48" t="s">
        <v>15</v>
      </c>
      <c r="H3638" s="48" t="s">
        <v>23</v>
      </c>
      <c r="I3638" s="48" t="s">
        <v>24</v>
      </c>
      <c r="J3638" s="48" t="s">
        <v>671</v>
      </c>
      <c r="K3638" s="41">
        <v>1</v>
      </c>
      <c r="L3638" s="49">
        <v>223.73</v>
      </c>
      <c r="M3638" s="49">
        <v>223.73</v>
      </c>
      <c r="N3638" s="49">
        <v>0</v>
      </c>
    </row>
    <row r="3639" spans="1:14">
      <c r="A3639" s="41">
        <v>4504674</v>
      </c>
      <c r="B3639" s="48" t="s">
        <v>14</v>
      </c>
      <c r="C3639" s="48" t="s">
        <v>29</v>
      </c>
      <c r="D3639" s="48" t="s">
        <v>30</v>
      </c>
      <c r="E3639" s="48" t="s">
        <v>12</v>
      </c>
      <c r="F3639" s="48" t="s">
        <v>1257</v>
      </c>
      <c r="G3639" s="48" t="s">
        <v>15</v>
      </c>
      <c r="H3639" s="48" t="s">
        <v>23</v>
      </c>
      <c r="I3639" s="48" t="s">
        <v>24</v>
      </c>
      <c r="J3639" s="48" t="s">
        <v>671</v>
      </c>
      <c r="K3639" s="41">
        <v>1</v>
      </c>
      <c r="L3639" s="49">
        <v>223.73</v>
      </c>
      <c r="M3639" s="49">
        <v>223.73</v>
      </c>
      <c r="N3639" s="49">
        <v>0</v>
      </c>
    </row>
    <row r="3640" spans="1:14">
      <c r="A3640" s="41">
        <v>4504678</v>
      </c>
      <c r="B3640" s="48" t="s">
        <v>14</v>
      </c>
      <c r="C3640" s="48" t="s">
        <v>29</v>
      </c>
      <c r="D3640" s="48" t="s">
        <v>30</v>
      </c>
      <c r="E3640" s="48" t="s">
        <v>12</v>
      </c>
      <c r="F3640" s="48" t="s">
        <v>1257</v>
      </c>
      <c r="G3640" s="48" t="s">
        <v>15</v>
      </c>
      <c r="H3640" s="48" t="s">
        <v>23</v>
      </c>
      <c r="I3640" s="48" t="s">
        <v>24</v>
      </c>
      <c r="J3640" s="48" t="s">
        <v>671</v>
      </c>
      <c r="K3640" s="41">
        <v>1</v>
      </c>
      <c r="L3640" s="49">
        <v>223.73</v>
      </c>
      <c r="M3640" s="49">
        <v>223.73</v>
      </c>
      <c r="N3640" s="49">
        <v>0</v>
      </c>
    </row>
    <row r="3641" spans="1:14">
      <c r="A3641" s="41">
        <v>4504660</v>
      </c>
      <c r="B3641" s="48" t="s">
        <v>14</v>
      </c>
      <c r="C3641" s="48" t="s">
        <v>29</v>
      </c>
      <c r="D3641" s="48" t="s">
        <v>30</v>
      </c>
      <c r="E3641" s="48" t="s">
        <v>12</v>
      </c>
      <c r="F3641" s="48" t="s">
        <v>1257</v>
      </c>
      <c r="G3641" s="48" t="s">
        <v>15</v>
      </c>
      <c r="H3641" s="48" t="s">
        <v>23</v>
      </c>
      <c r="I3641" s="48" t="s">
        <v>24</v>
      </c>
      <c r="J3641" s="48" t="s">
        <v>671</v>
      </c>
      <c r="K3641" s="41">
        <v>1</v>
      </c>
      <c r="L3641" s="49">
        <v>223.73</v>
      </c>
      <c r="M3641" s="49">
        <v>223.73</v>
      </c>
      <c r="N3641" s="49">
        <v>0</v>
      </c>
    </row>
    <row r="3642" spans="1:14">
      <c r="A3642" s="41">
        <v>4504663</v>
      </c>
      <c r="B3642" s="48" t="s">
        <v>14</v>
      </c>
      <c r="C3642" s="48" t="s">
        <v>29</v>
      </c>
      <c r="D3642" s="48" t="s">
        <v>30</v>
      </c>
      <c r="E3642" s="48" t="s">
        <v>12</v>
      </c>
      <c r="F3642" s="48" t="s">
        <v>1257</v>
      </c>
      <c r="G3642" s="48" t="s">
        <v>15</v>
      </c>
      <c r="H3642" s="48" t="s">
        <v>23</v>
      </c>
      <c r="I3642" s="48" t="s">
        <v>24</v>
      </c>
      <c r="J3642" s="48" t="s">
        <v>671</v>
      </c>
      <c r="K3642" s="41">
        <v>1</v>
      </c>
      <c r="L3642" s="49">
        <v>223.73</v>
      </c>
      <c r="M3642" s="49">
        <v>223.73</v>
      </c>
      <c r="N3642" s="49">
        <v>0</v>
      </c>
    </row>
    <row r="3643" spans="1:14">
      <c r="A3643" s="41">
        <v>4504676</v>
      </c>
      <c r="B3643" s="48" t="s">
        <v>14</v>
      </c>
      <c r="C3643" s="48" t="s">
        <v>29</v>
      </c>
      <c r="D3643" s="48" t="s">
        <v>30</v>
      </c>
      <c r="E3643" s="48" t="s">
        <v>12</v>
      </c>
      <c r="F3643" s="48" t="s">
        <v>1257</v>
      </c>
      <c r="G3643" s="48" t="s">
        <v>15</v>
      </c>
      <c r="H3643" s="48" t="s">
        <v>23</v>
      </c>
      <c r="I3643" s="48" t="s">
        <v>24</v>
      </c>
      <c r="J3643" s="48" t="s">
        <v>671</v>
      </c>
      <c r="K3643" s="41">
        <v>1</v>
      </c>
      <c r="L3643" s="49">
        <v>223.73</v>
      </c>
      <c r="M3643" s="49">
        <v>223.73</v>
      </c>
      <c r="N3643" s="49">
        <v>0</v>
      </c>
    </row>
    <row r="3644" spans="1:14">
      <c r="A3644" s="41">
        <v>4504671</v>
      </c>
      <c r="B3644" s="48" t="s">
        <v>14</v>
      </c>
      <c r="C3644" s="48" t="s">
        <v>29</v>
      </c>
      <c r="D3644" s="48" t="s">
        <v>30</v>
      </c>
      <c r="E3644" s="48" t="s">
        <v>12</v>
      </c>
      <c r="F3644" s="48" t="s">
        <v>1257</v>
      </c>
      <c r="G3644" s="48" t="s">
        <v>15</v>
      </c>
      <c r="H3644" s="48" t="s">
        <v>23</v>
      </c>
      <c r="I3644" s="48" t="s">
        <v>24</v>
      </c>
      <c r="J3644" s="48" t="s">
        <v>671</v>
      </c>
      <c r="K3644" s="41">
        <v>1</v>
      </c>
      <c r="L3644" s="49">
        <v>223.73</v>
      </c>
      <c r="M3644" s="49">
        <v>223.73</v>
      </c>
      <c r="N3644" s="49">
        <v>0</v>
      </c>
    </row>
    <row r="3645" spans="1:14">
      <c r="A3645" s="41">
        <v>4504669</v>
      </c>
      <c r="B3645" s="48" t="s">
        <v>14</v>
      </c>
      <c r="C3645" s="48" t="s">
        <v>29</v>
      </c>
      <c r="D3645" s="48" t="s">
        <v>30</v>
      </c>
      <c r="E3645" s="48" t="s">
        <v>12</v>
      </c>
      <c r="F3645" s="48" t="s">
        <v>1257</v>
      </c>
      <c r="G3645" s="48" t="s">
        <v>15</v>
      </c>
      <c r="H3645" s="48" t="s">
        <v>23</v>
      </c>
      <c r="I3645" s="48" t="s">
        <v>24</v>
      </c>
      <c r="J3645" s="48" t="s">
        <v>671</v>
      </c>
      <c r="K3645" s="41">
        <v>1</v>
      </c>
      <c r="L3645" s="49">
        <v>223.73</v>
      </c>
      <c r="M3645" s="49">
        <v>223.73</v>
      </c>
      <c r="N3645" s="49">
        <v>0</v>
      </c>
    </row>
    <row r="3646" spans="1:14">
      <c r="A3646" s="41">
        <v>4504662</v>
      </c>
      <c r="B3646" s="48" t="s">
        <v>14</v>
      </c>
      <c r="C3646" s="48" t="s">
        <v>29</v>
      </c>
      <c r="D3646" s="48" t="s">
        <v>30</v>
      </c>
      <c r="E3646" s="48" t="s">
        <v>12</v>
      </c>
      <c r="F3646" s="48" t="s">
        <v>1257</v>
      </c>
      <c r="G3646" s="48" t="s">
        <v>15</v>
      </c>
      <c r="H3646" s="48" t="s">
        <v>23</v>
      </c>
      <c r="I3646" s="48" t="s">
        <v>24</v>
      </c>
      <c r="J3646" s="48" t="s">
        <v>671</v>
      </c>
      <c r="K3646" s="41">
        <v>1</v>
      </c>
      <c r="L3646" s="49">
        <v>223.73</v>
      </c>
      <c r="M3646" s="49">
        <v>223.73</v>
      </c>
      <c r="N3646" s="49">
        <v>0</v>
      </c>
    </row>
    <row r="3647" spans="1:14">
      <c r="A3647" s="41">
        <v>4504664</v>
      </c>
      <c r="B3647" s="48" t="s">
        <v>14</v>
      </c>
      <c r="C3647" s="48" t="s">
        <v>29</v>
      </c>
      <c r="D3647" s="48" t="s">
        <v>30</v>
      </c>
      <c r="E3647" s="48" t="s">
        <v>12</v>
      </c>
      <c r="F3647" s="48" t="s">
        <v>1257</v>
      </c>
      <c r="G3647" s="48" t="s">
        <v>15</v>
      </c>
      <c r="H3647" s="48" t="s">
        <v>23</v>
      </c>
      <c r="I3647" s="48" t="s">
        <v>24</v>
      </c>
      <c r="J3647" s="48" t="s">
        <v>671</v>
      </c>
      <c r="K3647" s="41">
        <v>1</v>
      </c>
      <c r="L3647" s="49">
        <v>223.73</v>
      </c>
      <c r="M3647" s="49">
        <v>223.73</v>
      </c>
      <c r="N3647" s="49">
        <v>0</v>
      </c>
    </row>
    <row r="3648" spans="1:14">
      <c r="A3648" s="41">
        <v>4504672</v>
      </c>
      <c r="B3648" s="48" t="s">
        <v>14</v>
      </c>
      <c r="C3648" s="48" t="s">
        <v>29</v>
      </c>
      <c r="D3648" s="48" t="s">
        <v>30</v>
      </c>
      <c r="E3648" s="48" t="s">
        <v>12</v>
      </c>
      <c r="F3648" s="48" t="s">
        <v>1257</v>
      </c>
      <c r="G3648" s="48" t="s">
        <v>15</v>
      </c>
      <c r="H3648" s="48" t="s">
        <v>23</v>
      </c>
      <c r="I3648" s="48" t="s">
        <v>24</v>
      </c>
      <c r="J3648" s="48" t="s">
        <v>671</v>
      </c>
      <c r="K3648" s="41">
        <v>1</v>
      </c>
      <c r="L3648" s="49">
        <v>223.73</v>
      </c>
      <c r="M3648" s="49">
        <v>223.73</v>
      </c>
      <c r="N3648" s="49">
        <v>0</v>
      </c>
    </row>
    <row r="3649" spans="1:14">
      <c r="A3649" s="41">
        <v>4504667</v>
      </c>
      <c r="B3649" s="48" t="s">
        <v>14</v>
      </c>
      <c r="C3649" s="48" t="s">
        <v>29</v>
      </c>
      <c r="D3649" s="48" t="s">
        <v>30</v>
      </c>
      <c r="E3649" s="48" t="s">
        <v>12</v>
      </c>
      <c r="F3649" s="48" t="s">
        <v>1257</v>
      </c>
      <c r="G3649" s="48" t="s">
        <v>15</v>
      </c>
      <c r="H3649" s="48" t="s">
        <v>23</v>
      </c>
      <c r="I3649" s="48" t="s">
        <v>24</v>
      </c>
      <c r="J3649" s="48" t="s">
        <v>671</v>
      </c>
      <c r="K3649" s="41">
        <v>1</v>
      </c>
      <c r="L3649" s="49">
        <v>223.73</v>
      </c>
      <c r="M3649" s="49">
        <v>223.73</v>
      </c>
      <c r="N3649" s="49">
        <v>0</v>
      </c>
    </row>
    <row r="3650" spans="1:14">
      <c r="A3650" s="41">
        <v>4504677</v>
      </c>
      <c r="B3650" s="48" t="s">
        <v>14</v>
      </c>
      <c r="C3650" s="48" t="s">
        <v>29</v>
      </c>
      <c r="D3650" s="48" t="s">
        <v>30</v>
      </c>
      <c r="E3650" s="48" t="s">
        <v>12</v>
      </c>
      <c r="F3650" s="48" t="s">
        <v>1257</v>
      </c>
      <c r="G3650" s="48" t="s">
        <v>15</v>
      </c>
      <c r="H3650" s="48" t="s">
        <v>23</v>
      </c>
      <c r="I3650" s="48" t="s">
        <v>24</v>
      </c>
      <c r="J3650" s="48" t="s">
        <v>671</v>
      </c>
      <c r="K3650" s="41">
        <v>1</v>
      </c>
      <c r="L3650" s="49">
        <v>223.73</v>
      </c>
      <c r="M3650" s="49">
        <v>223.73</v>
      </c>
      <c r="N3650" s="49">
        <v>0</v>
      </c>
    </row>
    <row r="3651" spans="1:14">
      <c r="A3651" s="41">
        <v>4504659</v>
      </c>
      <c r="B3651" s="48" t="s">
        <v>14</v>
      </c>
      <c r="C3651" s="48" t="s">
        <v>29</v>
      </c>
      <c r="D3651" s="48" t="s">
        <v>30</v>
      </c>
      <c r="E3651" s="48" t="s">
        <v>12</v>
      </c>
      <c r="F3651" s="48" t="s">
        <v>1257</v>
      </c>
      <c r="G3651" s="48" t="s">
        <v>15</v>
      </c>
      <c r="H3651" s="48" t="s">
        <v>23</v>
      </c>
      <c r="I3651" s="48" t="s">
        <v>24</v>
      </c>
      <c r="J3651" s="48" t="s">
        <v>671</v>
      </c>
      <c r="K3651" s="41">
        <v>1</v>
      </c>
      <c r="L3651" s="49">
        <v>223.73</v>
      </c>
      <c r="M3651" s="49">
        <v>223.73</v>
      </c>
      <c r="N3651" s="49">
        <v>0</v>
      </c>
    </row>
    <row r="3652" spans="1:14">
      <c r="A3652" s="41">
        <v>4504675</v>
      </c>
      <c r="B3652" s="48" t="s">
        <v>14</v>
      </c>
      <c r="C3652" s="48" t="s">
        <v>29</v>
      </c>
      <c r="D3652" s="48" t="s">
        <v>30</v>
      </c>
      <c r="E3652" s="48" t="s">
        <v>12</v>
      </c>
      <c r="F3652" s="48" t="s">
        <v>1257</v>
      </c>
      <c r="G3652" s="48" t="s">
        <v>15</v>
      </c>
      <c r="H3652" s="48" t="s">
        <v>23</v>
      </c>
      <c r="I3652" s="48" t="s">
        <v>24</v>
      </c>
      <c r="J3652" s="48" t="s">
        <v>671</v>
      </c>
      <c r="K3652" s="41">
        <v>1</v>
      </c>
      <c r="L3652" s="49">
        <v>223.73</v>
      </c>
      <c r="M3652" s="49">
        <v>223.73</v>
      </c>
      <c r="N3652" s="49">
        <v>0</v>
      </c>
    </row>
    <row r="3653" spans="1:14">
      <c r="A3653" s="41">
        <v>4504668</v>
      </c>
      <c r="B3653" s="48" t="s">
        <v>14</v>
      </c>
      <c r="C3653" s="48" t="s">
        <v>29</v>
      </c>
      <c r="D3653" s="48" t="s">
        <v>30</v>
      </c>
      <c r="E3653" s="48" t="s">
        <v>12</v>
      </c>
      <c r="F3653" s="48" t="s">
        <v>1257</v>
      </c>
      <c r="G3653" s="48" t="s">
        <v>15</v>
      </c>
      <c r="H3653" s="48" t="s">
        <v>23</v>
      </c>
      <c r="I3653" s="48" t="s">
        <v>24</v>
      </c>
      <c r="J3653" s="48" t="s">
        <v>671</v>
      </c>
      <c r="K3653" s="41">
        <v>1</v>
      </c>
      <c r="L3653" s="49">
        <v>223.73</v>
      </c>
      <c r="M3653" s="49">
        <v>223.73</v>
      </c>
      <c r="N3653" s="49">
        <v>0</v>
      </c>
    </row>
    <row r="3654" spans="1:14">
      <c r="A3654" s="41">
        <v>4504670</v>
      </c>
      <c r="B3654" s="48" t="s">
        <v>14</v>
      </c>
      <c r="C3654" s="48" t="s">
        <v>29</v>
      </c>
      <c r="D3654" s="48" t="s">
        <v>30</v>
      </c>
      <c r="E3654" s="48" t="s">
        <v>12</v>
      </c>
      <c r="F3654" s="48" t="s">
        <v>1257</v>
      </c>
      <c r="G3654" s="48" t="s">
        <v>15</v>
      </c>
      <c r="H3654" s="48" t="s">
        <v>23</v>
      </c>
      <c r="I3654" s="48" t="s">
        <v>24</v>
      </c>
      <c r="J3654" s="48" t="s">
        <v>671</v>
      </c>
      <c r="K3654" s="41">
        <v>1</v>
      </c>
      <c r="L3654" s="49">
        <v>223.73</v>
      </c>
      <c r="M3654" s="49">
        <v>223.73</v>
      </c>
      <c r="N3654" s="49">
        <v>0</v>
      </c>
    </row>
    <row r="3655" spans="1:14">
      <c r="A3655" s="41">
        <v>4504673</v>
      </c>
      <c r="B3655" s="48" t="s">
        <v>14</v>
      </c>
      <c r="C3655" s="48" t="s">
        <v>29</v>
      </c>
      <c r="D3655" s="48" t="s">
        <v>30</v>
      </c>
      <c r="E3655" s="48" t="s">
        <v>12</v>
      </c>
      <c r="F3655" s="48" t="s">
        <v>1257</v>
      </c>
      <c r="G3655" s="48" t="s">
        <v>15</v>
      </c>
      <c r="H3655" s="48" t="s">
        <v>23</v>
      </c>
      <c r="I3655" s="48" t="s">
        <v>24</v>
      </c>
      <c r="J3655" s="48" t="s">
        <v>671</v>
      </c>
      <c r="K3655" s="41">
        <v>1</v>
      </c>
      <c r="L3655" s="49">
        <v>223.73</v>
      </c>
      <c r="M3655" s="49">
        <v>223.73</v>
      </c>
      <c r="N3655" s="49">
        <v>0</v>
      </c>
    </row>
    <row r="3656" spans="1:14">
      <c r="A3656" s="41">
        <v>4504665</v>
      </c>
      <c r="B3656" s="48" t="s">
        <v>14</v>
      </c>
      <c r="C3656" s="48" t="s">
        <v>29</v>
      </c>
      <c r="D3656" s="48" t="s">
        <v>30</v>
      </c>
      <c r="E3656" s="48" t="s">
        <v>12</v>
      </c>
      <c r="F3656" s="48" t="s">
        <v>1257</v>
      </c>
      <c r="G3656" s="48" t="s">
        <v>15</v>
      </c>
      <c r="H3656" s="48" t="s">
        <v>23</v>
      </c>
      <c r="I3656" s="48" t="s">
        <v>24</v>
      </c>
      <c r="J3656" s="48" t="s">
        <v>671</v>
      </c>
      <c r="K3656" s="41">
        <v>1</v>
      </c>
      <c r="L3656" s="49">
        <v>223.73</v>
      </c>
      <c r="M3656" s="49">
        <v>223.73</v>
      </c>
      <c r="N3656" s="49">
        <v>0</v>
      </c>
    </row>
    <row r="3657" spans="1:14">
      <c r="A3657" s="41">
        <v>4504661</v>
      </c>
      <c r="B3657" s="48" t="s">
        <v>14</v>
      </c>
      <c r="C3657" s="48" t="s">
        <v>29</v>
      </c>
      <c r="D3657" s="48" t="s">
        <v>30</v>
      </c>
      <c r="E3657" s="48" t="s">
        <v>12</v>
      </c>
      <c r="F3657" s="48" t="s">
        <v>1257</v>
      </c>
      <c r="G3657" s="48" t="s">
        <v>15</v>
      </c>
      <c r="H3657" s="48" t="s">
        <v>23</v>
      </c>
      <c r="I3657" s="48" t="s">
        <v>24</v>
      </c>
      <c r="J3657" s="48" t="s">
        <v>671</v>
      </c>
      <c r="K3657" s="41">
        <v>1</v>
      </c>
      <c r="L3657" s="49">
        <v>223.73</v>
      </c>
      <c r="M3657" s="49">
        <v>223.73</v>
      </c>
      <c r="N3657" s="49">
        <v>0</v>
      </c>
    </row>
    <row r="3658" spans="1:14">
      <c r="A3658" s="41">
        <v>4504723</v>
      </c>
      <c r="B3658" s="48" t="s">
        <v>14</v>
      </c>
      <c r="C3658" s="48" t="s">
        <v>29</v>
      </c>
      <c r="D3658" s="48" t="s">
        <v>30</v>
      </c>
      <c r="E3658" s="48" t="s">
        <v>12</v>
      </c>
      <c r="F3658" s="48" t="s">
        <v>1257</v>
      </c>
      <c r="G3658" s="48" t="s">
        <v>15</v>
      </c>
      <c r="H3658" s="48" t="s">
        <v>23</v>
      </c>
      <c r="I3658" s="48" t="s">
        <v>24</v>
      </c>
      <c r="J3658" s="48" t="s">
        <v>671</v>
      </c>
      <c r="K3658" s="41">
        <v>1</v>
      </c>
      <c r="L3658" s="49">
        <v>223.74</v>
      </c>
      <c r="M3658" s="49">
        <v>223.74</v>
      </c>
      <c r="N3658" s="49">
        <v>0</v>
      </c>
    </row>
    <row r="3659" spans="1:14">
      <c r="A3659" s="41">
        <v>4504698</v>
      </c>
      <c r="B3659" s="48" t="s">
        <v>14</v>
      </c>
      <c r="C3659" s="48" t="s">
        <v>29</v>
      </c>
      <c r="D3659" s="48" t="s">
        <v>30</v>
      </c>
      <c r="E3659" s="48" t="s">
        <v>12</v>
      </c>
      <c r="F3659" s="48" t="s">
        <v>1257</v>
      </c>
      <c r="G3659" s="48" t="s">
        <v>15</v>
      </c>
      <c r="H3659" s="48" t="s">
        <v>23</v>
      </c>
      <c r="I3659" s="48" t="s">
        <v>24</v>
      </c>
      <c r="J3659" s="48" t="s">
        <v>671</v>
      </c>
      <c r="K3659" s="41">
        <v>1</v>
      </c>
      <c r="L3659" s="49">
        <v>223.74</v>
      </c>
      <c r="M3659" s="49">
        <v>223.74</v>
      </c>
      <c r="N3659" s="49">
        <v>0</v>
      </c>
    </row>
    <row r="3660" spans="1:14">
      <c r="A3660" s="41">
        <v>4504747</v>
      </c>
      <c r="B3660" s="48" t="s">
        <v>14</v>
      </c>
      <c r="C3660" s="48" t="s">
        <v>29</v>
      </c>
      <c r="D3660" s="48" t="s">
        <v>30</v>
      </c>
      <c r="E3660" s="48" t="s">
        <v>12</v>
      </c>
      <c r="F3660" s="48" t="s">
        <v>1257</v>
      </c>
      <c r="G3660" s="48" t="s">
        <v>15</v>
      </c>
      <c r="H3660" s="48" t="s">
        <v>23</v>
      </c>
      <c r="I3660" s="48" t="s">
        <v>24</v>
      </c>
      <c r="J3660" s="48" t="s">
        <v>671</v>
      </c>
      <c r="K3660" s="41">
        <v>1</v>
      </c>
      <c r="L3660" s="49">
        <v>223.74</v>
      </c>
      <c r="M3660" s="49">
        <v>223.74</v>
      </c>
      <c r="N3660" s="49">
        <v>0</v>
      </c>
    </row>
    <row r="3661" spans="1:14">
      <c r="A3661" s="41">
        <v>4504755</v>
      </c>
      <c r="B3661" s="48" t="s">
        <v>14</v>
      </c>
      <c r="C3661" s="48" t="s">
        <v>29</v>
      </c>
      <c r="D3661" s="48" t="s">
        <v>30</v>
      </c>
      <c r="E3661" s="48" t="s">
        <v>12</v>
      </c>
      <c r="F3661" s="48" t="s">
        <v>1257</v>
      </c>
      <c r="G3661" s="48" t="s">
        <v>15</v>
      </c>
      <c r="H3661" s="48" t="s">
        <v>23</v>
      </c>
      <c r="I3661" s="48" t="s">
        <v>24</v>
      </c>
      <c r="J3661" s="48" t="s">
        <v>671</v>
      </c>
      <c r="K3661" s="41">
        <v>1</v>
      </c>
      <c r="L3661" s="49">
        <v>223.74</v>
      </c>
      <c r="M3661" s="49">
        <v>223.74</v>
      </c>
      <c r="N3661" s="49">
        <v>0</v>
      </c>
    </row>
    <row r="3662" spans="1:14">
      <c r="A3662" s="41">
        <v>4504758</v>
      </c>
      <c r="B3662" s="48" t="s">
        <v>14</v>
      </c>
      <c r="C3662" s="48" t="s">
        <v>29</v>
      </c>
      <c r="D3662" s="48" t="s">
        <v>30</v>
      </c>
      <c r="E3662" s="48" t="s">
        <v>12</v>
      </c>
      <c r="F3662" s="48" t="s">
        <v>1257</v>
      </c>
      <c r="G3662" s="48" t="s">
        <v>15</v>
      </c>
      <c r="H3662" s="48" t="s">
        <v>23</v>
      </c>
      <c r="I3662" s="48" t="s">
        <v>24</v>
      </c>
      <c r="J3662" s="48" t="s">
        <v>671</v>
      </c>
      <c r="K3662" s="41">
        <v>1</v>
      </c>
      <c r="L3662" s="49">
        <v>223.74</v>
      </c>
      <c r="M3662" s="49">
        <v>223.74</v>
      </c>
      <c r="N3662" s="49">
        <v>0</v>
      </c>
    </row>
    <row r="3663" spans="1:14">
      <c r="A3663" s="41">
        <v>4504734</v>
      </c>
      <c r="B3663" s="48" t="s">
        <v>14</v>
      </c>
      <c r="C3663" s="48" t="s">
        <v>29</v>
      </c>
      <c r="D3663" s="48" t="s">
        <v>30</v>
      </c>
      <c r="E3663" s="48" t="s">
        <v>12</v>
      </c>
      <c r="F3663" s="48" t="s">
        <v>1257</v>
      </c>
      <c r="G3663" s="48" t="s">
        <v>15</v>
      </c>
      <c r="H3663" s="48" t="s">
        <v>23</v>
      </c>
      <c r="I3663" s="48" t="s">
        <v>24</v>
      </c>
      <c r="J3663" s="48" t="s">
        <v>671</v>
      </c>
      <c r="K3663" s="41">
        <v>1</v>
      </c>
      <c r="L3663" s="49">
        <v>223.74</v>
      </c>
      <c r="M3663" s="49">
        <v>223.74</v>
      </c>
      <c r="N3663" s="49">
        <v>0</v>
      </c>
    </row>
    <row r="3664" spans="1:14">
      <c r="A3664" s="41">
        <v>4504746</v>
      </c>
      <c r="B3664" s="48" t="s">
        <v>14</v>
      </c>
      <c r="C3664" s="48" t="s">
        <v>29</v>
      </c>
      <c r="D3664" s="48" t="s">
        <v>30</v>
      </c>
      <c r="E3664" s="48" t="s">
        <v>12</v>
      </c>
      <c r="F3664" s="48" t="s">
        <v>1257</v>
      </c>
      <c r="G3664" s="48" t="s">
        <v>15</v>
      </c>
      <c r="H3664" s="48" t="s">
        <v>23</v>
      </c>
      <c r="I3664" s="48" t="s">
        <v>24</v>
      </c>
      <c r="J3664" s="48" t="s">
        <v>671</v>
      </c>
      <c r="K3664" s="41">
        <v>1</v>
      </c>
      <c r="L3664" s="49">
        <v>223.74</v>
      </c>
      <c r="M3664" s="49">
        <v>223.74</v>
      </c>
      <c r="N3664" s="49">
        <v>0</v>
      </c>
    </row>
    <row r="3665" spans="1:14">
      <c r="A3665" s="41">
        <v>4504691</v>
      </c>
      <c r="B3665" s="48" t="s">
        <v>14</v>
      </c>
      <c r="C3665" s="48" t="s">
        <v>29</v>
      </c>
      <c r="D3665" s="48" t="s">
        <v>30</v>
      </c>
      <c r="E3665" s="48" t="s">
        <v>12</v>
      </c>
      <c r="F3665" s="48" t="s">
        <v>1257</v>
      </c>
      <c r="G3665" s="48" t="s">
        <v>15</v>
      </c>
      <c r="H3665" s="48" t="s">
        <v>23</v>
      </c>
      <c r="I3665" s="48" t="s">
        <v>24</v>
      </c>
      <c r="J3665" s="48" t="s">
        <v>671</v>
      </c>
      <c r="K3665" s="41">
        <v>1</v>
      </c>
      <c r="L3665" s="49">
        <v>223.74</v>
      </c>
      <c r="M3665" s="49">
        <v>223.74</v>
      </c>
      <c r="N3665" s="49">
        <v>0</v>
      </c>
    </row>
    <row r="3666" spans="1:14">
      <c r="A3666" s="41">
        <v>4504701</v>
      </c>
      <c r="B3666" s="48" t="s">
        <v>14</v>
      </c>
      <c r="C3666" s="48" t="s">
        <v>29</v>
      </c>
      <c r="D3666" s="48" t="s">
        <v>30</v>
      </c>
      <c r="E3666" s="48" t="s">
        <v>12</v>
      </c>
      <c r="F3666" s="48" t="s">
        <v>1257</v>
      </c>
      <c r="G3666" s="48" t="s">
        <v>15</v>
      </c>
      <c r="H3666" s="48" t="s">
        <v>23</v>
      </c>
      <c r="I3666" s="48" t="s">
        <v>24</v>
      </c>
      <c r="J3666" s="48" t="s">
        <v>671</v>
      </c>
      <c r="K3666" s="41">
        <v>1</v>
      </c>
      <c r="L3666" s="49">
        <v>223.74</v>
      </c>
      <c r="M3666" s="49">
        <v>223.74</v>
      </c>
      <c r="N3666" s="49">
        <v>0</v>
      </c>
    </row>
    <row r="3667" spans="1:14">
      <c r="A3667" s="41">
        <v>4504739</v>
      </c>
      <c r="B3667" s="48" t="s">
        <v>14</v>
      </c>
      <c r="C3667" s="48" t="s">
        <v>29</v>
      </c>
      <c r="D3667" s="48" t="s">
        <v>30</v>
      </c>
      <c r="E3667" s="48" t="s">
        <v>12</v>
      </c>
      <c r="F3667" s="48" t="s">
        <v>1257</v>
      </c>
      <c r="G3667" s="48" t="s">
        <v>15</v>
      </c>
      <c r="H3667" s="48" t="s">
        <v>23</v>
      </c>
      <c r="I3667" s="48" t="s">
        <v>24</v>
      </c>
      <c r="J3667" s="48" t="s">
        <v>671</v>
      </c>
      <c r="K3667" s="41">
        <v>1</v>
      </c>
      <c r="L3667" s="49">
        <v>223.74</v>
      </c>
      <c r="M3667" s="49">
        <v>223.74</v>
      </c>
      <c r="N3667" s="49">
        <v>0</v>
      </c>
    </row>
    <row r="3668" spans="1:14">
      <c r="A3668" s="41">
        <v>4504702</v>
      </c>
      <c r="B3668" s="48" t="s">
        <v>14</v>
      </c>
      <c r="C3668" s="48" t="s">
        <v>29</v>
      </c>
      <c r="D3668" s="48" t="s">
        <v>30</v>
      </c>
      <c r="E3668" s="48" t="s">
        <v>12</v>
      </c>
      <c r="F3668" s="48" t="s">
        <v>1257</v>
      </c>
      <c r="G3668" s="48" t="s">
        <v>15</v>
      </c>
      <c r="H3668" s="48" t="s">
        <v>23</v>
      </c>
      <c r="I3668" s="48" t="s">
        <v>24</v>
      </c>
      <c r="J3668" s="48" t="s">
        <v>671</v>
      </c>
      <c r="K3668" s="41">
        <v>1</v>
      </c>
      <c r="L3668" s="49">
        <v>223.74</v>
      </c>
      <c r="M3668" s="49">
        <v>223.74</v>
      </c>
      <c r="N3668" s="49">
        <v>0</v>
      </c>
    </row>
    <row r="3669" spans="1:14">
      <c r="A3669" s="41">
        <v>4504714</v>
      </c>
      <c r="B3669" s="48" t="s">
        <v>14</v>
      </c>
      <c r="C3669" s="48" t="s">
        <v>29</v>
      </c>
      <c r="D3669" s="48" t="s">
        <v>30</v>
      </c>
      <c r="E3669" s="48" t="s">
        <v>12</v>
      </c>
      <c r="F3669" s="48" t="s">
        <v>1257</v>
      </c>
      <c r="G3669" s="48" t="s">
        <v>15</v>
      </c>
      <c r="H3669" s="48" t="s">
        <v>23</v>
      </c>
      <c r="I3669" s="48" t="s">
        <v>24</v>
      </c>
      <c r="J3669" s="48" t="s">
        <v>671</v>
      </c>
      <c r="K3669" s="41">
        <v>1</v>
      </c>
      <c r="L3669" s="49">
        <v>223.74</v>
      </c>
      <c r="M3669" s="49">
        <v>223.74</v>
      </c>
      <c r="N3669" s="49">
        <v>0</v>
      </c>
    </row>
    <row r="3670" spans="1:14">
      <c r="A3670" s="41">
        <v>4504731</v>
      </c>
      <c r="B3670" s="48" t="s">
        <v>14</v>
      </c>
      <c r="C3670" s="48" t="s">
        <v>29</v>
      </c>
      <c r="D3670" s="48" t="s">
        <v>30</v>
      </c>
      <c r="E3670" s="48" t="s">
        <v>12</v>
      </c>
      <c r="F3670" s="48" t="s">
        <v>1257</v>
      </c>
      <c r="G3670" s="48" t="s">
        <v>15</v>
      </c>
      <c r="H3670" s="48" t="s">
        <v>23</v>
      </c>
      <c r="I3670" s="48" t="s">
        <v>24</v>
      </c>
      <c r="J3670" s="48" t="s">
        <v>671</v>
      </c>
      <c r="K3670" s="41">
        <v>1</v>
      </c>
      <c r="L3670" s="49">
        <v>223.74</v>
      </c>
      <c r="M3670" s="49">
        <v>223.74</v>
      </c>
      <c r="N3670" s="49">
        <v>0</v>
      </c>
    </row>
    <row r="3671" spans="1:14">
      <c r="A3671" s="41">
        <v>4504684</v>
      </c>
      <c r="B3671" s="48" t="s">
        <v>14</v>
      </c>
      <c r="C3671" s="48" t="s">
        <v>29</v>
      </c>
      <c r="D3671" s="48" t="s">
        <v>30</v>
      </c>
      <c r="E3671" s="48" t="s">
        <v>12</v>
      </c>
      <c r="F3671" s="48" t="s">
        <v>1257</v>
      </c>
      <c r="G3671" s="48" t="s">
        <v>15</v>
      </c>
      <c r="H3671" s="48" t="s">
        <v>23</v>
      </c>
      <c r="I3671" s="48" t="s">
        <v>24</v>
      </c>
      <c r="J3671" s="48" t="s">
        <v>671</v>
      </c>
      <c r="K3671" s="41">
        <v>1</v>
      </c>
      <c r="L3671" s="49">
        <v>223.74</v>
      </c>
      <c r="M3671" s="49">
        <v>223.74</v>
      </c>
      <c r="N3671" s="49">
        <v>0</v>
      </c>
    </row>
    <row r="3672" spans="1:14">
      <c r="A3672" s="41">
        <v>4504738</v>
      </c>
      <c r="B3672" s="48" t="s">
        <v>14</v>
      </c>
      <c r="C3672" s="48" t="s">
        <v>29</v>
      </c>
      <c r="D3672" s="48" t="s">
        <v>30</v>
      </c>
      <c r="E3672" s="48" t="s">
        <v>12</v>
      </c>
      <c r="F3672" s="48" t="s">
        <v>1257</v>
      </c>
      <c r="G3672" s="48" t="s">
        <v>15</v>
      </c>
      <c r="H3672" s="48" t="s">
        <v>23</v>
      </c>
      <c r="I3672" s="48" t="s">
        <v>24</v>
      </c>
      <c r="J3672" s="48" t="s">
        <v>671</v>
      </c>
      <c r="K3672" s="41">
        <v>1</v>
      </c>
      <c r="L3672" s="49">
        <v>223.74</v>
      </c>
      <c r="M3672" s="49">
        <v>223.74</v>
      </c>
      <c r="N3672" s="49">
        <v>0</v>
      </c>
    </row>
    <row r="3673" spans="1:14">
      <c r="A3673" s="41">
        <v>4504712</v>
      </c>
      <c r="B3673" s="48" t="s">
        <v>14</v>
      </c>
      <c r="C3673" s="48" t="s">
        <v>29</v>
      </c>
      <c r="D3673" s="48" t="s">
        <v>30</v>
      </c>
      <c r="E3673" s="48" t="s">
        <v>12</v>
      </c>
      <c r="F3673" s="48" t="s">
        <v>1257</v>
      </c>
      <c r="G3673" s="48" t="s">
        <v>15</v>
      </c>
      <c r="H3673" s="48" t="s">
        <v>23</v>
      </c>
      <c r="I3673" s="48" t="s">
        <v>24</v>
      </c>
      <c r="J3673" s="48" t="s">
        <v>671</v>
      </c>
      <c r="K3673" s="41">
        <v>1</v>
      </c>
      <c r="L3673" s="49">
        <v>223.74</v>
      </c>
      <c r="M3673" s="49">
        <v>223.74</v>
      </c>
      <c r="N3673" s="49">
        <v>0</v>
      </c>
    </row>
    <row r="3674" spans="1:14">
      <c r="A3674" s="41">
        <v>4504682</v>
      </c>
      <c r="B3674" s="48" t="s">
        <v>14</v>
      </c>
      <c r="C3674" s="48" t="s">
        <v>29</v>
      </c>
      <c r="D3674" s="48" t="s">
        <v>30</v>
      </c>
      <c r="E3674" s="48" t="s">
        <v>12</v>
      </c>
      <c r="F3674" s="48" t="s">
        <v>1257</v>
      </c>
      <c r="G3674" s="48" t="s">
        <v>15</v>
      </c>
      <c r="H3674" s="48" t="s">
        <v>23</v>
      </c>
      <c r="I3674" s="48" t="s">
        <v>24</v>
      </c>
      <c r="J3674" s="48" t="s">
        <v>671</v>
      </c>
      <c r="K3674" s="41">
        <v>1</v>
      </c>
      <c r="L3674" s="49">
        <v>223.74</v>
      </c>
      <c r="M3674" s="49">
        <v>223.74</v>
      </c>
      <c r="N3674" s="49">
        <v>0</v>
      </c>
    </row>
    <row r="3675" spans="1:14">
      <c r="A3675" s="41">
        <v>4504705</v>
      </c>
      <c r="B3675" s="48" t="s">
        <v>14</v>
      </c>
      <c r="C3675" s="48" t="s">
        <v>29</v>
      </c>
      <c r="D3675" s="48" t="s">
        <v>30</v>
      </c>
      <c r="E3675" s="48" t="s">
        <v>12</v>
      </c>
      <c r="F3675" s="48" t="s">
        <v>1257</v>
      </c>
      <c r="G3675" s="48" t="s">
        <v>15</v>
      </c>
      <c r="H3675" s="48" t="s">
        <v>23</v>
      </c>
      <c r="I3675" s="48" t="s">
        <v>24</v>
      </c>
      <c r="J3675" s="48" t="s">
        <v>671</v>
      </c>
      <c r="K3675" s="41">
        <v>1</v>
      </c>
      <c r="L3675" s="49">
        <v>223.74</v>
      </c>
      <c r="M3675" s="49">
        <v>223.74</v>
      </c>
      <c r="N3675" s="49">
        <v>0</v>
      </c>
    </row>
    <row r="3676" spans="1:14">
      <c r="A3676" s="41">
        <v>4504688</v>
      </c>
      <c r="B3676" s="48" t="s">
        <v>14</v>
      </c>
      <c r="C3676" s="48" t="s">
        <v>29</v>
      </c>
      <c r="D3676" s="48" t="s">
        <v>30</v>
      </c>
      <c r="E3676" s="48" t="s">
        <v>12</v>
      </c>
      <c r="F3676" s="48" t="s">
        <v>1257</v>
      </c>
      <c r="G3676" s="48" t="s">
        <v>15</v>
      </c>
      <c r="H3676" s="48" t="s">
        <v>23</v>
      </c>
      <c r="I3676" s="48" t="s">
        <v>24</v>
      </c>
      <c r="J3676" s="48" t="s">
        <v>671</v>
      </c>
      <c r="K3676" s="41">
        <v>1</v>
      </c>
      <c r="L3676" s="49">
        <v>223.74</v>
      </c>
      <c r="M3676" s="49">
        <v>223.74</v>
      </c>
      <c r="N3676" s="49">
        <v>0</v>
      </c>
    </row>
    <row r="3677" spans="1:14">
      <c r="A3677" s="41">
        <v>4504715</v>
      </c>
      <c r="B3677" s="48" t="s">
        <v>14</v>
      </c>
      <c r="C3677" s="48" t="s">
        <v>29</v>
      </c>
      <c r="D3677" s="48" t="s">
        <v>30</v>
      </c>
      <c r="E3677" s="48" t="s">
        <v>12</v>
      </c>
      <c r="F3677" s="48" t="s">
        <v>1257</v>
      </c>
      <c r="G3677" s="48" t="s">
        <v>15</v>
      </c>
      <c r="H3677" s="48" t="s">
        <v>23</v>
      </c>
      <c r="I3677" s="48" t="s">
        <v>24</v>
      </c>
      <c r="J3677" s="48" t="s">
        <v>671</v>
      </c>
      <c r="K3677" s="41">
        <v>1</v>
      </c>
      <c r="L3677" s="49">
        <v>223.74</v>
      </c>
      <c r="M3677" s="49">
        <v>223.74</v>
      </c>
      <c r="N3677" s="49">
        <v>0</v>
      </c>
    </row>
    <row r="3678" spans="1:14">
      <c r="A3678" s="41">
        <v>4504697</v>
      </c>
      <c r="B3678" s="48" t="s">
        <v>14</v>
      </c>
      <c r="C3678" s="48" t="s">
        <v>29</v>
      </c>
      <c r="D3678" s="48" t="s">
        <v>30</v>
      </c>
      <c r="E3678" s="48" t="s">
        <v>12</v>
      </c>
      <c r="F3678" s="48" t="s">
        <v>1257</v>
      </c>
      <c r="G3678" s="48" t="s">
        <v>15</v>
      </c>
      <c r="H3678" s="48" t="s">
        <v>23</v>
      </c>
      <c r="I3678" s="48" t="s">
        <v>24</v>
      </c>
      <c r="J3678" s="48" t="s">
        <v>671</v>
      </c>
      <c r="K3678" s="41">
        <v>1</v>
      </c>
      <c r="L3678" s="49">
        <v>223.74</v>
      </c>
      <c r="M3678" s="49">
        <v>223.74</v>
      </c>
      <c r="N3678" s="49">
        <v>0</v>
      </c>
    </row>
    <row r="3679" spans="1:14">
      <c r="A3679" s="41">
        <v>4504716</v>
      </c>
      <c r="B3679" s="48" t="s">
        <v>14</v>
      </c>
      <c r="C3679" s="48" t="s">
        <v>29</v>
      </c>
      <c r="D3679" s="48" t="s">
        <v>30</v>
      </c>
      <c r="E3679" s="48" t="s">
        <v>12</v>
      </c>
      <c r="F3679" s="48" t="s">
        <v>1257</v>
      </c>
      <c r="G3679" s="48" t="s">
        <v>15</v>
      </c>
      <c r="H3679" s="48" t="s">
        <v>23</v>
      </c>
      <c r="I3679" s="48" t="s">
        <v>24</v>
      </c>
      <c r="J3679" s="48" t="s">
        <v>671</v>
      </c>
      <c r="K3679" s="41">
        <v>1</v>
      </c>
      <c r="L3679" s="49">
        <v>223.74</v>
      </c>
      <c r="M3679" s="49">
        <v>223.74</v>
      </c>
      <c r="N3679" s="49">
        <v>0</v>
      </c>
    </row>
    <row r="3680" spans="1:14">
      <c r="A3680" s="41">
        <v>4504721</v>
      </c>
      <c r="B3680" s="48" t="s">
        <v>14</v>
      </c>
      <c r="C3680" s="48" t="s">
        <v>29</v>
      </c>
      <c r="D3680" s="48" t="s">
        <v>30</v>
      </c>
      <c r="E3680" s="48" t="s">
        <v>12</v>
      </c>
      <c r="F3680" s="48" t="s">
        <v>1257</v>
      </c>
      <c r="G3680" s="48" t="s">
        <v>15</v>
      </c>
      <c r="H3680" s="48" t="s">
        <v>23</v>
      </c>
      <c r="I3680" s="48" t="s">
        <v>24</v>
      </c>
      <c r="J3680" s="48" t="s">
        <v>671</v>
      </c>
      <c r="K3680" s="41">
        <v>1</v>
      </c>
      <c r="L3680" s="49">
        <v>223.74</v>
      </c>
      <c r="M3680" s="49">
        <v>223.74</v>
      </c>
      <c r="N3680" s="49">
        <v>0</v>
      </c>
    </row>
    <row r="3681" spans="1:14">
      <c r="A3681" s="41">
        <v>4504685</v>
      </c>
      <c r="B3681" s="48" t="s">
        <v>14</v>
      </c>
      <c r="C3681" s="48" t="s">
        <v>29</v>
      </c>
      <c r="D3681" s="48" t="s">
        <v>30</v>
      </c>
      <c r="E3681" s="48" t="s">
        <v>12</v>
      </c>
      <c r="F3681" s="48" t="s">
        <v>1257</v>
      </c>
      <c r="G3681" s="48" t="s">
        <v>15</v>
      </c>
      <c r="H3681" s="48" t="s">
        <v>23</v>
      </c>
      <c r="I3681" s="48" t="s">
        <v>24</v>
      </c>
      <c r="J3681" s="48" t="s">
        <v>671</v>
      </c>
      <c r="K3681" s="41">
        <v>1</v>
      </c>
      <c r="L3681" s="49">
        <v>223.74</v>
      </c>
      <c r="M3681" s="49">
        <v>223.74</v>
      </c>
      <c r="N3681" s="49">
        <v>0</v>
      </c>
    </row>
    <row r="3682" spans="1:14">
      <c r="A3682" s="41">
        <v>4504751</v>
      </c>
      <c r="B3682" s="48" t="s">
        <v>14</v>
      </c>
      <c r="C3682" s="48" t="s">
        <v>29</v>
      </c>
      <c r="D3682" s="48" t="s">
        <v>30</v>
      </c>
      <c r="E3682" s="48" t="s">
        <v>12</v>
      </c>
      <c r="F3682" s="48" t="s">
        <v>1257</v>
      </c>
      <c r="G3682" s="48" t="s">
        <v>15</v>
      </c>
      <c r="H3682" s="48" t="s">
        <v>23</v>
      </c>
      <c r="I3682" s="48" t="s">
        <v>24</v>
      </c>
      <c r="J3682" s="48" t="s">
        <v>671</v>
      </c>
      <c r="K3682" s="41">
        <v>1</v>
      </c>
      <c r="L3682" s="49">
        <v>223.74</v>
      </c>
      <c r="M3682" s="49">
        <v>223.74</v>
      </c>
      <c r="N3682" s="49">
        <v>0</v>
      </c>
    </row>
    <row r="3683" spans="1:14">
      <c r="A3683" s="41">
        <v>4504756</v>
      </c>
      <c r="B3683" s="48" t="s">
        <v>14</v>
      </c>
      <c r="C3683" s="48" t="s">
        <v>29</v>
      </c>
      <c r="D3683" s="48" t="s">
        <v>30</v>
      </c>
      <c r="E3683" s="48" t="s">
        <v>12</v>
      </c>
      <c r="F3683" s="48" t="s">
        <v>1257</v>
      </c>
      <c r="G3683" s="48" t="s">
        <v>15</v>
      </c>
      <c r="H3683" s="48" t="s">
        <v>23</v>
      </c>
      <c r="I3683" s="48" t="s">
        <v>24</v>
      </c>
      <c r="J3683" s="48" t="s">
        <v>671</v>
      </c>
      <c r="K3683" s="41">
        <v>1</v>
      </c>
      <c r="L3683" s="49">
        <v>223.74</v>
      </c>
      <c r="M3683" s="49">
        <v>223.74</v>
      </c>
      <c r="N3683" s="49">
        <v>0</v>
      </c>
    </row>
    <row r="3684" spans="1:14">
      <c r="A3684" s="41">
        <v>4504707</v>
      </c>
      <c r="B3684" s="48" t="s">
        <v>14</v>
      </c>
      <c r="C3684" s="48" t="s">
        <v>29</v>
      </c>
      <c r="D3684" s="48" t="s">
        <v>30</v>
      </c>
      <c r="E3684" s="48" t="s">
        <v>12</v>
      </c>
      <c r="F3684" s="48" t="s">
        <v>1257</v>
      </c>
      <c r="G3684" s="48" t="s">
        <v>15</v>
      </c>
      <c r="H3684" s="48" t="s">
        <v>23</v>
      </c>
      <c r="I3684" s="48" t="s">
        <v>24</v>
      </c>
      <c r="J3684" s="48" t="s">
        <v>671</v>
      </c>
      <c r="K3684" s="41">
        <v>1</v>
      </c>
      <c r="L3684" s="49">
        <v>223.74</v>
      </c>
      <c r="M3684" s="49">
        <v>223.74</v>
      </c>
      <c r="N3684" s="49">
        <v>0</v>
      </c>
    </row>
    <row r="3685" spans="1:14">
      <c r="A3685" s="41">
        <v>4504696</v>
      </c>
      <c r="B3685" s="48" t="s">
        <v>14</v>
      </c>
      <c r="C3685" s="48" t="s">
        <v>29</v>
      </c>
      <c r="D3685" s="48" t="s">
        <v>30</v>
      </c>
      <c r="E3685" s="48" t="s">
        <v>12</v>
      </c>
      <c r="F3685" s="48" t="s">
        <v>1257</v>
      </c>
      <c r="G3685" s="48" t="s">
        <v>15</v>
      </c>
      <c r="H3685" s="48" t="s">
        <v>23</v>
      </c>
      <c r="I3685" s="48" t="s">
        <v>24</v>
      </c>
      <c r="J3685" s="48" t="s">
        <v>671</v>
      </c>
      <c r="K3685" s="41">
        <v>1</v>
      </c>
      <c r="L3685" s="49">
        <v>223.74</v>
      </c>
      <c r="M3685" s="49">
        <v>223.74</v>
      </c>
      <c r="N3685" s="49">
        <v>0</v>
      </c>
    </row>
    <row r="3686" spans="1:14">
      <c r="A3686" s="41">
        <v>4504749</v>
      </c>
      <c r="B3686" s="48" t="s">
        <v>14</v>
      </c>
      <c r="C3686" s="48" t="s">
        <v>29</v>
      </c>
      <c r="D3686" s="48" t="s">
        <v>30</v>
      </c>
      <c r="E3686" s="48" t="s">
        <v>12</v>
      </c>
      <c r="F3686" s="48" t="s">
        <v>1257</v>
      </c>
      <c r="G3686" s="48" t="s">
        <v>15</v>
      </c>
      <c r="H3686" s="48" t="s">
        <v>23</v>
      </c>
      <c r="I3686" s="48" t="s">
        <v>24</v>
      </c>
      <c r="J3686" s="48" t="s">
        <v>671</v>
      </c>
      <c r="K3686" s="41">
        <v>1</v>
      </c>
      <c r="L3686" s="49">
        <v>223.74</v>
      </c>
      <c r="M3686" s="49">
        <v>223.74</v>
      </c>
      <c r="N3686" s="49">
        <v>0</v>
      </c>
    </row>
    <row r="3687" spans="1:14">
      <c r="A3687" s="41">
        <v>4504703</v>
      </c>
      <c r="B3687" s="48" t="s">
        <v>14</v>
      </c>
      <c r="C3687" s="48" t="s">
        <v>29</v>
      </c>
      <c r="D3687" s="48" t="s">
        <v>30</v>
      </c>
      <c r="E3687" s="48" t="s">
        <v>12</v>
      </c>
      <c r="F3687" s="48" t="s">
        <v>1257</v>
      </c>
      <c r="G3687" s="48" t="s">
        <v>15</v>
      </c>
      <c r="H3687" s="48" t="s">
        <v>23</v>
      </c>
      <c r="I3687" s="48" t="s">
        <v>24</v>
      </c>
      <c r="J3687" s="48" t="s">
        <v>671</v>
      </c>
      <c r="K3687" s="41">
        <v>1</v>
      </c>
      <c r="L3687" s="49">
        <v>223.74</v>
      </c>
      <c r="M3687" s="49">
        <v>223.74</v>
      </c>
      <c r="N3687" s="49">
        <v>0</v>
      </c>
    </row>
    <row r="3688" spans="1:14">
      <c r="A3688" s="41">
        <v>4504694</v>
      </c>
      <c r="B3688" s="48" t="s">
        <v>14</v>
      </c>
      <c r="C3688" s="48" t="s">
        <v>29</v>
      </c>
      <c r="D3688" s="48" t="s">
        <v>30</v>
      </c>
      <c r="E3688" s="48" t="s">
        <v>12</v>
      </c>
      <c r="F3688" s="48" t="s">
        <v>1257</v>
      </c>
      <c r="G3688" s="48" t="s">
        <v>15</v>
      </c>
      <c r="H3688" s="48" t="s">
        <v>23</v>
      </c>
      <c r="I3688" s="48" t="s">
        <v>24</v>
      </c>
      <c r="J3688" s="48" t="s">
        <v>671</v>
      </c>
      <c r="K3688" s="41">
        <v>1</v>
      </c>
      <c r="L3688" s="49">
        <v>223.74</v>
      </c>
      <c r="M3688" s="49">
        <v>223.74</v>
      </c>
      <c r="N3688" s="49">
        <v>0</v>
      </c>
    </row>
    <row r="3689" spans="1:14">
      <c r="A3689" s="41">
        <v>4504681</v>
      </c>
      <c r="B3689" s="48" t="s">
        <v>14</v>
      </c>
      <c r="C3689" s="48" t="s">
        <v>29</v>
      </c>
      <c r="D3689" s="48" t="s">
        <v>30</v>
      </c>
      <c r="E3689" s="48" t="s">
        <v>12</v>
      </c>
      <c r="F3689" s="48" t="s">
        <v>1257</v>
      </c>
      <c r="G3689" s="48" t="s">
        <v>15</v>
      </c>
      <c r="H3689" s="48" t="s">
        <v>23</v>
      </c>
      <c r="I3689" s="48" t="s">
        <v>24</v>
      </c>
      <c r="J3689" s="48" t="s">
        <v>671</v>
      </c>
      <c r="K3689" s="41">
        <v>1</v>
      </c>
      <c r="L3689" s="49">
        <v>223.74</v>
      </c>
      <c r="M3689" s="49">
        <v>223.74</v>
      </c>
      <c r="N3689" s="49">
        <v>0</v>
      </c>
    </row>
    <row r="3690" spans="1:14">
      <c r="A3690" s="41">
        <v>4504720</v>
      </c>
      <c r="B3690" s="48" t="s">
        <v>14</v>
      </c>
      <c r="C3690" s="48" t="s">
        <v>29</v>
      </c>
      <c r="D3690" s="48" t="s">
        <v>30</v>
      </c>
      <c r="E3690" s="48" t="s">
        <v>12</v>
      </c>
      <c r="F3690" s="48" t="s">
        <v>1257</v>
      </c>
      <c r="G3690" s="48" t="s">
        <v>15</v>
      </c>
      <c r="H3690" s="48" t="s">
        <v>23</v>
      </c>
      <c r="I3690" s="48" t="s">
        <v>24</v>
      </c>
      <c r="J3690" s="48" t="s">
        <v>671</v>
      </c>
      <c r="K3690" s="41">
        <v>1</v>
      </c>
      <c r="L3690" s="49">
        <v>223.74</v>
      </c>
      <c r="M3690" s="49">
        <v>223.74</v>
      </c>
      <c r="N3690" s="49">
        <v>0</v>
      </c>
    </row>
    <row r="3691" spans="1:14">
      <c r="A3691" s="41">
        <v>4504679</v>
      </c>
      <c r="B3691" s="48" t="s">
        <v>14</v>
      </c>
      <c r="C3691" s="48" t="s">
        <v>29</v>
      </c>
      <c r="D3691" s="48" t="s">
        <v>30</v>
      </c>
      <c r="E3691" s="48" t="s">
        <v>12</v>
      </c>
      <c r="F3691" s="48" t="s">
        <v>1257</v>
      </c>
      <c r="G3691" s="48" t="s">
        <v>15</v>
      </c>
      <c r="H3691" s="48" t="s">
        <v>23</v>
      </c>
      <c r="I3691" s="48" t="s">
        <v>24</v>
      </c>
      <c r="J3691" s="48" t="s">
        <v>671</v>
      </c>
      <c r="K3691" s="41">
        <v>1</v>
      </c>
      <c r="L3691" s="49">
        <v>223.74</v>
      </c>
      <c r="M3691" s="49">
        <v>223.74</v>
      </c>
      <c r="N3691" s="49">
        <v>0</v>
      </c>
    </row>
    <row r="3692" spans="1:14">
      <c r="A3692" s="41">
        <v>4504710</v>
      </c>
      <c r="B3692" s="48" t="s">
        <v>14</v>
      </c>
      <c r="C3692" s="48" t="s">
        <v>29</v>
      </c>
      <c r="D3692" s="48" t="s">
        <v>30</v>
      </c>
      <c r="E3692" s="48" t="s">
        <v>12</v>
      </c>
      <c r="F3692" s="48" t="s">
        <v>1257</v>
      </c>
      <c r="G3692" s="48" t="s">
        <v>15</v>
      </c>
      <c r="H3692" s="48" t="s">
        <v>23</v>
      </c>
      <c r="I3692" s="48" t="s">
        <v>24</v>
      </c>
      <c r="J3692" s="48" t="s">
        <v>671</v>
      </c>
      <c r="K3692" s="41">
        <v>1</v>
      </c>
      <c r="L3692" s="49">
        <v>223.74</v>
      </c>
      <c r="M3692" s="49">
        <v>223.74</v>
      </c>
      <c r="N3692" s="49">
        <v>0</v>
      </c>
    </row>
    <row r="3693" spans="1:14">
      <c r="A3693" s="41">
        <v>4504693</v>
      </c>
      <c r="B3693" s="48" t="s">
        <v>14</v>
      </c>
      <c r="C3693" s="48" t="s">
        <v>29</v>
      </c>
      <c r="D3693" s="48" t="s">
        <v>30</v>
      </c>
      <c r="E3693" s="48" t="s">
        <v>12</v>
      </c>
      <c r="F3693" s="48" t="s">
        <v>1257</v>
      </c>
      <c r="G3693" s="48" t="s">
        <v>15</v>
      </c>
      <c r="H3693" s="48" t="s">
        <v>23</v>
      </c>
      <c r="I3693" s="48" t="s">
        <v>24</v>
      </c>
      <c r="J3693" s="48" t="s">
        <v>671</v>
      </c>
      <c r="K3693" s="41">
        <v>1</v>
      </c>
      <c r="L3693" s="49">
        <v>223.74</v>
      </c>
      <c r="M3693" s="49">
        <v>223.74</v>
      </c>
      <c r="N3693" s="49">
        <v>0</v>
      </c>
    </row>
    <row r="3694" spans="1:14">
      <c r="A3694" s="41">
        <v>4504740</v>
      </c>
      <c r="B3694" s="48" t="s">
        <v>14</v>
      </c>
      <c r="C3694" s="48" t="s">
        <v>29</v>
      </c>
      <c r="D3694" s="48" t="s">
        <v>30</v>
      </c>
      <c r="E3694" s="48" t="s">
        <v>12</v>
      </c>
      <c r="F3694" s="48" t="s">
        <v>1257</v>
      </c>
      <c r="G3694" s="48" t="s">
        <v>15</v>
      </c>
      <c r="H3694" s="48" t="s">
        <v>23</v>
      </c>
      <c r="I3694" s="48" t="s">
        <v>24</v>
      </c>
      <c r="J3694" s="48" t="s">
        <v>671</v>
      </c>
      <c r="K3694" s="41">
        <v>1</v>
      </c>
      <c r="L3694" s="49">
        <v>223.74</v>
      </c>
      <c r="M3694" s="49">
        <v>223.74</v>
      </c>
      <c r="N3694" s="49">
        <v>0</v>
      </c>
    </row>
    <row r="3695" spans="1:14">
      <c r="A3695" s="41">
        <v>4504728</v>
      </c>
      <c r="B3695" s="48" t="s">
        <v>14</v>
      </c>
      <c r="C3695" s="48" t="s">
        <v>29</v>
      </c>
      <c r="D3695" s="48" t="s">
        <v>30</v>
      </c>
      <c r="E3695" s="48" t="s">
        <v>12</v>
      </c>
      <c r="F3695" s="48" t="s">
        <v>1257</v>
      </c>
      <c r="G3695" s="48" t="s">
        <v>15</v>
      </c>
      <c r="H3695" s="48" t="s">
        <v>23</v>
      </c>
      <c r="I3695" s="48" t="s">
        <v>24</v>
      </c>
      <c r="J3695" s="48" t="s">
        <v>671</v>
      </c>
      <c r="K3695" s="41">
        <v>1</v>
      </c>
      <c r="L3695" s="49">
        <v>223.74</v>
      </c>
      <c r="M3695" s="49">
        <v>223.74</v>
      </c>
      <c r="N3695" s="49">
        <v>0</v>
      </c>
    </row>
    <row r="3696" spans="1:14">
      <c r="A3696" s="41">
        <v>4504752</v>
      </c>
      <c r="B3696" s="48" t="s">
        <v>14</v>
      </c>
      <c r="C3696" s="48" t="s">
        <v>29</v>
      </c>
      <c r="D3696" s="48" t="s">
        <v>30</v>
      </c>
      <c r="E3696" s="48" t="s">
        <v>12</v>
      </c>
      <c r="F3696" s="48" t="s">
        <v>1257</v>
      </c>
      <c r="G3696" s="48" t="s">
        <v>15</v>
      </c>
      <c r="H3696" s="48" t="s">
        <v>23</v>
      </c>
      <c r="I3696" s="48" t="s">
        <v>24</v>
      </c>
      <c r="J3696" s="48" t="s">
        <v>671</v>
      </c>
      <c r="K3696" s="41">
        <v>1</v>
      </c>
      <c r="L3696" s="49">
        <v>223.74</v>
      </c>
      <c r="M3696" s="49">
        <v>223.74</v>
      </c>
      <c r="N3696" s="49">
        <v>0</v>
      </c>
    </row>
    <row r="3697" spans="1:14">
      <c r="A3697" s="41">
        <v>4504724</v>
      </c>
      <c r="B3697" s="48" t="s">
        <v>14</v>
      </c>
      <c r="C3697" s="48" t="s">
        <v>29</v>
      </c>
      <c r="D3697" s="48" t="s">
        <v>30</v>
      </c>
      <c r="E3697" s="48" t="s">
        <v>12</v>
      </c>
      <c r="F3697" s="48" t="s">
        <v>1257</v>
      </c>
      <c r="G3697" s="48" t="s">
        <v>15</v>
      </c>
      <c r="H3697" s="48" t="s">
        <v>23</v>
      </c>
      <c r="I3697" s="48" t="s">
        <v>24</v>
      </c>
      <c r="J3697" s="48" t="s">
        <v>671</v>
      </c>
      <c r="K3697" s="41">
        <v>1</v>
      </c>
      <c r="L3697" s="49">
        <v>223.74</v>
      </c>
      <c r="M3697" s="49">
        <v>223.74</v>
      </c>
      <c r="N3697" s="49">
        <v>0</v>
      </c>
    </row>
    <row r="3698" spans="1:14">
      <c r="A3698" s="41">
        <v>4504743</v>
      </c>
      <c r="B3698" s="48" t="s">
        <v>14</v>
      </c>
      <c r="C3698" s="48" t="s">
        <v>29</v>
      </c>
      <c r="D3698" s="48" t="s">
        <v>30</v>
      </c>
      <c r="E3698" s="48" t="s">
        <v>12</v>
      </c>
      <c r="F3698" s="48" t="s">
        <v>1257</v>
      </c>
      <c r="G3698" s="48" t="s">
        <v>15</v>
      </c>
      <c r="H3698" s="48" t="s">
        <v>23</v>
      </c>
      <c r="I3698" s="48" t="s">
        <v>24</v>
      </c>
      <c r="J3698" s="48" t="s">
        <v>671</v>
      </c>
      <c r="K3698" s="41">
        <v>1</v>
      </c>
      <c r="L3698" s="49">
        <v>223.74</v>
      </c>
      <c r="M3698" s="49">
        <v>223.74</v>
      </c>
      <c r="N3698" s="49">
        <v>0</v>
      </c>
    </row>
    <row r="3699" spans="1:14">
      <c r="A3699" s="41">
        <v>4504700</v>
      </c>
      <c r="B3699" s="48" t="s">
        <v>14</v>
      </c>
      <c r="C3699" s="48" t="s">
        <v>29</v>
      </c>
      <c r="D3699" s="48" t="s">
        <v>30</v>
      </c>
      <c r="E3699" s="48" t="s">
        <v>12</v>
      </c>
      <c r="F3699" s="48" t="s">
        <v>1257</v>
      </c>
      <c r="G3699" s="48" t="s">
        <v>15</v>
      </c>
      <c r="H3699" s="48" t="s">
        <v>23</v>
      </c>
      <c r="I3699" s="48" t="s">
        <v>24</v>
      </c>
      <c r="J3699" s="48" t="s">
        <v>671</v>
      </c>
      <c r="K3699" s="41">
        <v>1</v>
      </c>
      <c r="L3699" s="49">
        <v>223.74</v>
      </c>
      <c r="M3699" s="49">
        <v>223.74</v>
      </c>
      <c r="N3699" s="49">
        <v>0</v>
      </c>
    </row>
    <row r="3700" spans="1:14">
      <c r="A3700" s="41">
        <v>4504706</v>
      </c>
      <c r="B3700" s="48" t="s">
        <v>14</v>
      </c>
      <c r="C3700" s="48" t="s">
        <v>29</v>
      </c>
      <c r="D3700" s="48" t="s">
        <v>30</v>
      </c>
      <c r="E3700" s="48" t="s">
        <v>12</v>
      </c>
      <c r="F3700" s="48" t="s">
        <v>1257</v>
      </c>
      <c r="G3700" s="48" t="s">
        <v>15</v>
      </c>
      <c r="H3700" s="48" t="s">
        <v>23</v>
      </c>
      <c r="I3700" s="48" t="s">
        <v>24</v>
      </c>
      <c r="J3700" s="48" t="s">
        <v>671</v>
      </c>
      <c r="K3700" s="41">
        <v>1</v>
      </c>
      <c r="L3700" s="49">
        <v>223.74</v>
      </c>
      <c r="M3700" s="49">
        <v>223.74</v>
      </c>
      <c r="N3700" s="49">
        <v>0</v>
      </c>
    </row>
    <row r="3701" spans="1:14">
      <c r="A3701" s="41">
        <v>4504748</v>
      </c>
      <c r="B3701" s="48" t="s">
        <v>14</v>
      </c>
      <c r="C3701" s="48" t="s">
        <v>29</v>
      </c>
      <c r="D3701" s="48" t="s">
        <v>30</v>
      </c>
      <c r="E3701" s="48" t="s">
        <v>12</v>
      </c>
      <c r="F3701" s="48" t="s">
        <v>1257</v>
      </c>
      <c r="G3701" s="48" t="s">
        <v>15</v>
      </c>
      <c r="H3701" s="48" t="s">
        <v>23</v>
      </c>
      <c r="I3701" s="48" t="s">
        <v>24</v>
      </c>
      <c r="J3701" s="48" t="s">
        <v>671</v>
      </c>
      <c r="K3701" s="41">
        <v>1</v>
      </c>
      <c r="L3701" s="49">
        <v>223.74</v>
      </c>
      <c r="M3701" s="49">
        <v>223.74</v>
      </c>
      <c r="N3701" s="49">
        <v>0</v>
      </c>
    </row>
    <row r="3702" spans="1:14">
      <c r="A3702" s="41">
        <v>4504732</v>
      </c>
      <c r="B3702" s="48" t="s">
        <v>14</v>
      </c>
      <c r="C3702" s="48" t="s">
        <v>29</v>
      </c>
      <c r="D3702" s="48" t="s">
        <v>30</v>
      </c>
      <c r="E3702" s="48" t="s">
        <v>12</v>
      </c>
      <c r="F3702" s="48" t="s">
        <v>1257</v>
      </c>
      <c r="G3702" s="48" t="s">
        <v>15</v>
      </c>
      <c r="H3702" s="48" t="s">
        <v>23</v>
      </c>
      <c r="I3702" s="48" t="s">
        <v>24</v>
      </c>
      <c r="J3702" s="48" t="s">
        <v>671</v>
      </c>
      <c r="K3702" s="41">
        <v>1</v>
      </c>
      <c r="L3702" s="49">
        <v>223.74</v>
      </c>
      <c r="M3702" s="49">
        <v>223.74</v>
      </c>
      <c r="N3702" s="49">
        <v>0</v>
      </c>
    </row>
    <row r="3703" spans="1:14">
      <c r="A3703" s="41">
        <v>4504735</v>
      </c>
      <c r="B3703" s="48" t="s">
        <v>14</v>
      </c>
      <c r="C3703" s="48" t="s">
        <v>29</v>
      </c>
      <c r="D3703" s="48" t="s">
        <v>30</v>
      </c>
      <c r="E3703" s="48" t="s">
        <v>12</v>
      </c>
      <c r="F3703" s="48" t="s">
        <v>1257</v>
      </c>
      <c r="G3703" s="48" t="s">
        <v>15</v>
      </c>
      <c r="H3703" s="48" t="s">
        <v>23</v>
      </c>
      <c r="I3703" s="48" t="s">
        <v>24</v>
      </c>
      <c r="J3703" s="48" t="s">
        <v>671</v>
      </c>
      <c r="K3703" s="41">
        <v>1</v>
      </c>
      <c r="L3703" s="49">
        <v>223.74</v>
      </c>
      <c r="M3703" s="49">
        <v>223.74</v>
      </c>
      <c r="N3703" s="49">
        <v>0</v>
      </c>
    </row>
    <row r="3704" spans="1:14">
      <c r="A3704" s="41">
        <v>4504683</v>
      </c>
      <c r="B3704" s="48" t="s">
        <v>14</v>
      </c>
      <c r="C3704" s="48" t="s">
        <v>29</v>
      </c>
      <c r="D3704" s="48" t="s">
        <v>30</v>
      </c>
      <c r="E3704" s="48" t="s">
        <v>12</v>
      </c>
      <c r="F3704" s="48" t="s">
        <v>1257</v>
      </c>
      <c r="G3704" s="48" t="s">
        <v>15</v>
      </c>
      <c r="H3704" s="48" t="s">
        <v>23</v>
      </c>
      <c r="I3704" s="48" t="s">
        <v>24</v>
      </c>
      <c r="J3704" s="48" t="s">
        <v>671</v>
      </c>
      <c r="K3704" s="41">
        <v>1</v>
      </c>
      <c r="L3704" s="49">
        <v>223.74</v>
      </c>
      <c r="M3704" s="49">
        <v>223.74</v>
      </c>
      <c r="N3704" s="49">
        <v>0</v>
      </c>
    </row>
    <row r="3705" spans="1:14">
      <c r="A3705" s="41">
        <v>4504719</v>
      </c>
      <c r="B3705" s="48" t="s">
        <v>14</v>
      </c>
      <c r="C3705" s="48" t="s">
        <v>29</v>
      </c>
      <c r="D3705" s="48" t="s">
        <v>30</v>
      </c>
      <c r="E3705" s="48" t="s">
        <v>12</v>
      </c>
      <c r="F3705" s="48" t="s">
        <v>1257</v>
      </c>
      <c r="G3705" s="48" t="s">
        <v>15</v>
      </c>
      <c r="H3705" s="48" t="s">
        <v>23</v>
      </c>
      <c r="I3705" s="48" t="s">
        <v>24</v>
      </c>
      <c r="J3705" s="48" t="s">
        <v>671</v>
      </c>
      <c r="K3705" s="41">
        <v>1</v>
      </c>
      <c r="L3705" s="49">
        <v>223.74</v>
      </c>
      <c r="M3705" s="49">
        <v>223.74</v>
      </c>
      <c r="N3705" s="49">
        <v>0</v>
      </c>
    </row>
    <row r="3706" spans="1:14">
      <c r="A3706" s="41">
        <v>4504736</v>
      </c>
      <c r="B3706" s="48" t="s">
        <v>14</v>
      </c>
      <c r="C3706" s="48" t="s">
        <v>29</v>
      </c>
      <c r="D3706" s="48" t="s">
        <v>30</v>
      </c>
      <c r="E3706" s="48" t="s">
        <v>12</v>
      </c>
      <c r="F3706" s="48" t="s">
        <v>1257</v>
      </c>
      <c r="G3706" s="48" t="s">
        <v>15</v>
      </c>
      <c r="H3706" s="48" t="s">
        <v>23</v>
      </c>
      <c r="I3706" s="48" t="s">
        <v>24</v>
      </c>
      <c r="J3706" s="48" t="s">
        <v>671</v>
      </c>
      <c r="K3706" s="41">
        <v>1</v>
      </c>
      <c r="L3706" s="49">
        <v>223.74</v>
      </c>
      <c r="M3706" s="49">
        <v>223.74</v>
      </c>
      <c r="N3706" s="49">
        <v>0</v>
      </c>
    </row>
    <row r="3707" spans="1:14">
      <c r="A3707" s="41">
        <v>4504745</v>
      </c>
      <c r="B3707" s="48" t="s">
        <v>14</v>
      </c>
      <c r="C3707" s="48" t="s">
        <v>29</v>
      </c>
      <c r="D3707" s="48" t="s">
        <v>30</v>
      </c>
      <c r="E3707" s="48" t="s">
        <v>12</v>
      </c>
      <c r="F3707" s="48" t="s">
        <v>1257</v>
      </c>
      <c r="G3707" s="48" t="s">
        <v>15</v>
      </c>
      <c r="H3707" s="48" t="s">
        <v>23</v>
      </c>
      <c r="I3707" s="48" t="s">
        <v>24</v>
      </c>
      <c r="J3707" s="48" t="s">
        <v>671</v>
      </c>
      <c r="K3707" s="41">
        <v>1</v>
      </c>
      <c r="L3707" s="49">
        <v>223.74</v>
      </c>
      <c r="M3707" s="49">
        <v>223.74</v>
      </c>
      <c r="N3707" s="49">
        <v>0</v>
      </c>
    </row>
    <row r="3708" spans="1:14">
      <c r="A3708" s="41">
        <v>4504713</v>
      </c>
      <c r="B3708" s="48" t="s">
        <v>14</v>
      </c>
      <c r="C3708" s="48" t="s">
        <v>29</v>
      </c>
      <c r="D3708" s="48" t="s">
        <v>30</v>
      </c>
      <c r="E3708" s="48" t="s">
        <v>12</v>
      </c>
      <c r="F3708" s="48" t="s">
        <v>1257</v>
      </c>
      <c r="G3708" s="48" t="s">
        <v>15</v>
      </c>
      <c r="H3708" s="48" t="s">
        <v>23</v>
      </c>
      <c r="I3708" s="48" t="s">
        <v>24</v>
      </c>
      <c r="J3708" s="48" t="s">
        <v>671</v>
      </c>
      <c r="K3708" s="41">
        <v>1</v>
      </c>
      <c r="L3708" s="49">
        <v>223.74</v>
      </c>
      <c r="M3708" s="49">
        <v>223.74</v>
      </c>
      <c r="N3708" s="49">
        <v>0</v>
      </c>
    </row>
    <row r="3709" spans="1:14">
      <c r="A3709" s="41">
        <v>4504757</v>
      </c>
      <c r="B3709" s="48" t="s">
        <v>14</v>
      </c>
      <c r="C3709" s="48" t="s">
        <v>29</v>
      </c>
      <c r="D3709" s="48" t="s">
        <v>30</v>
      </c>
      <c r="E3709" s="48" t="s">
        <v>12</v>
      </c>
      <c r="F3709" s="48" t="s">
        <v>1257</v>
      </c>
      <c r="G3709" s="48" t="s">
        <v>15</v>
      </c>
      <c r="H3709" s="48" t="s">
        <v>23</v>
      </c>
      <c r="I3709" s="48" t="s">
        <v>24</v>
      </c>
      <c r="J3709" s="48" t="s">
        <v>671</v>
      </c>
      <c r="K3709" s="41">
        <v>1</v>
      </c>
      <c r="L3709" s="49">
        <v>223.74</v>
      </c>
      <c r="M3709" s="49">
        <v>223.74</v>
      </c>
      <c r="N3709" s="49">
        <v>0</v>
      </c>
    </row>
    <row r="3710" spans="1:14">
      <c r="A3710" s="41">
        <v>4504754</v>
      </c>
      <c r="B3710" s="48" t="s">
        <v>14</v>
      </c>
      <c r="C3710" s="48" t="s">
        <v>29</v>
      </c>
      <c r="D3710" s="48" t="s">
        <v>30</v>
      </c>
      <c r="E3710" s="48" t="s">
        <v>12</v>
      </c>
      <c r="F3710" s="48" t="s">
        <v>1257</v>
      </c>
      <c r="G3710" s="48" t="s">
        <v>15</v>
      </c>
      <c r="H3710" s="48" t="s">
        <v>23</v>
      </c>
      <c r="I3710" s="48" t="s">
        <v>24</v>
      </c>
      <c r="J3710" s="48" t="s">
        <v>671</v>
      </c>
      <c r="K3710" s="41">
        <v>1</v>
      </c>
      <c r="L3710" s="49">
        <v>223.74</v>
      </c>
      <c r="M3710" s="49">
        <v>223.74</v>
      </c>
      <c r="N3710" s="49">
        <v>0</v>
      </c>
    </row>
    <row r="3711" spans="1:14">
      <c r="A3711" s="41">
        <v>4504687</v>
      </c>
      <c r="B3711" s="48" t="s">
        <v>14</v>
      </c>
      <c r="C3711" s="48" t="s">
        <v>29</v>
      </c>
      <c r="D3711" s="48" t="s">
        <v>30</v>
      </c>
      <c r="E3711" s="48" t="s">
        <v>12</v>
      </c>
      <c r="F3711" s="48" t="s">
        <v>1257</v>
      </c>
      <c r="G3711" s="48" t="s">
        <v>15</v>
      </c>
      <c r="H3711" s="48" t="s">
        <v>23</v>
      </c>
      <c r="I3711" s="48" t="s">
        <v>24</v>
      </c>
      <c r="J3711" s="48" t="s">
        <v>671</v>
      </c>
      <c r="K3711" s="41">
        <v>1</v>
      </c>
      <c r="L3711" s="49">
        <v>223.74</v>
      </c>
      <c r="M3711" s="49">
        <v>223.74</v>
      </c>
      <c r="N3711" s="49">
        <v>0</v>
      </c>
    </row>
    <row r="3712" spans="1:14">
      <c r="A3712" s="41">
        <v>4504699</v>
      </c>
      <c r="B3712" s="48" t="s">
        <v>14</v>
      </c>
      <c r="C3712" s="48" t="s">
        <v>29</v>
      </c>
      <c r="D3712" s="48" t="s">
        <v>30</v>
      </c>
      <c r="E3712" s="48" t="s">
        <v>12</v>
      </c>
      <c r="F3712" s="48" t="s">
        <v>1257</v>
      </c>
      <c r="G3712" s="48" t="s">
        <v>15</v>
      </c>
      <c r="H3712" s="48" t="s">
        <v>23</v>
      </c>
      <c r="I3712" s="48" t="s">
        <v>24</v>
      </c>
      <c r="J3712" s="48" t="s">
        <v>671</v>
      </c>
      <c r="K3712" s="41">
        <v>1</v>
      </c>
      <c r="L3712" s="49">
        <v>223.74</v>
      </c>
      <c r="M3712" s="49">
        <v>223.74</v>
      </c>
      <c r="N3712" s="49">
        <v>0</v>
      </c>
    </row>
    <row r="3713" spans="1:14">
      <c r="A3713" s="41">
        <v>4504753</v>
      </c>
      <c r="B3713" s="48" t="s">
        <v>14</v>
      </c>
      <c r="C3713" s="48" t="s">
        <v>29</v>
      </c>
      <c r="D3713" s="48" t="s">
        <v>30</v>
      </c>
      <c r="E3713" s="48" t="s">
        <v>12</v>
      </c>
      <c r="F3713" s="48" t="s">
        <v>1257</v>
      </c>
      <c r="G3713" s="48" t="s">
        <v>15</v>
      </c>
      <c r="H3713" s="48" t="s">
        <v>23</v>
      </c>
      <c r="I3713" s="48" t="s">
        <v>24</v>
      </c>
      <c r="J3713" s="48" t="s">
        <v>671</v>
      </c>
      <c r="K3713" s="41">
        <v>1</v>
      </c>
      <c r="L3713" s="49">
        <v>223.74</v>
      </c>
      <c r="M3713" s="49">
        <v>223.74</v>
      </c>
      <c r="N3713" s="49">
        <v>0</v>
      </c>
    </row>
    <row r="3714" spans="1:14">
      <c r="A3714" s="41">
        <v>4504680</v>
      </c>
      <c r="B3714" s="48" t="s">
        <v>14</v>
      </c>
      <c r="C3714" s="48" t="s">
        <v>29</v>
      </c>
      <c r="D3714" s="48" t="s">
        <v>30</v>
      </c>
      <c r="E3714" s="48" t="s">
        <v>12</v>
      </c>
      <c r="F3714" s="48" t="s">
        <v>1257</v>
      </c>
      <c r="G3714" s="48" t="s">
        <v>15</v>
      </c>
      <c r="H3714" s="48" t="s">
        <v>23</v>
      </c>
      <c r="I3714" s="48" t="s">
        <v>24</v>
      </c>
      <c r="J3714" s="48" t="s">
        <v>671</v>
      </c>
      <c r="K3714" s="41">
        <v>1</v>
      </c>
      <c r="L3714" s="49">
        <v>223.74</v>
      </c>
      <c r="M3714" s="49">
        <v>223.74</v>
      </c>
      <c r="N3714" s="49">
        <v>0</v>
      </c>
    </row>
    <row r="3715" spans="1:14">
      <c r="A3715" s="41">
        <v>4504689</v>
      </c>
      <c r="B3715" s="48" t="s">
        <v>14</v>
      </c>
      <c r="C3715" s="48" t="s">
        <v>29</v>
      </c>
      <c r="D3715" s="48" t="s">
        <v>30</v>
      </c>
      <c r="E3715" s="48" t="s">
        <v>12</v>
      </c>
      <c r="F3715" s="48" t="s">
        <v>1257</v>
      </c>
      <c r="G3715" s="48" t="s">
        <v>15</v>
      </c>
      <c r="H3715" s="48" t="s">
        <v>23</v>
      </c>
      <c r="I3715" s="48" t="s">
        <v>24</v>
      </c>
      <c r="J3715" s="48" t="s">
        <v>671</v>
      </c>
      <c r="K3715" s="41">
        <v>1</v>
      </c>
      <c r="L3715" s="49">
        <v>223.74</v>
      </c>
      <c r="M3715" s="49">
        <v>223.74</v>
      </c>
      <c r="N3715" s="49">
        <v>0</v>
      </c>
    </row>
    <row r="3716" spans="1:14">
      <c r="A3716" s="41">
        <v>4504717</v>
      </c>
      <c r="B3716" s="48" t="s">
        <v>14</v>
      </c>
      <c r="C3716" s="48" t="s">
        <v>29</v>
      </c>
      <c r="D3716" s="48" t="s">
        <v>30</v>
      </c>
      <c r="E3716" s="48" t="s">
        <v>12</v>
      </c>
      <c r="F3716" s="48" t="s">
        <v>1257</v>
      </c>
      <c r="G3716" s="48" t="s">
        <v>15</v>
      </c>
      <c r="H3716" s="48" t="s">
        <v>23</v>
      </c>
      <c r="I3716" s="48" t="s">
        <v>24</v>
      </c>
      <c r="J3716" s="48" t="s">
        <v>671</v>
      </c>
      <c r="K3716" s="41">
        <v>1</v>
      </c>
      <c r="L3716" s="49">
        <v>223.74</v>
      </c>
      <c r="M3716" s="49">
        <v>223.74</v>
      </c>
      <c r="N3716" s="49">
        <v>0</v>
      </c>
    </row>
    <row r="3717" spans="1:14">
      <c r="A3717" s="41">
        <v>4504690</v>
      </c>
      <c r="B3717" s="48" t="s">
        <v>14</v>
      </c>
      <c r="C3717" s="48" t="s">
        <v>29</v>
      </c>
      <c r="D3717" s="48" t="s">
        <v>30</v>
      </c>
      <c r="E3717" s="48" t="s">
        <v>12</v>
      </c>
      <c r="F3717" s="48" t="s">
        <v>1257</v>
      </c>
      <c r="G3717" s="48" t="s">
        <v>15</v>
      </c>
      <c r="H3717" s="48" t="s">
        <v>23</v>
      </c>
      <c r="I3717" s="48" t="s">
        <v>24</v>
      </c>
      <c r="J3717" s="48" t="s">
        <v>671</v>
      </c>
      <c r="K3717" s="41">
        <v>1</v>
      </c>
      <c r="L3717" s="49">
        <v>223.74</v>
      </c>
      <c r="M3717" s="49">
        <v>223.74</v>
      </c>
      <c r="N3717" s="49">
        <v>0</v>
      </c>
    </row>
    <row r="3718" spans="1:14">
      <c r="A3718" s="41">
        <v>4504733</v>
      </c>
      <c r="B3718" s="48" t="s">
        <v>14</v>
      </c>
      <c r="C3718" s="48" t="s">
        <v>29</v>
      </c>
      <c r="D3718" s="48" t="s">
        <v>30</v>
      </c>
      <c r="E3718" s="48" t="s">
        <v>12</v>
      </c>
      <c r="F3718" s="48" t="s">
        <v>1257</v>
      </c>
      <c r="G3718" s="48" t="s">
        <v>15</v>
      </c>
      <c r="H3718" s="48" t="s">
        <v>23</v>
      </c>
      <c r="I3718" s="48" t="s">
        <v>24</v>
      </c>
      <c r="J3718" s="48" t="s">
        <v>671</v>
      </c>
      <c r="K3718" s="41">
        <v>1</v>
      </c>
      <c r="L3718" s="49">
        <v>223.74</v>
      </c>
      <c r="M3718" s="49">
        <v>223.74</v>
      </c>
      <c r="N3718" s="49">
        <v>0</v>
      </c>
    </row>
    <row r="3719" spans="1:14">
      <c r="A3719" s="41">
        <v>4504737</v>
      </c>
      <c r="B3719" s="48" t="s">
        <v>14</v>
      </c>
      <c r="C3719" s="48" t="s">
        <v>29</v>
      </c>
      <c r="D3719" s="48" t="s">
        <v>30</v>
      </c>
      <c r="E3719" s="48" t="s">
        <v>12</v>
      </c>
      <c r="F3719" s="48" t="s">
        <v>1257</v>
      </c>
      <c r="G3719" s="48" t="s">
        <v>15</v>
      </c>
      <c r="H3719" s="48" t="s">
        <v>23</v>
      </c>
      <c r="I3719" s="48" t="s">
        <v>24</v>
      </c>
      <c r="J3719" s="48" t="s">
        <v>671</v>
      </c>
      <c r="K3719" s="41">
        <v>1</v>
      </c>
      <c r="L3719" s="49">
        <v>223.74</v>
      </c>
      <c r="M3719" s="49">
        <v>223.74</v>
      </c>
      <c r="N3719" s="49">
        <v>0</v>
      </c>
    </row>
    <row r="3720" spans="1:14">
      <c r="A3720" s="41">
        <v>4504742</v>
      </c>
      <c r="B3720" s="48" t="s">
        <v>14</v>
      </c>
      <c r="C3720" s="48" t="s">
        <v>29</v>
      </c>
      <c r="D3720" s="48" t="s">
        <v>30</v>
      </c>
      <c r="E3720" s="48" t="s">
        <v>12</v>
      </c>
      <c r="F3720" s="48" t="s">
        <v>1257</v>
      </c>
      <c r="G3720" s="48" t="s">
        <v>15</v>
      </c>
      <c r="H3720" s="48" t="s">
        <v>23</v>
      </c>
      <c r="I3720" s="48" t="s">
        <v>24</v>
      </c>
      <c r="J3720" s="48" t="s">
        <v>671</v>
      </c>
      <c r="K3720" s="41">
        <v>1</v>
      </c>
      <c r="L3720" s="49">
        <v>223.74</v>
      </c>
      <c r="M3720" s="49">
        <v>223.74</v>
      </c>
      <c r="N3720" s="49">
        <v>0</v>
      </c>
    </row>
    <row r="3721" spans="1:14">
      <c r="A3721" s="41">
        <v>4504722</v>
      </c>
      <c r="B3721" s="48" t="s">
        <v>14</v>
      </c>
      <c r="C3721" s="48" t="s">
        <v>29</v>
      </c>
      <c r="D3721" s="48" t="s">
        <v>30</v>
      </c>
      <c r="E3721" s="48" t="s">
        <v>12</v>
      </c>
      <c r="F3721" s="48" t="s">
        <v>1257</v>
      </c>
      <c r="G3721" s="48" t="s">
        <v>15</v>
      </c>
      <c r="H3721" s="48" t="s">
        <v>23</v>
      </c>
      <c r="I3721" s="48" t="s">
        <v>24</v>
      </c>
      <c r="J3721" s="48" t="s">
        <v>671</v>
      </c>
      <c r="K3721" s="41">
        <v>1</v>
      </c>
      <c r="L3721" s="49">
        <v>223.74</v>
      </c>
      <c r="M3721" s="49">
        <v>223.74</v>
      </c>
      <c r="N3721" s="49">
        <v>0</v>
      </c>
    </row>
    <row r="3722" spans="1:14">
      <c r="A3722" s="41">
        <v>4504750</v>
      </c>
      <c r="B3722" s="48" t="s">
        <v>14</v>
      </c>
      <c r="C3722" s="48" t="s">
        <v>29</v>
      </c>
      <c r="D3722" s="48" t="s">
        <v>30</v>
      </c>
      <c r="E3722" s="48" t="s">
        <v>12</v>
      </c>
      <c r="F3722" s="48" t="s">
        <v>1257</v>
      </c>
      <c r="G3722" s="48" t="s">
        <v>15</v>
      </c>
      <c r="H3722" s="48" t="s">
        <v>23</v>
      </c>
      <c r="I3722" s="48" t="s">
        <v>24</v>
      </c>
      <c r="J3722" s="48" t="s">
        <v>671</v>
      </c>
      <c r="K3722" s="41">
        <v>1</v>
      </c>
      <c r="L3722" s="49">
        <v>223.74</v>
      </c>
      <c r="M3722" s="49">
        <v>223.74</v>
      </c>
      <c r="N3722" s="49">
        <v>0</v>
      </c>
    </row>
    <row r="3723" spans="1:14">
      <c r="A3723" s="41">
        <v>4504726</v>
      </c>
      <c r="B3723" s="48" t="s">
        <v>14</v>
      </c>
      <c r="C3723" s="48" t="s">
        <v>29</v>
      </c>
      <c r="D3723" s="48" t="s">
        <v>30</v>
      </c>
      <c r="E3723" s="48" t="s">
        <v>12</v>
      </c>
      <c r="F3723" s="48" t="s">
        <v>1257</v>
      </c>
      <c r="G3723" s="48" t="s">
        <v>15</v>
      </c>
      <c r="H3723" s="48" t="s">
        <v>23</v>
      </c>
      <c r="I3723" s="48" t="s">
        <v>24</v>
      </c>
      <c r="J3723" s="48" t="s">
        <v>671</v>
      </c>
      <c r="K3723" s="41">
        <v>1</v>
      </c>
      <c r="L3723" s="49">
        <v>223.74</v>
      </c>
      <c r="M3723" s="49">
        <v>223.74</v>
      </c>
      <c r="N3723" s="49">
        <v>0</v>
      </c>
    </row>
    <row r="3724" spans="1:14">
      <c r="A3724" s="41">
        <v>4504729</v>
      </c>
      <c r="B3724" s="48" t="s">
        <v>14</v>
      </c>
      <c r="C3724" s="48" t="s">
        <v>29</v>
      </c>
      <c r="D3724" s="48" t="s">
        <v>30</v>
      </c>
      <c r="E3724" s="48" t="s">
        <v>12</v>
      </c>
      <c r="F3724" s="48" t="s">
        <v>1257</v>
      </c>
      <c r="G3724" s="48" t="s">
        <v>15</v>
      </c>
      <c r="H3724" s="48" t="s">
        <v>23</v>
      </c>
      <c r="I3724" s="48" t="s">
        <v>24</v>
      </c>
      <c r="J3724" s="48" t="s">
        <v>671</v>
      </c>
      <c r="K3724" s="41">
        <v>1</v>
      </c>
      <c r="L3724" s="49">
        <v>223.74</v>
      </c>
      <c r="M3724" s="49">
        <v>223.74</v>
      </c>
      <c r="N3724" s="49">
        <v>0</v>
      </c>
    </row>
    <row r="3725" spans="1:14">
      <c r="A3725" s="41">
        <v>4504744</v>
      </c>
      <c r="B3725" s="48" t="s">
        <v>14</v>
      </c>
      <c r="C3725" s="48" t="s">
        <v>29</v>
      </c>
      <c r="D3725" s="48" t="s">
        <v>30</v>
      </c>
      <c r="E3725" s="48" t="s">
        <v>12</v>
      </c>
      <c r="F3725" s="48" t="s">
        <v>1257</v>
      </c>
      <c r="G3725" s="48" t="s">
        <v>15</v>
      </c>
      <c r="H3725" s="48" t="s">
        <v>23</v>
      </c>
      <c r="I3725" s="48" t="s">
        <v>24</v>
      </c>
      <c r="J3725" s="48" t="s">
        <v>671</v>
      </c>
      <c r="K3725" s="41">
        <v>1</v>
      </c>
      <c r="L3725" s="49">
        <v>223.74</v>
      </c>
      <c r="M3725" s="49">
        <v>223.74</v>
      </c>
      <c r="N3725" s="49">
        <v>0</v>
      </c>
    </row>
    <row r="3726" spans="1:14">
      <c r="A3726" s="41">
        <v>4504695</v>
      </c>
      <c r="B3726" s="48" t="s">
        <v>14</v>
      </c>
      <c r="C3726" s="48" t="s">
        <v>29</v>
      </c>
      <c r="D3726" s="48" t="s">
        <v>30</v>
      </c>
      <c r="E3726" s="48" t="s">
        <v>12</v>
      </c>
      <c r="F3726" s="48" t="s">
        <v>1257</v>
      </c>
      <c r="G3726" s="48" t="s">
        <v>15</v>
      </c>
      <c r="H3726" s="48" t="s">
        <v>23</v>
      </c>
      <c r="I3726" s="48" t="s">
        <v>24</v>
      </c>
      <c r="J3726" s="48" t="s">
        <v>671</v>
      </c>
      <c r="K3726" s="41">
        <v>1</v>
      </c>
      <c r="L3726" s="49">
        <v>223.74</v>
      </c>
      <c r="M3726" s="49">
        <v>223.74</v>
      </c>
      <c r="N3726" s="49">
        <v>0</v>
      </c>
    </row>
    <row r="3727" spans="1:14">
      <c r="A3727" s="41">
        <v>4504730</v>
      </c>
      <c r="B3727" s="48" t="s">
        <v>14</v>
      </c>
      <c r="C3727" s="48" t="s">
        <v>29</v>
      </c>
      <c r="D3727" s="48" t="s">
        <v>30</v>
      </c>
      <c r="E3727" s="48" t="s">
        <v>12</v>
      </c>
      <c r="F3727" s="48" t="s">
        <v>1257</v>
      </c>
      <c r="G3727" s="48" t="s">
        <v>15</v>
      </c>
      <c r="H3727" s="48" t="s">
        <v>23</v>
      </c>
      <c r="I3727" s="48" t="s">
        <v>24</v>
      </c>
      <c r="J3727" s="48" t="s">
        <v>671</v>
      </c>
      <c r="K3727" s="41">
        <v>1</v>
      </c>
      <c r="L3727" s="49">
        <v>223.74</v>
      </c>
      <c r="M3727" s="49">
        <v>223.74</v>
      </c>
      <c r="N3727" s="49">
        <v>0</v>
      </c>
    </row>
    <row r="3728" spans="1:14">
      <c r="A3728" s="41">
        <v>4504711</v>
      </c>
      <c r="B3728" s="48" t="s">
        <v>14</v>
      </c>
      <c r="C3728" s="48" t="s">
        <v>29</v>
      </c>
      <c r="D3728" s="48" t="s">
        <v>30</v>
      </c>
      <c r="E3728" s="48" t="s">
        <v>12</v>
      </c>
      <c r="F3728" s="48" t="s">
        <v>1257</v>
      </c>
      <c r="G3728" s="48" t="s">
        <v>15</v>
      </c>
      <c r="H3728" s="48" t="s">
        <v>23</v>
      </c>
      <c r="I3728" s="48" t="s">
        <v>24</v>
      </c>
      <c r="J3728" s="48" t="s">
        <v>671</v>
      </c>
      <c r="K3728" s="41">
        <v>1</v>
      </c>
      <c r="L3728" s="49">
        <v>223.74</v>
      </c>
      <c r="M3728" s="49">
        <v>223.74</v>
      </c>
      <c r="N3728" s="49">
        <v>0</v>
      </c>
    </row>
    <row r="3729" spans="1:14">
      <c r="A3729" s="41">
        <v>4504759</v>
      </c>
      <c r="B3729" s="48" t="s">
        <v>14</v>
      </c>
      <c r="C3729" s="48" t="s">
        <v>29</v>
      </c>
      <c r="D3729" s="48" t="s">
        <v>30</v>
      </c>
      <c r="E3729" s="48" t="s">
        <v>12</v>
      </c>
      <c r="F3729" s="48" t="s">
        <v>1257</v>
      </c>
      <c r="G3729" s="48" t="s">
        <v>15</v>
      </c>
      <c r="H3729" s="48" t="s">
        <v>23</v>
      </c>
      <c r="I3729" s="48" t="s">
        <v>24</v>
      </c>
      <c r="J3729" s="48" t="s">
        <v>671</v>
      </c>
      <c r="K3729" s="41">
        <v>1</v>
      </c>
      <c r="L3729" s="49">
        <v>223.74</v>
      </c>
      <c r="M3729" s="49">
        <v>223.74</v>
      </c>
      <c r="N3729" s="49">
        <v>0</v>
      </c>
    </row>
    <row r="3730" spans="1:14">
      <c r="A3730" s="41">
        <v>4504704</v>
      </c>
      <c r="B3730" s="48" t="s">
        <v>14</v>
      </c>
      <c r="C3730" s="48" t="s">
        <v>29</v>
      </c>
      <c r="D3730" s="48" t="s">
        <v>30</v>
      </c>
      <c r="E3730" s="48" t="s">
        <v>12</v>
      </c>
      <c r="F3730" s="48" t="s">
        <v>1257</v>
      </c>
      <c r="G3730" s="48" t="s">
        <v>15</v>
      </c>
      <c r="H3730" s="48" t="s">
        <v>23</v>
      </c>
      <c r="I3730" s="48" t="s">
        <v>24</v>
      </c>
      <c r="J3730" s="48" t="s">
        <v>671</v>
      </c>
      <c r="K3730" s="41">
        <v>1</v>
      </c>
      <c r="L3730" s="49">
        <v>223.74</v>
      </c>
      <c r="M3730" s="49">
        <v>223.74</v>
      </c>
      <c r="N3730" s="49">
        <v>0</v>
      </c>
    </row>
    <row r="3731" spans="1:14">
      <c r="A3731" s="41">
        <v>4504727</v>
      </c>
      <c r="B3731" s="48" t="s">
        <v>14</v>
      </c>
      <c r="C3731" s="48" t="s">
        <v>29</v>
      </c>
      <c r="D3731" s="48" t="s">
        <v>30</v>
      </c>
      <c r="E3731" s="48" t="s">
        <v>12</v>
      </c>
      <c r="F3731" s="48" t="s">
        <v>1257</v>
      </c>
      <c r="G3731" s="48" t="s">
        <v>15</v>
      </c>
      <c r="H3731" s="48" t="s">
        <v>23</v>
      </c>
      <c r="I3731" s="48" t="s">
        <v>24</v>
      </c>
      <c r="J3731" s="48" t="s">
        <v>671</v>
      </c>
      <c r="K3731" s="41">
        <v>1</v>
      </c>
      <c r="L3731" s="49">
        <v>223.74</v>
      </c>
      <c r="M3731" s="49">
        <v>223.74</v>
      </c>
      <c r="N3731" s="49">
        <v>0</v>
      </c>
    </row>
    <row r="3732" spans="1:14">
      <c r="A3732" s="41">
        <v>4504686</v>
      </c>
      <c r="B3732" s="48" t="s">
        <v>14</v>
      </c>
      <c r="C3732" s="48" t="s">
        <v>29</v>
      </c>
      <c r="D3732" s="48" t="s">
        <v>30</v>
      </c>
      <c r="E3732" s="48" t="s">
        <v>12</v>
      </c>
      <c r="F3732" s="48" t="s">
        <v>1257</v>
      </c>
      <c r="G3732" s="48" t="s">
        <v>15</v>
      </c>
      <c r="H3732" s="48" t="s">
        <v>23</v>
      </c>
      <c r="I3732" s="48" t="s">
        <v>24</v>
      </c>
      <c r="J3732" s="48" t="s">
        <v>671</v>
      </c>
      <c r="K3732" s="41">
        <v>1</v>
      </c>
      <c r="L3732" s="49">
        <v>223.74</v>
      </c>
      <c r="M3732" s="49">
        <v>223.74</v>
      </c>
      <c r="N3732" s="49">
        <v>0</v>
      </c>
    </row>
    <row r="3733" spans="1:14">
      <c r="A3733" s="41">
        <v>4504741</v>
      </c>
      <c r="B3733" s="48" t="s">
        <v>14</v>
      </c>
      <c r="C3733" s="48" t="s">
        <v>29</v>
      </c>
      <c r="D3733" s="48" t="s">
        <v>30</v>
      </c>
      <c r="E3733" s="48" t="s">
        <v>12</v>
      </c>
      <c r="F3733" s="48" t="s">
        <v>1257</v>
      </c>
      <c r="G3733" s="48" t="s">
        <v>15</v>
      </c>
      <c r="H3733" s="48" t="s">
        <v>23</v>
      </c>
      <c r="I3733" s="48" t="s">
        <v>24</v>
      </c>
      <c r="J3733" s="48" t="s">
        <v>671</v>
      </c>
      <c r="K3733" s="41">
        <v>1</v>
      </c>
      <c r="L3733" s="49">
        <v>223.74</v>
      </c>
      <c r="M3733" s="49">
        <v>223.74</v>
      </c>
      <c r="N3733" s="49">
        <v>0</v>
      </c>
    </row>
    <row r="3734" spans="1:14">
      <c r="A3734" s="41">
        <v>4504718</v>
      </c>
      <c r="B3734" s="48" t="s">
        <v>14</v>
      </c>
      <c r="C3734" s="48" t="s">
        <v>29</v>
      </c>
      <c r="D3734" s="48" t="s">
        <v>30</v>
      </c>
      <c r="E3734" s="48" t="s">
        <v>12</v>
      </c>
      <c r="F3734" s="48" t="s">
        <v>1257</v>
      </c>
      <c r="G3734" s="48" t="s">
        <v>15</v>
      </c>
      <c r="H3734" s="48" t="s">
        <v>23</v>
      </c>
      <c r="I3734" s="48" t="s">
        <v>24</v>
      </c>
      <c r="J3734" s="48" t="s">
        <v>671</v>
      </c>
      <c r="K3734" s="41">
        <v>1</v>
      </c>
      <c r="L3734" s="49">
        <v>223.74</v>
      </c>
      <c r="M3734" s="49">
        <v>223.74</v>
      </c>
      <c r="N3734" s="49">
        <v>0</v>
      </c>
    </row>
    <row r="3735" spans="1:14">
      <c r="A3735" s="41">
        <v>4504725</v>
      </c>
      <c r="B3735" s="48" t="s">
        <v>14</v>
      </c>
      <c r="C3735" s="48" t="s">
        <v>29</v>
      </c>
      <c r="D3735" s="48" t="s">
        <v>30</v>
      </c>
      <c r="E3735" s="48" t="s">
        <v>12</v>
      </c>
      <c r="F3735" s="48" t="s">
        <v>1257</v>
      </c>
      <c r="G3735" s="48" t="s">
        <v>15</v>
      </c>
      <c r="H3735" s="48" t="s">
        <v>23</v>
      </c>
      <c r="I3735" s="48" t="s">
        <v>24</v>
      </c>
      <c r="J3735" s="48" t="s">
        <v>671</v>
      </c>
      <c r="K3735" s="41">
        <v>1</v>
      </c>
      <c r="L3735" s="49">
        <v>223.74</v>
      </c>
      <c r="M3735" s="49">
        <v>223.74</v>
      </c>
      <c r="N3735" s="49">
        <v>0</v>
      </c>
    </row>
    <row r="3736" spans="1:14">
      <c r="A3736" s="41">
        <v>4504692</v>
      </c>
      <c r="B3736" s="48" t="s">
        <v>14</v>
      </c>
      <c r="C3736" s="48" t="s">
        <v>29</v>
      </c>
      <c r="D3736" s="48" t="s">
        <v>30</v>
      </c>
      <c r="E3736" s="48" t="s">
        <v>12</v>
      </c>
      <c r="F3736" s="48" t="s">
        <v>1257</v>
      </c>
      <c r="G3736" s="48" t="s">
        <v>15</v>
      </c>
      <c r="H3736" s="48" t="s">
        <v>23</v>
      </c>
      <c r="I3736" s="48" t="s">
        <v>24</v>
      </c>
      <c r="J3736" s="48" t="s">
        <v>671</v>
      </c>
      <c r="K3736" s="41">
        <v>1</v>
      </c>
      <c r="L3736" s="49">
        <v>223.74</v>
      </c>
      <c r="M3736" s="49">
        <v>223.74</v>
      </c>
      <c r="N3736" s="49">
        <v>0</v>
      </c>
    </row>
    <row r="3737" spans="1:14">
      <c r="A3737" s="41">
        <v>4504708</v>
      </c>
      <c r="B3737" s="48" t="s">
        <v>14</v>
      </c>
      <c r="C3737" s="48" t="s">
        <v>29</v>
      </c>
      <c r="D3737" s="48" t="s">
        <v>30</v>
      </c>
      <c r="E3737" s="48" t="s">
        <v>12</v>
      </c>
      <c r="F3737" s="48" t="s">
        <v>1257</v>
      </c>
      <c r="G3737" s="48" t="s">
        <v>15</v>
      </c>
      <c r="H3737" s="48" t="s">
        <v>23</v>
      </c>
      <c r="I3737" s="48" t="s">
        <v>24</v>
      </c>
      <c r="J3737" s="48" t="s">
        <v>671</v>
      </c>
      <c r="K3737" s="41">
        <v>1</v>
      </c>
      <c r="L3737" s="49">
        <v>223.74</v>
      </c>
      <c r="M3737" s="49">
        <v>223.74</v>
      </c>
      <c r="N3737" s="49">
        <v>0</v>
      </c>
    </row>
    <row r="3738" spans="1:14">
      <c r="A3738" s="41">
        <v>7259447</v>
      </c>
      <c r="B3738" s="48" t="s">
        <v>38</v>
      </c>
      <c r="C3738" s="48" t="s">
        <v>29</v>
      </c>
      <c r="D3738" s="48" t="s">
        <v>153</v>
      </c>
      <c r="E3738" s="48" t="s">
        <v>36</v>
      </c>
      <c r="F3738" s="48" t="s">
        <v>1258</v>
      </c>
      <c r="G3738" s="48" t="s">
        <v>15</v>
      </c>
      <c r="H3738" s="48" t="s">
        <v>182</v>
      </c>
      <c r="I3738" s="48" t="s">
        <v>183</v>
      </c>
      <c r="J3738" s="48" t="s">
        <v>671</v>
      </c>
      <c r="K3738" s="41">
        <v>1</v>
      </c>
      <c r="L3738" s="49">
        <v>226.27</v>
      </c>
      <c r="M3738" s="49">
        <v>212.46</v>
      </c>
      <c r="N3738" s="49">
        <v>13.81</v>
      </c>
    </row>
    <row r="3739" spans="1:14">
      <c r="A3739" s="41">
        <v>7258803</v>
      </c>
      <c r="B3739" s="48" t="s">
        <v>38</v>
      </c>
      <c r="C3739" s="48" t="s">
        <v>29</v>
      </c>
      <c r="D3739" s="48" t="s">
        <v>153</v>
      </c>
      <c r="E3739" s="48" t="s">
        <v>36</v>
      </c>
      <c r="F3739" s="48" t="s">
        <v>1259</v>
      </c>
      <c r="G3739" s="48" t="s">
        <v>15</v>
      </c>
      <c r="H3739" s="48" t="s">
        <v>182</v>
      </c>
      <c r="I3739" s="48" t="s">
        <v>183</v>
      </c>
      <c r="J3739" s="48" t="s">
        <v>671</v>
      </c>
      <c r="K3739" s="41">
        <v>1</v>
      </c>
      <c r="L3739" s="49">
        <v>227.22</v>
      </c>
      <c r="M3739" s="49">
        <v>213.35</v>
      </c>
      <c r="N3739" s="49">
        <v>13.87</v>
      </c>
    </row>
    <row r="3740" spans="1:14">
      <c r="A3740" s="41">
        <v>7258812</v>
      </c>
      <c r="B3740" s="48" t="s">
        <v>166</v>
      </c>
      <c r="C3740" s="48" t="s">
        <v>29</v>
      </c>
      <c r="D3740" s="48" t="s">
        <v>153</v>
      </c>
      <c r="E3740" s="48" t="s">
        <v>36</v>
      </c>
      <c r="F3740" s="48" t="s">
        <v>1260</v>
      </c>
      <c r="G3740" s="48" t="s">
        <v>15</v>
      </c>
      <c r="H3740" s="48" t="s">
        <v>182</v>
      </c>
      <c r="I3740" s="48" t="s">
        <v>183</v>
      </c>
      <c r="J3740" s="48" t="s">
        <v>671</v>
      </c>
      <c r="K3740" s="41">
        <v>1</v>
      </c>
      <c r="L3740" s="49">
        <v>227.22</v>
      </c>
      <c r="M3740" s="49">
        <v>213.35</v>
      </c>
      <c r="N3740" s="49">
        <v>13.87</v>
      </c>
    </row>
    <row r="3741" spans="1:14">
      <c r="A3741" s="41">
        <v>7258800</v>
      </c>
      <c r="B3741" s="48" t="s">
        <v>38</v>
      </c>
      <c r="C3741" s="48" t="s">
        <v>29</v>
      </c>
      <c r="D3741" s="48" t="s">
        <v>153</v>
      </c>
      <c r="E3741" s="48" t="s">
        <v>36</v>
      </c>
      <c r="F3741" s="48" t="s">
        <v>1261</v>
      </c>
      <c r="G3741" s="48" t="s">
        <v>15</v>
      </c>
      <c r="H3741" s="48" t="s">
        <v>182</v>
      </c>
      <c r="I3741" s="48" t="s">
        <v>183</v>
      </c>
      <c r="J3741" s="48" t="s">
        <v>671</v>
      </c>
      <c r="K3741" s="41">
        <v>1</v>
      </c>
      <c r="L3741" s="49">
        <v>227.22</v>
      </c>
      <c r="M3741" s="49">
        <v>213.35</v>
      </c>
      <c r="N3741" s="49">
        <v>13.87</v>
      </c>
    </row>
    <row r="3742" spans="1:14">
      <c r="A3742" s="41">
        <v>7258806</v>
      </c>
      <c r="B3742" s="48" t="s">
        <v>38</v>
      </c>
      <c r="C3742" s="48" t="s">
        <v>29</v>
      </c>
      <c r="D3742" s="48" t="s">
        <v>153</v>
      </c>
      <c r="E3742" s="48" t="s">
        <v>36</v>
      </c>
      <c r="F3742" s="48" t="s">
        <v>1262</v>
      </c>
      <c r="G3742" s="48" t="s">
        <v>15</v>
      </c>
      <c r="H3742" s="48" t="s">
        <v>182</v>
      </c>
      <c r="I3742" s="48" t="s">
        <v>183</v>
      </c>
      <c r="J3742" s="48" t="s">
        <v>671</v>
      </c>
      <c r="K3742" s="41">
        <v>1</v>
      </c>
      <c r="L3742" s="49">
        <v>227.22</v>
      </c>
      <c r="M3742" s="49">
        <v>213.35</v>
      </c>
      <c r="N3742" s="49">
        <v>13.87</v>
      </c>
    </row>
    <row r="3743" spans="1:14">
      <c r="A3743" s="41">
        <v>7258809</v>
      </c>
      <c r="B3743" s="48" t="s">
        <v>38</v>
      </c>
      <c r="C3743" s="48" t="s">
        <v>29</v>
      </c>
      <c r="D3743" s="48" t="s">
        <v>153</v>
      </c>
      <c r="E3743" s="48" t="s">
        <v>36</v>
      </c>
      <c r="F3743" s="48" t="s">
        <v>1263</v>
      </c>
      <c r="G3743" s="48" t="s">
        <v>15</v>
      </c>
      <c r="H3743" s="48" t="s">
        <v>182</v>
      </c>
      <c r="I3743" s="48" t="s">
        <v>183</v>
      </c>
      <c r="J3743" s="48" t="s">
        <v>671</v>
      </c>
      <c r="K3743" s="41">
        <v>1</v>
      </c>
      <c r="L3743" s="49">
        <v>227.22</v>
      </c>
      <c r="M3743" s="49">
        <v>213.35</v>
      </c>
      <c r="N3743" s="49">
        <v>13.87</v>
      </c>
    </row>
    <row r="3744" spans="1:14">
      <c r="A3744" s="41">
        <v>7258815</v>
      </c>
      <c r="B3744" s="48" t="s">
        <v>38</v>
      </c>
      <c r="C3744" s="48" t="s">
        <v>29</v>
      </c>
      <c r="D3744" s="48" t="s">
        <v>153</v>
      </c>
      <c r="E3744" s="48" t="s">
        <v>36</v>
      </c>
      <c r="F3744" s="48" t="s">
        <v>1264</v>
      </c>
      <c r="G3744" s="48" t="s">
        <v>15</v>
      </c>
      <c r="H3744" s="48" t="s">
        <v>182</v>
      </c>
      <c r="I3744" s="48" t="s">
        <v>183</v>
      </c>
      <c r="J3744" s="48" t="s">
        <v>671</v>
      </c>
      <c r="K3744" s="41">
        <v>1</v>
      </c>
      <c r="L3744" s="49">
        <v>227.22</v>
      </c>
      <c r="M3744" s="49">
        <v>213.35</v>
      </c>
      <c r="N3744" s="49">
        <v>13.87</v>
      </c>
    </row>
    <row r="3745" spans="1:14">
      <c r="A3745" s="41">
        <v>7258659</v>
      </c>
      <c r="B3745" s="48" t="s">
        <v>166</v>
      </c>
      <c r="C3745" s="48" t="s">
        <v>29</v>
      </c>
      <c r="D3745" s="48" t="s">
        <v>153</v>
      </c>
      <c r="E3745" s="48" t="s">
        <v>36</v>
      </c>
      <c r="F3745" s="48" t="s">
        <v>1265</v>
      </c>
      <c r="G3745" s="48" t="s">
        <v>15</v>
      </c>
      <c r="H3745" s="48" t="s">
        <v>182</v>
      </c>
      <c r="I3745" s="48" t="s">
        <v>183</v>
      </c>
      <c r="J3745" s="48" t="s">
        <v>671</v>
      </c>
      <c r="K3745" s="41">
        <v>1</v>
      </c>
      <c r="L3745" s="49">
        <v>227.22</v>
      </c>
      <c r="M3745" s="49">
        <v>227.22</v>
      </c>
      <c r="N3745" s="49">
        <v>0</v>
      </c>
    </row>
    <row r="3746" spans="1:14">
      <c r="A3746" s="41">
        <v>4506900</v>
      </c>
      <c r="B3746" s="48" t="s">
        <v>14</v>
      </c>
      <c r="C3746" s="48" t="s">
        <v>29</v>
      </c>
      <c r="D3746" s="48" t="s">
        <v>30</v>
      </c>
      <c r="E3746" s="48" t="s">
        <v>12</v>
      </c>
      <c r="F3746" s="48" t="s">
        <v>1022</v>
      </c>
      <c r="G3746" s="48" t="s">
        <v>15</v>
      </c>
      <c r="H3746" s="48" t="s">
        <v>23</v>
      </c>
      <c r="I3746" s="48" t="s">
        <v>24</v>
      </c>
      <c r="J3746" s="48" t="s">
        <v>671</v>
      </c>
      <c r="K3746" s="41">
        <v>1</v>
      </c>
      <c r="L3746" s="49">
        <v>230.2</v>
      </c>
      <c r="M3746" s="49">
        <v>230.2</v>
      </c>
      <c r="N3746" s="49">
        <v>0</v>
      </c>
    </row>
    <row r="3747" spans="1:14">
      <c r="A3747" s="41">
        <v>4507546</v>
      </c>
      <c r="B3747" s="48" t="s">
        <v>14</v>
      </c>
      <c r="C3747" s="48" t="s">
        <v>29</v>
      </c>
      <c r="D3747" s="48" t="s">
        <v>30</v>
      </c>
      <c r="E3747" s="48" t="s">
        <v>12</v>
      </c>
      <c r="F3747" s="48" t="s">
        <v>1022</v>
      </c>
      <c r="G3747" s="48" t="s">
        <v>15</v>
      </c>
      <c r="H3747" s="48" t="s">
        <v>23</v>
      </c>
      <c r="I3747" s="48" t="s">
        <v>24</v>
      </c>
      <c r="J3747" s="48" t="s">
        <v>671</v>
      </c>
      <c r="K3747" s="41">
        <v>1</v>
      </c>
      <c r="L3747" s="49">
        <v>234.61</v>
      </c>
      <c r="M3747" s="49">
        <v>234.61</v>
      </c>
      <c r="N3747" s="49">
        <v>0</v>
      </c>
    </row>
    <row r="3748" spans="1:14">
      <c r="A3748" s="41">
        <v>4507549</v>
      </c>
      <c r="B3748" s="48" t="s">
        <v>14</v>
      </c>
      <c r="C3748" s="48" t="s">
        <v>29</v>
      </c>
      <c r="D3748" s="48" t="s">
        <v>30</v>
      </c>
      <c r="E3748" s="48" t="s">
        <v>12</v>
      </c>
      <c r="F3748" s="48" t="s">
        <v>1022</v>
      </c>
      <c r="G3748" s="48" t="s">
        <v>15</v>
      </c>
      <c r="H3748" s="48" t="s">
        <v>23</v>
      </c>
      <c r="I3748" s="48" t="s">
        <v>24</v>
      </c>
      <c r="J3748" s="48" t="s">
        <v>671</v>
      </c>
      <c r="K3748" s="41">
        <v>1</v>
      </c>
      <c r="L3748" s="49">
        <v>234.61</v>
      </c>
      <c r="M3748" s="49">
        <v>234.61</v>
      </c>
      <c r="N3748" s="49">
        <v>0</v>
      </c>
    </row>
    <row r="3749" spans="1:14">
      <c r="A3749" s="41">
        <v>4507548</v>
      </c>
      <c r="B3749" s="48" t="s">
        <v>14</v>
      </c>
      <c r="C3749" s="48" t="s">
        <v>29</v>
      </c>
      <c r="D3749" s="48" t="s">
        <v>30</v>
      </c>
      <c r="E3749" s="48" t="s">
        <v>12</v>
      </c>
      <c r="F3749" s="48" t="s">
        <v>1022</v>
      </c>
      <c r="G3749" s="48" t="s">
        <v>15</v>
      </c>
      <c r="H3749" s="48" t="s">
        <v>23</v>
      </c>
      <c r="I3749" s="48" t="s">
        <v>24</v>
      </c>
      <c r="J3749" s="48" t="s">
        <v>671</v>
      </c>
      <c r="K3749" s="41">
        <v>1</v>
      </c>
      <c r="L3749" s="49">
        <v>234.61</v>
      </c>
      <c r="M3749" s="49">
        <v>234.61</v>
      </c>
      <c r="N3749" s="49">
        <v>0</v>
      </c>
    </row>
    <row r="3750" spans="1:14">
      <c r="A3750" s="41">
        <v>7111493</v>
      </c>
      <c r="B3750" s="48" t="s">
        <v>166</v>
      </c>
      <c r="C3750" s="48" t="s">
        <v>29</v>
      </c>
      <c r="D3750" s="48" t="s">
        <v>153</v>
      </c>
      <c r="E3750" s="48" t="s">
        <v>36</v>
      </c>
      <c r="F3750" s="48" t="s">
        <v>1266</v>
      </c>
      <c r="G3750" s="48" t="s">
        <v>15</v>
      </c>
      <c r="H3750" s="48" t="s">
        <v>23</v>
      </c>
      <c r="I3750" s="48" t="s">
        <v>24</v>
      </c>
      <c r="J3750" s="48" t="s">
        <v>671</v>
      </c>
      <c r="K3750" s="41">
        <v>1</v>
      </c>
      <c r="L3750" s="49">
        <v>238.18</v>
      </c>
      <c r="M3750" s="49">
        <v>238.18</v>
      </c>
      <c r="N3750" s="49">
        <v>0</v>
      </c>
    </row>
    <row r="3751" spans="1:14">
      <c r="A3751" s="41">
        <v>7258716</v>
      </c>
      <c r="B3751" s="48" t="s">
        <v>166</v>
      </c>
      <c r="C3751" s="48" t="s">
        <v>29</v>
      </c>
      <c r="D3751" s="48" t="s">
        <v>153</v>
      </c>
      <c r="E3751" s="48" t="s">
        <v>36</v>
      </c>
      <c r="F3751" s="48" t="s">
        <v>1267</v>
      </c>
      <c r="G3751" s="48" t="s">
        <v>15</v>
      </c>
      <c r="H3751" s="48" t="s">
        <v>182</v>
      </c>
      <c r="I3751" s="48" t="s">
        <v>183</v>
      </c>
      <c r="J3751" s="48" t="s">
        <v>671</v>
      </c>
      <c r="K3751" s="41">
        <v>1</v>
      </c>
      <c r="L3751" s="49">
        <v>238.91</v>
      </c>
      <c r="M3751" s="49">
        <v>238.91</v>
      </c>
      <c r="N3751" s="49">
        <v>0</v>
      </c>
    </row>
    <row r="3752" spans="1:14">
      <c r="A3752" s="41">
        <v>4507443</v>
      </c>
      <c r="B3752" s="48" t="s">
        <v>14</v>
      </c>
      <c r="C3752" s="48" t="s">
        <v>29</v>
      </c>
      <c r="D3752" s="48" t="s">
        <v>30</v>
      </c>
      <c r="E3752" s="48" t="s">
        <v>12</v>
      </c>
      <c r="F3752" s="48" t="s">
        <v>1022</v>
      </c>
      <c r="G3752" s="48" t="s">
        <v>15</v>
      </c>
      <c r="H3752" s="48" t="s">
        <v>23</v>
      </c>
      <c r="I3752" s="48" t="s">
        <v>24</v>
      </c>
      <c r="J3752" s="48" t="s">
        <v>671</v>
      </c>
      <c r="K3752" s="41">
        <v>1</v>
      </c>
      <c r="L3752" s="49">
        <v>240.11</v>
      </c>
      <c r="M3752" s="49">
        <v>240.11</v>
      </c>
      <c r="N3752" s="49">
        <v>0</v>
      </c>
    </row>
    <row r="3753" spans="1:14">
      <c r="A3753" s="41">
        <v>4507273</v>
      </c>
      <c r="B3753" s="48" t="s">
        <v>14</v>
      </c>
      <c r="C3753" s="48" t="s">
        <v>29</v>
      </c>
      <c r="D3753" s="48" t="s">
        <v>30</v>
      </c>
      <c r="E3753" s="48" t="s">
        <v>12</v>
      </c>
      <c r="F3753" s="48" t="s">
        <v>1022</v>
      </c>
      <c r="G3753" s="48" t="s">
        <v>15</v>
      </c>
      <c r="H3753" s="48" t="s">
        <v>23</v>
      </c>
      <c r="I3753" s="48" t="s">
        <v>24</v>
      </c>
      <c r="J3753" s="48" t="s">
        <v>671</v>
      </c>
      <c r="K3753" s="41">
        <v>1</v>
      </c>
      <c r="L3753" s="49">
        <v>240.11</v>
      </c>
      <c r="M3753" s="49">
        <v>240.11</v>
      </c>
      <c r="N3753" s="49">
        <v>0</v>
      </c>
    </row>
    <row r="3754" spans="1:14">
      <c r="A3754" s="41">
        <v>4507263</v>
      </c>
      <c r="B3754" s="48" t="s">
        <v>14</v>
      </c>
      <c r="C3754" s="48" t="s">
        <v>29</v>
      </c>
      <c r="D3754" s="48" t="s">
        <v>30</v>
      </c>
      <c r="E3754" s="48" t="s">
        <v>12</v>
      </c>
      <c r="F3754" s="48" t="s">
        <v>1022</v>
      </c>
      <c r="G3754" s="48" t="s">
        <v>15</v>
      </c>
      <c r="H3754" s="48" t="s">
        <v>23</v>
      </c>
      <c r="I3754" s="48" t="s">
        <v>24</v>
      </c>
      <c r="J3754" s="48" t="s">
        <v>671</v>
      </c>
      <c r="K3754" s="41">
        <v>1</v>
      </c>
      <c r="L3754" s="49">
        <v>240.63</v>
      </c>
      <c r="M3754" s="49">
        <v>240.63</v>
      </c>
      <c r="N3754" s="49">
        <v>0</v>
      </c>
    </row>
    <row r="3755" spans="1:14">
      <c r="A3755" s="41">
        <v>4506394</v>
      </c>
      <c r="B3755" s="48" t="s">
        <v>14</v>
      </c>
      <c r="C3755" s="48" t="s">
        <v>29</v>
      </c>
      <c r="D3755" s="48" t="s">
        <v>30</v>
      </c>
      <c r="E3755" s="48" t="s">
        <v>12</v>
      </c>
      <c r="F3755" s="48" t="s">
        <v>1022</v>
      </c>
      <c r="G3755" s="48" t="s">
        <v>15</v>
      </c>
      <c r="H3755" s="48" t="s">
        <v>23</v>
      </c>
      <c r="I3755" s="48" t="s">
        <v>24</v>
      </c>
      <c r="J3755" s="48" t="s">
        <v>671</v>
      </c>
      <c r="K3755" s="41">
        <v>1</v>
      </c>
      <c r="L3755" s="49">
        <v>241.71</v>
      </c>
      <c r="M3755" s="49">
        <v>241.71</v>
      </c>
      <c r="N3755" s="49">
        <v>0</v>
      </c>
    </row>
    <row r="3756" spans="1:14">
      <c r="A3756" s="41">
        <v>7259306</v>
      </c>
      <c r="B3756" s="48" t="s">
        <v>38</v>
      </c>
      <c r="C3756" s="48" t="s">
        <v>29</v>
      </c>
      <c r="D3756" s="48" t="s">
        <v>153</v>
      </c>
      <c r="E3756" s="48" t="s">
        <v>36</v>
      </c>
      <c r="F3756" s="48" t="s">
        <v>1268</v>
      </c>
      <c r="G3756" s="48" t="s">
        <v>15</v>
      </c>
      <c r="H3756" s="48" t="s">
        <v>182</v>
      </c>
      <c r="I3756" s="48" t="s">
        <v>183</v>
      </c>
      <c r="J3756" s="48" t="s">
        <v>671</v>
      </c>
      <c r="K3756" s="41">
        <v>1</v>
      </c>
      <c r="L3756" s="49">
        <v>241.95</v>
      </c>
      <c r="M3756" s="49">
        <v>227.18</v>
      </c>
      <c r="N3756" s="49">
        <v>14.77</v>
      </c>
    </row>
    <row r="3757" spans="1:14">
      <c r="A3757" s="41">
        <v>7259309</v>
      </c>
      <c r="B3757" s="48" t="s">
        <v>38</v>
      </c>
      <c r="C3757" s="48" t="s">
        <v>29</v>
      </c>
      <c r="D3757" s="48" t="s">
        <v>153</v>
      </c>
      <c r="E3757" s="48" t="s">
        <v>36</v>
      </c>
      <c r="F3757" s="48" t="s">
        <v>1269</v>
      </c>
      <c r="G3757" s="48" t="s">
        <v>15</v>
      </c>
      <c r="H3757" s="48" t="s">
        <v>182</v>
      </c>
      <c r="I3757" s="48" t="s">
        <v>183</v>
      </c>
      <c r="J3757" s="48" t="s">
        <v>671</v>
      </c>
      <c r="K3757" s="41">
        <v>1</v>
      </c>
      <c r="L3757" s="49">
        <v>241.95</v>
      </c>
      <c r="M3757" s="49">
        <v>227.18</v>
      </c>
      <c r="N3757" s="49">
        <v>14.77</v>
      </c>
    </row>
    <row r="3758" spans="1:14">
      <c r="A3758" s="41">
        <v>7111439</v>
      </c>
      <c r="B3758" s="48" t="s">
        <v>166</v>
      </c>
      <c r="C3758" s="48" t="s">
        <v>29</v>
      </c>
      <c r="D3758" s="48" t="s">
        <v>153</v>
      </c>
      <c r="E3758" s="48" t="s">
        <v>36</v>
      </c>
      <c r="F3758" s="48" t="s">
        <v>1270</v>
      </c>
      <c r="G3758" s="48" t="s">
        <v>15</v>
      </c>
      <c r="H3758" s="48" t="s">
        <v>23</v>
      </c>
      <c r="I3758" s="48" t="s">
        <v>24</v>
      </c>
      <c r="J3758" s="48" t="s">
        <v>671</v>
      </c>
      <c r="K3758" s="41">
        <v>1</v>
      </c>
      <c r="L3758" s="49">
        <v>242.95</v>
      </c>
      <c r="M3758" s="49">
        <v>242.95</v>
      </c>
      <c r="N3758" s="49">
        <v>0</v>
      </c>
    </row>
    <row r="3759" spans="1:14">
      <c r="A3759" s="41">
        <v>4504928</v>
      </c>
      <c r="B3759" s="48" t="s">
        <v>14</v>
      </c>
      <c r="C3759" s="48" t="s">
        <v>29</v>
      </c>
      <c r="D3759" s="48" t="s">
        <v>30</v>
      </c>
      <c r="E3759" s="48" t="s">
        <v>12</v>
      </c>
      <c r="F3759" s="48" t="s">
        <v>1067</v>
      </c>
      <c r="G3759" s="48" t="s">
        <v>15</v>
      </c>
      <c r="H3759" s="48" t="s">
        <v>23</v>
      </c>
      <c r="I3759" s="48" t="s">
        <v>24</v>
      </c>
      <c r="J3759" s="48" t="s">
        <v>671</v>
      </c>
      <c r="K3759" s="41">
        <v>1</v>
      </c>
      <c r="L3759" s="49">
        <v>246.22</v>
      </c>
      <c r="M3759" s="49">
        <v>246.22</v>
      </c>
      <c r="N3759" s="49">
        <v>0</v>
      </c>
    </row>
    <row r="3760" spans="1:14">
      <c r="A3760" s="41">
        <v>4507578</v>
      </c>
      <c r="B3760" s="48" t="s">
        <v>14</v>
      </c>
      <c r="C3760" s="48" t="s">
        <v>29</v>
      </c>
      <c r="D3760" s="48" t="s">
        <v>30</v>
      </c>
      <c r="E3760" s="48" t="s">
        <v>12</v>
      </c>
      <c r="F3760" s="48" t="s">
        <v>1022</v>
      </c>
      <c r="G3760" s="48" t="s">
        <v>15</v>
      </c>
      <c r="H3760" s="48" t="s">
        <v>23</v>
      </c>
      <c r="I3760" s="48" t="s">
        <v>24</v>
      </c>
      <c r="J3760" s="48" t="s">
        <v>671</v>
      </c>
      <c r="K3760" s="41">
        <v>1</v>
      </c>
      <c r="L3760" s="49">
        <v>246.99</v>
      </c>
      <c r="M3760" s="49">
        <v>246.99</v>
      </c>
      <c r="N3760" s="49">
        <v>0</v>
      </c>
    </row>
    <row r="3761" spans="1:14">
      <c r="A3761" s="41">
        <v>4507575</v>
      </c>
      <c r="B3761" s="48" t="s">
        <v>14</v>
      </c>
      <c r="C3761" s="48" t="s">
        <v>29</v>
      </c>
      <c r="D3761" s="48" t="s">
        <v>30</v>
      </c>
      <c r="E3761" s="48" t="s">
        <v>12</v>
      </c>
      <c r="F3761" s="48" t="s">
        <v>1022</v>
      </c>
      <c r="G3761" s="48" t="s">
        <v>15</v>
      </c>
      <c r="H3761" s="48" t="s">
        <v>23</v>
      </c>
      <c r="I3761" s="48" t="s">
        <v>24</v>
      </c>
      <c r="J3761" s="48" t="s">
        <v>671</v>
      </c>
      <c r="K3761" s="41">
        <v>1</v>
      </c>
      <c r="L3761" s="49">
        <v>246.99</v>
      </c>
      <c r="M3761" s="49">
        <v>246.99</v>
      </c>
      <c r="N3761" s="49">
        <v>0</v>
      </c>
    </row>
    <row r="3762" spans="1:14">
      <c r="A3762" s="41">
        <v>4507576</v>
      </c>
      <c r="B3762" s="48" t="s">
        <v>14</v>
      </c>
      <c r="C3762" s="48" t="s">
        <v>29</v>
      </c>
      <c r="D3762" s="48" t="s">
        <v>30</v>
      </c>
      <c r="E3762" s="48" t="s">
        <v>12</v>
      </c>
      <c r="F3762" s="48" t="s">
        <v>1022</v>
      </c>
      <c r="G3762" s="48" t="s">
        <v>15</v>
      </c>
      <c r="H3762" s="48" t="s">
        <v>23</v>
      </c>
      <c r="I3762" s="48" t="s">
        <v>24</v>
      </c>
      <c r="J3762" s="48" t="s">
        <v>671</v>
      </c>
      <c r="K3762" s="41">
        <v>1</v>
      </c>
      <c r="L3762" s="49">
        <v>246.99</v>
      </c>
      <c r="M3762" s="49">
        <v>246.99</v>
      </c>
      <c r="N3762" s="49">
        <v>0</v>
      </c>
    </row>
    <row r="3763" spans="1:14">
      <c r="A3763" s="41">
        <v>4507577</v>
      </c>
      <c r="B3763" s="48" t="s">
        <v>14</v>
      </c>
      <c r="C3763" s="48" t="s">
        <v>29</v>
      </c>
      <c r="D3763" s="48" t="s">
        <v>30</v>
      </c>
      <c r="E3763" s="48" t="s">
        <v>12</v>
      </c>
      <c r="F3763" s="48" t="s">
        <v>1022</v>
      </c>
      <c r="G3763" s="48" t="s">
        <v>15</v>
      </c>
      <c r="H3763" s="48" t="s">
        <v>23</v>
      </c>
      <c r="I3763" s="48" t="s">
        <v>24</v>
      </c>
      <c r="J3763" s="48" t="s">
        <v>671</v>
      </c>
      <c r="K3763" s="41">
        <v>1</v>
      </c>
      <c r="L3763" s="49">
        <v>246.99</v>
      </c>
      <c r="M3763" s="49">
        <v>246.99</v>
      </c>
      <c r="N3763" s="49">
        <v>0</v>
      </c>
    </row>
    <row r="3764" spans="1:14">
      <c r="A3764" s="41">
        <v>4507574</v>
      </c>
      <c r="B3764" s="48" t="s">
        <v>14</v>
      </c>
      <c r="C3764" s="48" t="s">
        <v>29</v>
      </c>
      <c r="D3764" s="48" t="s">
        <v>30</v>
      </c>
      <c r="E3764" s="48" t="s">
        <v>12</v>
      </c>
      <c r="F3764" s="48" t="s">
        <v>1022</v>
      </c>
      <c r="G3764" s="48" t="s">
        <v>15</v>
      </c>
      <c r="H3764" s="48" t="s">
        <v>23</v>
      </c>
      <c r="I3764" s="48" t="s">
        <v>24</v>
      </c>
      <c r="J3764" s="48" t="s">
        <v>671</v>
      </c>
      <c r="K3764" s="41">
        <v>1</v>
      </c>
      <c r="L3764" s="49">
        <v>246.99</v>
      </c>
      <c r="M3764" s="49">
        <v>246.99</v>
      </c>
      <c r="N3764" s="49">
        <v>0</v>
      </c>
    </row>
    <row r="3765" spans="1:14">
      <c r="A3765" s="41">
        <v>4507527</v>
      </c>
      <c r="B3765" s="48" t="s">
        <v>14</v>
      </c>
      <c r="C3765" s="48" t="s">
        <v>29</v>
      </c>
      <c r="D3765" s="48" t="s">
        <v>30</v>
      </c>
      <c r="E3765" s="48" t="s">
        <v>12</v>
      </c>
      <c r="F3765" s="48" t="s">
        <v>1022</v>
      </c>
      <c r="G3765" s="48" t="s">
        <v>15</v>
      </c>
      <c r="H3765" s="48" t="s">
        <v>23</v>
      </c>
      <c r="I3765" s="48" t="s">
        <v>24</v>
      </c>
      <c r="J3765" s="48" t="s">
        <v>671</v>
      </c>
      <c r="K3765" s="41">
        <v>1</v>
      </c>
      <c r="L3765" s="49">
        <v>250</v>
      </c>
      <c r="M3765" s="49">
        <v>250</v>
      </c>
      <c r="N3765" s="49">
        <v>0</v>
      </c>
    </row>
    <row r="3766" spans="1:14">
      <c r="A3766" s="41">
        <v>4507526</v>
      </c>
      <c r="B3766" s="48" t="s">
        <v>14</v>
      </c>
      <c r="C3766" s="48" t="s">
        <v>29</v>
      </c>
      <c r="D3766" s="48" t="s">
        <v>30</v>
      </c>
      <c r="E3766" s="48" t="s">
        <v>12</v>
      </c>
      <c r="F3766" s="48" t="s">
        <v>1022</v>
      </c>
      <c r="G3766" s="48" t="s">
        <v>15</v>
      </c>
      <c r="H3766" s="48" t="s">
        <v>23</v>
      </c>
      <c r="I3766" s="48" t="s">
        <v>24</v>
      </c>
      <c r="J3766" s="48" t="s">
        <v>671</v>
      </c>
      <c r="K3766" s="41">
        <v>1</v>
      </c>
      <c r="L3766" s="49">
        <v>250</v>
      </c>
      <c r="M3766" s="49">
        <v>250</v>
      </c>
      <c r="N3766" s="49">
        <v>0</v>
      </c>
    </row>
    <row r="3767" spans="1:14">
      <c r="A3767" s="41">
        <v>4507125</v>
      </c>
      <c r="B3767" s="48" t="s">
        <v>14</v>
      </c>
      <c r="C3767" s="48" t="s">
        <v>29</v>
      </c>
      <c r="D3767" s="48" t="s">
        <v>30</v>
      </c>
      <c r="E3767" s="48" t="s">
        <v>12</v>
      </c>
      <c r="F3767" s="48" t="s">
        <v>1022</v>
      </c>
      <c r="G3767" s="48" t="s">
        <v>15</v>
      </c>
      <c r="H3767" s="48" t="s">
        <v>23</v>
      </c>
      <c r="I3767" s="48" t="s">
        <v>24</v>
      </c>
      <c r="J3767" s="48" t="s">
        <v>671</v>
      </c>
      <c r="K3767" s="41">
        <v>1</v>
      </c>
      <c r="L3767" s="49">
        <v>250</v>
      </c>
      <c r="M3767" s="49">
        <v>250</v>
      </c>
      <c r="N3767" s="49">
        <v>0</v>
      </c>
    </row>
    <row r="3768" spans="1:14">
      <c r="A3768" s="41">
        <v>4507636</v>
      </c>
      <c r="B3768" s="48" t="s">
        <v>14</v>
      </c>
      <c r="C3768" s="48" t="s">
        <v>29</v>
      </c>
      <c r="D3768" s="48" t="s">
        <v>30</v>
      </c>
      <c r="E3768" s="48" t="s">
        <v>12</v>
      </c>
      <c r="F3768" s="48" t="s">
        <v>1022</v>
      </c>
      <c r="G3768" s="48" t="s">
        <v>15</v>
      </c>
      <c r="H3768" s="48" t="s">
        <v>23</v>
      </c>
      <c r="I3768" s="48" t="s">
        <v>24</v>
      </c>
      <c r="J3768" s="48" t="s">
        <v>671</v>
      </c>
      <c r="K3768" s="41">
        <v>1</v>
      </c>
      <c r="L3768" s="49">
        <v>250</v>
      </c>
      <c r="M3768" s="49">
        <v>250</v>
      </c>
      <c r="N3768" s="49">
        <v>0</v>
      </c>
    </row>
    <row r="3769" spans="1:14">
      <c r="A3769" s="41">
        <v>4507518</v>
      </c>
      <c r="B3769" s="48" t="s">
        <v>14</v>
      </c>
      <c r="C3769" s="48" t="s">
        <v>29</v>
      </c>
      <c r="D3769" s="48" t="s">
        <v>30</v>
      </c>
      <c r="E3769" s="48" t="s">
        <v>12</v>
      </c>
      <c r="F3769" s="48" t="s">
        <v>1022</v>
      </c>
      <c r="G3769" s="48" t="s">
        <v>15</v>
      </c>
      <c r="H3769" s="48" t="s">
        <v>23</v>
      </c>
      <c r="I3769" s="48" t="s">
        <v>24</v>
      </c>
      <c r="J3769" s="48" t="s">
        <v>671</v>
      </c>
      <c r="K3769" s="41">
        <v>1</v>
      </c>
      <c r="L3769" s="49">
        <v>250</v>
      </c>
      <c r="M3769" s="49">
        <v>250</v>
      </c>
      <c r="N3769" s="49">
        <v>0</v>
      </c>
    </row>
    <row r="3770" spans="1:14">
      <c r="A3770" s="41">
        <v>4507558</v>
      </c>
      <c r="B3770" s="48" t="s">
        <v>14</v>
      </c>
      <c r="C3770" s="48" t="s">
        <v>29</v>
      </c>
      <c r="D3770" s="48" t="s">
        <v>30</v>
      </c>
      <c r="E3770" s="48" t="s">
        <v>12</v>
      </c>
      <c r="F3770" s="48" t="s">
        <v>1022</v>
      </c>
      <c r="G3770" s="48" t="s">
        <v>15</v>
      </c>
      <c r="H3770" s="48" t="s">
        <v>23</v>
      </c>
      <c r="I3770" s="48" t="s">
        <v>24</v>
      </c>
      <c r="J3770" s="48" t="s">
        <v>671</v>
      </c>
      <c r="K3770" s="41">
        <v>1</v>
      </c>
      <c r="L3770" s="49">
        <v>250</v>
      </c>
      <c r="M3770" s="49">
        <v>250</v>
      </c>
      <c r="N3770" s="49">
        <v>0</v>
      </c>
    </row>
    <row r="3771" spans="1:14">
      <c r="A3771" s="41">
        <v>4507123</v>
      </c>
      <c r="B3771" s="48" t="s">
        <v>14</v>
      </c>
      <c r="C3771" s="48" t="s">
        <v>29</v>
      </c>
      <c r="D3771" s="48" t="s">
        <v>30</v>
      </c>
      <c r="E3771" s="48" t="s">
        <v>12</v>
      </c>
      <c r="F3771" s="48" t="s">
        <v>1022</v>
      </c>
      <c r="G3771" s="48" t="s">
        <v>15</v>
      </c>
      <c r="H3771" s="48" t="s">
        <v>23</v>
      </c>
      <c r="I3771" s="48" t="s">
        <v>24</v>
      </c>
      <c r="J3771" s="48" t="s">
        <v>671</v>
      </c>
      <c r="K3771" s="41">
        <v>1</v>
      </c>
      <c r="L3771" s="49">
        <v>250</v>
      </c>
      <c r="M3771" s="49">
        <v>250</v>
      </c>
      <c r="N3771" s="49">
        <v>0</v>
      </c>
    </row>
    <row r="3772" spans="1:14">
      <c r="A3772" s="41">
        <v>4507639</v>
      </c>
      <c r="B3772" s="48" t="s">
        <v>14</v>
      </c>
      <c r="C3772" s="48" t="s">
        <v>29</v>
      </c>
      <c r="D3772" s="48" t="s">
        <v>30</v>
      </c>
      <c r="E3772" s="48" t="s">
        <v>12</v>
      </c>
      <c r="F3772" s="48" t="s">
        <v>1022</v>
      </c>
      <c r="G3772" s="48" t="s">
        <v>15</v>
      </c>
      <c r="H3772" s="48" t="s">
        <v>23</v>
      </c>
      <c r="I3772" s="48" t="s">
        <v>24</v>
      </c>
      <c r="J3772" s="48" t="s">
        <v>671</v>
      </c>
      <c r="K3772" s="41">
        <v>1</v>
      </c>
      <c r="L3772" s="49">
        <v>250</v>
      </c>
      <c r="M3772" s="49">
        <v>250</v>
      </c>
      <c r="N3772" s="49">
        <v>0</v>
      </c>
    </row>
    <row r="3773" spans="1:14">
      <c r="A3773" s="41">
        <v>4507524</v>
      </c>
      <c r="B3773" s="48" t="s">
        <v>14</v>
      </c>
      <c r="C3773" s="48" t="s">
        <v>29</v>
      </c>
      <c r="D3773" s="48" t="s">
        <v>30</v>
      </c>
      <c r="E3773" s="48" t="s">
        <v>12</v>
      </c>
      <c r="F3773" s="48" t="s">
        <v>1022</v>
      </c>
      <c r="G3773" s="48" t="s">
        <v>15</v>
      </c>
      <c r="H3773" s="48" t="s">
        <v>23</v>
      </c>
      <c r="I3773" s="48" t="s">
        <v>24</v>
      </c>
      <c r="J3773" s="48" t="s">
        <v>671</v>
      </c>
      <c r="K3773" s="41">
        <v>1</v>
      </c>
      <c r="L3773" s="49">
        <v>250</v>
      </c>
      <c r="M3773" s="49">
        <v>250</v>
      </c>
      <c r="N3773" s="49">
        <v>0</v>
      </c>
    </row>
    <row r="3774" spans="1:14">
      <c r="A3774" s="41">
        <v>4507530</v>
      </c>
      <c r="B3774" s="48" t="s">
        <v>14</v>
      </c>
      <c r="C3774" s="48" t="s">
        <v>29</v>
      </c>
      <c r="D3774" s="48" t="s">
        <v>30</v>
      </c>
      <c r="E3774" s="48" t="s">
        <v>12</v>
      </c>
      <c r="F3774" s="48" t="s">
        <v>1022</v>
      </c>
      <c r="G3774" s="48" t="s">
        <v>15</v>
      </c>
      <c r="H3774" s="48" t="s">
        <v>23</v>
      </c>
      <c r="I3774" s="48" t="s">
        <v>24</v>
      </c>
      <c r="J3774" s="48" t="s">
        <v>671</v>
      </c>
      <c r="K3774" s="41">
        <v>1</v>
      </c>
      <c r="L3774" s="49">
        <v>250</v>
      </c>
      <c r="M3774" s="49">
        <v>250</v>
      </c>
      <c r="N3774" s="49">
        <v>0</v>
      </c>
    </row>
    <row r="3775" spans="1:14">
      <c r="A3775" s="41">
        <v>4507484</v>
      </c>
      <c r="B3775" s="48" t="s">
        <v>14</v>
      </c>
      <c r="C3775" s="48" t="s">
        <v>29</v>
      </c>
      <c r="D3775" s="48" t="s">
        <v>30</v>
      </c>
      <c r="E3775" s="48" t="s">
        <v>12</v>
      </c>
      <c r="F3775" s="48" t="s">
        <v>1022</v>
      </c>
      <c r="G3775" s="48" t="s">
        <v>15</v>
      </c>
      <c r="H3775" s="48" t="s">
        <v>23</v>
      </c>
      <c r="I3775" s="48" t="s">
        <v>24</v>
      </c>
      <c r="J3775" s="48" t="s">
        <v>671</v>
      </c>
      <c r="K3775" s="41">
        <v>1</v>
      </c>
      <c r="L3775" s="49">
        <v>250</v>
      </c>
      <c r="M3775" s="49">
        <v>250</v>
      </c>
      <c r="N3775" s="49">
        <v>0</v>
      </c>
    </row>
    <row r="3776" spans="1:14">
      <c r="A3776" s="41">
        <v>4507105</v>
      </c>
      <c r="B3776" s="48" t="s">
        <v>14</v>
      </c>
      <c r="C3776" s="48" t="s">
        <v>29</v>
      </c>
      <c r="D3776" s="48" t="s">
        <v>30</v>
      </c>
      <c r="E3776" s="48" t="s">
        <v>12</v>
      </c>
      <c r="F3776" s="48" t="s">
        <v>1022</v>
      </c>
      <c r="G3776" s="48" t="s">
        <v>15</v>
      </c>
      <c r="H3776" s="48" t="s">
        <v>23</v>
      </c>
      <c r="I3776" s="48" t="s">
        <v>24</v>
      </c>
      <c r="J3776" s="48" t="s">
        <v>671</v>
      </c>
      <c r="K3776" s="41">
        <v>1</v>
      </c>
      <c r="L3776" s="49">
        <v>250</v>
      </c>
      <c r="M3776" s="49">
        <v>250</v>
      </c>
      <c r="N3776" s="49">
        <v>0</v>
      </c>
    </row>
    <row r="3777" spans="1:14">
      <c r="A3777" s="41">
        <v>4507134</v>
      </c>
      <c r="B3777" s="48" t="s">
        <v>14</v>
      </c>
      <c r="C3777" s="48" t="s">
        <v>29</v>
      </c>
      <c r="D3777" s="48" t="s">
        <v>30</v>
      </c>
      <c r="E3777" s="48" t="s">
        <v>12</v>
      </c>
      <c r="F3777" s="48" t="s">
        <v>1022</v>
      </c>
      <c r="G3777" s="48" t="s">
        <v>15</v>
      </c>
      <c r="H3777" s="48" t="s">
        <v>23</v>
      </c>
      <c r="I3777" s="48" t="s">
        <v>24</v>
      </c>
      <c r="J3777" s="48" t="s">
        <v>671</v>
      </c>
      <c r="K3777" s="41">
        <v>1</v>
      </c>
      <c r="L3777" s="49">
        <v>250</v>
      </c>
      <c r="M3777" s="49">
        <v>250</v>
      </c>
      <c r="N3777" s="49">
        <v>0</v>
      </c>
    </row>
    <row r="3778" spans="1:14">
      <c r="A3778" s="41">
        <v>4507632</v>
      </c>
      <c r="B3778" s="48" t="s">
        <v>14</v>
      </c>
      <c r="C3778" s="48" t="s">
        <v>29</v>
      </c>
      <c r="D3778" s="48" t="s">
        <v>30</v>
      </c>
      <c r="E3778" s="48" t="s">
        <v>12</v>
      </c>
      <c r="F3778" s="48" t="s">
        <v>1022</v>
      </c>
      <c r="G3778" s="48" t="s">
        <v>15</v>
      </c>
      <c r="H3778" s="48" t="s">
        <v>23</v>
      </c>
      <c r="I3778" s="48" t="s">
        <v>24</v>
      </c>
      <c r="J3778" s="48" t="s">
        <v>671</v>
      </c>
      <c r="K3778" s="41">
        <v>1</v>
      </c>
      <c r="L3778" s="49">
        <v>250</v>
      </c>
      <c r="M3778" s="49">
        <v>250</v>
      </c>
      <c r="N3778" s="49">
        <v>0</v>
      </c>
    </row>
    <row r="3779" spans="1:14">
      <c r="A3779" s="41">
        <v>4507128</v>
      </c>
      <c r="B3779" s="48" t="s">
        <v>14</v>
      </c>
      <c r="C3779" s="48" t="s">
        <v>29</v>
      </c>
      <c r="D3779" s="48" t="s">
        <v>30</v>
      </c>
      <c r="E3779" s="48" t="s">
        <v>12</v>
      </c>
      <c r="F3779" s="48" t="s">
        <v>1022</v>
      </c>
      <c r="G3779" s="48" t="s">
        <v>15</v>
      </c>
      <c r="H3779" s="48" t="s">
        <v>23</v>
      </c>
      <c r="I3779" s="48" t="s">
        <v>24</v>
      </c>
      <c r="J3779" s="48" t="s">
        <v>671</v>
      </c>
      <c r="K3779" s="41">
        <v>1</v>
      </c>
      <c r="L3779" s="49">
        <v>250</v>
      </c>
      <c r="M3779" s="49">
        <v>250</v>
      </c>
      <c r="N3779" s="49">
        <v>0</v>
      </c>
    </row>
    <row r="3780" spans="1:14">
      <c r="A3780" s="41">
        <v>4507560</v>
      </c>
      <c r="B3780" s="48" t="s">
        <v>14</v>
      </c>
      <c r="C3780" s="48" t="s">
        <v>29</v>
      </c>
      <c r="D3780" s="48" t="s">
        <v>30</v>
      </c>
      <c r="E3780" s="48" t="s">
        <v>12</v>
      </c>
      <c r="F3780" s="48" t="s">
        <v>1022</v>
      </c>
      <c r="G3780" s="48" t="s">
        <v>15</v>
      </c>
      <c r="H3780" s="48" t="s">
        <v>23</v>
      </c>
      <c r="I3780" s="48" t="s">
        <v>24</v>
      </c>
      <c r="J3780" s="48" t="s">
        <v>671</v>
      </c>
      <c r="K3780" s="41">
        <v>1</v>
      </c>
      <c r="L3780" s="49">
        <v>250</v>
      </c>
      <c r="M3780" s="49">
        <v>250</v>
      </c>
      <c r="N3780" s="49">
        <v>0</v>
      </c>
    </row>
    <row r="3781" spans="1:14">
      <c r="A3781" s="41">
        <v>4507589</v>
      </c>
      <c r="B3781" s="48" t="s">
        <v>14</v>
      </c>
      <c r="C3781" s="48" t="s">
        <v>29</v>
      </c>
      <c r="D3781" s="48" t="s">
        <v>30</v>
      </c>
      <c r="E3781" s="48" t="s">
        <v>12</v>
      </c>
      <c r="F3781" s="48" t="s">
        <v>1022</v>
      </c>
      <c r="G3781" s="48" t="s">
        <v>15</v>
      </c>
      <c r="H3781" s="48" t="s">
        <v>23</v>
      </c>
      <c r="I3781" s="48" t="s">
        <v>24</v>
      </c>
      <c r="J3781" s="48" t="s">
        <v>671</v>
      </c>
      <c r="K3781" s="41">
        <v>1</v>
      </c>
      <c r="L3781" s="49">
        <v>250</v>
      </c>
      <c r="M3781" s="49">
        <v>250</v>
      </c>
      <c r="N3781" s="49">
        <v>0</v>
      </c>
    </row>
    <row r="3782" spans="1:14">
      <c r="A3782" s="41">
        <v>4507136</v>
      </c>
      <c r="B3782" s="48" t="s">
        <v>14</v>
      </c>
      <c r="C3782" s="48" t="s">
        <v>29</v>
      </c>
      <c r="D3782" s="48" t="s">
        <v>30</v>
      </c>
      <c r="E3782" s="48" t="s">
        <v>12</v>
      </c>
      <c r="F3782" s="48" t="s">
        <v>1022</v>
      </c>
      <c r="G3782" s="48" t="s">
        <v>15</v>
      </c>
      <c r="H3782" s="48" t="s">
        <v>23</v>
      </c>
      <c r="I3782" s="48" t="s">
        <v>24</v>
      </c>
      <c r="J3782" s="48" t="s">
        <v>671</v>
      </c>
      <c r="K3782" s="41">
        <v>1</v>
      </c>
      <c r="L3782" s="49">
        <v>250</v>
      </c>
      <c r="M3782" s="49">
        <v>250</v>
      </c>
      <c r="N3782" s="49">
        <v>0</v>
      </c>
    </row>
    <row r="3783" spans="1:14">
      <c r="A3783" s="41">
        <v>4507596</v>
      </c>
      <c r="B3783" s="48" t="s">
        <v>14</v>
      </c>
      <c r="C3783" s="48" t="s">
        <v>29</v>
      </c>
      <c r="D3783" s="48" t="s">
        <v>30</v>
      </c>
      <c r="E3783" s="48" t="s">
        <v>12</v>
      </c>
      <c r="F3783" s="48" t="s">
        <v>1022</v>
      </c>
      <c r="G3783" s="48" t="s">
        <v>15</v>
      </c>
      <c r="H3783" s="48" t="s">
        <v>23</v>
      </c>
      <c r="I3783" s="48" t="s">
        <v>24</v>
      </c>
      <c r="J3783" s="48" t="s">
        <v>671</v>
      </c>
      <c r="K3783" s="41">
        <v>1</v>
      </c>
      <c r="L3783" s="49">
        <v>250</v>
      </c>
      <c r="M3783" s="49">
        <v>250</v>
      </c>
      <c r="N3783" s="49">
        <v>0</v>
      </c>
    </row>
    <row r="3784" spans="1:14">
      <c r="A3784" s="41">
        <v>4507519</v>
      </c>
      <c r="B3784" s="48" t="s">
        <v>14</v>
      </c>
      <c r="C3784" s="48" t="s">
        <v>29</v>
      </c>
      <c r="D3784" s="48" t="s">
        <v>30</v>
      </c>
      <c r="E3784" s="48" t="s">
        <v>12</v>
      </c>
      <c r="F3784" s="48" t="s">
        <v>1022</v>
      </c>
      <c r="G3784" s="48" t="s">
        <v>15</v>
      </c>
      <c r="H3784" s="48" t="s">
        <v>23</v>
      </c>
      <c r="I3784" s="48" t="s">
        <v>24</v>
      </c>
      <c r="J3784" s="48" t="s">
        <v>671</v>
      </c>
      <c r="K3784" s="41">
        <v>1</v>
      </c>
      <c r="L3784" s="49">
        <v>250</v>
      </c>
      <c r="M3784" s="49">
        <v>250</v>
      </c>
      <c r="N3784" s="49">
        <v>0</v>
      </c>
    </row>
    <row r="3785" spans="1:14">
      <c r="A3785" s="41">
        <v>4507628</v>
      </c>
      <c r="B3785" s="48" t="s">
        <v>14</v>
      </c>
      <c r="C3785" s="48" t="s">
        <v>29</v>
      </c>
      <c r="D3785" s="48" t="s">
        <v>30</v>
      </c>
      <c r="E3785" s="48" t="s">
        <v>12</v>
      </c>
      <c r="F3785" s="48" t="s">
        <v>1022</v>
      </c>
      <c r="G3785" s="48" t="s">
        <v>15</v>
      </c>
      <c r="H3785" s="48" t="s">
        <v>23</v>
      </c>
      <c r="I3785" s="48" t="s">
        <v>24</v>
      </c>
      <c r="J3785" s="48" t="s">
        <v>671</v>
      </c>
      <c r="K3785" s="41">
        <v>1</v>
      </c>
      <c r="L3785" s="49">
        <v>250</v>
      </c>
      <c r="M3785" s="49">
        <v>250</v>
      </c>
      <c r="N3785" s="49">
        <v>0</v>
      </c>
    </row>
    <row r="3786" spans="1:14">
      <c r="A3786" s="41">
        <v>4507521</v>
      </c>
      <c r="B3786" s="48" t="s">
        <v>14</v>
      </c>
      <c r="C3786" s="48" t="s">
        <v>29</v>
      </c>
      <c r="D3786" s="48" t="s">
        <v>30</v>
      </c>
      <c r="E3786" s="48" t="s">
        <v>12</v>
      </c>
      <c r="F3786" s="48" t="s">
        <v>1022</v>
      </c>
      <c r="G3786" s="48" t="s">
        <v>15</v>
      </c>
      <c r="H3786" s="48" t="s">
        <v>23</v>
      </c>
      <c r="I3786" s="48" t="s">
        <v>24</v>
      </c>
      <c r="J3786" s="48" t="s">
        <v>671</v>
      </c>
      <c r="K3786" s="41">
        <v>1</v>
      </c>
      <c r="L3786" s="49">
        <v>250</v>
      </c>
      <c r="M3786" s="49">
        <v>250</v>
      </c>
      <c r="N3786" s="49">
        <v>0</v>
      </c>
    </row>
    <row r="3787" spans="1:14">
      <c r="A3787" s="41">
        <v>4507620</v>
      </c>
      <c r="B3787" s="48" t="s">
        <v>14</v>
      </c>
      <c r="C3787" s="48" t="s">
        <v>29</v>
      </c>
      <c r="D3787" s="48" t="s">
        <v>30</v>
      </c>
      <c r="E3787" s="48" t="s">
        <v>12</v>
      </c>
      <c r="F3787" s="48" t="s">
        <v>1022</v>
      </c>
      <c r="G3787" s="48" t="s">
        <v>15</v>
      </c>
      <c r="H3787" s="48" t="s">
        <v>23</v>
      </c>
      <c r="I3787" s="48" t="s">
        <v>24</v>
      </c>
      <c r="J3787" s="48" t="s">
        <v>671</v>
      </c>
      <c r="K3787" s="41">
        <v>1</v>
      </c>
      <c r="L3787" s="49">
        <v>250</v>
      </c>
      <c r="M3787" s="49">
        <v>250</v>
      </c>
      <c r="N3787" s="49">
        <v>0</v>
      </c>
    </row>
    <row r="3788" spans="1:14">
      <c r="A3788" s="41">
        <v>4507591</v>
      </c>
      <c r="B3788" s="48" t="s">
        <v>14</v>
      </c>
      <c r="C3788" s="48" t="s">
        <v>29</v>
      </c>
      <c r="D3788" s="48" t="s">
        <v>30</v>
      </c>
      <c r="E3788" s="48" t="s">
        <v>12</v>
      </c>
      <c r="F3788" s="48" t="s">
        <v>1022</v>
      </c>
      <c r="G3788" s="48" t="s">
        <v>15</v>
      </c>
      <c r="H3788" s="48" t="s">
        <v>23</v>
      </c>
      <c r="I3788" s="48" t="s">
        <v>24</v>
      </c>
      <c r="J3788" s="48" t="s">
        <v>671</v>
      </c>
      <c r="K3788" s="41">
        <v>1</v>
      </c>
      <c r="L3788" s="49">
        <v>250</v>
      </c>
      <c r="M3788" s="49">
        <v>250</v>
      </c>
      <c r="N3788" s="49">
        <v>0</v>
      </c>
    </row>
    <row r="3789" spans="1:14">
      <c r="A3789" s="41">
        <v>4507182</v>
      </c>
      <c r="B3789" s="48" t="s">
        <v>14</v>
      </c>
      <c r="C3789" s="48" t="s">
        <v>29</v>
      </c>
      <c r="D3789" s="48" t="s">
        <v>30</v>
      </c>
      <c r="E3789" s="48" t="s">
        <v>12</v>
      </c>
      <c r="F3789" s="48" t="s">
        <v>1022</v>
      </c>
      <c r="G3789" s="48" t="s">
        <v>15</v>
      </c>
      <c r="H3789" s="48" t="s">
        <v>23</v>
      </c>
      <c r="I3789" s="48" t="s">
        <v>24</v>
      </c>
      <c r="J3789" s="48" t="s">
        <v>671</v>
      </c>
      <c r="K3789" s="41">
        <v>1</v>
      </c>
      <c r="L3789" s="49">
        <v>250</v>
      </c>
      <c r="M3789" s="49">
        <v>250</v>
      </c>
      <c r="N3789" s="49">
        <v>0</v>
      </c>
    </row>
    <row r="3790" spans="1:14">
      <c r="A3790" s="41">
        <v>4507635</v>
      </c>
      <c r="B3790" s="48" t="s">
        <v>14</v>
      </c>
      <c r="C3790" s="48" t="s">
        <v>29</v>
      </c>
      <c r="D3790" s="48" t="s">
        <v>30</v>
      </c>
      <c r="E3790" s="48" t="s">
        <v>12</v>
      </c>
      <c r="F3790" s="48" t="s">
        <v>1022</v>
      </c>
      <c r="G3790" s="48" t="s">
        <v>15</v>
      </c>
      <c r="H3790" s="48" t="s">
        <v>23</v>
      </c>
      <c r="I3790" s="48" t="s">
        <v>24</v>
      </c>
      <c r="J3790" s="48" t="s">
        <v>671</v>
      </c>
      <c r="K3790" s="41">
        <v>1</v>
      </c>
      <c r="L3790" s="49">
        <v>250</v>
      </c>
      <c r="M3790" s="49">
        <v>250</v>
      </c>
      <c r="N3790" s="49">
        <v>0</v>
      </c>
    </row>
    <row r="3791" spans="1:14">
      <c r="A3791" s="41">
        <v>4507104</v>
      </c>
      <c r="B3791" s="48" t="s">
        <v>14</v>
      </c>
      <c r="C3791" s="48" t="s">
        <v>29</v>
      </c>
      <c r="D3791" s="48" t="s">
        <v>30</v>
      </c>
      <c r="E3791" s="48" t="s">
        <v>12</v>
      </c>
      <c r="F3791" s="48" t="s">
        <v>1022</v>
      </c>
      <c r="G3791" s="48" t="s">
        <v>15</v>
      </c>
      <c r="H3791" s="48" t="s">
        <v>23</v>
      </c>
      <c r="I3791" s="48" t="s">
        <v>24</v>
      </c>
      <c r="J3791" s="48" t="s">
        <v>671</v>
      </c>
      <c r="K3791" s="41">
        <v>1</v>
      </c>
      <c r="L3791" s="49">
        <v>250</v>
      </c>
      <c r="M3791" s="49">
        <v>250</v>
      </c>
      <c r="N3791" s="49">
        <v>0</v>
      </c>
    </row>
    <row r="3792" spans="1:14">
      <c r="A3792" s="41">
        <v>4507516</v>
      </c>
      <c r="B3792" s="48" t="s">
        <v>14</v>
      </c>
      <c r="C3792" s="48" t="s">
        <v>29</v>
      </c>
      <c r="D3792" s="48" t="s">
        <v>30</v>
      </c>
      <c r="E3792" s="48" t="s">
        <v>12</v>
      </c>
      <c r="F3792" s="48" t="s">
        <v>1022</v>
      </c>
      <c r="G3792" s="48" t="s">
        <v>15</v>
      </c>
      <c r="H3792" s="48" t="s">
        <v>23</v>
      </c>
      <c r="I3792" s="48" t="s">
        <v>24</v>
      </c>
      <c r="J3792" s="48" t="s">
        <v>671</v>
      </c>
      <c r="K3792" s="41">
        <v>1</v>
      </c>
      <c r="L3792" s="49">
        <v>250</v>
      </c>
      <c r="M3792" s="49">
        <v>250</v>
      </c>
      <c r="N3792" s="49">
        <v>0</v>
      </c>
    </row>
    <row r="3793" spans="1:14">
      <c r="A3793" s="41">
        <v>4507626</v>
      </c>
      <c r="B3793" s="48" t="s">
        <v>14</v>
      </c>
      <c r="C3793" s="48" t="s">
        <v>29</v>
      </c>
      <c r="D3793" s="48" t="s">
        <v>30</v>
      </c>
      <c r="E3793" s="48" t="s">
        <v>12</v>
      </c>
      <c r="F3793" s="48" t="s">
        <v>1022</v>
      </c>
      <c r="G3793" s="48" t="s">
        <v>15</v>
      </c>
      <c r="H3793" s="48" t="s">
        <v>23</v>
      </c>
      <c r="I3793" s="48" t="s">
        <v>24</v>
      </c>
      <c r="J3793" s="48" t="s">
        <v>671</v>
      </c>
      <c r="K3793" s="41">
        <v>1</v>
      </c>
      <c r="L3793" s="49">
        <v>250</v>
      </c>
      <c r="M3793" s="49">
        <v>250</v>
      </c>
      <c r="N3793" s="49">
        <v>0</v>
      </c>
    </row>
    <row r="3794" spans="1:14">
      <c r="A3794" s="41">
        <v>4507631</v>
      </c>
      <c r="B3794" s="48" t="s">
        <v>14</v>
      </c>
      <c r="C3794" s="48" t="s">
        <v>29</v>
      </c>
      <c r="D3794" s="48" t="s">
        <v>30</v>
      </c>
      <c r="E3794" s="48" t="s">
        <v>12</v>
      </c>
      <c r="F3794" s="48" t="s">
        <v>1022</v>
      </c>
      <c r="G3794" s="48" t="s">
        <v>15</v>
      </c>
      <c r="H3794" s="48" t="s">
        <v>23</v>
      </c>
      <c r="I3794" s="48" t="s">
        <v>24</v>
      </c>
      <c r="J3794" s="48" t="s">
        <v>671</v>
      </c>
      <c r="K3794" s="41">
        <v>1</v>
      </c>
      <c r="L3794" s="49">
        <v>250</v>
      </c>
      <c r="M3794" s="49">
        <v>250</v>
      </c>
      <c r="N3794" s="49">
        <v>0</v>
      </c>
    </row>
    <row r="3795" spans="1:14">
      <c r="A3795" s="41">
        <v>4507637</v>
      </c>
      <c r="B3795" s="48" t="s">
        <v>14</v>
      </c>
      <c r="C3795" s="48" t="s">
        <v>29</v>
      </c>
      <c r="D3795" s="48" t="s">
        <v>30</v>
      </c>
      <c r="E3795" s="48" t="s">
        <v>12</v>
      </c>
      <c r="F3795" s="48" t="s">
        <v>1022</v>
      </c>
      <c r="G3795" s="48" t="s">
        <v>15</v>
      </c>
      <c r="H3795" s="48" t="s">
        <v>23</v>
      </c>
      <c r="I3795" s="48" t="s">
        <v>24</v>
      </c>
      <c r="J3795" s="48" t="s">
        <v>671</v>
      </c>
      <c r="K3795" s="41">
        <v>1</v>
      </c>
      <c r="L3795" s="49">
        <v>250</v>
      </c>
      <c r="M3795" s="49">
        <v>250</v>
      </c>
      <c r="N3795" s="49">
        <v>0</v>
      </c>
    </row>
    <row r="3796" spans="1:14">
      <c r="A3796" s="41">
        <v>4507633</v>
      </c>
      <c r="B3796" s="48" t="s">
        <v>14</v>
      </c>
      <c r="C3796" s="48" t="s">
        <v>29</v>
      </c>
      <c r="D3796" s="48" t="s">
        <v>30</v>
      </c>
      <c r="E3796" s="48" t="s">
        <v>12</v>
      </c>
      <c r="F3796" s="48" t="s">
        <v>1022</v>
      </c>
      <c r="G3796" s="48" t="s">
        <v>15</v>
      </c>
      <c r="H3796" s="48" t="s">
        <v>23</v>
      </c>
      <c r="I3796" s="48" t="s">
        <v>24</v>
      </c>
      <c r="J3796" s="48" t="s">
        <v>671</v>
      </c>
      <c r="K3796" s="41">
        <v>1</v>
      </c>
      <c r="L3796" s="49">
        <v>250</v>
      </c>
      <c r="M3796" s="49">
        <v>250</v>
      </c>
      <c r="N3796" s="49">
        <v>0</v>
      </c>
    </row>
    <row r="3797" spans="1:14">
      <c r="A3797" s="41">
        <v>4507520</v>
      </c>
      <c r="B3797" s="48" t="s">
        <v>14</v>
      </c>
      <c r="C3797" s="48" t="s">
        <v>29</v>
      </c>
      <c r="D3797" s="48" t="s">
        <v>30</v>
      </c>
      <c r="E3797" s="48" t="s">
        <v>12</v>
      </c>
      <c r="F3797" s="48" t="s">
        <v>1022</v>
      </c>
      <c r="G3797" s="48" t="s">
        <v>15</v>
      </c>
      <c r="H3797" s="48" t="s">
        <v>23</v>
      </c>
      <c r="I3797" s="48" t="s">
        <v>24</v>
      </c>
      <c r="J3797" s="48" t="s">
        <v>671</v>
      </c>
      <c r="K3797" s="41">
        <v>1</v>
      </c>
      <c r="L3797" s="49">
        <v>250</v>
      </c>
      <c r="M3797" s="49">
        <v>250</v>
      </c>
      <c r="N3797" s="49">
        <v>0</v>
      </c>
    </row>
    <row r="3798" spans="1:14">
      <c r="A3798" s="41">
        <v>4507643</v>
      </c>
      <c r="B3798" s="48" t="s">
        <v>14</v>
      </c>
      <c r="C3798" s="48" t="s">
        <v>29</v>
      </c>
      <c r="D3798" s="48" t="s">
        <v>30</v>
      </c>
      <c r="E3798" s="48" t="s">
        <v>12</v>
      </c>
      <c r="F3798" s="48" t="s">
        <v>1022</v>
      </c>
      <c r="G3798" s="48" t="s">
        <v>15</v>
      </c>
      <c r="H3798" s="48" t="s">
        <v>23</v>
      </c>
      <c r="I3798" s="48" t="s">
        <v>24</v>
      </c>
      <c r="J3798" s="48" t="s">
        <v>671</v>
      </c>
      <c r="K3798" s="41">
        <v>1</v>
      </c>
      <c r="L3798" s="49">
        <v>250</v>
      </c>
      <c r="M3798" s="49">
        <v>250</v>
      </c>
      <c r="N3798" s="49">
        <v>0</v>
      </c>
    </row>
    <row r="3799" spans="1:14">
      <c r="A3799" s="41">
        <v>4507150</v>
      </c>
      <c r="B3799" s="48" t="s">
        <v>14</v>
      </c>
      <c r="C3799" s="48" t="s">
        <v>29</v>
      </c>
      <c r="D3799" s="48" t="s">
        <v>30</v>
      </c>
      <c r="E3799" s="48" t="s">
        <v>12</v>
      </c>
      <c r="F3799" s="48" t="s">
        <v>1022</v>
      </c>
      <c r="G3799" s="48" t="s">
        <v>15</v>
      </c>
      <c r="H3799" s="48" t="s">
        <v>23</v>
      </c>
      <c r="I3799" s="48" t="s">
        <v>24</v>
      </c>
      <c r="J3799" s="48" t="s">
        <v>671</v>
      </c>
      <c r="K3799" s="41">
        <v>1</v>
      </c>
      <c r="L3799" s="49">
        <v>250</v>
      </c>
      <c r="M3799" s="49">
        <v>250</v>
      </c>
      <c r="N3799" s="49">
        <v>0</v>
      </c>
    </row>
    <row r="3800" spans="1:14">
      <c r="A3800" s="41">
        <v>4508387</v>
      </c>
      <c r="B3800" s="48" t="s">
        <v>14</v>
      </c>
      <c r="C3800" s="48" t="s">
        <v>29</v>
      </c>
      <c r="D3800" s="48" t="s">
        <v>30</v>
      </c>
      <c r="E3800" s="48" t="s">
        <v>12</v>
      </c>
      <c r="F3800" s="48" t="s">
        <v>1271</v>
      </c>
      <c r="G3800" s="48" t="s">
        <v>15</v>
      </c>
      <c r="H3800" s="48" t="s">
        <v>16</v>
      </c>
      <c r="I3800" s="48" t="s">
        <v>17</v>
      </c>
      <c r="J3800" s="48" t="s">
        <v>671</v>
      </c>
      <c r="K3800" s="41">
        <v>1</v>
      </c>
      <c r="L3800" s="49">
        <v>250.01</v>
      </c>
      <c r="M3800" s="49">
        <v>250.01</v>
      </c>
      <c r="N3800" s="49">
        <v>0</v>
      </c>
    </row>
    <row r="3801" spans="1:14">
      <c r="A3801" s="41">
        <v>8600654</v>
      </c>
      <c r="B3801" s="48" t="s">
        <v>38</v>
      </c>
      <c r="C3801" s="48" t="s">
        <v>29</v>
      </c>
      <c r="D3801" s="48" t="s">
        <v>153</v>
      </c>
      <c r="E3801" s="48" t="s">
        <v>36</v>
      </c>
      <c r="F3801" s="48" t="s">
        <v>1272</v>
      </c>
      <c r="G3801" s="48" t="s">
        <v>15</v>
      </c>
      <c r="H3801" s="48" t="s">
        <v>228</v>
      </c>
      <c r="I3801" s="48" t="s">
        <v>229</v>
      </c>
      <c r="J3801" s="48" t="s">
        <v>671</v>
      </c>
      <c r="K3801" s="41">
        <v>1</v>
      </c>
      <c r="L3801" s="49">
        <v>250.68</v>
      </c>
      <c r="M3801" s="49">
        <v>185.82</v>
      </c>
      <c r="N3801" s="49">
        <v>64.86</v>
      </c>
    </row>
    <row r="3802" spans="1:14">
      <c r="A3802" s="41">
        <v>8600651</v>
      </c>
      <c r="B3802" s="48" t="s">
        <v>38</v>
      </c>
      <c r="C3802" s="48" t="s">
        <v>29</v>
      </c>
      <c r="D3802" s="48" t="s">
        <v>153</v>
      </c>
      <c r="E3802" s="48" t="s">
        <v>36</v>
      </c>
      <c r="F3802" s="48" t="s">
        <v>1273</v>
      </c>
      <c r="G3802" s="48" t="s">
        <v>15</v>
      </c>
      <c r="H3802" s="48" t="s">
        <v>228</v>
      </c>
      <c r="I3802" s="48" t="s">
        <v>229</v>
      </c>
      <c r="J3802" s="48" t="s">
        <v>671</v>
      </c>
      <c r="K3802" s="41">
        <v>1</v>
      </c>
      <c r="L3802" s="49">
        <v>250.68</v>
      </c>
      <c r="M3802" s="49">
        <v>185.82</v>
      </c>
      <c r="N3802" s="49">
        <v>64.86</v>
      </c>
    </row>
    <row r="3803" spans="1:14">
      <c r="A3803" s="41">
        <v>4505171</v>
      </c>
      <c r="B3803" s="48" t="s">
        <v>14</v>
      </c>
      <c r="C3803" s="48" t="s">
        <v>29</v>
      </c>
      <c r="D3803" s="48" t="s">
        <v>30</v>
      </c>
      <c r="E3803" s="48" t="s">
        <v>12</v>
      </c>
      <c r="F3803" s="48" t="s">
        <v>1274</v>
      </c>
      <c r="G3803" s="48" t="s">
        <v>15</v>
      </c>
      <c r="H3803" s="48" t="s">
        <v>23</v>
      </c>
      <c r="I3803" s="48" t="s">
        <v>24</v>
      </c>
      <c r="J3803" s="48" t="s">
        <v>671</v>
      </c>
      <c r="K3803" s="41">
        <v>1</v>
      </c>
      <c r="L3803" s="49">
        <v>255.1</v>
      </c>
      <c r="M3803" s="49">
        <v>255.1</v>
      </c>
      <c r="N3803" s="49">
        <v>0</v>
      </c>
    </row>
    <row r="3804" spans="1:14">
      <c r="A3804" s="41">
        <v>4508114</v>
      </c>
      <c r="B3804" s="48" t="s">
        <v>14</v>
      </c>
      <c r="C3804" s="48" t="s">
        <v>29</v>
      </c>
      <c r="D3804" s="48" t="s">
        <v>30</v>
      </c>
      <c r="E3804" s="48" t="s">
        <v>12</v>
      </c>
      <c r="F3804" s="48" t="s">
        <v>1022</v>
      </c>
      <c r="G3804" s="48" t="s">
        <v>15</v>
      </c>
      <c r="H3804" s="48" t="s">
        <v>23</v>
      </c>
      <c r="I3804" s="48" t="s">
        <v>24</v>
      </c>
      <c r="J3804" s="48" t="s">
        <v>671</v>
      </c>
      <c r="K3804" s="41">
        <v>1</v>
      </c>
      <c r="L3804" s="49">
        <v>256.01</v>
      </c>
      <c r="M3804" s="49">
        <v>256.01</v>
      </c>
      <c r="N3804" s="49">
        <v>0</v>
      </c>
    </row>
    <row r="3805" spans="1:14">
      <c r="A3805" s="41">
        <v>7259576</v>
      </c>
      <c r="B3805" s="48" t="s">
        <v>38</v>
      </c>
      <c r="C3805" s="48" t="s">
        <v>29</v>
      </c>
      <c r="D3805" s="48" t="s">
        <v>153</v>
      </c>
      <c r="E3805" s="48" t="s">
        <v>36</v>
      </c>
      <c r="F3805" s="48" t="s">
        <v>1275</v>
      </c>
      <c r="G3805" s="48" t="s">
        <v>15</v>
      </c>
      <c r="H3805" s="48" t="s">
        <v>182</v>
      </c>
      <c r="I3805" s="48" t="s">
        <v>183</v>
      </c>
      <c r="J3805" s="48" t="s">
        <v>671</v>
      </c>
      <c r="K3805" s="41">
        <v>1</v>
      </c>
      <c r="L3805" s="49">
        <v>258.16000000000003</v>
      </c>
      <c r="M3805" s="49">
        <v>242.4</v>
      </c>
      <c r="N3805" s="49">
        <v>15.76</v>
      </c>
    </row>
    <row r="3806" spans="1:14">
      <c r="A3806" s="41">
        <v>7259579</v>
      </c>
      <c r="B3806" s="48" t="s">
        <v>38</v>
      </c>
      <c r="C3806" s="48" t="s">
        <v>29</v>
      </c>
      <c r="D3806" s="48" t="s">
        <v>153</v>
      </c>
      <c r="E3806" s="48" t="s">
        <v>36</v>
      </c>
      <c r="F3806" s="48" t="s">
        <v>1276</v>
      </c>
      <c r="G3806" s="48" t="s">
        <v>15</v>
      </c>
      <c r="H3806" s="48" t="s">
        <v>182</v>
      </c>
      <c r="I3806" s="48" t="s">
        <v>183</v>
      </c>
      <c r="J3806" s="48" t="s">
        <v>671</v>
      </c>
      <c r="K3806" s="41">
        <v>1</v>
      </c>
      <c r="L3806" s="49">
        <v>258.16000000000003</v>
      </c>
      <c r="M3806" s="49">
        <v>242.4</v>
      </c>
      <c r="N3806" s="49">
        <v>15.76</v>
      </c>
    </row>
    <row r="3807" spans="1:14">
      <c r="A3807" s="41">
        <v>4506416</v>
      </c>
      <c r="B3807" s="48" t="s">
        <v>14</v>
      </c>
      <c r="C3807" s="48" t="s">
        <v>29</v>
      </c>
      <c r="D3807" s="48" t="s">
        <v>30</v>
      </c>
      <c r="E3807" s="48" t="s">
        <v>12</v>
      </c>
      <c r="F3807" s="48" t="s">
        <v>1022</v>
      </c>
      <c r="G3807" s="48" t="s">
        <v>15</v>
      </c>
      <c r="H3807" s="48" t="s">
        <v>23</v>
      </c>
      <c r="I3807" s="48" t="s">
        <v>24</v>
      </c>
      <c r="J3807" s="48" t="s">
        <v>671</v>
      </c>
      <c r="K3807" s="41">
        <v>1</v>
      </c>
      <c r="L3807" s="49">
        <v>259.08999999999997</v>
      </c>
      <c r="M3807" s="49">
        <v>259.08999999999997</v>
      </c>
      <c r="N3807" s="49">
        <v>0</v>
      </c>
    </row>
    <row r="3808" spans="1:14">
      <c r="A3808" s="41">
        <v>4507225</v>
      </c>
      <c r="B3808" s="48" t="s">
        <v>14</v>
      </c>
      <c r="C3808" s="48" t="s">
        <v>29</v>
      </c>
      <c r="D3808" s="48" t="s">
        <v>30</v>
      </c>
      <c r="E3808" s="48" t="s">
        <v>12</v>
      </c>
      <c r="F3808" s="48" t="s">
        <v>1022</v>
      </c>
      <c r="G3808" s="48" t="s">
        <v>15</v>
      </c>
      <c r="H3808" s="48" t="s">
        <v>23</v>
      </c>
      <c r="I3808" s="48" t="s">
        <v>24</v>
      </c>
      <c r="J3808" s="48" t="s">
        <v>671</v>
      </c>
      <c r="K3808" s="41">
        <v>1</v>
      </c>
      <c r="L3808" s="49">
        <v>259.51</v>
      </c>
      <c r="M3808" s="49">
        <v>259.51</v>
      </c>
      <c r="N3808" s="49">
        <v>0</v>
      </c>
    </row>
    <row r="3809" spans="1:14">
      <c r="A3809" s="41">
        <v>4507244</v>
      </c>
      <c r="B3809" s="48" t="s">
        <v>14</v>
      </c>
      <c r="C3809" s="48" t="s">
        <v>29</v>
      </c>
      <c r="D3809" s="48" t="s">
        <v>30</v>
      </c>
      <c r="E3809" s="48" t="s">
        <v>12</v>
      </c>
      <c r="F3809" s="48" t="s">
        <v>1022</v>
      </c>
      <c r="G3809" s="48" t="s">
        <v>15</v>
      </c>
      <c r="H3809" s="48" t="s">
        <v>23</v>
      </c>
      <c r="I3809" s="48" t="s">
        <v>24</v>
      </c>
      <c r="J3809" s="48" t="s">
        <v>671</v>
      </c>
      <c r="K3809" s="41">
        <v>1</v>
      </c>
      <c r="L3809" s="49">
        <v>260.2</v>
      </c>
      <c r="M3809" s="49">
        <v>260.2</v>
      </c>
      <c r="N3809" s="49">
        <v>0</v>
      </c>
    </row>
    <row r="3810" spans="1:14">
      <c r="A3810" s="41">
        <v>4507241</v>
      </c>
      <c r="B3810" s="48" t="s">
        <v>14</v>
      </c>
      <c r="C3810" s="48" t="s">
        <v>29</v>
      </c>
      <c r="D3810" s="48" t="s">
        <v>30</v>
      </c>
      <c r="E3810" s="48" t="s">
        <v>12</v>
      </c>
      <c r="F3810" s="48" t="s">
        <v>1022</v>
      </c>
      <c r="G3810" s="48" t="s">
        <v>15</v>
      </c>
      <c r="H3810" s="48" t="s">
        <v>23</v>
      </c>
      <c r="I3810" s="48" t="s">
        <v>24</v>
      </c>
      <c r="J3810" s="48" t="s">
        <v>671</v>
      </c>
      <c r="K3810" s="41">
        <v>1</v>
      </c>
      <c r="L3810" s="49">
        <v>260.2</v>
      </c>
      <c r="M3810" s="49">
        <v>260.2</v>
      </c>
      <c r="N3810" s="49">
        <v>0</v>
      </c>
    </row>
    <row r="3811" spans="1:14">
      <c r="A3811" s="41">
        <v>4507223</v>
      </c>
      <c r="B3811" s="48" t="s">
        <v>14</v>
      </c>
      <c r="C3811" s="48" t="s">
        <v>29</v>
      </c>
      <c r="D3811" s="48" t="s">
        <v>30</v>
      </c>
      <c r="E3811" s="48" t="s">
        <v>12</v>
      </c>
      <c r="F3811" s="48" t="s">
        <v>1022</v>
      </c>
      <c r="G3811" s="48" t="s">
        <v>15</v>
      </c>
      <c r="H3811" s="48" t="s">
        <v>23</v>
      </c>
      <c r="I3811" s="48" t="s">
        <v>24</v>
      </c>
      <c r="J3811" s="48" t="s">
        <v>671</v>
      </c>
      <c r="K3811" s="41">
        <v>1</v>
      </c>
      <c r="L3811" s="49">
        <v>260.2</v>
      </c>
      <c r="M3811" s="49">
        <v>260.2</v>
      </c>
      <c r="N3811" s="49">
        <v>0</v>
      </c>
    </row>
    <row r="3812" spans="1:14">
      <c r="A3812" s="41">
        <v>4507224</v>
      </c>
      <c r="B3812" s="48" t="s">
        <v>14</v>
      </c>
      <c r="C3812" s="48" t="s">
        <v>29</v>
      </c>
      <c r="D3812" s="48" t="s">
        <v>30</v>
      </c>
      <c r="E3812" s="48" t="s">
        <v>12</v>
      </c>
      <c r="F3812" s="48" t="s">
        <v>1022</v>
      </c>
      <c r="G3812" s="48" t="s">
        <v>15</v>
      </c>
      <c r="H3812" s="48" t="s">
        <v>23</v>
      </c>
      <c r="I3812" s="48" t="s">
        <v>24</v>
      </c>
      <c r="J3812" s="48" t="s">
        <v>671</v>
      </c>
      <c r="K3812" s="41">
        <v>1</v>
      </c>
      <c r="L3812" s="49">
        <v>260.2</v>
      </c>
      <c r="M3812" s="49">
        <v>260.2</v>
      </c>
      <c r="N3812" s="49">
        <v>0</v>
      </c>
    </row>
    <row r="3813" spans="1:14">
      <c r="A3813" s="41">
        <v>4507254</v>
      </c>
      <c r="B3813" s="48" t="s">
        <v>14</v>
      </c>
      <c r="C3813" s="48" t="s">
        <v>29</v>
      </c>
      <c r="D3813" s="48" t="s">
        <v>30</v>
      </c>
      <c r="E3813" s="48" t="s">
        <v>12</v>
      </c>
      <c r="F3813" s="48" t="s">
        <v>1022</v>
      </c>
      <c r="G3813" s="48" t="s">
        <v>15</v>
      </c>
      <c r="H3813" s="48" t="s">
        <v>23</v>
      </c>
      <c r="I3813" s="48" t="s">
        <v>24</v>
      </c>
      <c r="J3813" s="48" t="s">
        <v>671</v>
      </c>
      <c r="K3813" s="41">
        <v>1</v>
      </c>
      <c r="L3813" s="49">
        <v>260.20999999999998</v>
      </c>
      <c r="M3813" s="49">
        <v>260.20999999999998</v>
      </c>
      <c r="N3813" s="49">
        <v>0</v>
      </c>
    </row>
    <row r="3814" spans="1:14">
      <c r="A3814" s="41">
        <v>4507246</v>
      </c>
      <c r="B3814" s="48" t="s">
        <v>14</v>
      </c>
      <c r="C3814" s="48" t="s">
        <v>29</v>
      </c>
      <c r="D3814" s="48" t="s">
        <v>30</v>
      </c>
      <c r="E3814" s="48" t="s">
        <v>12</v>
      </c>
      <c r="F3814" s="48" t="s">
        <v>1022</v>
      </c>
      <c r="G3814" s="48" t="s">
        <v>15</v>
      </c>
      <c r="H3814" s="48" t="s">
        <v>23</v>
      </c>
      <c r="I3814" s="48" t="s">
        <v>24</v>
      </c>
      <c r="J3814" s="48" t="s">
        <v>671</v>
      </c>
      <c r="K3814" s="41">
        <v>1</v>
      </c>
      <c r="L3814" s="49">
        <v>260.20999999999998</v>
      </c>
      <c r="M3814" s="49">
        <v>260.20999999999998</v>
      </c>
      <c r="N3814" s="49">
        <v>0</v>
      </c>
    </row>
    <row r="3815" spans="1:14">
      <c r="A3815" s="41">
        <v>4507248</v>
      </c>
      <c r="B3815" s="48" t="s">
        <v>14</v>
      </c>
      <c r="C3815" s="48" t="s">
        <v>29</v>
      </c>
      <c r="D3815" s="48" t="s">
        <v>30</v>
      </c>
      <c r="E3815" s="48" t="s">
        <v>12</v>
      </c>
      <c r="F3815" s="48" t="s">
        <v>1022</v>
      </c>
      <c r="G3815" s="48" t="s">
        <v>15</v>
      </c>
      <c r="H3815" s="48" t="s">
        <v>23</v>
      </c>
      <c r="I3815" s="48" t="s">
        <v>24</v>
      </c>
      <c r="J3815" s="48" t="s">
        <v>671</v>
      </c>
      <c r="K3815" s="41">
        <v>1</v>
      </c>
      <c r="L3815" s="49">
        <v>260.20999999999998</v>
      </c>
      <c r="M3815" s="49">
        <v>260.20999999999998</v>
      </c>
      <c r="N3815" s="49">
        <v>0</v>
      </c>
    </row>
    <row r="3816" spans="1:14">
      <c r="A3816" s="41">
        <v>4507247</v>
      </c>
      <c r="B3816" s="48" t="s">
        <v>14</v>
      </c>
      <c r="C3816" s="48" t="s">
        <v>29</v>
      </c>
      <c r="D3816" s="48" t="s">
        <v>30</v>
      </c>
      <c r="E3816" s="48" t="s">
        <v>12</v>
      </c>
      <c r="F3816" s="48" t="s">
        <v>1022</v>
      </c>
      <c r="G3816" s="48" t="s">
        <v>15</v>
      </c>
      <c r="H3816" s="48" t="s">
        <v>23</v>
      </c>
      <c r="I3816" s="48" t="s">
        <v>24</v>
      </c>
      <c r="J3816" s="48" t="s">
        <v>671</v>
      </c>
      <c r="K3816" s="41">
        <v>1</v>
      </c>
      <c r="L3816" s="49">
        <v>260.20999999999998</v>
      </c>
      <c r="M3816" s="49">
        <v>260.20999999999998</v>
      </c>
      <c r="N3816" s="49">
        <v>0</v>
      </c>
    </row>
    <row r="3817" spans="1:14">
      <c r="A3817" s="41">
        <v>4507249</v>
      </c>
      <c r="B3817" s="48" t="s">
        <v>14</v>
      </c>
      <c r="C3817" s="48" t="s">
        <v>29</v>
      </c>
      <c r="D3817" s="48" t="s">
        <v>30</v>
      </c>
      <c r="E3817" s="48" t="s">
        <v>12</v>
      </c>
      <c r="F3817" s="48" t="s">
        <v>1022</v>
      </c>
      <c r="G3817" s="48" t="s">
        <v>15</v>
      </c>
      <c r="H3817" s="48" t="s">
        <v>23</v>
      </c>
      <c r="I3817" s="48" t="s">
        <v>24</v>
      </c>
      <c r="J3817" s="48" t="s">
        <v>671</v>
      </c>
      <c r="K3817" s="41">
        <v>1</v>
      </c>
      <c r="L3817" s="49">
        <v>260.20999999999998</v>
      </c>
      <c r="M3817" s="49">
        <v>260.20999999999998</v>
      </c>
      <c r="N3817" s="49">
        <v>0</v>
      </c>
    </row>
    <row r="3818" spans="1:14">
      <c r="A3818" s="41">
        <v>4507253</v>
      </c>
      <c r="B3818" s="48" t="s">
        <v>14</v>
      </c>
      <c r="C3818" s="48" t="s">
        <v>29</v>
      </c>
      <c r="D3818" s="48" t="s">
        <v>30</v>
      </c>
      <c r="E3818" s="48" t="s">
        <v>12</v>
      </c>
      <c r="F3818" s="48" t="s">
        <v>1022</v>
      </c>
      <c r="G3818" s="48" t="s">
        <v>15</v>
      </c>
      <c r="H3818" s="48" t="s">
        <v>23</v>
      </c>
      <c r="I3818" s="48" t="s">
        <v>24</v>
      </c>
      <c r="J3818" s="48" t="s">
        <v>671</v>
      </c>
      <c r="K3818" s="41">
        <v>1</v>
      </c>
      <c r="L3818" s="49">
        <v>260.20999999999998</v>
      </c>
      <c r="M3818" s="49">
        <v>260.20999999999998</v>
      </c>
      <c r="N3818" s="49">
        <v>0</v>
      </c>
    </row>
    <row r="3819" spans="1:14">
      <c r="A3819" s="41">
        <v>4507690</v>
      </c>
      <c r="B3819" s="48" t="s">
        <v>14</v>
      </c>
      <c r="C3819" s="48" t="s">
        <v>29</v>
      </c>
      <c r="D3819" s="48" t="s">
        <v>30</v>
      </c>
      <c r="E3819" s="48" t="s">
        <v>12</v>
      </c>
      <c r="F3819" s="48" t="s">
        <v>1015</v>
      </c>
      <c r="G3819" s="48" t="s">
        <v>15</v>
      </c>
      <c r="H3819" s="48" t="s">
        <v>23</v>
      </c>
      <c r="I3819" s="48" t="s">
        <v>24</v>
      </c>
      <c r="J3819" s="48" t="s">
        <v>671</v>
      </c>
      <c r="K3819" s="41">
        <v>1</v>
      </c>
      <c r="L3819" s="49">
        <v>263.38</v>
      </c>
      <c r="M3819" s="49">
        <v>263.38</v>
      </c>
      <c r="N3819" s="49">
        <v>0</v>
      </c>
    </row>
    <row r="3820" spans="1:14">
      <c r="A3820" s="41">
        <v>4507190</v>
      </c>
      <c r="B3820" s="48" t="s">
        <v>14</v>
      </c>
      <c r="C3820" s="48" t="s">
        <v>29</v>
      </c>
      <c r="D3820" s="48" t="s">
        <v>30</v>
      </c>
      <c r="E3820" s="48" t="s">
        <v>12</v>
      </c>
      <c r="F3820" s="48" t="s">
        <v>1022</v>
      </c>
      <c r="G3820" s="48" t="s">
        <v>15</v>
      </c>
      <c r="H3820" s="48" t="s">
        <v>23</v>
      </c>
      <c r="I3820" s="48" t="s">
        <v>24</v>
      </c>
      <c r="J3820" s="48" t="s">
        <v>671</v>
      </c>
      <c r="K3820" s="41">
        <v>1</v>
      </c>
      <c r="L3820" s="49">
        <v>264.61</v>
      </c>
      <c r="M3820" s="49">
        <v>264.61</v>
      </c>
      <c r="N3820" s="49">
        <v>0</v>
      </c>
    </row>
    <row r="3821" spans="1:14">
      <c r="A3821" s="41">
        <v>4507199</v>
      </c>
      <c r="B3821" s="48" t="s">
        <v>14</v>
      </c>
      <c r="C3821" s="48" t="s">
        <v>29</v>
      </c>
      <c r="D3821" s="48" t="s">
        <v>30</v>
      </c>
      <c r="E3821" s="48" t="s">
        <v>12</v>
      </c>
      <c r="F3821" s="48" t="s">
        <v>1022</v>
      </c>
      <c r="G3821" s="48" t="s">
        <v>15</v>
      </c>
      <c r="H3821" s="48" t="s">
        <v>23</v>
      </c>
      <c r="I3821" s="48" t="s">
        <v>24</v>
      </c>
      <c r="J3821" s="48" t="s">
        <v>671</v>
      </c>
      <c r="K3821" s="41">
        <v>1</v>
      </c>
      <c r="L3821" s="49">
        <v>264.61</v>
      </c>
      <c r="M3821" s="49">
        <v>264.61</v>
      </c>
      <c r="N3821" s="49">
        <v>0</v>
      </c>
    </row>
    <row r="3822" spans="1:14">
      <c r="A3822" s="41">
        <v>4507203</v>
      </c>
      <c r="B3822" s="48" t="s">
        <v>14</v>
      </c>
      <c r="C3822" s="48" t="s">
        <v>29</v>
      </c>
      <c r="D3822" s="48" t="s">
        <v>30</v>
      </c>
      <c r="E3822" s="48" t="s">
        <v>12</v>
      </c>
      <c r="F3822" s="48" t="s">
        <v>1022</v>
      </c>
      <c r="G3822" s="48" t="s">
        <v>15</v>
      </c>
      <c r="H3822" s="48" t="s">
        <v>23</v>
      </c>
      <c r="I3822" s="48" t="s">
        <v>24</v>
      </c>
      <c r="J3822" s="48" t="s">
        <v>671</v>
      </c>
      <c r="K3822" s="41">
        <v>1</v>
      </c>
      <c r="L3822" s="49">
        <v>264.61</v>
      </c>
      <c r="M3822" s="49">
        <v>264.61</v>
      </c>
      <c r="N3822" s="49">
        <v>0</v>
      </c>
    </row>
    <row r="3823" spans="1:14">
      <c r="A3823" s="41">
        <v>4507201</v>
      </c>
      <c r="B3823" s="48" t="s">
        <v>14</v>
      </c>
      <c r="C3823" s="48" t="s">
        <v>29</v>
      </c>
      <c r="D3823" s="48" t="s">
        <v>30</v>
      </c>
      <c r="E3823" s="48" t="s">
        <v>12</v>
      </c>
      <c r="F3823" s="48" t="s">
        <v>1022</v>
      </c>
      <c r="G3823" s="48" t="s">
        <v>15</v>
      </c>
      <c r="H3823" s="48" t="s">
        <v>23</v>
      </c>
      <c r="I3823" s="48" t="s">
        <v>24</v>
      </c>
      <c r="J3823" s="48" t="s">
        <v>671</v>
      </c>
      <c r="K3823" s="41">
        <v>1</v>
      </c>
      <c r="L3823" s="49">
        <v>264.61</v>
      </c>
      <c r="M3823" s="49">
        <v>264.61</v>
      </c>
      <c r="N3823" s="49">
        <v>0</v>
      </c>
    </row>
    <row r="3824" spans="1:14">
      <c r="A3824" s="41">
        <v>4505239</v>
      </c>
      <c r="B3824" s="48" t="s">
        <v>14</v>
      </c>
      <c r="C3824" s="48" t="s">
        <v>29</v>
      </c>
      <c r="D3824" s="48" t="s">
        <v>30</v>
      </c>
      <c r="E3824" s="48" t="s">
        <v>12</v>
      </c>
      <c r="F3824" s="48" t="s">
        <v>1022</v>
      </c>
      <c r="G3824" s="48" t="s">
        <v>15</v>
      </c>
      <c r="H3824" s="48" t="s">
        <v>23</v>
      </c>
      <c r="I3824" s="48" t="s">
        <v>24</v>
      </c>
      <c r="J3824" s="48" t="s">
        <v>671</v>
      </c>
      <c r="K3824" s="41">
        <v>1</v>
      </c>
      <c r="L3824" s="49">
        <v>265.72000000000003</v>
      </c>
      <c r="M3824" s="49">
        <v>265.72000000000003</v>
      </c>
      <c r="N3824" s="49">
        <v>0</v>
      </c>
    </row>
    <row r="3825" spans="1:14">
      <c r="A3825" s="41">
        <v>4505240</v>
      </c>
      <c r="B3825" s="48" t="s">
        <v>14</v>
      </c>
      <c r="C3825" s="48" t="s">
        <v>29</v>
      </c>
      <c r="D3825" s="48" t="s">
        <v>30</v>
      </c>
      <c r="E3825" s="48" t="s">
        <v>12</v>
      </c>
      <c r="F3825" s="48" t="s">
        <v>1022</v>
      </c>
      <c r="G3825" s="48" t="s">
        <v>15</v>
      </c>
      <c r="H3825" s="48" t="s">
        <v>23</v>
      </c>
      <c r="I3825" s="48" t="s">
        <v>24</v>
      </c>
      <c r="J3825" s="48" t="s">
        <v>671</v>
      </c>
      <c r="K3825" s="41">
        <v>1</v>
      </c>
      <c r="L3825" s="49">
        <v>265.72000000000003</v>
      </c>
      <c r="M3825" s="49">
        <v>265.72000000000003</v>
      </c>
      <c r="N3825" s="49">
        <v>0</v>
      </c>
    </row>
    <row r="3826" spans="1:14">
      <c r="A3826" s="41">
        <v>4505238</v>
      </c>
      <c r="B3826" s="48" t="s">
        <v>14</v>
      </c>
      <c r="C3826" s="48" t="s">
        <v>29</v>
      </c>
      <c r="D3826" s="48" t="s">
        <v>30</v>
      </c>
      <c r="E3826" s="48" t="s">
        <v>12</v>
      </c>
      <c r="F3826" s="48" t="s">
        <v>1022</v>
      </c>
      <c r="G3826" s="48" t="s">
        <v>15</v>
      </c>
      <c r="H3826" s="48" t="s">
        <v>23</v>
      </c>
      <c r="I3826" s="48" t="s">
        <v>24</v>
      </c>
      <c r="J3826" s="48" t="s">
        <v>671</v>
      </c>
      <c r="K3826" s="41">
        <v>1</v>
      </c>
      <c r="L3826" s="49">
        <v>265.72000000000003</v>
      </c>
      <c r="M3826" s="49">
        <v>265.72000000000003</v>
      </c>
      <c r="N3826" s="49">
        <v>0</v>
      </c>
    </row>
    <row r="3827" spans="1:14">
      <c r="A3827" s="41">
        <v>4507833</v>
      </c>
      <c r="B3827" s="48" t="s">
        <v>14</v>
      </c>
      <c r="C3827" s="48" t="s">
        <v>29</v>
      </c>
      <c r="D3827" s="48" t="s">
        <v>30</v>
      </c>
      <c r="E3827" s="48" t="s">
        <v>12</v>
      </c>
      <c r="F3827" s="48" t="s">
        <v>1015</v>
      </c>
      <c r="G3827" s="48" t="s">
        <v>15</v>
      </c>
      <c r="H3827" s="48" t="s">
        <v>23</v>
      </c>
      <c r="I3827" s="48" t="s">
        <v>24</v>
      </c>
      <c r="J3827" s="48" t="s">
        <v>671</v>
      </c>
      <c r="K3827" s="41">
        <v>1</v>
      </c>
      <c r="L3827" s="49">
        <v>266.68</v>
      </c>
      <c r="M3827" s="49">
        <v>266.68</v>
      </c>
      <c r="N3827" s="49">
        <v>0</v>
      </c>
    </row>
    <row r="3828" spans="1:14">
      <c r="A3828" s="41">
        <v>4507835</v>
      </c>
      <c r="B3828" s="48" t="s">
        <v>14</v>
      </c>
      <c r="C3828" s="48" t="s">
        <v>29</v>
      </c>
      <c r="D3828" s="48" t="s">
        <v>30</v>
      </c>
      <c r="E3828" s="48" t="s">
        <v>12</v>
      </c>
      <c r="F3828" s="48" t="s">
        <v>1015</v>
      </c>
      <c r="G3828" s="48" t="s">
        <v>15</v>
      </c>
      <c r="H3828" s="48" t="s">
        <v>23</v>
      </c>
      <c r="I3828" s="48" t="s">
        <v>24</v>
      </c>
      <c r="J3828" s="48" t="s">
        <v>671</v>
      </c>
      <c r="K3828" s="41">
        <v>1</v>
      </c>
      <c r="L3828" s="49">
        <v>266.69</v>
      </c>
      <c r="M3828" s="49">
        <v>266.69</v>
      </c>
      <c r="N3828" s="49">
        <v>0</v>
      </c>
    </row>
    <row r="3829" spans="1:14">
      <c r="A3829" s="41">
        <v>7111427</v>
      </c>
      <c r="B3829" s="48" t="s">
        <v>166</v>
      </c>
      <c r="C3829" s="48" t="s">
        <v>29</v>
      </c>
      <c r="D3829" s="48" t="s">
        <v>153</v>
      </c>
      <c r="E3829" s="48" t="s">
        <v>36</v>
      </c>
      <c r="F3829" s="48" t="s">
        <v>1277</v>
      </c>
      <c r="G3829" s="48" t="s">
        <v>15</v>
      </c>
      <c r="H3829" s="48" t="s">
        <v>23</v>
      </c>
      <c r="I3829" s="48" t="s">
        <v>24</v>
      </c>
      <c r="J3829" s="48" t="s">
        <v>671</v>
      </c>
      <c r="K3829" s="41">
        <v>1</v>
      </c>
      <c r="L3829" s="49">
        <v>269.48</v>
      </c>
      <c r="M3829" s="49">
        <v>269.48</v>
      </c>
      <c r="N3829" s="49">
        <v>0</v>
      </c>
    </row>
    <row r="3830" spans="1:14">
      <c r="A3830" s="41">
        <v>4507625</v>
      </c>
      <c r="B3830" s="48" t="s">
        <v>14</v>
      </c>
      <c r="C3830" s="48" t="s">
        <v>29</v>
      </c>
      <c r="D3830" s="48" t="s">
        <v>30</v>
      </c>
      <c r="E3830" s="48" t="s">
        <v>12</v>
      </c>
      <c r="F3830" s="48" t="s">
        <v>1022</v>
      </c>
      <c r="G3830" s="48" t="s">
        <v>15</v>
      </c>
      <c r="H3830" s="48" t="s">
        <v>23</v>
      </c>
      <c r="I3830" s="48" t="s">
        <v>24</v>
      </c>
      <c r="J3830" s="48" t="s">
        <v>671</v>
      </c>
      <c r="K3830" s="41">
        <v>1</v>
      </c>
      <c r="L3830" s="49">
        <v>269.99</v>
      </c>
      <c r="M3830" s="49">
        <v>269.99</v>
      </c>
      <c r="N3830" s="49">
        <v>0</v>
      </c>
    </row>
    <row r="3831" spans="1:14">
      <c r="A3831" s="41">
        <v>4507252</v>
      </c>
      <c r="B3831" s="48" t="s">
        <v>14</v>
      </c>
      <c r="C3831" s="48" t="s">
        <v>29</v>
      </c>
      <c r="D3831" s="48" t="s">
        <v>30</v>
      </c>
      <c r="E3831" s="48" t="s">
        <v>12</v>
      </c>
      <c r="F3831" s="48" t="s">
        <v>1022</v>
      </c>
      <c r="G3831" s="48" t="s">
        <v>15</v>
      </c>
      <c r="H3831" s="48" t="s">
        <v>23</v>
      </c>
      <c r="I3831" s="48" t="s">
        <v>24</v>
      </c>
      <c r="J3831" s="48" t="s">
        <v>671</v>
      </c>
      <c r="K3831" s="41">
        <v>1</v>
      </c>
      <c r="L3831" s="49">
        <v>273</v>
      </c>
      <c r="M3831" s="49">
        <v>273</v>
      </c>
      <c r="N3831" s="49">
        <v>0</v>
      </c>
    </row>
    <row r="3832" spans="1:14">
      <c r="A3832" s="41">
        <v>4505246</v>
      </c>
      <c r="B3832" s="48" t="s">
        <v>14</v>
      </c>
      <c r="C3832" s="48" t="s">
        <v>29</v>
      </c>
      <c r="D3832" s="48" t="s">
        <v>30</v>
      </c>
      <c r="E3832" s="48" t="s">
        <v>12</v>
      </c>
      <c r="F3832" s="48" t="s">
        <v>1278</v>
      </c>
      <c r="G3832" s="48" t="s">
        <v>15</v>
      </c>
      <c r="H3832" s="48" t="s">
        <v>23</v>
      </c>
      <c r="I3832" s="48" t="s">
        <v>24</v>
      </c>
      <c r="J3832" s="48" t="s">
        <v>671</v>
      </c>
      <c r="K3832" s="41">
        <v>1</v>
      </c>
      <c r="L3832" s="49">
        <v>273.47000000000003</v>
      </c>
      <c r="M3832" s="49">
        <v>273.47000000000003</v>
      </c>
      <c r="N3832" s="49">
        <v>0</v>
      </c>
    </row>
    <row r="3833" spans="1:14" ht="55.2">
      <c r="A3833" s="41">
        <v>8696538</v>
      </c>
      <c r="B3833" s="48" t="s">
        <v>166</v>
      </c>
      <c r="C3833" s="48" t="s">
        <v>29</v>
      </c>
      <c r="D3833" s="48" t="s">
        <v>611</v>
      </c>
      <c r="E3833" s="48" t="s">
        <v>36</v>
      </c>
      <c r="F3833" s="50" t="s">
        <v>1279</v>
      </c>
      <c r="G3833" s="48" t="s">
        <v>15</v>
      </c>
      <c r="H3833" s="48" t="s">
        <v>612</v>
      </c>
      <c r="I3833" s="48" t="s">
        <v>611</v>
      </c>
      <c r="J3833" s="48" t="s">
        <v>671</v>
      </c>
      <c r="K3833" s="41">
        <v>2</v>
      </c>
      <c r="L3833" s="49">
        <v>278.17</v>
      </c>
      <c r="M3833" s="49">
        <v>96.23</v>
      </c>
      <c r="N3833" s="49">
        <v>181.94</v>
      </c>
    </row>
    <row r="3834" spans="1:14">
      <c r="A3834" s="41">
        <v>4505049</v>
      </c>
      <c r="B3834" s="48" t="s">
        <v>14</v>
      </c>
      <c r="C3834" s="48" t="s">
        <v>29</v>
      </c>
      <c r="D3834" s="48" t="s">
        <v>30</v>
      </c>
      <c r="E3834" s="48" t="s">
        <v>12</v>
      </c>
      <c r="F3834" s="48" t="s">
        <v>1067</v>
      </c>
      <c r="G3834" s="48" t="s">
        <v>15</v>
      </c>
      <c r="H3834" s="48" t="s">
        <v>23</v>
      </c>
      <c r="I3834" s="48" t="s">
        <v>24</v>
      </c>
      <c r="J3834" s="48" t="s">
        <v>671</v>
      </c>
      <c r="K3834" s="41">
        <v>1</v>
      </c>
      <c r="L3834" s="49">
        <v>278.72000000000003</v>
      </c>
      <c r="M3834" s="49">
        <v>278.72000000000003</v>
      </c>
      <c r="N3834" s="49">
        <v>0</v>
      </c>
    </row>
    <row r="3835" spans="1:14">
      <c r="A3835" s="41">
        <v>4508408</v>
      </c>
      <c r="B3835" s="48" t="s">
        <v>14</v>
      </c>
      <c r="C3835" s="48" t="s">
        <v>29</v>
      </c>
      <c r="D3835" s="48" t="s">
        <v>30</v>
      </c>
      <c r="E3835" s="48" t="s">
        <v>12</v>
      </c>
      <c r="F3835" s="48" t="s">
        <v>1280</v>
      </c>
      <c r="G3835" s="48" t="s">
        <v>15</v>
      </c>
      <c r="H3835" s="48" t="s">
        <v>23</v>
      </c>
      <c r="I3835" s="48" t="s">
        <v>24</v>
      </c>
      <c r="J3835" s="48" t="s">
        <v>671</v>
      </c>
      <c r="K3835" s="41">
        <v>1</v>
      </c>
      <c r="L3835" s="49">
        <v>278.88</v>
      </c>
      <c r="M3835" s="49">
        <v>278.88</v>
      </c>
      <c r="N3835" s="49">
        <v>0</v>
      </c>
    </row>
    <row r="3836" spans="1:14">
      <c r="A3836" s="41">
        <v>4504927</v>
      </c>
      <c r="B3836" s="48" t="s">
        <v>14</v>
      </c>
      <c r="C3836" s="48" t="s">
        <v>29</v>
      </c>
      <c r="D3836" s="48" t="s">
        <v>30</v>
      </c>
      <c r="E3836" s="48" t="s">
        <v>12</v>
      </c>
      <c r="F3836" s="48" t="s">
        <v>1022</v>
      </c>
      <c r="G3836" s="48" t="s">
        <v>15</v>
      </c>
      <c r="H3836" s="48" t="s">
        <v>23</v>
      </c>
      <c r="I3836" s="48" t="s">
        <v>24</v>
      </c>
      <c r="J3836" s="48" t="s">
        <v>671</v>
      </c>
      <c r="K3836" s="41">
        <v>1</v>
      </c>
      <c r="L3836" s="49">
        <v>279.08999999999997</v>
      </c>
      <c r="M3836" s="49">
        <v>279.08999999999997</v>
      </c>
      <c r="N3836" s="49">
        <v>0</v>
      </c>
    </row>
    <row r="3837" spans="1:14">
      <c r="A3837" s="41">
        <v>4469031</v>
      </c>
      <c r="B3837" s="48" t="s">
        <v>14</v>
      </c>
      <c r="C3837" s="48" t="s">
        <v>29</v>
      </c>
      <c r="D3837" s="48" t="s">
        <v>562</v>
      </c>
      <c r="E3837" s="48" t="s">
        <v>12</v>
      </c>
      <c r="F3837" s="48" t="s">
        <v>562</v>
      </c>
      <c r="G3837" s="48" t="s">
        <v>15</v>
      </c>
      <c r="H3837" s="48" t="s">
        <v>563</v>
      </c>
      <c r="I3837" s="48" t="s">
        <v>564</v>
      </c>
      <c r="J3837" s="48" t="s">
        <v>671</v>
      </c>
      <c r="K3837" s="41">
        <v>1</v>
      </c>
      <c r="L3837" s="49">
        <v>280.16000000000003</v>
      </c>
      <c r="M3837" s="49">
        <v>280.16000000000003</v>
      </c>
      <c r="N3837" s="49">
        <v>0</v>
      </c>
    </row>
    <row r="3838" spans="1:14">
      <c r="A3838" s="41">
        <v>7258596</v>
      </c>
      <c r="B3838" s="48" t="s">
        <v>38</v>
      </c>
      <c r="C3838" s="48" t="s">
        <v>29</v>
      </c>
      <c r="D3838" s="48" t="s">
        <v>153</v>
      </c>
      <c r="E3838" s="48" t="s">
        <v>36</v>
      </c>
      <c r="F3838" s="48" t="s">
        <v>1281</v>
      </c>
      <c r="G3838" s="48" t="s">
        <v>15</v>
      </c>
      <c r="H3838" s="48" t="s">
        <v>182</v>
      </c>
      <c r="I3838" s="48" t="s">
        <v>183</v>
      </c>
      <c r="J3838" s="48" t="s">
        <v>671</v>
      </c>
      <c r="K3838" s="41">
        <v>1</v>
      </c>
      <c r="L3838" s="49">
        <v>282.04000000000002</v>
      </c>
      <c r="M3838" s="49">
        <v>282.04000000000002</v>
      </c>
      <c r="N3838" s="49">
        <v>0</v>
      </c>
    </row>
    <row r="3839" spans="1:14">
      <c r="A3839" s="41">
        <v>7258593</v>
      </c>
      <c r="B3839" s="48" t="s">
        <v>38</v>
      </c>
      <c r="C3839" s="48" t="s">
        <v>29</v>
      </c>
      <c r="D3839" s="48" t="s">
        <v>153</v>
      </c>
      <c r="E3839" s="48" t="s">
        <v>36</v>
      </c>
      <c r="F3839" s="48" t="s">
        <v>1282</v>
      </c>
      <c r="G3839" s="48" t="s">
        <v>15</v>
      </c>
      <c r="H3839" s="48" t="s">
        <v>182</v>
      </c>
      <c r="I3839" s="48" t="s">
        <v>183</v>
      </c>
      <c r="J3839" s="48" t="s">
        <v>671</v>
      </c>
      <c r="K3839" s="41">
        <v>1</v>
      </c>
      <c r="L3839" s="49">
        <v>282.04000000000002</v>
      </c>
      <c r="M3839" s="49">
        <v>282.04000000000002</v>
      </c>
      <c r="N3839" s="49">
        <v>0</v>
      </c>
    </row>
    <row r="3840" spans="1:14">
      <c r="A3840" s="41">
        <v>7258590</v>
      </c>
      <c r="B3840" s="48" t="s">
        <v>38</v>
      </c>
      <c r="C3840" s="48" t="s">
        <v>29</v>
      </c>
      <c r="D3840" s="48" t="s">
        <v>153</v>
      </c>
      <c r="E3840" s="48" t="s">
        <v>36</v>
      </c>
      <c r="F3840" s="48" t="s">
        <v>1283</v>
      </c>
      <c r="G3840" s="48" t="s">
        <v>15</v>
      </c>
      <c r="H3840" s="48" t="s">
        <v>182</v>
      </c>
      <c r="I3840" s="48" t="s">
        <v>183</v>
      </c>
      <c r="J3840" s="48" t="s">
        <v>671</v>
      </c>
      <c r="K3840" s="41">
        <v>1</v>
      </c>
      <c r="L3840" s="49">
        <v>282.04000000000002</v>
      </c>
      <c r="M3840" s="49">
        <v>282.04000000000002</v>
      </c>
      <c r="N3840" s="49">
        <v>0</v>
      </c>
    </row>
    <row r="3841" spans="1:14">
      <c r="A3841" s="41">
        <v>7258599</v>
      </c>
      <c r="B3841" s="48" t="s">
        <v>38</v>
      </c>
      <c r="C3841" s="48" t="s">
        <v>29</v>
      </c>
      <c r="D3841" s="48" t="s">
        <v>153</v>
      </c>
      <c r="E3841" s="48" t="s">
        <v>36</v>
      </c>
      <c r="F3841" s="48" t="s">
        <v>1284</v>
      </c>
      <c r="G3841" s="48" t="s">
        <v>15</v>
      </c>
      <c r="H3841" s="48" t="s">
        <v>182</v>
      </c>
      <c r="I3841" s="48" t="s">
        <v>183</v>
      </c>
      <c r="J3841" s="48" t="s">
        <v>671</v>
      </c>
      <c r="K3841" s="41">
        <v>1</v>
      </c>
      <c r="L3841" s="49">
        <v>282.04000000000002</v>
      </c>
      <c r="M3841" s="49">
        <v>282.04000000000002</v>
      </c>
      <c r="N3841" s="49">
        <v>0</v>
      </c>
    </row>
    <row r="3842" spans="1:14">
      <c r="A3842" s="41">
        <v>4505962</v>
      </c>
      <c r="B3842" s="48" t="s">
        <v>14</v>
      </c>
      <c r="C3842" s="48" t="s">
        <v>29</v>
      </c>
      <c r="D3842" s="48" t="s">
        <v>30</v>
      </c>
      <c r="E3842" s="48" t="s">
        <v>12</v>
      </c>
      <c r="F3842" s="48" t="s">
        <v>1067</v>
      </c>
      <c r="G3842" s="48" t="s">
        <v>15</v>
      </c>
      <c r="H3842" s="48" t="s">
        <v>23</v>
      </c>
      <c r="I3842" s="48" t="s">
        <v>24</v>
      </c>
      <c r="J3842" s="48" t="s">
        <v>671</v>
      </c>
      <c r="K3842" s="41">
        <v>1</v>
      </c>
      <c r="L3842" s="49">
        <v>283.14999999999998</v>
      </c>
      <c r="M3842" s="49">
        <v>283.14999999999998</v>
      </c>
      <c r="N3842" s="49">
        <v>0</v>
      </c>
    </row>
    <row r="3843" spans="1:14">
      <c r="A3843" s="41">
        <v>4505970</v>
      </c>
      <c r="B3843" s="48" t="s">
        <v>14</v>
      </c>
      <c r="C3843" s="48" t="s">
        <v>29</v>
      </c>
      <c r="D3843" s="48" t="s">
        <v>30</v>
      </c>
      <c r="E3843" s="48" t="s">
        <v>12</v>
      </c>
      <c r="F3843" s="48" t="s">
        <v>1067</v>
      </c>
      <c r="G3843" s="48" t="s">
        <v>15</v>
      </c>
      <c r="H3843" s="48" t="s">
        <v>23</v>
      </c>
      <c r="I3843" s="48" t="s">
        <v>24</v>
      </c>
      <c r="J3843" s="48" t="s">
        <v>671</v>
      </c>
      <c r="K3843" s="41">
        <v>1</v>
      </c>
      <c r="L3843" s="49">
        <v>283.16000000000003</v>
      </c>
      <c r="M3843" s="49">
        <v>283.16000000000003</v>
      </c>
      <c r="N3843" s="49">
        <v>0</v>
      </c>
    </row>
    <row r="3844" spans="1:14">
      <c r="A3844" s="41">
        <v>4505963</v>
      </c>
      <c r="B3844" s="48" t="s">
        <v>14</v>
      </c>
      <c r="C3844" s="48" t="s">
        <v>29</v>
      </c>
      <c r="D3844" s="48" t="s">
        <v>30</v>
      </c>
      <c r="E3844" s="48" t="s">
        <v>12</v>
      </c>
      <c r="F3844" s="48" t="s">
        <v>1067</v>
      </c>
      <c r="G3844" s="48" t="s">
        <v>15</v>
      </c>
      <c r="H3844" s="48" t="s">
        <v>23</v>
      </c>
      <c r="I3844" s="48" t="s">
        <v>24</v>
      </c>
      <c r="J3844" s="48" t="s">
        <v>671</v>
      </c>
      <c r="K3844" s="41">
        <v>1</v>
      </c>
      <c r="L3844" s="49">
        <v>283.16000000000003</v>
      </c>
      <c r="M3844" s="49">
        <v>283.16000000000003</v>
      </c>
      <c r="N3844" s="49">
        <v>0</v>
      </c>
    </row>
    <row r="3845" spans="1:14">
      <c r="A3845" s="41">
        <v>4505973</v>
      </c>
      <c r="B3845" s="48" t="s">
        <v>14</v>
      </c>
      <c r="C3845" s="48" t="s">
        <v>29</v>
      </c>
      <c r="D3845" s="48" t="s">
        <v>30</v>
      </c>
      <c r="E3845" s="48" t="s">
        <v>12</v>
      </c>
      <c r="F3845" s="48" t="s">
        <v>1067</v>
      </c>
      <c r="G3845" s="48" t="s">
        <v>15</v>
      </c>
      <c r="H3845" s="48" t="s">
        <v>23</v>
      </c>
      <c r="I3845" s="48" t="s">
        <v>24</v>
      </c>
      <c r="J3845" s="48" t="s">
        <v>671</v>
      </c>
      <c r="K3845" s="41">
        <v>1</v>
      </c>
      <c r="L3845" s="49">
        <v>283.16000000000003</v>
      </c>
      <c r="M3845" s="49">
        <v>283.16000000000003</v>
      </c>
      <c r="N3845" s="49">
        <v>0</v>
      </c>
    </row>
    <row r="3846" spans="1:14">
      <c r="A3846" s="41">
        <v>7108574</v>
      </c>
      <c r="B3846" s="48" t="s">
        <v>38</v>
      </c>
      <c r="C3846" s="48" t="s">
        <v>29</v>
      </c>
      <c r="D3846" s="48" t="s">
        <v>153</v>
      </c>
      <c r="E3846" s="48" t="s">
        <v>36</v>
      </c>
      <c r="F3846" s="48" t="s">
        <v>1285</v>
      </c>
      <c r="G3846" s="48" t="s">
        <v>15</v>
      </c>
      <c r="H3846" s="48" t="s">
        <v>23</v>
      </c>
      <c r="I3846" s="48" t="s">
        <v>24</v>
      </c>
      <c r="J3846" s="48" t="s">
        <v>671</v>
      </c>
      <c r="K3846" s="41">
        <v>1</v>
      </c>
      <c r="L3846" s="49">
        <v>283.36</v>
      </c>
      <c r="M3846" s="49">
        <v>283.36</v>
      </c>
      <c r="N3846" s="49">
        <v>0</v>
      </c>
    </row>
    <row r="3847" spans="1:14">
      <c r="A3847" s="41">
        <v>7108586</v>
      </c>
      <c r="B3847" s="48" t="s">
        <v>38</v>
      </c>
      <c r="C3847" s="48" t="s">
        <v>29</v>
      </c>
      <c r="D3847" s="48" t="s">
        <v>153</v>
      </c>
      <c r="E3847" s="48" t="s">
        <v>36</v>
      </c>
      <c r="F3847" s="48" t="s">
        <v>1286</v>
      </c>
      <c r="G3847" s="48" t="s">
        <v>15</v>
      </c>
      <c r="H3847" s="48" t="s">
        <v>23</v>
      </c>
      <c r="I3847" s="48" t="s">
        <v>24</v>
      </c>
      <c r="J3847" s="48" t="s">
        <v>671</v>
      </c>
      <c r="K3847" s="41">
        <v>1</v>
      </c>
      <c r="L3847" s="49">
        <v>283.36</v>
      </c>
      <c r="M3847" s="49">
        <v>283.36</v>
      </c>
      <c r="N3847" s="49">
        <v>0</v>
      </c>
    </row>
    <row r="3848" spans="1:14">
      <c r="A3848" s="41">
        <v>7108589</v>
      </c>
      <c r="B3848" s="48" t="s">
        <v>38</v>
      </c>
      <c r="C3848" s="48" t="s">
        <v>29</v>
      </c>
      <c r="D3848" s="48" t="s">
        <v>153</v>
      </c>
      <c r="E3848" s="48" t="s">
        <v>36</v>
      </c>
      <c r="F3848" s="48" t="s">
        <v>1287</v>
      </c>
      <c r="G3848" s="48" t="s">
        <v>15</v>
      </c>
      <c r="H3848" s="48" t="s">
        <v>23</v>
      </c>
      <c r="I3848" s="48" t="s">
        <v>24</v>
      </c>
      <c r="J3848" s="48" t="s">
        <v>671</v>
      </c>
      <c r="K3848" s="41">
        <v>1</v>
      </c>
      <c r="L3848" s="49">
        <v>283.36</v>
      </c>
      <c r="M3848" s="49">
        <v>283.36</v>
      </c>
      <c r="N3848" s="49">
        <v>0</v>
      </c>
    </row>
    <row r="3849" spans="1:14">
      <c r="A3849" s="41">
        <v>7108583</v>
      </c>
      <c r="B3849" s="48" t="s">
        <v>38</v>
      </c>
      <c r="C3849" s="48" t="s">
        <v>29</v>
      </c>
      <c r="D3849" s="48" t="s">
        <v>153</v>
      </c>
      <c r="E3849" s="48" t="s">
        <v>36</v>
      </c>
      <c r="F3849" s="48" t="s">
        <v>1288</v>
      </c>
      <c r="G3849" s="48" t="s">
        <v>15</v>
      </c>
      <c r="H3849" s="48" t="s">
        <v>23</v>
      </c>
      <c r="I3849" s="48" t="s">
        <v>24</v>
      </c>
      <c r="J3849" s="48" t="s">
        <v>671</v>
      </c>
      <c r="K3849" s="41">
        <v>1</v>
      </c>
      <c r="L3849" s="49">
        <v>283.36</v>
      </c>
      <c r="M3849" s="49">
        <v>283.36</v>
      </c>
      <c r="N3849" s="49">
        <v>0</v>
      </c>
    </row>
    <row r="3850" spans="1:14">
      <c r="A3850" s="41">
        <v>4505070</v>
      </c>
      <c r="B3850" s="48" t="s">
        <v>14</v>
      </c>
      <c r="C3850" s="48" t="s">
        <v>29</v>
      </c>
      <c r="D3850" s="48" t="s">
        <v>30</v>
      </c>
      <c r="E3850" s="48" t="s">
        <v>12</v>
      </c>
      <c r="F3850" s="48" t="s">
        <v>1022</v>
      </c>
      <c r="G3850" s="48" t="s">
        <v>15</v>
      </c>
      <c r="H3850" s="48" t="s">
        <v>23</v>
      </c>
      <c r="I3850" s="48" t="s">
        <v>24</v>
      </c>
      <c r="J3850" s="48" t="s">
        <v>671</v>
      </c>
      <c r="K3850" s="41">
        <v>1</v>
      </c>
      <c r="L3850" s="49">
        <v>284.39999999999998</v>
      </c>
      <c r="M3850" s="49">
        <v>284.39999999999998</v>
      </c>
      <c r="N3850" s="49">
        <v>0</v>
      </c>
    </row>
    <row r="3851" spans="1:14">
      <c r="A3851" s="41">
        <v>4507433</v>
      </c>
      <c r="B3851" s="48" t="s">
        <v>14</v>
      </c>
      <c r="C3851" s="48" t="s">
        <v>29</v>
      </c>
      <c r="D3851" s="48" t="s">
        <v>30</v>
      </c>
      <c r="E3851" s="48" t="s">
        <v>12</v>
      </c>
      <c r="F3851" s="48" t="s">
        <v>1022</v>
      </c>
      <c r="G3851" s="48" t="s">
        <v>15</v>
      </c>
      <c r="H3851" s="48" t="s">
        <v>23</v>
      </c>
      <c r="I3851" s="48" t="s">
        <v>24</v>
      </c>
      <c r="J3851" s="48" t="s">
        <v>671</v>
      </c>
      <c r="K3851" s="41">
        <v>1</v>
      </c>
      <c r="L3851" s="49">
        <v>285.64</v>
      </c>
      <c r="M3851" s="49">
        <v>285.64</v>
      </c>
      <c r="N3851" s="49">
        <v>0</v>
      </c>
    </row>
    <row r="3852" spans="1:14">
      <c r="A3852" s="41">
        <v>4505150</v>
      </c>
      <c r="B3852" s="48" t="s">
        <v>14</v>
      </c>
      <c r="C3852" s="48" t="s">
        <v>29</v>
      </c>
      <c r="D3852" s="48" t="s">
        <v>30</v>
      </c>
      <c r="E3852" s="48" t="s">
        <v>12</v>
      </c>
      <c r="F3852" s="48" t="s">
        <v>1067</v>
      </c>
      <c r="G3852" s="48" t="s">
        <v>15</v>
      </c>
      <c r="H3852" s="48" t="s">
        <v>23</v>
      </c>
      <c r="I3852" s="48" t="s">
        <v>24</v>
      </c>
      <c r="J3852" s="48" t="s">
        <v>671</v>
      </c>
      <c r="K3852" s="41">
        <v>1</v>
      </c>
      <c r="L3852" s="49">
        <v>289.39999999999998</v>
      </c>
      <c r="M3852" s="49">
        <v>289.39999999999998</v>
      </c>
      <c r="N3852" s="49">
        <v>0</v>
      </c>
    </row>
    <row r="3853" spans="1:14">
      <c r="A3853" s="41">
        <v>4507308</v>
      </c>
      <c r="B3853" s="48" t="s">
        <v>14</v>
      </c>
      <c r="C3853" s="48" t="s">
        <v>29</v>
      </c>
      <c r="D3853" s="48" t="s">
        <v>30</v>
      </c>
      <c r="E3853" s="48" t="s">
        <v>12</v>
      </c>
      <c r="F3853" s="48" t="s">
        <v>1022</v>
      </c>
      <c r="G3853" s="48" t="s">
        <v>15</v>
      </c>
      <c r="H3853" s="48" t="s">
        <v>23</v>
      </c>
      <c r="I3853" s="48" t="s">
        <v>24</v>
      </c>
      <c r="J3853" s="48" t="s">
        <v>671</v>
      </c>
      <c r="K3853" s="41">
        <v>1</v>
      </c>
      <c r="L3853" s="49">
        <v>289.42</v>
      </c>
      <c r="M3853" s="49">
        <v>289.42</v>
      </c>
      <c r="N3853" s="49">
        <v>0</v>
      </c>
    </row>
    <row r="3854" spans="1:14">
      <c r="A3854" s="41">
        <v>4507304</v>
      </c>
      <c r="B3854" s="48" t="s">
        <v>14</v>
      </c>
      <c r="C3854" s="48" t="s">
        <v>29</v>
      </c>
      <c r="D3854" s="48" t="s">
        <v>30</v>
      </c>
      <c r="E3854" s="48" t="s">
        <v>12</v>
      </c>
      <c r="F3854" s="48" t="s">
        <v>1022</v>
      </c>
      <c r="G3854" s="48" t="s">
        <v>15</v>
      </c>
      <c r="H3854" s="48" t="s">
        <v>23</v>
      </c>
      <c r="I3854" s="48" t="s">
        <v>24</v>
      </c>
      <c r="J3854" s="48" t="s">
        <v>671</v>
      </c>
      <c r="K3854" s="41">
        <v>1</v>
      </c>
      <c r="L3854" s="49">
        <v>289.42</v>
      </c>
      <c r="M3854" s="49">
        <v>289.42</v>
      </c>
      <c r="N3854" s="49">
        <v>0</v>
      </c>
    </row>
    <row r="3855" spans="1:14">
      <c r="A3855" s="41">
        <v>4507316</v>
      </c>
      <c r="B3855" s="48" t="s">
        <v>14</v>
      </c>
      <c r="C3855" s="48" t="s">
        <v>29</v>
      </c>
      <c r="D3855" s="48" t="s">
        <v>30</v>
      </c>
      <c r="E3855" s="48" t="s">
        <v>12</v>
      </c>
      <c r="F3855" s="48" t="s">
        <v>1022</v>
      </c>
      <c r="G3855" s="48" t="s">
        <v>15</v>
      </c>
      <c r="H3855" s="48" t="s">
        <v>23</v>
      </c>
      <c r="I3855" s="48" t="s">
        <v>24</v>
      </c>
      <c r="J3855" s="48" t="s">
        <v>671</v>
      </c>
      <c r="K3855" s="41">
        <v>1</v>
      </c>
      <c r="L3855" s="49">
        <v>289.42</v>
      </c>
      <c r="M3855" s="49">
        <v>289.42</v>
      </c>
      <c r="N3855" s="49">
        <v>0</v>
      </c>
    </row>
    <row r="3856" spans="1:14">
      <c r="A3856" s="41">
        <v>4507313</v>
      </c>
      <c r="B3856" s="48" t="s">
        <v>14</v>
      </c>
      <c r="C3856" s="48" t="s">
        <v>29</v>
      </c>
      <c r="D3856" s="48" t="s">
        <v>30</v>
      </c>
      <c r="E3856" s="48" t="s">
        <v>12</v>
      </c>
      <c r="F3856" s="48" t="s">
        <v>1022</v>
      </c>
      <c r="G3856" s="48" t="s">
        <v>15</v>
      </c>
      <c r="H3856" s="48" t="s">
        <v>23</v>
      </c>
      <c r="I3856" s="48" t="s">
        <v>24</v>
      </c>
      <c r="J3856" s="48" t="s">
        <v>671</v>
      </c>
      <c r="K3856" s="41">
        <v>1</v>
      </c>
      <c r="L3856" s="49">
        <v>289.42</v>
      </c>
      <c r="M3856" s="49">
        <v>289.42</v>
      </c>
      <c r="N3856" s="49">
        <v>0</v>
      </c>
    </row>
    <row r="3857" spans="1:14">
      <c r="A3857" s="41">
        <v>4507300</v>
      </c>
      <c r="B3857" s="48" t="s">
        <v>14</v>
      </c>
      <c r="C3857" s="48" t="s">
        <v>29</v>
      </c>
      <c r="D3857" s="48" t="s">
        <v>30</v>
      </c>
      <c r="E3857" s="48" t="s">
        <v>12</v>
      </c>
      <c r="F3857" s="48" t="s">
        <v>1022</v>
      </c>
      <c r="G3857" s="48" t="s">
        <v>15</v>
      </c>
      <c r="H3857" s="48" t="s">
        <v>23</v>
      </c>
      <c r="I3857" s="48" t="s">
        <v>24</v>
      </c>
      <c r="J3857" s="48" t="s">
        <v>671</v>
      </c>
      <c r="K3857" s="41">
        <v>1</v>
      </c>
      <c r="L3857" s="49">
        <v>289.42</v>
      </c>
      <c r="M3857" s="49">
        <v>289.42</v>
      </c>
      <c r="N3857" s="49">
        <v>0</v>
      </c>
    </row>
    <row r="3858" spans="1:14">
      <c r="A3858" s="41">
        <v>4507315</v>
      </c>
      <c r="B3858" s="48" t="s">
        <v>14</v>
      </c>
      <c r="C3858" s="48" t="s">
        <v>29</v>
      </c>
      <c r="D3858" s="48" t="s">
        <v>30</v>
      </c>
      <c r="E3858" s="48" t="s">
        <v>12</v>
      </c>
      <c r="F3858" s="48" t="s">
        <v>1022</v>
      </c>
      <c r="G3858" s="48" t="s">
        <v>15</v>
      </c>
      <c r="H3858" s="48" t="s">
        <v>23</v>
      </c>
      <c r="I3858" s="48" t="s">
        <v>24</v>
      </c>
      <c r="J3858" s="48" t="s">
        <v>671</v>
      </c>
      <c r="K3858" s="41">
        <v>1</v>
      </c>
      <c r="L3858" s="49">
        <v>289.42</v>
      </c>
      <c r="M3858" s="49">
        <v>289.42</v>
      </c>
      <c r="N3858" s="49">
        <v>0</v>
      </c>
    </row>
    <row r="3859" spans="1:14">
      <c r="A3859" s="41">
        <v>4507306</v>
      </c>
      <c r="B3859" s="48" t="s">
        <v>14</v>
      </c>
      <c r="C3859" s="48" t="s">
        <v>29</v>
      </c>
      <c r="D3859" s="48" t="s">
        <v>30</v>
      </c>
      <c r="E3859" s="48" t="s">
        <v>12</v>
      </c>
      <c r="F3859" s="48" t="s">
        <v>1022</v>
      </c>
      <c r="G3859" s="48" t="s">
        <v>15</v>
      </c>
      <c r="H3859" s="48" t="s">
        <v>23</v>
      </c>
      <c r="I3859" s="48" t="s">
        <v>24</v>
      </c>
      <c r="J3859" s="48" t="s">
        <v>671</v>
      </c>
      <c r="K3859" s="41">
        <v>1</v>
      </c>
      <c r="L3859" s="49">
        <v>289.42</v>
      </c>
      <c r="M3859" s="49">
        <v>289.42</v>
      </c>
      <c r="N3859" s="49">
        <v>0</v>
      </c>
    </row>
    <row r="3860" spans="1:14">
      <c r="A3860" s="41">
        <v>4507317</v>
      </c>
      <c r="B3860" s="48" t="s">
        <v>14</v>
      </c>
      <c r="C3860" s="48" t="s">
        <v>29</v>
      </c>
      <c r="D3860" s="48" t="s">
        <v>30</v>
      </c>
      <c r="E3860" s="48" t="s">
        <v>12</v>
      </c>
      <c r="F3860" s="48" t="s">
        <v>1022</v>
      </c>
      <c r="G3860" s="48" t="s">
        <v>15</v>
      </c>
      <c r="H3860" s="48" t="s">
        <v>23</v>
      </c>
      <c r="I3860" s="48" t="s">
        <v>24</v>
      </c>
      <c r="J3860" s="48" t="s">
        <v>671</v>
      </c>
      <c r="K3860" s="41">
        <v>1</v>
      </c>
      <c r="L3860" s="49">
        <v>289.42</v>
      </c>
      <c r="M3860" s="49">
        <v>289.42</v>
      </c>
      <c r="N3860" s="49">
        <v>0</v>
      </c>
    </row>
    <row r="3861" spans="1:14">
      <c r="A3861" s="41">
        <v>4507329</v>
      </c>
      <c r="B3861" s="48" t="s">
        <v>14</v>
      </c>
      <c r="C3861" s="48" t="s">
        <v>29</v>
      </c>
      <c r="D3861" s="48" t="s">
        <v>30</v>
      </c>
      <c r="E3861" s="48" t="s">
        <v>12</v>
      </c>
      <c r="F3861" s="48" t="s">
        <v>1022</v>
      </c>
      <c r="G3861" s="48" t="s">
        <v>15</v>
      </c>
      <c r="H3861" s="48" t="s">
        <v>23</v>
      </c>
      <c r="I3861" s="48" t="s">
        <v>24</v>
      </c>
      <c r="J3861" s="48" t="s">
        <v>671</v>
      </c>
      <c r="K3861" s="41">
        <v>1</v>
      </c>
      <c r="L3861" s="49">
        <v>289.42</v>
      </c>
      <c r="M3861" s="49">
        <v>289.42</v>
      </c>
      <c r="N3861" s="49">
        <v>0</v>
      </c>
    </row>
    <row r="3862" spans="1:14">
      <c r="A3862" s="41">
        <v>4507302</v>
      </c>
      <c r="B3862" s="48" t="s">
        <v>14</v>
      </c>
      <c r="C3862" s="48" t="s">
        <v>29</v>
      </c>
      <c r="D3862" s="48" t="s">
        <v>30</v>
      </c>
      <c r="E3862" s="48" t="s">
        <v>12</v>
      </c>
      <c r="F3862" s="48" t="s">
        <v>1022</v>
      </c>
      <c r="G3862" s="48" t="s">
        <v>15</v>
      </c>
      <c r="H3862" s="48" t="s">
        <v>23</v>
      </c>
      <c r="I3862" s="48" t="s">
        <v>24</v>
      </c>
      <c r="J3862" s="48" t="s">
        <v>671</v>
      </c>
      <c r="K3862" s="41">
        <v>1</v>
      </c>
      <c r="L3862" s="49">
        <v>289.42</v>
      </c>
      <c r="M3862" s="49">
        <v>289.42</v>
      </c>
      <c r="N3862" s="49">
        <v>0</v>
      </c>
    </row>
    <row r="3863" spans="1:14">
      <c r="A3863" s="41">
        <v>4507326</v>
      </c>
      <c r="B3863" s="48" t="s">
        <v>14</v>
      </c>
      <c r="C3863" s="48" t="s">
        <v>29</v>
      </c>
      <c r="D3863" s="48" t="s">
        <v>30</v>
      </c>
      <c r="E3863" s="48" t="s">
        <v>12</v>
      </c>
      <c r="F3863" s="48" t="s">
        <v>1022</v>
      </c>
      <c r="G3863" s="48" t="s">
        <v>15</v>
      </c>
      <c r="H3863" s="48" t="s">
        <v>23</v>
      </c>
      <c r="I3863" s="48" t="s">
        <v>24</v>
      </c>
      <c r="J3863" s="48" t="s">
        <v>671</v>
      </c>
      <c r="K3863" s="41">
        <v>1</v>
      </c>
      <c r="L3863" s="49">
        <v>289.42</v>
      </c>
      <c r="M3863" s="49">
        <v>289.42</v>
      </c>
      <c r="N3863" s="49">
        <v>0</v>
      </c>
    </row>
    <row r="3864" spans="1:14">
      <c r="A3864" s="41">
        <v>4507227</v>
      </c>
      <c r="B3864" s="48" t="s">
        <v>14</v>
      </c>
      <c r="C3864" s="48" t="s">
        <v>29</v>
      </c>
      <c r="D3864" s="48" t="s">
        <v>30</v>
      </c>
      <c r="E3864" s="48" t="s">
        <v>12</v>
      </c>
      <c r="F3864" s="48" t="s">
        <v>1022</v>
      </c>
      <c r="G3864" s="48" t="s">
        <v>15</v>
      </c>
      <c r="H3864" s="48" t="s">
        <v>23</v>
      </c>
      <c r="I3864" s="48" t="s">
        <v>24</v>
      </c>
      <c r="J3864" s="48" t="s">
        <v>671</v>
      </c>
      <c r="K3864" s="41">
        <v>1</v>
      </c>
      <c r="L3864" s="49">
        <v>289.42</v>
      </c>
      <c r="M3864" s="49">
        <v>289.42</v>
      </c>
      <c r="N3864" s="49">
        <v>0</v>
      </c>
    </row>
    <row r="3865" spans="1:14">
      <c r="A3865" s="41">
        <v>4507314</v>
      </c>
      <c r="B3865" s="48" t="s">
        <v>14</v>
      </c>
      <c r="C3865" s="48" t="s">
        <v>29</v>
      </c>
      <c r="D3865" s="48" t="s">
        <v>30</v>
      </c>
      <c r="E3865" s="48" t="s">
        <v>12</v>
      </c>
      <c r="F3865" s="48" t="s">
        <v>1022</v>
      </c>
      <c r="G3865" s="48" t="s">
        <v>15</v>
      </c>
      <c r="H3865" s="48" t="s">
        <v>23</v>
      </c>
      <c r="I3865" s="48" t="s">
        <v>24</v>
      </c>
      <c r="J3865" s="48" t="s">
        <v>671</v>
      </c>
      <c r="K3865" s="41">
        <v>1</v>
      </c>
      <c r="L3865" s="49">
        <v>289.42</v>
      </c>
      <c r="M3865" s="49">
        <v>289.42</v>
      </c>
      <c r="N3865" s="49">
        <v>0</v>
      </c>
    </row>
    <row r="3866" spans="1:14">
      <c r="A3866" s="41">
        <v>4507298</v>
      </c>
      <c r="B3866" s="48" t="s">
        <v>14</v>
      </c>
      <c r="C3866" s="48" t="s">
        <v>29</v>
      </c>
      <c r="D3866" s="48" t="s">
        <v>30</v>
      </c>
      <c r="E3866" s="48" t="s">
        <v>12</v>
      </c>
      <c r="F3866" s="48" t="s">
        <v>1022</v>
      </c>
      <c r="G3866" s="48" t="s">
        <v>15</v>
      </c>
      <c r="H3866" s="48" t="s">
        <v>23</v>
      </c>
      <c r="I3866" s="48" t="s">
        <v>24</v>
      </c>
      <c r="J3866" s="48" t="s">
        <v>671</v>
      </c>
      <c r="K3866" s="41">
        <v>1</v>
      </c>
      <c r="L3866" s="49">
        <v>289.42</v>
      </c>
      <c r="M3866" s="49">
        <v>289.42</v>
      </c>
      <c r="N3866" s="49">
        <v>0</v>
      </c>
    </row>
    <row r="3867" spans="1:14">
      <c r="A3867" s="41">
        <v>4507301</v>
      </c>
      <c r="B3867" s="48" t="s">
        <v>14</v>
      </c>
      <c r="C3867" s="48" t="s">
        <v>29</v>
      </c>
      <c r="D3867" s="48" t="s">
        <v>30</v>
      </c>
      <c r="E3867" s="48" t="s">
        <v>12</v>
      </c>
      <c r="F3867" s="48" t="s">
        <v>1022</v>
      </c>
      <c r="G3867" s="48" t="s">
        <v>15</v>
      </c>
      <c r="H3867" s="48" t="s">
        <v>23</v>
      </c>
      <c r="I3867" s="48" t="s">
        <v>24</v>
      </c>
      <c r="J3867" s="48" t="s">
        <v>671</v>
      </c>
      <c r="K3867" s="41">
        <v>1</v>
      </c>
      <c r="L3867" s="49">
        <v>289.42</v>
      </c>
      <c r="M3867" s="49">
        <v>289.42</v>
      </c>
      <c r="N3867" s="49">
        <v>0</v>
      </c>
    </row>
    <row r="3868" spans="1:14">
      <c r="A3868" s="41">
        <v>4507309</v>
      </c>
      <c r="B3868" s="48" t="s">
        <v>14</v>
      </c>
      <c r="C3868" s="48" t="s">
        <v>29</v>
      </c>
      <c r="D3868" s="48" t="s">
        <v>30</v>
      </c>
      <c r="E3868" s="48" t="s">
        <v>12</v>
      </c>
      <c r="F3868" s="48" t="s">
        <v>1022</v>
      </c>
      <c r="G3868" s="48" t="s">
        <v>15</v>
      </c>
      <c r="H3868" s="48" t="s">
        <v>23</v>
      </c>
      <c r="I3868" s="48" t="s">
        <v>24</v>
      </c>
      <c r="J3868" s="48" t="s">
        <v>671</v>
      </c>
      <c r="K3868" s="41">
        <v>1</v>
      </c>
      <c r="L3868" s="49">
        <v>289.42</v>
      </c>
      <c r="M3868" s="49">
        <v>289.42</v>
      </c>
      <c r="N3868" s="49">
        <v>0</v>
      </c>
    </row>
    <row r="3869" spans="1:14">
      <c r="A3869" s="41">
        <v>4507328</v>
      </c>
      <c r="B3869" s="48" t="s">
        <v>14</v>
      </c>
      <c r="C3869" s="48" t="s">
        <v>29</v>
      </c>
      <c r="D3869" s="48" t="s">
        <v>30</v>
      </c>
      <c r="E3869" s="48" t="s">
        <v>12</v>
      </c>
      <c r="F3869" s="48" t="s">
        <v>1022</v>
      </c>
      <c r="G3869" s="48" t="s">
        <v>15</v>
      </c>
      <c r="H3869" s="48" t="s">
        <v>23</v>
      </c>
      <c r="I3869" s="48" t="s">
        <v>24</v>
      </c>
      <c r="J3869" s="48" t="s">
        <v>671</v>
      </c>
      <c r="K3869" s="41">
        <v>1</v>
      </c>
      <c r="L3869" s="49">
        <v>289.42</v>
      </c>
      <c r="M3869" s="49">
        <v>289.42</v>
      </c>
      <c r="N3869" s="49">
        <v>0</v>
      </c>
    </row>
    <row r="3870" spans="1:14">
      <c r="A3870" s="41">
        <v>4507339</v>
      </c>
      <c r="B3870" s="48" t="s">
        <v>14</v>
      </c>
      <c r="C3870" s="48" t="s">
        <v>29</v>
      </c>
      <c r="D3870" s="48" t="s">
        <v>30</v>
      </c>
      <c r="E3870" s="48" t="s">
        <v>12</v>
      </c>
      <c r="F3870" s="48" t="s">
        <v>1022</v>
      </c>
      <c r="G3870" s="48" t="s">
        <v>15</v>
      </c>
      <c r="H3870" s="48" t="s">
        <v>23</v>
      </c>
      <c r="I3870" s="48" t="s">
        <v>24</v>
      </c>
      <c r="J3870" s="48" t="s">
        <v>671</v>
      </c>
      <c r="K3870" s="41">
        <v>1</v>
      </c>
      <c r="L3870" s="49">
        <v>289.42</v>
      </c>
      <c r="M3870" s="49">
        <v>289.42</v>
      </c>
      <c r="N3870" s="49">
        <v>0</v>
      </c>
    </row>
    <row r="3871" spans="1:14">
      <c r="A3871" s="41">
        <v>4507307</v>
      </c>
      <c r="B3871" s="48" t="s">
        <v>14</v>
      </c>
      <c r="C3871" s="48" t="s">
        <v>29</v>
      </c>
      <c r="D3871" s="48" t="s">
        <v>30</v>
      </c>
      <c r="E3871" s="48" t="s">
        <v>12</v>
      </c>
      <c r="F3871" s="48" t="s">
        <v>1022</v>
      </c>
      <c r="G3871" s="48" t="s">
        <v>15</v>
      </c>
      <c r="H3871" s="48" t="s">
        <v>23</v>
      </c>
      <c r="I3871" s="48" t="s">
        <v>24</v>
      </c>
      <c r="J3871" s="48" t="s">
        <v>671</v>
      </c>
      <c r="K3871" s="41">
        <v>1</v>
      </c>
      <c r="L3871" s="49">
        <v>289.42</v>
      </c>
      <c r="M3871" s="49">
        <v>289.42</v>
      </c>
      <c r="N3871" s="49">
        <v>0</v>
      </c>
    </row>
    <row r="3872" spans="1:14">
      <c r="A3872" s="41">
        <v>4507297</v>
      </c>
      <c r="B3872" s="48" t="s">
        <v>14</v>
      </c>
      <c r="C3872" s="48" t="s">
        <v>29</v>
      </c>
      <c r="D3872" s="48" t="s">
        <v>30</v>
      </c>
      <c r="E3872" s="48" t="s">
        <v>12</v>
      </c>
      <c r="F3872" s="48" t="s">
        <v>1022</v>
      </c>
      <c r="G3872" s="48" t="s">
        <v>15</v>
      </c>
      <c r="H3872" s="48" t="s">
        <v>23</v>
      </c>
      <c r="I3872" s="48" t="s">
        <v>24</v>
      </c>
      <c r="J3872" s="48" t="s">
        <v>671</v>
      </c>
      <c r="K3872" s="41">
        <v>1</v>
      </c>
      <c r="L3872" s="49">
        <v>289.42</v>
      </c>
      <c r="M3872" s="49">
        <v>289.42</v>
      </c>
      <c r="N3872" s="49">
        <v>0</v>
      </c>
    </row>
    <row r="3873" spans="1:14">
      <c r="A3873" s="41">
        <v>4507338</v>
      </c>
      <c r="B3873" s="48" t="s">
        <v>14</v>
      </c>
      <c r="C3873" s="48" t="s">
        <v>29</v>
      </c>
      <c r="D3873" s="48" t="s">
        <v>30</v>
      </c>
      <c r="E3873" s="48" t="s">
        <v>12</v>
      </c>
      <c r="F3873" s="48" t="s">
        <v>1022</v>
      </c>
      <c r="G3873" s="48" t="s">
        <v>15</v>
      </c>
      <c r="H3873" s="48" t="s">
        <v>23</v>
      </c>
      <c r="I3873" s="48" t="s">
        <v>24</v>
      </c>
      <c r="J3873" s="48" t="s">
        <v>671</v>
      </c>
      <c r="K3873" s="41">
        <v>1</v>
      </c>
      <c r="L3873" s="49">
        <v>289.42</v>
      </c>
      <c r="M3873" s="49">
        <v>289.42</v>
      </c>
      <c r="N3873" s="49">
        <v>0</v>
      </c>
    </row>
    <row r="3874" spans="1:14">
      <c r="A3874" s="41">
        <v>4507468</v>
      </c>
      <c r="B3874" s="48" t="s">
        <v>14</v>
      </c>
      <c r="C3874" s="48" t="s">
        <v>29</v>
      </c>
      <c r="D3874" s="48" t="s">
        <v>30</v>
      </c>
      <c r="E3874" s="48" t="s">
        <v>12</v>
      </c>
      <c r="F3874" s="48" t="s">
        <v>1022</v>
      </c>
      <c r="G3874" s="48" t="s">
        <v>15</v>
      </c>
      <c r="H3874" s="48" t="s">
        <v>23</v>
      </c>
      <c r="I3874" s="48" t="s">
        <v>24</v>
      </c>
      <c r="J3874" s="48" t="s">
        <v>671</v>
      </c>
      <c r="K3874" s="41">
        <v>1</v>
      </c>
      <c r="L3874" s="49">
        <v>289.43</v>
      </c>
      <c r="M3874" s="49">
        <v>289.43</v>
      </c>
      <c r="N3874" s="49">
        <v>0</v>
      </c>
    </row>
    <row r="3875" spans="1:14">
      <c r="A3875" s="41">
        <v>4507436</v>
      </c>
      <c r="B3875" s="48" t="s">
        <v>14</v>
      </c>
      <c r="C3875" s="48" t="s">
        <v>29</v>
      </c>
      <c r="D3875" s="48" t="s">
        <v>30</v>
      </c>
      <c r="E3875" s="48" t="s">
        <v>12</v>
      </c>
      <c r="F3875" s="48" t="s">
        <v>1022</v>
      </c>
      <c r="G3875" s="48" t="s">
        <v>15</v>
      </c>
      <c r="H3875" s="48" t="s">
        <v>23</v>
      </c>
      <c r="I3875" s="48" t="s">
        <v>24</v>
      </c>
      <c r="J3875" s="48" t="s">
        <v>671</v>
      </c>
      <c r="K3875" s="41">
        <v>1</v>
      </c>
      <c r="L3875" s="49">
        <v>289.43</v>
      </c>
      <c r="M3875" s="49">
        <v>289.43</v>
      </c>
      <c r="N3875" s="49">
        <v>0</v>
      </c>
    </row>
    <row r="3876" spans="1:14">
      <c r="A3876" s="41">
        <v>4507479</v>
      </c>
      <c r="B3876" s="48" t="s">
        <v>14</v>
      </c>
      <c r="C3876" s="48" t="s">
        <v>29</v>
      </c>
      <c r="D3876" s="48" t="s">
        <v>30</v>
      </c>
      <c r="E3876" s="48" t="s">
        <v>12</v>
      </c>
      <c r="F3876" s="48" t="s">
        <v>1022</v>
      </c>
      <c r="G3876" s="48" t="s">
        <v>15</v>
      </c>
      <c r="H3876" s="48" t="s">
        <v>23</v>
      </c>
      <c r="I3876" s="48" t="s">
        <v>24</v>
      </c>
      <c r="J3876" s="48" t="s">
        <v>671</v>
      </c>
      <c r="K3876" s="41">
        <v>1</v>
      </c>
      <c r="L3876" s="49">
        <v>289.43</v>
      </c>
      <c r="M3876" s="49">
        <v>289.43</v>
      </c>
      <c r="N3876" s="49">
        <v>0</v>
      </c>
    </row>
    <row r="3877" spans="1:14">
      <c r="A3877" s="41">
        <v>4507400</v>
      </c>
      <c r="B3877" s="48" t="s">
        <v>14</v>
      </c>
      <c r="C3877" s="48" t="s">
        <v>29</v>
      </c>
      <c r="D3877" s="48" t="s">
        <v>30</v>
      </c>
      <c r="E3877" s="48" t="s">
        <v>12</v>
      </c>
      <c r="F3877" s="48" t="s">
        <v>1022</v>
      </c>
      <c r="G3877" s="48" t="s">
        <v>15</v>
      </c>
      <c r="H3877" s="48" t="s">
        <v>23</v>
      </c>
      <c r="I3877" s="48" t="s">
        <v>24</v>
      </c>
      <c r="J3877" s="48" t="s">
        <v>671</v>
      </c>
      <c r="K3877" s="41">
        <v>1</v>
      </c>
      <c r="L3877" s="49">
        <v>289.43</v>
      </c>
      <c r="M3877" s="49">
        <v>289.43</v>
      </c>
      <c r="N3877" s="49">
        <v>0</v>
      </c>
    </row>
    <row r="3878" spans="1:14">
      <c r="A3878" s="41">
        <v>4507489</v>
      </c>
      <c r="B3878" s="48" t="s">
        <v>14</v>
      </c>
      <c r="C3878" s="48" t="s">
        <v>29</v>
      </c>
      <c r="D3878" s="48" t="s">
        <v>30</v>
      </c>
      <c r="E3878" s="48" t="s">
        <v>12</v>
      </c>
      <c r="F3878" s="48" t="s">
        <v>1022</v>
      </c>
      <c r="G3878" s="48" t="s">
        <v>15</v>
      </c>
      <c r="H3878" s="48" t="s">
        <v>23</v>
      </c>
      <c r="I3878" s="48" t="s">
        <v>24</v>
      </c>
      <c r="J3878" s="48" t="s">
        <v>671</v>
      </c>
      <c r="K3878" s="41">
        <v>1</v>
      </c>
      <c r="L3878" s="49">
        <v>289.43</v>
      </c>
      <c r="M3878" s="49">
        <v>289.43</v>
      </c>
      <c r="N3878" s="49">
        <v>0</v>
      </c>
    </row>
    <row r="3879" spans="1:14">
      <c r="A3879" s="41">
        <v>4507405</v>
      </c>
      <c r="B3879" s="48" t="s">
        <v>14</v>
      </c>
      <c r="C3879" s="48" t="s">
        <v>29</v>
      </c>
      <c r="D3879" s="48" t="s">
        <v>30</v>
      </c>
      <c r="E3879" s="48" t="s">
        <v>12</v>
      </c>
      <c r="F3879" s="48" t="s">
        <v>1022</v>
      </c>
      <c r="G3879" s="48" t="s">
        <v>15</v>
      </c>
      <c r="H3879" s="48" t="s">
        <v>23</v>
      </c>
      <c r="I3879" s="48" t="s">
        <v>24</v>
      </c>
      <c r="J3879" s="48" t="s">
        <v>671</v>
      </c>
      <c r="K3879" s="41">
        <v>1</v>
      </c>
      <c r="L3879" s="49">
        <v>289.43</v>
      </c>
      <c r="M3879" s="49">
        <v>289.43</v>
      </c>
      <c r="N3879" s="49">
        <v>0</v>
      </c>
    </row>
    <row r="3880" spans="1:14">
      <c r="A3880" s="41">
        <v>4507444</v>
      </c>
      <c r="B3880" s="48" t="s">
        <v>14</v>
      </c>
      <c r="C3880" s="48" t="s">
        <v>29</v>
      </c>
      <c r="D3880" s="48" t="s">
        <v>30</v>
      </c>
      <c r="E3880" s="48" t="s">
        <v>12</v>
      </c>
      <c r="F3880" s="48" t="s">
        <v>1022</v>
      </c>
      <c r="G3880" s="48" t="s">
        <v>15</v>
      </c>
      <c r="H3880" s="48" t="s">
        <v>23</v>
      </c>
      <c r="I3880" s="48" t="s">
        <v>24</v>
      </c>
      <c r="J3880" s="48" t="s">
        <v>671</v>
      </c>
      <c r="K3880" s="41">
        <v>1</v>
      </c>
      <c r="L3880" s="49">
        <v>289.43</v>
      </c>
      <c r="M3880" s="49">
        <v>289.43</v>
      </c>
      <c r="N3880" s="49">
        <v>0</v>
      </c>
    </row>
    <row r="3881" spans="1:14">
      <c r="A3881" s="41">
        <v>4507342</v>
      </c>
      <c r="B3881" s="48" t="s">
        <v>14</v>
      </c>
      <c r="C3881" s="48" t="s">
        <v>29</v>
      </c>
      <c r="D3881" s="48" t="s">
        <v>30</v>
      </c>
      <c r="E3881" s="48" t="s">
        <v>12</v>
      </c>
      <c r="F3881" s="48" t="s">
        <v>1022</v>
      </c>
      <c r="G3881" s="48" t="s">
        <v>15</v>
      </c>
      <c r="H3881" s="48" t="s">
        <v>23</v>
      </c>
      <c r="I3881" s="48" t="s">
        <v>24</v>
      </c>
      <c r="J3881" s="48" t="s">
        <v>671</v>
      </c>
      <c r="K3881" s="41">
        <v>1</v>
      </c>
      <c r="L3881" s="49">
        <v>289.43</v>
      </c>
      <c r="M3881" s="49">
        <v>289.43</v>
      </c>
      <c r="N3881" s="49">
        <v>0</v>
      </c>
    </row>
    <row r="3882" spans="1:14">
      <c r="A3882" s="41">
        <v>4507490</v>
      </c>
      <c r="B3882" s="48" t="s">
        <v>14</v>
      </c>
      <c r="C3882" s="48" t="s">
        <v>29</v>
      </c>
      <c r="D3882" s="48" t="s">
        <v>30</v>
      </c>
      <c r="E3882" s="48" t="s">
        <v>12</v>
      </c>
      <c r="F3882" s="48" t="s">
        <v>1022</v>
      </c>
      <c r="G3882" s="48" t="s">
        <v>15</v>
      </c>
      <c r="H3882" s="48" t="s">
        <v>23</v>
      </c>
      <c r="I3882" s="48" t="s">
        <v>24</v>
      </c>
      <c r="J3882" s="48" t="s">
        <v>671</v>
      </c>
      <c r="K3882" s="41">
        <v>1</v>
      </c>
      <c r="L3882" s="49">
        <v>289.43</v>
      </c>
      <c r="M3882" s="49">
        <v>289.43</v>
      </c>
      <c r="N3882" s="49">
        <v>0</v>
      </c>
    </row>
    <row r="3883" spans="1:14">
      <c r="A3883" s="41">
        <v>4507426</v>
      </c>
      <c r="B3883" s="48" t="s">
        <v>14</v>
      </c>
      <c r="C3883" s="48" t="s">
        <v>29</v>
      </c>
      <c r="D3883" s="48" t="s">
        <v>30</v>
      </c>
      <c r="E3883" s="48" t="s">
        <v>12</v>
      </c>
      <c r="F3883" s="48" t="s">
        <v>30</v>
      </c>
      <c r="G3883" s="48" t="s">
        <v>15</v>
      </c>
      <c r="H3883" s="48" t="s">
        <v>23</v>
      </c>
      <c r="I3883" s="48" t="s">
        <v>24</v>
      </c>
      <c r="J3883" s="48" t="s">
        <v>671</v>
      </c>
      <c r="K3883" s="41">
        <v>1</v>
      </c>
      <c r="L3883" s="49">
        <v>289.43</v>
      </c>
      <c r="M3883" s="49">
        <v>289.43</v>
      </c>
      <c r="N3883" s="49">
        <v>0</v>
      </c>
    </row>
    <row r="3884" spans="1:14">
      <c r="A3884" s="41">
        <v>4507465</v>
      </c>
      <c r="B3884" s="48" t="s">
        <v>14</v>
      </c>
      <c r="C3884" s="48" t="s">
        <v>29</v>
      </c>
      <c r="D3884" s="48" t="s">
        <v>30</v>
      </c>
      <c r="E3884" s="48" t="s">
        <v>12</v>
      </c>
      <c r="F3884" s="48" t="s">
        <v>1022</v>
      </c>
      <c r="G3884" s="48" t="s">
        <v>15</v>
      </c>
      <c r="H3884" s="48" t="s">
        <v>23</v>
      </c>
      <c r="I3884" s="48" t="s">
        <v>24</v>
      </c>
      <c r="J3884" s="48" t="s">
        <v>671</v>
      </c>
      <c r="K3884" s="41">
        <v>1</v>
      </c>
      <c r="L3884" s="49">
        <v>289.43</v>
      </c>
      <c r="M3884" s="49">
        <v>289.43</v>
      </c>
      <c r="N3884" s="49">
        <v>0</v>
      </c>
    </row>
    <row r="3885" spans="1:14">
      <c r="A3885" s="41">
        <v>4507439</v>
      </c>
      <c r="B3885" s="48" t="s">
        <v>14</v>
      </c>
      <c r="C3885" s="48" t="s">
        <v>29</v>
      </c>
      <c r="D3885" s="48" t="s">
        <v>30</v>
      </c>
      <c r="E3885" s="48" t="s">
        <v>12</v>
      </c>
      <c r="F3885" s="48" t="s">
        <v>1022</v>
      </c>
      <c r="G3885" s="48" t="s">
        <v>15</v>
      </c>
      <c r="H3885" s="48" t="s">
        <v>23</v>
      </c>
      <c r="I3885" s="48" t="s">
        <v>24</v>
      </c>
      <c r="J3885" s="48" t="s">
        <v>671</v>
      </c>
      <c r="K3885" s="41">
        <v>1</v>
      </c>
      <c r="L3885" s="49">
        <v>289.43</v>
      </c>
      <c r="M3885" s="49">
        <v>289.43</v>
      </c>
      <c r="N3885" s="49">
        <v>0</v>
      </c>
    </row>
    <row r="3886" spans="1:14">
      <c r="A3886" s="41">
        <v>4507427</v>
      </c>
      <c r="B3886" s="48" t="s">
        <v>14</v>
      </c>
      <c r="C3886" s="48" t="s">
        <v>29</v>
      </c>
      <c r="D3886" s="48" t="s">
        <v>30</v>
      </c>
      <c r="E3886" s="48" t="s">
        <v>12</v>
      </c>
      <c r="F3886" s="48" t="s">
        <v>1022</v>
      </c>
      <c r="G3886" s="48" t="s">
        <v>15</v>
      </c>
      <c r="H3886" s="48" t="s">
        <v>23</v>
      </c>
      <c r="I3886" s="48" t="s">
        <v>24</v>
      </c>
      <c r="J3886" s="48" t="s">
        <v>671</v>
      </c>
      <c r="K3886" s="41">
        <v>1</v>
      </c>
      <c r="L3886" s="49">
        <v>289.43</v>
      </c>
      <c r="M3886" s="49">
        <v>289.43</v>
      </c>
      <c r="N3886" s="49">
        <v>0</v>
      </c>
    </row>
    <row r="3887" spans="1:14">
      <c r="A3887" s="41">
        <v>4507492</v>
      </c>
      <c r="B3887" s="48" t="s">
        <v>14</v>
      </c>
      <c r="C3887" s="48" t="s">
        <v>29</v>
      </c>
      <c r="D3887" s="48" t="s">
        <v>30</v>
      </c>
      <c r="E3887" s="48" t="s">
        <v>12</v>
      </c>
      <c r="F3887" s="48" t="s">
        <v>1022</v>
      </c>
      <c r="G3887" s="48" t="s">
        <v>15</v>
      </c>
      <c r="H3887" s="48" t="s">
        <v>23</v>
      </c>
      <c r="I3887" s="48" t="s">
        <v>24</v>
      </c>
      <c r="J3887" s="48" t="s">
        <v>671</v>
      </c>
      <c r="K3887" s="41">
        <v>1</v>
      </c>
      <c r="L3887" s="49">
        <v>289.43</v>
      </c>
      <c r="M3887" s="49">
        <v>289.43</v>
      </c>
      <c r="N3887" s="49">
        <v>0</v>
      </c>
    </row>
    <row r="3888" spans="1:14">
      <c r="A3888" s="41">
        <v>4507466</v>
      </c>
      <c r="B3888" s="48" t="s">
        <v>14</v>
      </c>
      <c r="C3888" s="48" t="s">
        <v>29</v>
      </c>
      <c r="D3888" s="48" t="s">
        <v>30</v>
      </c>
      <c r="E3888" s="48" t="s">
        <v>12</v>
      </c>
      <c r="F3888" s="48" t="s">
        <v>1022</v>
      </c>
      <c r="G3888" s="48" t="s">
        <v>15</v>
      </c>
      <c r="H3888" s="48" t="s">
        <v>23</v>
      </c>
      <c r="I3888" s="48" t="s">
        <v>24</v>
      </c>
      <c r="J3888" s="48" t="s">
        <v>671</v>
      </c>
      <c r="K3888" s="41">
        <v>1</v>
      </c>
      <c r="L3888" s="49">
        <v>289.43</v>
      </c>
      <c r="M3888" s="49">
        <v>289.43</v>
      </c>
      <c r="N3888" s="49">
        <v>0</v>
      </c>
    </row>
    <row r="3889" spans="1:14">
      <c r="A3889" s="41">
        <v>4507438</v>
      </c>
      <c r="B3889" s="48" t="s">
        <v>14</v>
      </c>
      <c r="C3889" s="48" t="s">
        <v>29</v>
      </c>
      <c r="D3889" s="48" t="s">
        <v>30</v>
      </c>
      <c r="E3889" s="48" t="s">
        <v>12</v>
      </c>
      <c r="F3889" s="48" t="s">
        <v>1022</v>
      </c>
      <c r="G3889" s="48" t="s">
        <v>15</v>
      </c>
      <c r="H3889" s="48" t="s">
        <v>23</v>
      </c>
      <c r="I3889" s="48" t="s">
        <v>24</v>
      </c>
      <c r="J3889" s="48" t="s">
        <v>671</v>
      </c>
      <c r="K3889" s="41">
        <v>1</v>
      </c>
      <c r="L3889" s="49">
        <v>289.43</v>
      </c>
      <c r="M3889" s="49">
        <v>289.43</v>
      </c>
      <c r="N3889" s="49">
        <v>0</v>
      </c>
    </row>
    <row r="3890" spans="1:14">
      <c r="A3890" s="41">
        <v>4507491</v>
      </c>
      <c r="B3890" s="48" t="s">
        <v>14</v>
      </c>
      <c r="C3890" s="48" t="s">
        <v>29</v>
      </c>
      <c r="D3890" s="48" t="s">
        <v>30</v>
      </c>
      <c r="E3890" s="48" t="s">
        <v>12</v>
      </c>
      <c r="F3890" s="48" t="s">
        <v>1022</v>
      </c>
      <c r="G3890" s="48" t="s">
        <v>15</v>
      </c>
      <c r="H3890" s="48" t="s">
        <v>23</v>
      </c>
      <c r="I3890" s="48" t="s">
        <v>24</v>
      </c>
      <c r="J3890" s="48" t="s">
        <v>671</v>
      </c>
      <c r="K3890" s="41">
        <v>1</v>
      </c>
      <c r="L3890" s="49">
        <v>289.43</v>
      </c>
      <c r="M3890" s="49">
        <v>289.43</v>
      </c>
      <c r="N3890" s="49">
        <v>0</v>
      </c>
    </row>
    <row r="3891" spans="1:14">
      <c r="A3891" s="41">
        <v>4507347</v>
      </c>
      <c r="B3891" s="48" t="s">
        <v>14</v>
      </c>
      <c r="C3891" s="48" t="s">
        <v>29</v>
      </c>
      <c r="D3891" s="48" t="s">
        <v>30</v>
      </c>
      <c r="E3891" s="48" t="s">
        <v>12</v>
      </c>
      <c r="F3891" s="48" t="s">
        <v>1289</v>
      </c>
      <c r="G3891" s="48" t="s">
        <v>15</v>
      </c>
      <c r="H3891" s="48" t="s">
        <v>23</v>
      </c>
      <c r="I3891" s="48" t="s">
        <v>24</v>
      </c>
      <c r="J3891" s="48" t="s">
        <v>671</v>
      </c>
      <c r="K3891" s="41">
        <v>1</v>
      </c>
      <c r="L3891" s="49">
        <v>289.43</v>
      </c>
      <c r="M3891" s="49">
        <v>289.43</v>
      </c>
      <c r="N3891" s="49">
        <v>0</v>
      </c>
    </row>
    <row r="3892" spans="1:14">
      <c r="A3892" s="41">
        <v>4507474</v>
      </c>
      <c r="B3892" s="48" t="s">
        <v>14</v>
      </c>
      <c r="C3892" s="48" t="s">
        <v>29</v>
      </c>
      <c r="D3892" s="48" t="s">
        <v>30</v>
      </c>
      <c r="E3892" s="48" t="s">
        <v>12</v>
      </c>
      <c r="F3892" s="48" t="s">
        <v>1022</v>
      </c>
      <c r="G3892" s="48" t="s">
        <v>15</v>
      </c>
      <c r="H3892" s="48" t="s">
        <v>23</v>
      </c>
      <c r="I3892" s="48" t="s">
        <v>24</v>
      </c>
      <c r="J3892" s="48" t="s">
        <v>671</v>
      </c>
      <c r="K3892" s="41">
        <v>1</v>
      </c>
      <c r="L3892" s="49">
        <v>289.43</v>
      </c>
      <c r="M3892" s="49">
        <v>289.43</v>
      </c>
      <c r="N3892" s="49">
        <v>0</v>
      </c>
    </row>
    <row r="3893" spans="1:14">
      <c r="A3893" s="41">
        <v>4507452</v>
      </c>
      <c r="B3893" s="48" t="s">
        <v>14</v>
      </c>
      <c r="C3893" s="48" t="s">
        <v>29</v>
      </c>
      <c r="D3893" s="48" t="s">
        <v>30</v>
      </c>
      <c r="E3893" s="48" t="s">
        <v>12</v>
      </c>
      <c r="F3893" s="48" t="s">
        <v>1022</v>
      </c>
      <c r="G3893" s="48" t="s">
        <v>15</v>
      </c>
      <c r="H3893" s="48" t="s">
        <v>23</v>
      </c>
      <c r="I3893" s="48" t="s">
        <v>24</v>
      </c>
      <c r="J3893" s="48" t="s">
        <v>671</v>
      </c>
      <c r="K3893" s="41">
        <v>1</v>
      </c>
      <c r="L3893" s="49">
        <v>289.43</v>
      </c>
      <c r="M3893" s="49">
        <v>289.43</v>
      </c>
      <c r="N3893" s="49">
        <v>0</v>
      </c>
    </row>
    <row r="3894" spans="1:14">
      <c r="A3894" s="41">
        <v>4504640</v>
      </c>
      <c r="B3894" s="48" t="s">
        <v>14</v>
      </c>
      <c r="C3894" s="48" t="s">
        <v>29</v>
      </c>
      <c r="D3894" s="48" t="s">
        <v>30</v>
      </c>
      <c r="E3894" s="48" t="s">
        <v>12</v>
      </c>
      <c r="F3894" s="48" t="s">
        <v>1257</v>
      </c>
      <c r="G3894" s="48" t="s">
        <v>15</v>
      </c>
      <c r="H3894" s="48" t="s">
        <v>23</v>
      </c>
      <c r="I3894" s="48" t="s">
        <v>24</v>
      </c>
      <c r="J3894" s="48" t="s">
        <v>671</v>
      </c>
      <c r="K3894" s="41">
        <v>1</v>
      </c>
      <c r="L3894" s="49">
        <v>291.48</v>
      </c>
      <c r="M3894" s="49">
        <v>291.48</v>
      </c>
      <c r="N3894" s="49">
        <v>0</v>
      </c>
    </row>
    <row r="3895" spans="1:14">
      <c r="A3895" s="41">
        <v>4504639</v>
      </c>
      <c r="B3895" s="48" t="s">
        <v>14</v>
      </c>
      <c r="C3895" s="48" t="s">
        <v>29</v>
      </c>
      <c r="D3895" s="48" t="s">
        <v>30</v>
      </c>
      <c r="E3895" s="48" t="s">
        <v>12</v>
      </c>
      <c r="F3895" s="48" t="s">
        <v>1257</v>
      </c>
      <c r="G3895" s="48" t="s">
        <v>15</v>
      </c>
      <c r="H3895" s="48" t="s">
        <v>23</v>
      </c>
      <c r="I3895" s="48" t="s">
        <v>24</v>
      </c>
      <c r="J3895" s="48" t="s">
        <v>671</v>
      </c>
      <c r="K3895" s="41">
        <v>1</v>
      </c>
      <c r="L3895" s="49">
        <v>291.48</v>
      </c>
      <c r="M3895" s="49">
        <v>291.48</v>
      </c>
      <c r="N3895" s="49">
        <v>0</v>
      </c>
    </row>
    <row r="3896" spans="1:14">
      <c r="A3896" s="41">
        <v>4504654</v>
      </c>
      <c r="B3896" s="48" t="s">
        <v>14</v>
      </c>
      <c r="C3896" s="48" t="s">
        <v>29</v>
      </c>
      <c r="D3896" s="48" t="s">
        <v>30</v>
      </c>
      <c r="E3896" s="48" t="s">
        <v>12</v>
      </c>
      <c r="F3896" s="48" t="s">
        <v>1257</v>
      </c>
      <c r="G3896" s="48" t="s">
        <v>15</v>
      </c>
      <c r="H3896" s="48" t="s">
        <v>23</v>
      </c>
      <c r="I3896" s="48" t="s">
        <v>24</v>
      </c>
      <c r="J3896" s="48" t="s">
        <v>671</v>
      </c>
      <c r="K3896" s="41">
        <v>1</v>
      </c>
      <c r="L3896" s="49">
        <v>291.49</v>
      </c>
      <c r="M3896" s="49">
        <v>291.49</v>
      </c>
      <c r="N3896" s="49">
        <v>0</v>
      </c>
    </row>
    <row r="3897" spans="1:14">
      <c r="A3897" s="41">
        <v>4504651</v>
      </c>
      <c r="B3897" s="48" t="s">
        <v>14</v>
      </c>
      <c r="C3897" s="48" t="s">
        <v>29</v>
      </c>
      <c r="D3897" s="48" t="s">
        <v>30</v>
      </c>
      <c r="E3897" s="48" t="s">
        <v>12</v>
      </c>
      <c r="F3897" s="48" t="s">
        <v>1257</v>
      </c>
      <c r="G3897" s="48" t="s">
        <v>15</v>
      </c>
      <c r="H3897" s="48" t="s">
        <v>23</v>
      </c>
      <c r="I3897" s="48" t="s">
        <v>24</v>
      </c>
      <c r="J3897" s="48" t="s">
        <v>671</v>
      </c>
      <c r="K3897" s="41">
        <v>1</v>
      </c>
      <c r="L3897" s="49">
        <v>291.49</v>
      </c>
      <c r="M3897" s="49">
        <v>291.49</v>
      </c>
      <c r="N3897" s="49">
        <v>0</v>
      </c>
    </row>
    <row r="3898" spans="1:14">
      <c r="A3898" s="41">
        <v>4504656</v>
      </c>
      <c r="B3898" s="48" t="s">
        <v>14</v>
      </c>
      <c r="C3898" s="48" t="s">
        <v>29</v>
      </c>
      <c r="D3898" s="48" t="s">
        <v>30</v>
      </c>
      <c r="E3898" s="48" t="s">
        <v>12</v>
      </c>
      <c r="F3898" s="48" t="s">
        <v>1257</v>
      </c>
      <c r="G3898" s="48" t="s">
        <v>15</v>
      </c>
      <c r="H3898" s="48" t="s">
        <v>23</v>
      </c>
      <c r="I3898" s="48" t="s">
        <v>24</v>
      </c>
      <c r="J3898" s="48" t="s">
        <v>671</v>
      </c>
      <c r="K3898" s="41">
        <v>1</v>
      </c>
      <c r="L3898" s="49">
        <v>291.49</v>
      </c>
      <c r="M3898" s="49">
        <v>291.49</v>
      </c>
      <c r="N3898" s="49">
        <v>0</v>
      </c>
    </row>
    <row r="3899" spans="1:14">
      <c r="A3899" s="41">
        <v>4504655</v>
      </c>
      <c r="B3899" s="48" t="s">
        <v>14</v>
      </c>
      <c r="C3899" s="48" t="s">
        <v>29</v>
      </c>
      <c r="D3899" s="48" t="s">
        <v>30</v>
      </c>
      <c r="E3899" s="48" t="s">
        <v>12</v>
      </c>
      <c r="F3899" s="48" t="s">
        <v>1257</v>
      </c>
      <c r="G3899" s="48" t="s">
        <v>15</v>
      </c>
      <c r="H3899" s="48" t="s">
        <v>23</v>
      </c>
      <c r="I3899" s="48" t="s">
        <v>24</v>
      </c>
      <c r="J3899" s="48" t="s">
        <v>671</v>
      </c>
      <c r="K3899" s="41">
        <v>1</v>
      </c>
      <c r="L3899" s="49">
        <v>291.49</v>
      </c>
      <c r="M3899" s="49">
        <v>291.49</v>
      </c>
      <c r="N3899" s="49">
        <v>0</v>
      </c>
    </row>
    <row r="3900" spans="1:14">
      <c r="A3900" s="41">
        <v>4504646</v>
      </c>
      <c r="B3900" s="48" t="s">
        <v>14</v>
      </c>
      <c r="C3900" s="48" t="s">
        <v>29</v>
      </c>
      <c r="D3900" s="48" t="s">
        <v>30</v>
      </c>
      <c r="E3900" s="48" t="s">
        <v>12</v>
      </c>
      <c r="F3900" s="48" t="s">
        <v>1257</v>
      </c>
      <c r="G3900" s="48" t="s">
        <v>15</v>
      </c>
      <c r="H3900" s="48" t="s">
        <v>23</v>
      </c>
      <c r="I3900" s="48" t="s">
        <v>24</v>
      </c>
      <c r="J3900" s="48" t="s">
        <v>671</v>
      </c>
      <c r="K3900" s="41">
        <v>1</v>
      </c>
      <c r="L3900" s="49">
        <v>291.49</v>
      </c>
      <c r="M3900" s="49">
        <v>291.49</v>
      </c>
      <c r="N3900" s="49">
        <v>0</v>
      </c>
    </row>
    <row r="3901" spans="1:14">
      <c r="A3901" s="41">
        <v>4504647</v>
      </c>
      <c r="B3901" s="48" t="s">
        <v>14</v>
      </c>
      <c r="C3901" s="48" t="s">
        <v>29</v>
      </c>
      <c r="D3901" s="48" t="s">
        <v>30</v>
      </c>
      <c r="E3901" s="48" t="s">
        <v>12</v>
      </c>
      <c r="F3901" s="48" t="s">
        <v>1257</v>
      </c>
      <c r="G3901" s="48" t="s">
        <v>15</v>
      </c>
      <c r="H3901" s="48" t="s">
        <v>23</v>
      </c>
      <c r="I3901" s="48" t="s">
        <v>24</v>
      </c>
      <c r="J3901" s="48" t="s">
        <v>671</v>
      </c>
      <c r="K3901" s="41">
        <v>1</v>
      </c>
      <c r="L3901" s="49">
        <v>291.49</v>
      </c>
      <c r="M3901" s="49">
        <v>291.49</v>
      </c>
      <c r="N3901" s="49">
        <v>0</v>
      </c>
    </row>
    <row r="3902" spans="1:14">
      <c r="A3902" s="41">
        <v>4504650</v>
      </c>
      <c r="B3902" s="48" t="s">
        <v>14</v>
      </c>
      <c r="C3902" s="48" t="s">
        <v>29</v>
      </c>
      <c r="D3902" s="48" t="s">
        <v>30</v>
      </c>
      <c r="E3902" s="48" t="s">
        <v>12</v>
      </c>
      <c r="F3902" s="48" t="s">
        <v>1257</v>
      </c>
      <c r="G3902" s="48" t="s">
        <v>15</v>
      </c>
      <c r="H3902" s="48" t="s">
        <v>23</v>
      </c>
      <c r="I3902" s="48" t="s">
        <v>24</v>
      </c>
      <c r="J3902" s="48" t="s">
        <v>671</v>
      </c>
      <c r="K3902" s="41">
        <v>1</v>
      </c>
      <c r="L3902" s="49">
        <v>291.49</v>
      </c>
      <c r="M3902" s="49">
        <v>291.49</v>
      </c>
      <c r="N3902" s="49">
        <v>0</v>
      </c>
    </row>
    <row r="3903" spans="1:14">
      <c r="A3903" s="41">
        <v>4504657</v>
      </c>
      <c r="B3903" s="48" t="s">
        <v>14</v>
      </c>
      <c r="C3903" s="48" t="s">
        <v>29</v>
      </c>
      <c r="D3903" s="48" t="s">
        <v>30</v>
      </c>
      <c r="E3903" s="48" t="s">
        <v>12</v>
      </c>
      <c r="F3903" s="48" t="s">
        <v>1257</v>
      </c>
      <c r="G3903" s="48" t="s">
        <v>15</v>
      </c>
      <c r="H3903" s="48" t="s">
        <v>23</v>
      </c>
      <c r="I3903" s="48" t="s">
        <v>24</v>
      </c>
      <c r="J3903" s="48" t="s">
        <v>671</v>
      </c>
      <c r="K3903" s="41">
        <v>1</v>
      </c>
      <c r="L3903" s="49">
        <v>291.49</v>
      </c>
      <c r="M3903" s="49">
        <v>291.49</v>
      </c>
      <c r="N3903" s="49">
        <v>0</v>
      </c>
    </row>
    <row r="3904" spans="1:14">
      <c r="A3904" s="41">
        <v>4504658</v>
      </c>
      <c r="B3904" s="48" t="s">
        <v>14</v>
      </c>
      <c r="C3904" s="48" t="s">
        <v>29</v>
      </c>
      <c r="D3904" s="48" t="s">
        <v>30</v>
      </c>
      <c r="E3904" s="48" t="s">
        <v>12</v>
      </c>
      <c r="F3904" s="48" t="s">
        <v>1257</v>
      </c>
      <c r="G3904" s="48" t="s">
        <v>15</v>
      </c>
      <c r="H3904" s="48" t="s">
        <v>23</v>
      </c>
      <c r="I3904" s="48" t="s">
        <v>24</v>
      </c>
      <c r="J3904" s="48" t="s">
        <v>671</v>
      </c>
      <c r="K3904" s="41">
        <v>1</v>
      </c>
      <c r="L3904" s="49">
        <v>291.49</v>
      </c>
      <c r="M3904" s="49">
        <v>291.49</v>
      </c>
      <c r="N3904" s="49">
        <v>0</v>
      </c>
    </row>
    <row r="3905" spans="1:14">
      <c r="A3905" s="41">
        <v>4504653</v>
      </c>
      <c r="B3905" s="48" t="s">
        <v>14</v>
      </c>
      <c r="C3905" s="48" t="s">
        <v>29</v>
      </c>
      <c r="D3905" s="48" t="s">
        <v>30</v>
      </c>
      <c r="E3905" s="48" t="s">
        <v>12</v>
      </c>
      <c r="F3905" s="48" t="s">
        <v>1257</v>
      </c>
      <c r="G3905" s="48" t="s">
        <v>15</v>
      </c>
      <c r="H3905" s="48" t="s">
        <v>23</v>
      </c>
      <c r="I3905" s="48" t="s">
        <v>24</v>
      </c>
      <c r="J3905" s="48" t="s">
        <v>671</v>
      </c>
      <c r="K3905" s="41">
        <v>1</v>
      </c>
      <c r="L3905" s="49">
        <v>291.49</v>
      </c>
      <c r="M3905" s="49">
        <v>291.49</v>
      </c>
      <c r="N3905" s="49">
        <v>0</v>
      </c>
    </row>
    <row r="3906" spans="1:14">
      <c r="A3906" s="41">
        <v>4504648</v>
      </c>
      <c r="B3906" s="48" t="s">
        <v>14</v>
      </c>
      <c r="C3906" s="48" t="s">
        <v>29</v>
      </c>
      <c r="D3906" s="48" t="s">
        <v>30</v>
      </c>
      <c r="E3906" s="48" t="s">
        <v>12</v>
      </c>
      <c r="F3906" s="48" t="s">
        <v>1257</v>
      </c>
      <c r="G3906" s="48" t="s">
        <v>15</v>
      </c>
      <c r="H3906" s="48" t="s">
        <v>23</v>
      </c>
      <c r="I3906" s="48" t="s">
        <v>24</v>
      </c>
      <c r="J3906" s="48" t="s">
        <v>671</v>
      </c>
      <c r="K3906" s="41">
        <v>1</v>
      </c>
      <c r="L3906" s="49">
        <v>291.49</v>
      </c>
      <c r="M3906" s="49">
        <v>291.49</v>
      </c>
      <c r="N3906" s="49">
        <v>0</v>
      </c>
    </row>
    <row r="3907" spans="1:14">
      <c r="A3907" s="41">
        <v>4504652</v>
      </c>
      <c r="B3907" s="48" t="s">
        <v>14</v>
      </c>
      <c r="C3907" s="48" t="s">
        <v>29</v>
      </c>
      <c r="D3907" s="48" t="s">
        <v>30</v>
      </c>
      <c r="E3907" s="48" t="s">
        <v>12</v>
      </c>
      <c r="F3907" s="48" t="s">
        <v>1257</v>
      </c>
      <c r="G3907" s="48" t="s">
        <v>15</v>
      </c>
      <c r="H3907" s="48" t="s">
        <v>23</v>
      </c>
      <c r="I3907" s="48" t="s">
        <v>24</v>
      </c>
      <c r="J3907" s="48" t="s">
        <v>671</v>
      </c>
      <c r="K3907" s="41">
        <v>1</v>
      </c>
      <c r="L3907" s="49">
        <v>291.49</v>
      </c>
      <c r="M3907" s="49">
        <v>291.49</v>
      </c>
      <c r="N3907" s="49">
        <v>0</v>
      </c>
    </row>
    <row r="3908" spans="1:14">
      <c r="A3908" s="41">
        <v>4504649</v>
      </c>
      <c r="B3908" s="48" t="s">
        <v>14</v>
      </c>
      <c r="C3908" s="48" t="s">
        <v>29</v>
      </c>
      <c r="D3908" s="48" t="s">
        <v>30</v>
      </c>
      <c r="E3908" s="48" t="s">
        <v>12</v>
      </c>
      <c r="F3908" s="48" t="s">
        <v>1257</v>
      </c>
      <c r="G3908" s="48" t="s">
        <v>15</v>
      </c>
      <c r="H3908" s="48" t="s">
        <v>23</v>
      </c>
      <c r="I3908" s="48" t="s">
        <v>24</v>
      </c>
      <c r="J3908" s="48" t="s">
        <v>671</v>
      </c>
      <c r="K3908" s="41">
        <v>1</v>
      </c>
      <c r="L3908" s="49">
        <v>291.49</v>
      </c>
      <c r="M3908" s="49">
        <v>291.49</v>
      </c>
      <c r="N3908" s="49">
        <v>0</v>
      </c>
    </row>
    <row r="3909" spans="1:14">
      <c r="A3909" s="41">
        <v>4505042</v>
      </c>
      <c r="B3909" s="48" t="s">
        <v>14</v>
      </c>
      <c r="C3909" s="48" t="s">
        <v>29</v>
      </c>
      <c r="D3909" s="48" t="s">
        <v>30</v>
      </c>
      <c r="E3909" s="48" t="s">
        <v>12</v>
      </c>
      <c r="F3909" s="48" t="s">
        <v>1290</v>
      </c>
      <c r="G3909" s="48" t="s">
        <v>15</v>
      </c>
      <c r="H3909" s="48" t="s">
        <v>23</v>
      </c>
      <c r="I3909" s="48" t="s">
        <v>24</v>
      </c>
      <c r="J3909" s="48" t="s">
        <v>671</v>
      </c>
      <c r="K3909" s="41">
        <v>1</v>
      </c>
      <c r="L3909" s="49">
        <v>291.61</v>
      </c>
      <c r="M3909" s="49">
        <v>291.61</v>
      </c>
      <c r="N3909" s="49">
        <v>0</v>
      </c>
    </row>
    <row r="3910" spans="1:14">
      <c r="A3910" s="41">
        <v>4505043</v>
      </c>
      <c r="B3910" s="48" t="s">
        <v>14</v>
      </c>
      <c r="C3910" s="48" t="s">
        <v>29</v>
      </c>
      <c r="D3910" s="48" t="s">
        <v>30</v>
      </c>
      <c r="E3910" s="48" t="s">
        <v>12</v>
      </c>
      <c r="F3910" s="48" t="s">
        <v>1290</v>
      </c>
      <c r="G3910" s="48" t="s">
        <v>15</v>
      </c>
      <c r="H3910" s="48" t="s">
        <v>23</v>
      </c>
      <c r="I3910" s="48" t="s">
        <v>24</v>
      </c>
      <c r="J3910" s="48" t="s">
        <v>671</v>
      </c>
      <c r="K3910" s="41">
        <v>1</v>
      </c>
      <c r="L3910" s="49">
        <v>291.61</v>
      </c>
      <c r="M3910" s="49">
        <v>291.61</v>
      </c>
      <c r="N3910" s="49">
        <v>0</v>
      </c>
    </row>
    <row r="3911" spans="1:14">
      <c r="A3911" s="41">
        <v>7259453</v>
      </c>
      <c r="B3911" s="48" t="s">
        <v>38</v>
      </c>
      <c r="C3911" s="48" t="s">
        <v>29</v>
      </c>
      <c r="D3911" s="48" t="s">
        <v>153</v>
      </c>
      <c r="E3911" s="48" t="s">
        <v>36</v>
      </c>
      <c r="F3911" s="48" t="s">
        <v>1291</v>
      </c>
      <c r="G3911" s="48" t="s">
        <v>15</v>
      </c>
      <c r="H3911" s="48" t="s">
        <v>182</v>
      </c>
      <c r="I3911" s="48" t="s">
        <v>183</v>
      </c>
      <c r="J3911" s="48" t="s">
        <v>671</v>
      </c>
      <c r="K3911" s="41">
        <v>1</v>
      </c>
      <c r="L3911" s="49">
        <v>296.27</v>
      </c>
      <c r="M3911" s="49">
        <v>278.18</v>
      </c>
      <c r="N3911" s="49">
        <v>18.09</v>
      </c>
    </row>
    <row r="3912" spans="1:14">
      <c r="A3912" s="41">
        <v>7259456</v>
      </c>
      <c r="B3912" s="48" t="s">
        <v>38</v>
      </c>
      <c r="C3912" s="48" t="s">
        <v>29</v>
      </c>
      <c r="D3912" s="48" t="s">
        <v>153</v>
      </c>
      <c r="E3912" s="48" t="s">
        <v>36</v>
      </c>
      <c r="F3912" s="48" t="s">
        <v>1292</v>
      </c>
      <c r="G3912" s="48" t="s">
        <v>15</v>
      </c>
      <c r="H3912" s="48" t="s">
        <v>182</v>
      </c>
      <c r="I3912" s="48" t="s">
        <v>183</v>
      </c>
      <c r="J3912" s="48" t="s">
        <v>671</v>
      </c>
      <c r="K3912" s="41">
        <v>1</v>
      </c>
      <c r="L3912" s="49">
        <v>296.27</v>
      </c>
      <c r="M3912" s="49">
        <v>278.18</v>
      </c>
      <c r="N3912" s="49">
        <v>18.09</v>
      </c>
    </row>
    <row r="3913" spans="1:14">
      <c r="A3913" s="41">
        <v>7259450</v>
      </c>
      <c r="B3913" s="48" t="s">
        <v>38</v>
      </c>
      <c r="C3913" s="48" t="s">
        <v>29</v>
      </c>
      <c r="D3913" s="48" t="s">
        <v>153</v>
      </c>
      <c r="E3913" s="48" t="s">
        <v>36</v>
      </c>
      <c r="F3913" s="48" t="s">
        <v>1293</v>
      </c>
      <c r="G3913" s="48" t="s">
        <v>15</v>
      </c>
      <c r="H3913" s="48" t="s">
        <v>182</v>
      </c>
      <c r="I3913" s="48" t="s">
        <v>183</v>
      </c>
      <c r="J3913" s="48" t="s">
        <v>671</v>
      </c>
      <c r="K3913" s="41">
        <v>1</v>
      </c>
      <c r="L3913" s="49">
        <v>296.27</v>
      </c>
      <c r="M3913" s="49">
        <v>278.18</v>
      </c>
      <c r="N3913" s="49">
        <v>18.09</v>
      </c>
    </row>
    <row r="3914" spans="1:14">
      <c r="A3914" s="41">
        <v>4504554</v>
      </c>
      <c r="B3914" s="48" t="s">
        <v>14</v>
      </c>
      <c r="C3914" s="48" t="s">
        <v>29</v>
      </c>
      <c r="D3914" s="48" t="s">
        <v>30</v>
      </c>
      <c r="E3914" s="48" t="s">
        <v>12</v>
      </c>
      <c r="F3914" s="48" t="s">
        <v>1294</v>
      </c>
      <c r="G3914" s="48" t="s">
        <v>15</v>
      </c>
      <c r="H3914" s="48" t="s">
        <v>19</v>
      </c>
      <c r="I3914" s="48" t="s">
        <v>20</v>
      </c>
      <c r="J3914" s="48" t="s">
        <v>671</v>
      </c>
      <c r="K3914" s="41">
        <v>1</v>
      </c>
      <c r="L3914" s="49">
        <v>299.89</v>
      </c>
      <c r="M3914" s="49">
        <v>299.89</v>
      </c>
      <c r="N3914" s="49">
        <v>0</v>
      </c>
    </row>
    <row r="3915" spans="1:14">
      <c r="A3915" s="41">
        <v>4508064</v>
      </c>
      <c r="B3915" s="48" t="s">
        <v>14</v>
      </c>
      <c r="C3915" s="48" t="s">
        <v>29</v>
      </c>
      <c r="D3915" s="48" t="s">
        <v>30</v>
      </c>
      <c r="E3915" s="48" t="s">
        <v>12</v>
      </c>
      <c r="F3915" s="48" t="s">
        <v>1067</v>
      </c>
      <c r="G3915" s="48" t="s">
        <v>15</v>
      </c>
      <c r="H3915" s="48" t="s">
        <v>23</v>
      </c>
      <c r="I3915" s="48" t="s">
        <v>24</v>
      </c>
      <c r="J3915" s="48" t="s">
        <v>671</v>
      </c>
      <c r="K3915" s="41">
        <v>1</v>
      </c>
      <c r="L3915" s="49">
        <v>300.77999999999997</v>
      </c>
      <c r="M3915" s="49">
        <v>300.77999999999997</v>
      </c>
      <c r="N3915" s="49">
        <v>0</v>
      </c>
    </row>
    <row r="3916" spans="1:14">
      <c r="A3916" s="41">
        <v>4505541</v>
      </c>
      <c r="B3916" s="48" t="s">
        <v>14</v>
      </c>
      <c r="C3916" s="48" t="s">
        <v>29</v>
      </c>
      <c r="D3916" s="48" t="s">
        <v>30</v>
      </c>
      <c r="E3916" s="48" t="s">
        <v>12</v>
      </c>
      <c r="F3916" s="48" t="s">
        <v>1022</v>
      </c>
      <c r="G3916" s="48" t="s">
        <v>15</v>
      </c>
      <c r="H3916" s="48" t="s">
        <v>23</v>
      </c>
      <c r="I3916" s="48" t="s">
        <v>24</v>
      </c>
      <c r="J3916" s="48" t="s">
        <v>671</v>
      </c>
      <c r="K3916" s="41">
        <v>1</v>
      </c>
      <c r="L3916" s="49">
        <v>309.19</v>
      </c>
      <c r="M3916" s="49">
        <v>309.19</v>
      </c>
      <c r="N3916" s="49">
        <v>0</v>
      </c>
    </row>
    <row r="3917" spans="1:14">
      <c r="A3917" s="41">
        <v>4506078</v>
      </c>
      <c r="B3917" s="48" t="s">
        <v>14</v>
      </c>
      <c r="C3917" s="48" t="s">
        <v>29</v>
      </c>
      <c r="D3917" s="48" t="s">
        <v>30</v>
      </c>
      <c r="E3917" s="48" t="s">
        <v>12</v>
      </c>
      <c r="F3917" s="48" t="s">
        <v>1067</v>
      </c>
      <c r="G3917" s="48" t="s">
        <v>15</v>
      </c>
      <c r="H3917" s="48" t="s">
        <v>23</v>
      </c>
      <c r="I3917" s="48" t="s">
        <v>24</v>
      </c>
      <c r="J3917" s="48" t="s">
        <v>671</v>
      </c>
      <c r="K3917" s="41">
        <v>1</v>
      </c>
      <c r="L3917" s="49">
        <v>319.02999999999997</v>
      </c>
      <c r="M3917" s="49">
        <v>319.02999999999997</v>
      </c>
      <c r="N3917" s="49">
        <v>0</v>
      </c>
    </row>
    <row r="3918" spans="1:14">
      <c r="A3918" s="41">
        <v>4506877</v>
      </c>
      <c r="B3918" s="48" t="s">
        <v>14</v>
      </c>
      <c r="C3918" s="48" t="s">
        <v>29</v>
      </c>
      <c r="D3918" s="48" t="s">
        <v>30</v>
      </c>
      <c r="E3918" s="48" t="s">
        <v>12</v>
      </c>
      <c r="F3918" s="48" t="s">
        <v>1067</v>
      </c>
      <c r="G3918" s="48" t="s">
        <v>15</v>
      </c>
      <c r="H3918" s="48" t="s">
        <v>23</v>
      </c>
      <c r="I3918" s="48" t="s">
        <v>24</v>
      </c>
      <c r="J3918" s="48" t="s">
        <v>671</v>
      </c>
      <c r="K3918" s="41">
        <v>1</v>
      </c>
      <c r="L3918" s="49">
        <v>319.04000000000002</v>
      </c>
      <c r="M3918" s="49">
        <v>319.04000000000002</v>
      </c>
      <c r="N3918" s="49">
        <v>0</v>
      </c>
    </row>
    <row r="3919" spans="1:14">
      <c r="A3919" s="41">
        <v>4504629</v>
      </c>
      <c r="B3919" s="48" t="s">
        <v>14</v>
      </c>
      <c r="C3919" s="48" t="s">
        <v>29</v>
      </c>
      <c r="D3919" s="48" t="s">
        <v>30</v>
      </c>
      <c r="E3919" s="48" t="s">
        <v>12</v>
      </c>
      <c r="F3919" s="48" t="s">
        <v>1257</v>
      </c>
      <c r="G3919" s="48" t="s">
        <v>15</v>
      </c>
      <c r="H3919" s="48" t="s">
        <v>23</v>
      </c>
      <c r="I3919" s="48" t="s">
        <v>24</v>
      </c>
      <c r="J3919" s="48" t="s">
        <v>671</v>
      </c>
      <c r="K3919" s="41">
        <v>1</v>
      </c>
      <c r="L3919" s="49">
        <v>319.36</v>
      </c>
      <c r="M3919" s="49">
        <v>319.36</v>
      </c>
      <c r="N3919" s="49">
        <v>0</v>
      </c>
    </row>
    <row r="3920" spans="1:14">
      <c r="A3920" s="41">
        <v>4504638</v>
      </c>
      <c r="B3920" s="48" t="s">
        <v>14</v>
      </c>
      <c r="C3920" s="48" t="s">
        <v>29</v>
      </c>
      <c r="D3920" s="48" t="s">
        <v>30</v>
      </c>
      <c r="E3920" s="48" t="s">
        <v>12</v>
      </c>
      <c r="F3920" s="48" t="s">
        <v>1257</v>
      </c>
      <c r="G3920" s="48" t="s">
        <v>15</v>
      </c>
      <c r="H3920" s="48" t="s">
        <v>23</v>
      </c>
      <c r="I3920" s="48" t="s">
        <v>24</v>
      </c>
      <c r="J3920" s="48" t="s">
        <v>671</v>
      </c>
      <c r="K3920" s="41">
        <v>1</v>
      </c>
      <c r="L3920" s="49">
        <v>319.36</v>
      </c>
      <c r="M3920" s="49">
        <v>319.36</v>
      </c>
      <c r="N3920" s="49">
        <v>0</v>
      </c>
    </row>
    <row r="3921" spans="1:14">
      <c r="A3921" s="41">
        <v>4504622</v>
      </c>
      <c r="B3921" s="48" t="s">
        <v>14</v>
      </c>
      <c r="C3921" s="48" t="s">
        <v>29</v>
      </c>
      <c r="D3921" s="48" t="s">
        <v>30</v>
      </c>
      <c r="E3921" s="48" t="s">
        <v>12</v>
      </c>
      <c r="F3921" s="48" t="s">
        <v>1257</v>
      </c>
      <c r="G3921" s="48" t="s">
        <v>15</v>
      </c>
      <c r="H3921" s="48" t="s">
        <v>23</v>
      </c>
      <c r="I3921" s="48" t="s">
        <v>24</v>
      </c>
      <c r="J3921" s="48" t="s">
        <v>671</v>
      </c>
      <c r="K3921" s="41">
        <v>1</v>
      </c>
      <c r="L3921" s="49">
        <v>319.36</v>
      </c>
      <c r="M3921" s="49">
        <v>319.36</v>
      </c>
      <c r="N3921" s="49">
        <v>0</v>
      </c>
    </row>
    <row r="3922" spans="1:14">
      <c r="A3922" s="41">
        <v>4504620</v>
      </c>
      <c r="B3922" s="48" t="s">
        <v>14</v>
      </c>
      <c r="C3922" s="48" t="s">
        <v>29</v>
      </c>
      <c r="D3922" s="48" t="s">
        <v>30</v>
      </c>
      <c r="E3922" s="48" t="s">
        <v>12</v>
      </c>
      <c r="F3922" s="48" t="s">
        <v>1257</v>
      </c>
      <c r="G3922" s="48" t="s">
        <v>15</v>
      </c>
      <c r="H3922" s="48" t="s">
        <v>23</v>
      </c>
      <c r="I3922" s="48" t="s">
        <v>24</v>
      </c>
      <c r="J3922" s="48" t="s">
        <v>671</v>
      </c>
      <c r="K3922" s="41">
        <v>1</v>
      </c>
      <c r="L3922" s="49">
        <v>319.36</v>
      </c>
      <c r="M3922" s="49">
        <v>319.36</v>
      </c>
      <c r="N3922" s="49">
        <v>0</v>
      </c>
    </row>
    <row r="3923" spans="1:14">
      <c r="A3923" s="41">
        <v>4504630</v>
      </c>
      <c r="B3923" s="48" t="s">
        <v>14</v>
      </c>
      <c r="C3923" s="48" t="s">
        <v>29</v>
      </c>
      <c r="D3923" s="48" t="s">
        <v>30</v>
      </c>
      <c r="E3923" s="48" t="s">
        <v>12</v>
      </c>
      <c r="F3923" s="48" t="s">
        <v>1257</v>
      </c>
      <c r="G3923" s="48" t="s">
        <v>15</v>
      </c>
      <c r="H3923" s="48" t="s">
        <v>23</v>
      </c>
      <c r="I3923" s="48" t="s">
        <v>24</v>
      </c>
      <c r="J3923" s="48" t="s">
        <v>671</v>
      </c>
      <c r="K3923" s="41">
        <v>1</v>
      </c>
      <c r="L3923" s="49">
        <v>319.36</v>
      </c>
      <c r="M3923" s="49">
        <v>319.36</v>
      </c>
      <c r="N3923" s="49">
        <v>0</v>
      </c>
    </row>
    <row r="3924" spans="1:14">
      <c r="A3924" s="41">
        <v>4504628</v>
      </c>
      <c r="B3924" s="48" t="s">
        <v>14</v>
      </c>
      <c r="C3924" s="48" t="s">
        <v>29</v>
      </c>
      <c r="D3924" s="48" t="s">
        <v>30</v>
      </c>
      <c r="E3924" s="48" t="s">
        <v>12</v>
      </c>
      <c r="F3924" s="48" t="s">
        <v>1257</v>
      </c>
      <c r="G3924" s="48" t="s">
        <v>15</v>
      </c>
      <c r="H3924" s="48" t="s">
        <v>23</v>
      </c>
      <c r="I3924" s="48" t="s">
        <v>24</v>
      </c>
      <c r="J3924" s="48" t="s">
        <v>671</v>
      </c>
      <c r="K3924" s="41">
        <v>1</v>
      </c>
      <c r="L3924" s="49">
        <v>319.36</v>
      </c>
      <c r="M3924" s="49">
        <v>319.36</v>
      </c>
      <c r="N3924" s="49">
        <v>0</v>
      </c>
    </row>
    <row r="3925" spans="1:14">
      <c r="A3925" s="41">
        <v>4504637</v>
      </c>
      <c r="B3925" s="48" t="s">
        <v>14</v>
      </c>
      <c r="C3925" s="48" t="s">
        <v>29</v>
      </c>
      <c r="D3925" s="48" t="s">
        <v>30</v>
      </c>
      <c r="E3925" s="48" t="s">
        <v>12</v>
      </c>
      <c r="F3925" s="48" t="s">
        <v>1257</v>
      </c>
      <c r="G3925" s="48" t="s">
        <v>15</v>
      </c>
      <c r="H3925" s="48" t="s">
        <v>23</v>
      </c>
      <c r="I3925" s="48" t="s">
        <v>24</v>
      </c>
      <c r="J3925" s="48" t="s">
        <v>671</v>
      </c>
      <c r="K3925" s="41">
        <v>1</v>
      </c>
      <c r="L3925" s="49">
        <v>319.36</v>
      </c>
      <c r="M3925" s="49">
        <v>319.36</v>
      </c>
      <c r="N3925" s="49">
        <v>0</v>
      </c>
    </row>
    <row r="3926" spans="1:14">
      <c r="A3926" s="41">
        <v>4504626</v>
      </c>
      <c r="B3926" s="48" t="s">
        <v>14</v>
      </c>
      <c r="C3926" s="48" t="s">
        <v>29</v>
      </c>
      <c r="D3926" s="48" t="s">
        <v>30</v>
      </c>
      <c r="E3926" s="48" t="s">
        <v>12</v>
      </c>
      <c r="F3926" s="48" t="s">
        <v>1257</v>
      </c>
      <c r="G3926" s="48" t="s">
        <v>15</v>
      </c>
      <c r="H3926" s="48" t="s">
        <v>23</v>
      </c>
      <c r="I3926" s="48" t="s">
        <v>24</v>
      </c>
      <c r="J3926" s="48" t="s">
        <v>671</v>
      </c>
      <c r="K3926" s="41">
        <v>1</v>
      </c>
      <c r="L3926" s="49">
        <v>319.36</v>
      </c>
      <c r="M3926" s="49">
        <v>319.36</v>
      </c>
      <c r="N3926" s="49">
        <v>0</v>
      </c>
    </row>
    <row r="3927" spans="1:14">
      <c r="A3927" s="41">
        <v>4504632</v>
      </c>
      <c r="B3927" s="48" t="s">
        <v>14</v>
      </c>
      <c r="C3927" s="48" t="s">
        <v>29</v>
      </c>
      <c r="D3927" s="48" t="s">
        <v>30</v>
      </c>
      <c r="E3927" s="48" t="s">
        <v>12</v>
      </c>
      <c r="F3927" s="48" t="s">
        <v>1257</v>
      </c>
      <c r="G3927" s="48" t="s">
        <v>15</v>
      </c>
      <c r="H3927" s="48" t="s">
        <v>23</v>
      </c>
      <c r="I3927" s="48" t="s">
        <v>24</v>
      </c>
      <c r="J3927" s="48" t="s">
        <v>671</v>
      </c>
      <c r="K3927" s="41">
        <v>1</v>
      </c>
      <c r="L3927" s="49">
        <v>319.36</v>
      </c>
      <c r="M3927" s="49">
        <v>319.36</v>
      </c>
      <c r="N3927" s="49">
        <v>0</v>
      </c>
    </row>
    <row r="3928" spans="1:14">
      <c r="A3928" s="41">
        <v>4504625</v>
      </c>
      <c r="B3928" s="48" t="s">
        <v>14</v>
      </c>
      <c r="C3928" s="48" t="s">
        <v>29</v>
      </c>
      <c r="D3928" s="48" t="s">
        <v>30</v>
      </c>
      <c r="E3928" s="48" t="s">
        <v>12</v>
      </c>
      <c r="F3928" s="48" t="s">
        <v>1257</v>
      </c>
      <c r="G3928" s="48" t="s">
        <v>15</v>
      </c>
      <c r="H3928" s="48" t="s">
        <v>23</v>
      </c>
      <c r="I3928" s="48" t="s">
        <v>24</v>
      </c>
      <c r="J3928" s="48" t="s">
        <v>671</v>
      </c>
      <c r="K3928" s="41">
        <v>1</v>
      </c>
      <c r="L3928" s="49">
        <v>319.36</v>
      </c>
      <c r="M3928" s="49">
        <v>319.36</v>
      </c>
      <c r="N3928" s="49">
        <v>0</v>
      </c>
    </row>
    <row r="3929" spans="1:14">
      <c r="A3929" s="41">
        <v>4504621</v>
      </c>
      <c r="B3929" s="48" t="s">
        <v>14</v>
      </c>
      <c r="C3929" s="48" t="s">
        <v>29</v>
      </c>
      <c r="D3929" s="48" t="s">
        <v>30</v>
      </c>
      <c r="E3929" s="48" t="s">
        <v>12</v>
      </c>
      <c r="F3929" s="48" t="s">
        <v>1257</v>
      </c>
      <c r="G3929" s="48" t="s">
        <v>15</v>
      </c>
      <c r="H3929" s="48" t="s">
        <v>23</v>
      </c>
      <c r="I3929" s="48" t="s">
        <v>24</v>
      </c>
      <c r="J3929" s="48" t="s">
        <v>671</v>
      </c>
      <c r="K3929" s="41">
        <v>1</v>
      </c>
      <c r="L3929" s="49">
        <v>319.36</v>
      </c>
      <c r="M3929" s="49">
        <v>319.36</v>
      </c>
      <c r="N3929" s="49">
        <v>0</v>
      </c>
    </row>
    <row r="3930" spans="1:14">
      <c r="A3930" s="41">
        <v>4504633</v>
      </c>
      <c r="B3930" s="48" t="s">
        <v>14</v>
      </c>
      <c r="C3930" s="48" t="s">
        <v>29</v>
      </c>
      <c r="D3930" s="48" t="s">
        <v>30</v>
      </c>
      <c r="E3930" s="48" t="s">
        <v>12</v>
      </c>
      <c r="F3930" s="48" t="s">
        <v>1257</v>
      </c>
      <c r="G3930" s="48" t="s">
        <v>15</v>
      </c>
      <c r="H3930" s="48" t="s">
        <v>23</v>
      </c>
      <c r="I3930" s="48" t="s">
        <v>24</v>
      </c>
      <c r="J3930" s="48" t="s">
        <v>671</v>
      </c>
      <c r="K3930" s="41">
        <v>1</v>
      </c>
      <c r="L3930" s="49">
        <v>319.36</v>
      </c>
      <c r="M3930" s="49">
        <v>319.36</v>
      </c>
      <c r="N3930" s="49">
        <v>0</v>
      </c>
    </row>
    <row r="3931" spans="1:14">
      <c r="A3931" s="41">
        <v>4504634</v>
      </c>
      <c r="B3931" s="48" t="s">
        <v>14</v>
      </c>
      <c r="C3931" s="48" t="s">
        <v>29</v>
      </c>
      <c r="D3931" s="48" t="s">
        <v>30</v>
      </c>
      <c r="E3931" s="48" t="s">
        <v>12</v>
      </c>
      <c r="F3931" s="48" t="s">
        <v>1257</v>
      </c>
      <c r="G3931" s="48" t="s">
        <v>15</v>
      </c>
      <c r="H3931" s="48" t="s">
        <v>23</v>
      </c>
      <c r="I3931" s="48" t="s">
        <v>24</v>
      </c>
      <c r="J3931" s="48" t="s">
        <v>671</v>
      </c>
      <c r="K3931" s="41">
        <v>1</v>
      </c>
      <c r="L3931" s="49">
        <v>319.36</v>
      </c>
      <c r="M3931" s="49">
        <v>319.36</v>
      </c>
      <c r="N3931" s="49">
        <v>0</v>
      </c>
    </row>
    <row r="3932" spans="1:14">
      <c r="A3932" s="41">
        <v>4504636</v>
      </c>
      <c r="B3932" s="48" t="s">
        <v>14</v>
      </c>
      <c r="C3932" s="48" t="s">
        <v>29</v>
      </c>
      <c r="D3932" s="48" t="s">
        <v>30</v>
      </c>
      <c r="E3932" s="48" t="s">
        <v>12</v>
      </c>
      <c r="F3932" s="48" t="s">
        <v>1257</v>
      </c>
      <c r="G3932" s="48" t="s">
        <v>15</v>
      </c>
      <c r="H3932" s="48" t="s">
        <v>23</v>
      </c>
      <c r="I3932" s="48" t="s">
        <v>24</v>
      </c>
      <c r="J3932" s="48" t="s">
        <v>671</v>
      </c>
      <c r="K3932" s="41">
        <v>1</v>
      </c>
      <c r="L3932" s="49">
        <v>319.36</v>
      </c>
      <c r="M3932" s="49">
        <v>319.36</v>
      </c>
      <c r="N3932" s="49">
        <v>0</v>
      </c>
    </row>
    <row r="3933" spans="1:14">
      <c r="A3933" s="41">
        <v>4504624</v>
      </c>
      <c r="B3933" s="48" t="s">
        <v>14</v>
      </c>
      <c r="C3933" s="48" t="s">
        <v>29</v>
      </c>
      <c r="D3933" s="48" t="s">
        <v>30</v>
      </c>
      <c r="E3933" s="48" t="s">
        <v>12</v>
      </c>
      <c r="F3933" s="48" t="s">
        <v>1257</v>
      </c>
      <c r="G3933" s="48" t="s">
        <v>15</v>
      </c>
      <c r="H3933" s="48" t="s">
        <v>23</v>
      </c>
      <c r="I3933" s="48" t="s">
        <v>24</v>
      </c>
      <c r="J3933" s="48" t="s">
        <v>671</v>
      </c>
      <c r="K3933" s="41">
        <v>1</v>
      </c>
      <c r="L3933" s="49">
        <v>319.36</v>
      </c>
      <c r="M3933" s="49">
        <v>319.36</v>
      </c>
      <c r="N3933" s="49">
        <v>0</v>
      </c>
    </row>
    <row r="3934" spans="1:14">
      <c r="A3934" s="41">
        <v>4504619</v>
      </c>
      <c r="B3934" s="48" t="s">
        <v>14</v>
      </c>
      <c r="C3934" s="48" t="s">
        <v>29</v>
      </c>
      <c r="D3934" s="48" t="s">
        <v>30</v>
      </c>
      <c r="E3934" s="48" t="s">
        <v>12</v>
      </c>
      <c r="F3934" s="48" t="s">
        <v>1257</v>
      </c>
      <c r="G3934" s="48" t="s">
        <v>15</v>
      </c>
      <c r="H3934" s="48" t="s">
        <v>23</v>
      </c>
      <c r="I3934" s="48" t="s">
        <v>24</v>
      </c>
      <c r="J3934" s="48" t="s">
        <v>671</v>
      </c>
      <c r="K3934" s="41">
        <v>1</v>
      </c>
      <c r="L3934" s="49">
        <v>319.36</v>
      </c>
      <c r="M3934" s="49">
        <v>319.36</v>
      </c>
      <c r="N3934" s="49">
        <v>0</v>
      </c>
    </row>
    <row r="3935" spans="1:14">
      <c r="A3935" s="41">
        <v>4504631</v>
      </c>
      <c r="B3935" s="48" t="s">
        <v>14</v>
      </c>
      <c r="C3935" s="48" t="s">
        <v>29</v>
      </c>
      <c r="D3935" s="48" t="s">
        <v>30</v>
      </c>
      <c r="E3935" s="48" t="s">
        <v>12</v>
      </c>
      <c r="F3935" s="48" t="s">
        <v>1257</v>
      </c>
      <c r="G3935" s="48" t="s">
        <v>15</v>
      </c>
      <c r="H3935" s="48" t="s">
        <v>23</v>
      </c>
      <c r="I3935" s="48" t="s">
        <v>24</v>
      </c>
      <c r="J3935" s="48" t="s">
        <v>671</v>
      </c>
      <c r="K3935" s="41">
        <v>1</v>
      </c>
      <c r="L3935" s="49">
        <v>319.36</v>
      </c>
      <c r="M3935" s="49">
        <v>319.36</v>
      </c>
      <c r="N3935" s="49">
        <v>0</v>
      </c>
    </row>
    <row r="3936" spans="1:14">
      <c r="A3936" s="41">
        <v>4504623</v>
      </c>
      <c r="B3936" s="48" t="s">
        <v>14</v>
      </c>
      <c r="C3936" s="48" t="s">
        <v>29</v>
      </c>
      <c r="D3936" s="48" t="s">
        <v>30</v>
      </c>
      <c r="E3936" s="48" t="s">
        <v>12</v>
      </c>
      <c r="F3936" s="48" t="s">
        <v>1257</v>
      </c>
      <c r="G3936" s="48" t="s">
        <v>15</v>
      </c>
      <c r="H3936" s="48" t="s">
        <v>23</v>
      </c>
      <c r="I3936" s="48" t="s">
        <v>24</v>
      </c>
      <c r="J3936" s="48" t="s">
        <v>671</v>
      </c>
      <c r="K3936" s="41">
        <v>1</v>
      </c>
      <c r="L3936" s="49">
        <v>319.36</v>
      </c>
      <c r="M3936" s="49">
        <v>319.36</v>
      </c>
      <c r="N3936" s="49">
        <v>0</v>
      </c>
    </row>
    <row r="3937" spans="1:14">
      <c r="A3937" s="41">
        <v>4504635</v>
      </c>
      <c r="B3937" s="48" t="s">
        <v>14</v>
      </c>
      <c r="C3937" s="48" t="s">
        <v>29</v>
      </c>
      <c r="D3937" s="48" t="s">
        <v>30</v>
      </c>
      <c r="E3937" s="48" t="s">
        <v>12</v>
      </c>
      <c r="F3937" s="48" t="s">
        <v>1257</v>
      </c>
      <c r="G3937" s="48" t="s">
        <v>15</v>
      </c>
      <c r="H3937" s="48" t="s">
        <v>23</v>
      </c>
      <c r="I3937" s="48" t="s">
        <v>24</v>
      </c>
      <c r="J3937" s="48" t="s">
        <v>671</v>
      </c>
      <c r="K3937" s="41">
        <v>1</v>
      </c>
      <c r="L3937" s="49">
        <v>319.36</v>
      </c>
      <c r="M3937" s="49">
        <v>319.36</v>
      </c>
      <c r="N3937" s="49">
        <v>0</v>
      </c>
    </row>
    <row r="3938" spans="1:14">
      <c r="A3938" s="41">
        <v>4504627</v>
      </c>
      <c r="B3938" s="48" t="s">
        <v>14</v>
      </c>
      <c r="C3938" s="48" t="s">
        <v>29</v>
      </c>
      <c r="D3938" s="48" t="s">
        <v>30</v>
      </c>
      <c r="E3938" s="48" t="s">
        <v>12</v>
      </c>
      <c r="F3938" s="48" t="s">
        <v>1257</v>
      </c>
      <c r="G3938" s="48" t="s">
        <v>15</v>
      </c>
      <c r="H3938" s="48" t="s">
        <v>23</v>
      </c>
      <c r="I3938" s="48" t="s">
        <v>24</v>
      </c>
      <c r="J3938" s="48" t="s">
        <v>671</v>
      </c>
      <c r="K3938" s="41">
        <v>1</v>
      </c>
      <c r="L3938" s="49">
        <v>319.36</v>
      </c>
      <c r="M3938" s="49">
        <v>319.36</v>
      </c>
      <c r="N3938" s="49">
        <v>0</v>
      </c>
    </row>
    <row r="3939" spans="1:14">
      <c r="A3939" s="41">
        <v>4507349</v>
      </c>
      <c r="B3939" s="48" t="s">
        <v>14</v>
      </c>
      <c r="C3939" s="48" t="s">
        <v>29</v>
      </c>
      <c r="D3939" s="48" t="s">
        <v>30</v>
      </c>
      <c r="E3939" s="48" t="s">
        <v>12</v>
      </c>
      <c r="F3939" s="48" t="s">
        <v>1022</v>
      </c>
      <c r="G3939" s="48" t="s">
        <v>15</v>
      </c>
      <c r="H3939" s="48" t="s">
        <v>23</v>
      </c>
      <c r="I3939" s="48" t="s">
        <v>24</v>
      </c>
      <c r="J3939" s="48" t="s">
        <v>671</v>
      </c>
      <c r="K3939" s="41">
        <v>1</v>
      </c>
      <c r="L3939" s="49">
        <v>321.02</v>
      </c>
      <c r="M3939" s="49">
        <v>321.02</v>
      </c>
      <c r="N3939" s="49">
        <v>0</v>
      </c>
    </row>
    <row r="3940" spans="1:14">
      <c r="A3940" s="41">
        <v>4505077</v>
      </c>
      <c r="B3940" s="48" t="s">
        <v>14</v>
      </c>
      <c r="C3940" s="48" t="s">
        <v>29</v>
      </c>
      <c r="D3940" s="48" t="s">
        <v>30</v>
      </c>
      <c r="E3940" s="48" t="s">
        <v>12</v>
      </c>
      <c r="F3940" s="48" t="s">
        <v>1022</v>
      </c>
      <c r="G3940" s="48" t="s">
        <v>15</v>
      </c>
      <c r="H3940" s="48" t="s">
        <v>23</v>
      </c>
      <c r="I3940" s="48" t="s">
        <v>24</v>
      </c>
      <c r="J3940" s="48" t="s">
        <v>671</v>
      </c>
      <c r="K3940" s="41">
        <v>1</v>
      </c>
      <c r="L3940" s="49">
        <v>328.6</v>
      </c>
      <c r="M3940" s="49">
        <v>328.6</v>
      </c>
      <c r="N3940" s="49">
        <v>0</v>
      </c>
    </row>
    <row r="3941" spans="1:14">
      <c r="A3941" s="41">
        <v>4507976</v>
      </c>
      <c r="B3941" s="48" t="s">
        <v>14</v>
      </c>
      <c r="C3941" s="48" t="s">
        <v>29</v>
      </c>
      <c r="D3941" s="48" t="s">
        <v>30</v>
      </c>
      <c r="E3941" s="48" t="s">
        <v>12</v>
      </c>
      <c r="F3941" s="48" t="s">
        <v>974</v>
      </c>
      <c r="G3941" s="48" t="s">
        <v>15</v>
      </c>
      <c r="H3941" s="48" t="s">
        <v>23</v>
      </c>
      <c r="I3941" s="48" t="s">
        <v>24</v>
      </c>
      <c r="J3941" s="48" t="s">
        <v>671</v>
      </c>
      <c r="K3941" s="41">
        <v>1</v>
      </c>
      <c r="L3941" s="49">
        <v>329.49</v>
      </c>
      <c r="M3941" s="49">
        <v>329.49</v>
      </c>
      <c r="N3941" s="49">
        <v>0</v>
      </c>
    </row>
    <row r="3942" spans="1:14">
      <c r="A3942" s="41">
        <v>7258719</v>
      </c>
      <c r="B3942" s="48" t="s">
        <v>38</v>
      </c>
      <c r="C3942" s="48" t="s">
        <v>29</v>
      </c>
      <c r="D3942" s="48" t="s">
        <v>153</v>
      </c>
      <c r="E3942" s="48" t="s">
        <v>36</v>
      </c>
      <c r="F3942" s="48" t="s">
        <v>1295</v>
      </c>
      <c r="G3942" s="48" t="s">
        <v>15</v>
      </c>
      <c r="H3942" s="48" t="s">
        <v>182</v>
      </c>
      <c r="I3942" s="48" t="s">
        <v>183</v>
      </c>
      <c r="J3942" s="48" t="s">
        <v>671</v>
      </c>
      <c r="K3942" s="41">
        <v>1</v>
      </c>
      <c r="L3942" s="49">
        <v>335.43</v>
      </c>
      <c r="M3942" s="49">
        <v>335.43</v>
      </c>
      <c r="N3942" s="49">
        <v>0</v>
      </c>
    </row>
    <row r="3943" spans="1:14">
      <c r="A3943" s="41">
        <v>7258725</v>
      </c>
      <c r="B3943" s="48" t="s">
        <v>38</v>
      </c>
      <c r="C3943" s="48" t="s">
        <v>29</v>
      </c>
      <c r="D3943" s="48" t="s">
        <v>153</v>
      </c>
      <c r="E3943" s="48" t="s">
        <v>36</v>
      </c>
      <c r="F3943" s="48" t="s">
        <v>1296</v>
      </c>
      <c r="G3943" s="48" t="s">
        <v>15</v>
      </c>
      <c r="H3943" s="48" t="s">
        <v>182</v>
      </c>
      <c r="I3943" s="48" t="s">
        <v>183</v>
      </c>
      <c r="J3943" s="48" t="s">
        <v>671</v>
      </c>
      <c r="K3943" s="41">
        <v>1</v>
      </c>
      <c r="L3943" s="49">
        <v>335.43</v>
      </c>
      <c r="M3943" s="49">
        <v>335.43</v>
      </c>
      <c r="N3943" s="49">
        <v>0</v>
      </c>
    </row>
    <row r="3944" spans="1:14">
      <c r="A3944" s="41">
        <v>4505054</v>
      </c>
      <c r="B3944" s="48" t="s">
        <v>14</v>
      </c>
      <c r="C3944" s="48" t="s">
        <v>29</v>
      </c>
      <c r="D3944" s="48" t="s">
        <v>30</v>
      </c>
      <c r="E3944" s="48" t="s">
        <v>12</v>
      </c>
      <c r="F3944" s="48" t="s">
        <v>1022</v>
      </c>
      <c r="G3944" s="48" t="s">
        <v>15</v>
      </c>
      <c r="H3944" s="48" t="s">
        <v>23</v>
      </c>
      <c r="I3944" s="48" t="s">
        <v>24</v>
      </c>
      <c r="J3944" s="48" t="s">
        <v>671</v>
      </c>
      <c r="K3944" s="41">
        <v>1</v>
      </c>
      <c r="L3944" s="49">
        <v>335.67</v>
      </c>
      <c r="M3944" s="49">
        <v>335.67</v>
      </c>
      <c r="N3944" s="49">
        <v>0</v>
      </c>
    </row>
    <row r="3945" spans="1:14">
      <c r="A3945" s="41">
        <v>4505945</v>
      </c>
      <c r="B3945" s="48" t="s">
        <v>14</v>
      </c>
      <c r="C3945" s="48" t="s">
        <v>29</v>
      </c>
      <c r="D3945" s="48" t="s">
        <v>30</v>
      </c>
      <c r="E3945" s="48" t="s">
        <v>12</v>
      </c>
      <c r="F3945" s="48" t="s">
        <v>1067</v>
      </c>
      <c r="G3945" s="48" t="s">
        <v>15</v>
      </c>
      <c r="H3945" s="48" t="s">
        <v>23</v>
      </c>
      <c r="I3945" s="48" t="s">
        <v>24</v>
      </c>
      <c r="J3945" s="48" t="s">
        <v>671</v>
      </c>
      <c r="K3945" s="41">
        <v>1</v>
      </c>
      <c r="L3945" s="49">
        <v>336.98</v>
      </c>
      <c r="M3945" s="49">
        <v>336.98</v>
      </c>
      <c r="N3945" s="49">
        <v>0</v>
      </c>
    </row>
    <row r="3946" spans="1:14">
      <c r="A3946" s="41">
        <v>4504897</v>
      </c>
      <c r="B3946" s="48" t="s">
        <v>14</v>
      </c>
      <c r="C3946" s="48" t="s">
        <v>29</v>
      </c>
      <c r="D3946" s="48" t="s">
        <v>30</v>
      </c>
      <c r="E3946" s="48" t="s">
        <v>12</v>
      </c>
      <c r="F3946" s="48" t="s">
        <v>1067</v>
      </c>
      <c r="G3946" s="48" t="s">
        <v>15</v>
      </c>
      <c r="H3946" s="48" t="s">
        <v>23</v>
      </c>
      <c r="I3946" s="48" t="s">
        <v>24</v>
      </c>
      <c r="J3946" s="48" t="s">
        <v>671</v>
      </c>
      <c r="K3946" s="41">
        <v>1</v>
      </c>
      <c r="L3946" s="49">
        <v>337.12</v>
      </c>
      <c r="M3946" s="49">
        <v>337.12</v>
      </c>
      <c r="N3946" s="49">
        <v>0</v>
      </c>
    </row>
    <row r="3947" spans="1:14">
      <c r="A3947" s="41">
        <v>4504891</v>
      </c>
      <c r="B3947" s="48" t="s">
        <v>14</v>
      </c>
      <c r="C3947" s="48" t="s">
        <v>29</v>
      </c>
      <c r="D3947" s="48" t="s">
        <v>30</v>
      </c>
      <c r="E3947" s="48" t="s">
        <v>12</v>
      </c>
      <c r="F3947" s="48" t="s">
        <v>1067</v>
      </c>
      <c r="G3947" s="48" t="s">
        <v>15</v>
      </c>
      <c r="H3947" s="48" t="s">
        <v>23</v>
      </c>
      <c r="I3947" s="48" t="s">
        <v>24</v>
      </c>
      <c r="J3947" s="48" t="s">
        <v>671</v>
      </c>
      <c r="K3947" s="41">
        <v>1</v>
      </c>
      <c r="L3947" s="49">
        <v>347.66</v>
      </c>
      <c r="M3947" s="49">
        <v>347.66</v>
      </c>
      <c r="N3947" s="49">
        <v>0</v>
      </c>
    </row>
    <row r="3948" spans="1:14">
      <c r="A3948" s="41">
        <v>4505132</v>
      </c>
      <c r="B3948" s="48" t="s">
        <v>14</v>
      </c>
      <c r="C3948" s="48" t="s">
        <v>29</v>
      </c>
      <c r="D3948" s="48" t="s">
        <v>30</v>
      </c>
      <c r="E3948" s="48" t="s">
        <v>12</v>
      </c>
      <c r="F3948" s="48" t="s">
        <v>1105</v>
      </c>
      <c r="G3948" s="48" t="s">
        <v>15</v>
      </c>
      <c r="H3948" s="48" t="s">
        <v>23</v>
      </c>
      <c r="I3948" s="48" t="s">
        <v>24</v>
      </c>
      <c r="J3948" s="48" t="s">
        <v>671</v>
      </c>
      <c r="K3948" s="41">
        <v>1</v>
      </c>
      <c r="L3948" s="49">
        <v>360.34</v>
      </c>
      <c r="M3948" s="49">
        <v>360.34</v>
      </c>
      <c r="N3948" s="49">
        <v>0</v>
      </c>
    </row>
    <row r="3949" spans="1:14">
      <c r="A3949" s="41">
        <v>4505884</v>
      </c>
      <c r="B3949" s="48" t="s">
        <v>14</v>
      </c>
      <c r="C3949" s="48" t="s">
        <v>29</v>
      </c>
      <c r="D3949" s="48" t="s">
        <v>30</v>
      </c>
      <c r="E3949" s="48" t="s">
        <v>12</v>
      </c>
      <c r="F3949" s="48" t="s">
        <v>1022</v>
      </c>
      <c r="G3949" s="48" t="s">
        <v>15</v>
      </c>
      <c r="H3949" s="48" t="s">
        <v>23</v>
      </c>
      <c r="I3949" s="48" t="s">
        <v>24</v>
      </c>
      <c r="J3949" s="48" t="s">
        <v>671</v>
      </c>
      <c r="K3949" s="41">
        <v>1</v>
      </c>
      <c r="L3949" s="49">
        <v>360.52</v>
      </c>
      <c r="M3949" s="49">
        <v>360.52</v>
      </c>
      <c r="N3949" s="49">
        <v>0</v>
      </c>
    </row>
    <row r="3950" spans="1:14">
      <c r="A3950" s="41">
        <v>4507207</v>
      </c>
      <c r="B3950" s="48" t="s">
        <v>14</v>
      </c>
      <c r="C3950" s="48" t="s">
        <v>29</v>
      </c>
      <c r="D3950" s="48" t="s">
        <v>30</v>
      </c>
      <c r="E3950" s="48" t="s">
        <v>12</v>
      </c>
      <c r="F3950" s="48" t="s">
        <v>30</v>
      </c>
      <c r="G3950" s="48" t="s">
        <v>15</v>
      </c>
      <c r="H3950" s="48" t="s">
        <v>23</v>
      </c>
      <c r="I3950" s="48" t="s">
        <v>24</v>
      </c>
      <c r="J3950" s="48" t="s">
        <v>671</v>
      </c>
      <c r="K3950" s="41">
        <v>1</v>
      </c>
      <c r="L3950" s="49">
        <v>362.14</v>
      </c>
      <c r="M3950" s="49">
        <v>362.14</v>
      </c>
      <c r="N3950" s="49">
        <v>0</v>
      </c>
    </row>
    <row r="3951" spans="1:14">
      <c r="A3951" s="41">
        <v>4507195</v>
      </c>
      <c r="B3951" s="48" t="s">
        <v>14</v>
      </c>
      <c r="C3951" s="48" t="s">
        <v>29</v>
      </c>
      <c r="D3951" s="48" t="s">
        <v>30</v>
      </c>
      <c r="E3951" s="48" t="s">
        <v>12</v>
      </c>
      <c r="F3951" s="48" t="s">
        <v>1022</v>
      </c>
      <c r="G3951" s="48" t="s">
        <v>15</v>
      </c>
      <c r="H3951" s="48" t="s">
        <v>23</v>
      </c>
      <c r="I3951" s="48" t="s">
        <v>24</v>
      </c>
      <c r="J3951" s="48" t="s">
        <v>671</v>
      </c>
      <c r="K3951" s="41">
        <v>1</v>
      </c>
      <c r="L3951" s="49">
        <v>362.14</v>
      </c>
      <c r="M3951" s="49">
        <v>362.14</v>
      </c>
      <c r="N3951" s="49">
        <v>0</v>
      </c>
    </row>
    <row r="3952" spans="1:14">
      <c r="A3952" s="41">
        <v>4507204</v>
      </c>
      <c r="B3952" s="48" t="s">
        <v>14</v>
      </c>
      <c r="C3952" s="48" t="s">
        <v>29</v>
      </c>
      <c r="D3952" s="48" t="s">
        <v>30</v>
      </c>
      <c r="E3952" s="48" t="s">
        <v>12</v>
      </c>
      <c r="F3952" s="48" t="s">
        <v>1022</v>
      </c>
      <c r="G3952" s="48" t="s">
        <v>15</v>
      </c>
      <c r="H3952" s="48" t="s">
        <v>23</v>
      </c>
      <c r="I3952" s="48" t="s">
        <v>24</v>
      </c>
      <c r="J3952" s="48" t="s">
        <v>671</v>
      </c>
      <c r="K3952" s="41">
        <v>1</v>
      </c>
      <c r="L3952" s="49">
        <v>362.14</v>
      </c>
      <c r="M3952" s="49">
        <v>362.14</v>
      </c>
      <c r="N3952" s="49">
        <v>0</v>
      </c>
    </row>
    <row r="3953" spans="1:14">
      <c r="A3953" s="41">
        <v>4507205</v>
      </c>
      <c r="B3953" s="48" t="s">
        <v>14</v>
      </c>
      <c r="C3953" s="48" t="s">
        <v>29</v>
      </c>
      <c r="D3953" s="48" t="s">
        <v>30</v>
      </c>
      <c r="E3953" s="48" t="s">
        <v>12</v>
      </c>
      <c r="F3953" s="48" t="s">
        <v>1022</v>
      </c>
      <c r="G3953" s="48" t="s">
        <v>15</v>
      </c>
      <c r="H3953" s="48" t="s">
        <v>23</v>
      </c>
      <c r="I3953" s="48" t="s">
        <v>24</v>
      </c>
      <c r="J3953" s="48" t="s">
        <v>671</v>
      </c>
      <c r="K3953" s="41">
        <v>1</v>
      </c>
      <c r="L3953" s="49">
        <v>362.14</v>
      </c>
      <c r="M3953" s="49">
        <v>362.14</v>
      </c>
      <c r="N3953" s="49">
        <v>0</v>
      </c>
    </row>
    <row r="3954" spans="1:14">
      <c r="A3954" s="41">
        <v>4507206</v>
      </c>
      <c r="B3954" s="48" t="s">
        <v>14</v>
      </c>
      <c r="C3954" s="48" t="s">
        <v>29</v>
      </c>
      <c r="D3954" s="48" t="s">
        <v>30</v>
      </c>
      <c r="E3954" s="48" t="s">
        <v>12</v>
      </c>
      <c r="F3954" s="48" t="s">
        <v>1022</v>
      </c>
      <c r="G3954" s="48" t="s">
        <v>15</v>
      </c>
      <c r="H3954" s="48" t="s">
        <v>23</v>
      </c>
      <c r="I3954" s="48" t="s">
        <v>24</v>
      </c>
      <c r="J3954" s="48" t="s">
        <v>671</v>
      </c>
      <c r="K3954" s="41">
        <v>1</v>
      </c>
      <c r="L3954" s="49">
        <v>362.14</v>
      </c>
      <c r="M3954" s="49">
        <v>362.14</v>
      </c>
      <c r="N3954" s="49">
        <v>0</v>
      </c>
    </row>
    <row r="3955" spans="1:14">
      <c r="A3955" s="41">
        <v>4507210</v>
      </c>
      <c r="B3955" s="48" t="s">
        <v>14</v>
      </c>
      <c r="C3955" s="48" t="s">
        <v>29</v>
      </c>
      <c r="D3955" s="48" t="s">
        <v>30</v>
      </c>
      <c r="E3955" s="48" t="s">
        <v>12</v>
      </c>
      <c r="F3955" s="48" t="s">
        <v>1022</v>
      </c>
      <c r="G3955" s="48" t="s">
        <v>15</v>
      </c>
      <c r="H3955" s="48" t="s">
        <v>23</v>
      </c>
      <c r="I3955" s="48" t="s">
        <v>24</v>
      </c>
      <c r="J3955" s="48" t="s">
        <v>671</v>
      </c>
      <c r="K3955" s="41">
        <v>1</v>
      </c>
      <c r="L3955" s="49">
        <v>362.15</v>
      </c>
      <c r="M3955" s="49">
        <v>362.15</v>
      </c>
      <c r="N3955" s="49">
        <v>0</v>
      </c>
    </row>
    <row r="3956" spans="1:14">
      <c r="A3956" s="41">
        <v>4507209</v>
      </c>
      <c r="B3956" s="48" t="s">
        <v>14</v>
      </c>
      <c r="C3956" s="48" t="s">
        <v>29</v>
      </c>
      <c r="D3956" s="48" t="s">
        <v>30</v>
      </c>
      <c r="E3956" s="48" t="s">
        <v>12</v>
      </c>
      <c r="F3956" s="48" t="s">
        <v>1022</v>
      </c>
      <c r="G3956" s="48" t="s">
        <v>15</v>
      </c>
      <c r="H3956" s="48" t="s">
        <v>23</v>
      </c>
      <c r="I3956" s="48" t="s">
        <v>24</v>
      </c>
      <c r="J3956" s="48" t="s">
        <v>671</v>
      </c>
      <c r="K3956" s="41">
        <v>1</v>
      </c>
      <c r="L3956" s="49">
        <v>362.15</v>
      </c>
      <c r="M3956" s="49">
        <v>362.15</v>
      </c>
      <c r="N3956" s="49">
        <v>0</v>
      </c>
    </row>
    <row r="3957" spans="1:14">
      <c r="A3957" s="41">
        <v>4507211</v>
      </c>
      <c r="B3957" s="48" t="s">
        <v>14</v>
      </c>
      <c r="C3957" s="48" t="s">
        <v>29</v>
      </c>
      <c r="D3957" s="48" t="s">
        <v>30</v>
      </c>
      <c r="E3957" s="48" t="s">
        <v>12</v>
      </c>
      <c r="F3957" s="48" t="s">
        <v>1022</v>
      </c>
      <c r="G3957" s="48" t="s">
        <v>15</v>
      </c>
      <c r="H3957" s="48" t="s">
        <v>23</v>
      </c>
      <c r="I3957" s="48" t="s">
        <v>24</v>
      </c>
      <c r="J3957" s="48" t="s">
        <v>671</v>
      </c>
      <c r="K3957" s="41">
        <v>1</v>
      </c>
      <c r="L3957" s="49">
        <v>362.15</v>
      </c>
      <c r="M3957" s="49">
        <v>362.15</v>
      </c>
      <c r="N3957" s="49">
        <v>0</v>
      </c>
    </row>
    <row r="3958" spans="1:14">
      <c r="A3958" s="41">
        <v>4507213</v>
      </c>
      <c r="B3958" s="48" t="s">
        <v>14</v>
      </c>
      <c r="C3958" s="48" t="s">
        <v>29</v>
      </c>
      <c r="D3958" s="48" t="s">
        <v>30</v>
      </c>
      <c r="E3958" s="48" t="s">
        <v>12</v>
      </c>
      <c r="F3958" s="48" t="s">
        <v>1022</v>
      </c>
      <c r="G3958" s="48" t="s">
        <v>15</v>
      </c>
      <c r="H3958" s="48" t="s">
        <v>23</v>
      </c>
      <c r="I3958" s="48" t="s">
        <v>24</v>
      </c>
      <c r="J3958" s="48" t="s">
        <v>671</v>
      </c>
      <c r="K3958" s="41">
        <v>1</v>
      </c>
      <c r="L3958" s="49">
        <v>362.15</v>
      </c>
      <c r="M3958" s="49">
        <v>362.15</v>
      </c>
      <c r="N3958" s="49">
        <v>0</v>
      </c>
    </row>
    <row r="3959" spans="1:14">
      <c r="A3959" s="41">
        <v>4507212</v>
      </c>
      <c r="B3959" s="48" t="s">
        <v>14</v>
      </c>
      <c r="C3959" s="48" t="s">
        <v>29</v>
      </c>
      <c r="D3959" s="48" t="s">
        <v>30</v>
      </c>
      <c r="E3959" s="48" t="s">
        <v>12</v>
      </c>
      <c r="F3959" s="48" t="s">
        <v>1022</v>
      </c>
      <c r="G3959" s="48" t="s">
        <v>15</v>
      </c>
      <c r="H3959" s="48" t="s">
        <v>23</v>
      </c>
      <c r="I3959" s="48" t="s">
        <v>24</v>
      </c>
      <c r="J3959" s="48" t="s">
        <v>671</v>
      </c>
      <c r="K3959" s="41">
        <v>1</v>
      </c>
      <c r="L3959" s="49">
        <v>362.15</v>
      </c>
      <c r="M3959" s="49">
        <v>362.15</v>
      </c>
      <c r="N3959" s="49">
        <v>0</v>
      </c>
    </row>
    <row r="3960" spans="1:14">
      <c r="A3960" s="41">
        <v>4507208</v>
      </c>
      <c r="B3960" s="48" t="s">
        <v>14</v>
      </c>
      <c r="C3960" s="48" t="s">
        <v>29</v>
      </c>
      <c r="D3960" s="48" t="s">
        <v>30</v>
      </c>
      <c r="E3960" s="48" t="s">
        <v>12</v>
      </c>
      <c r="F3960" s="48" t="s">
        <v>1022</v>
      </c>
      <c r="G3960" s="48" t="s">
        <v>15</v>
      </c>
      <c r="H3960" s="48" t="s">
        <v>23</v>
      </c>
      <c r="I3960" s="48" t="s">
        <v>24</v>
      </c>
      <c r="J3960" s="48" t="s">
        <v>671</v>
      </c>
      <c r="K3960" s="41">
        <v>1</v>
      </c>
      <c r="L3960" s="49">
        <v>362.15</v>
      </c>
      <c r="M3960" s="49">
        <v>362.15</v>
      </c>
      <c r="N3960" s="49">
        <v>0</v>
      </c>
    </row>
    <row r="3961" spans="1:14">
      <c r="A3961" s="41">
        <v>4508069</v>
      </c>
      <c r="B3961" s="48" t="s">
        <v>14</v>
      </c>
      <c r="C3961" s="48" t="s">
        <v>29</v>
      </c>
      <c r="D3961" s="48" t="s">
        <v>30</v>
      </c>
      <c r="E3961" s="48" t="s">
        <v>12</v>
      </c>
      <c r="F3961" s="48" t="s">
        <v>1067</v>
      </c>
      <c r="G3961" s="48" t="s">
        <v>15</v>
      </c>
      <c r="H3961" s="48" t="s">
        <v>23</v>
      </c>
      <c r="I3961" s="48" t="s">
        <v>24</v>
      </c>
      <c r="J3961" s="48" t="s">
        <v>671</v>
      </c>
      <c r="K3961" s="41">
        <v>1</v>
      </c>
      <c r="L3961" s="49">
        <v>363.01</v>
      </c>
      <c r="M3961" s="49">
        <v>363.01</v>
      </c>
      <c r="N3961" s="49">
        <v>0</v>
      </c>
    </row>
    <row r="3962" spans="1:14">
      <c r="A3962" s="41">
        <v>4508072</v>
      </c>
      <c r="B3962" s="48" t="s">
        <v>14</v>
      </c>
      <c r="C3962" s="48" t="s">
        <v>29</v>
      </c>
      <c r="D3962" s="48" t="s">
        <v>30</v>
      </c>
      <c r="E3962" s="48" t="s">
        <v>12</v>
      </c>
      <c r="F3962" s="48" t="s">
        <v>1067</v>
      </c>
      <c r="G3962" s="48" t="s">
        <v>15</v>
      </c>
      <c r="H3962" s="48" t="s">
        <v>23</v>
      </c>
      <c r="I3962" s="48" t="s">
        <v>24</v>
      </c>
      <c r="J3962" s="48" t="s">
        <v>671</v>
      </c>
      <c r="K3962" s="41">
        <v>1</v>
      </c>
      <c r="L3962" s="49">
        <v>363.01</v>
      </c>
      <c r="M3962" s="49">
        <v>363.01</v>
      </c>
      <c r="N3962" s="49">
        <v>0</v>
      </c>
    </row>
    <row r="3963" spans="1:14">
      <c r="A3963" s="41">
        <v>4508071</v>
      </c>
      <c r="B3963" s="48" t="s">
        <v>14</v>
      </c>
      <c r="C3963" s="48" t="s">
        <v>29</v>
      </c>
      <c r="D3963" s="48" t="s">
        <v>30</v>
      </c>
      <c r="E3963" s="48" t="s">
        <v>12</v>
      </c>
      <c r="F3963" s="48" t="s">
        <v>1067</v>
      </c>
      <c r="G3963" s="48" t="s">
        <v>15</v>
      </c>
      <c r="H3963" s="48" t="s">
        <v>23</v>
      </c>
      <c r="I3963" s="48" t="s">
        <v>24</v>
      </c>
      <c r="J3963" s="48" t="s">
        <v>671</v>
      </c>
      <c r="K3963" s="41">
        <v>1</v>
      </c>
      <c r="L3963" s="49">
        <v>363.01</v>
      </c>
      <c r="M3963" s="49">
        <v>363.01</v>
      </c>
      <c r="N3963" s="49">
        <v>0</v>
      </c>
    </row>
    <row r="3964" spans="1:14">
      <c r="A3964" s="41">
        <v>4508074</v>
      </c>
      <c r="B3964" s="48" t="s">
        <v>14</v>
      </c>
      <c r="C3964" s="48" t="s">
        <v>29</v>
      </c>
      <c r="D3964" s="48" t="s">
        <v>30</v>
      </c>
      <c r="E3964" s="48" t="s">
        <v>12</v>
      </c>
      <c r="F3964" s="48" t="s">
        <v>1067</v>
      </c>
      <c r="G3964" s="48" t="s">
        <v>15</v>
      </c>
      <c r="H3964" s="48" t="s">
        <v>23</v>
      </c>
      <c r="I3964" s="48" t="s">
        <v>24</v>
      </c>
      <c r="J3964" s="48" t="s">
        <v>671</v>
      </c>
      <c r="K3964" s="41">
        <v>1</v>
      </c>
      <c r="L3964" s="49">
        <v>363.01</v>
      </c>
      <c r="M3964" s="49">
        <v>363.01</v>
      </c>
      <c r="N3964" s="49">
        <v>0</v>
      </c>
    </row>
    <row r="3965" spans="1:14">
      <c r="A3965" s="41">
        <v>4508077</v>
      </c>
      <c r="B3965" s="48" t="s">
        <v>14</v>
      </c>
      <c r="C3965" s="48" t="s">
        <v>29</v>
      </c>
      <c r="D3965" s="48" t="s">
        <v>30</v>
      </c>
      <c r="E3965" s="48" t="s">
        <v>12</v>
      </c>
      <c r="F3965" s="48" t="s">
        <v>1067</v>
      </c>
      <c r="G3965" s="48" t="s">
        <v>15</v>
      </c>
      <c r="H3965" s="48" t="s">
        <v>23</v>
      </c>
      <c r="I3965" s="48" t="s">
        <v>24</v>
      </c>
      <c r="J3965" s="48" t="s">
        <v>671</v>
      </c>
      <c r="K3965" s="41">
        <v>1</v>
      </c>
      <c r="L3965" s="49">
        <v>363.02</v>
      </c>
      <c r="M3965" s="49">
        <v>363.02</v>
      </c>
      <c r="N3965" s="49">
        <v>0</v>
      </c>
    </row>
    <row r="3966" spans="1:14">
      <c r="A3966" s="41">
        <v>4505135</v>
      </c>
      <c r="B3966" s="48" t="s">
        <v>14</v>
      </c>
      <c r="C3966" s="48" t="s">
        <v>29</v>
      </c>
      <c r="D3966" s="48" t="s">
        <v>30</v>
      </c>
      <c r="E3966" s="48" t="s">
        <v>12</v>
      </c>
      <c r="F3966" s="48" t="s">
        <v>1022</v>
      </c>
      <c r="G3966" s="48" t="s">
        <v>15</v>
      </c>
      <c r="H3966" s="48" t="s">
        <v>23</v>
      </c>
      <c r="I3966" s="48" t="s">
        <v>24</v>
      </c>
      <c r="J3966" s="48" t="s">
        <v>671</v>
      </c>
      <c r="K3966" s="41">
        <v>1</v>
      </c>
      <c r="L3966" s="49">
        <v>364.13</v>
      </c>
      <c r="M3966" s="49">
        <v>364.13</v>
      </c>
      <c r="N3966" s="49">
        <v>0</v>
      </c>
    </row>
    <row r="3967" spans="1:14">
      <c r="A3967" s="41">
        <v>8603125</v>
      </c>
      <c r="B3967" s="48" t="s">
        <v>38</v>
      </c>
      <c r="C3967" s="48" t="s">
        <v>29</v>
      </c>
      <c r="D3967" s="48" t="s">
        <v>153</v>
      </c>
      <c r="E3967" s="48" t="s">
        <v>36</v>
      </c>
      <c r="F3967" s="48" t="s">
        <v>1297</v>
      </c>
      <c r="G3967" s="48" t="s">
        <v>15</v>
      </c>
      <c r="H3967" s="48" t="s">
        <v>230</v>
      </c>
      <c r="I3967" s="48" t="s">
        <v>231</v>
      </c>
      <c r="J3967" s="48" t="s">
        <v>671</v>
      </c>
      <c r="K3967" s="41">
        <v>1</v>
      </c>
      <c r="L3967" s="49">
        <v>365.43</v>
      </c>
      <c r="M3967" s="49">
        <v>198.65</v>
      </c>
      <c r="N3967" s="49">
        <v>166.78</v>
      </c>
    </row>
    <row r="3968" spans="1:14">
      <c r="A3968" s="41">
        <v>8603128</v>
      </c>
      <c r="B3968" s="48" t="s">
        <v>177</v>
      </c>
      <c r="C3968" s="48" t="s">
        <v>29</v>
      </c>
      <c r="D3968" s="48" t="s">
        <v>153</v>
      </c>
      <c r="E3968" s="48" t="s">
        <v>36</v>
      </c>
      <c r="F3968" s="48" t="s">
        <v>1298</v>
      </c>
      <c r="G3968" s="48" t="s">
        <v>15</v>
      </c>
      <c r="H3968" s="48" t="s">
        <v>230</v>
      </c>
      <c r="I3968" s="48" t="s">
        <v>231</v>
      </c>
      <c r="J3968" s="48" t="s">
        <v>671</v>
      </c>
      <c r="K3968" s="41">
        <v>1</v>
      </c>
      <c r="L3968" s="49">
        <v>365.45</v>
      </c>
      <c r="M3968" s="49">
        <v>198.66</v>
      </c>
      <c r="N3968" s="49">
        <v>166.79</v>
      </c>
    </row>
    <row r="3969" spans="1:14">
      <c r="A3969" s="41">
        <v>4508079</v>
      </c>
      <c r="B3969" s="48" t="s">
        <v>14</v>
      </c>
      <c r="C3969" s="48" t="s">
        <v>29</v>
      </c>
      <c r="D3969" s="48" t="s">
        <v>30</v>
      </c>
      <c r="E3969" s="48" t="s">
        <v>12</v>
      </c>
      <c r="F3969" s="48" t="s">
        <v>30</v>
      </c>
      <c r="G3969" s="48" t="s">
        <v>15</v>
      </c>
      <c r="H3969" s="48" t="s">
        <v>23</v>
      </c>
      <c r="I3969" s="48" t="s">
        <v>24</v>
      </c>
      <c r="J3969" s="48" t="s">
        <v>671</v>
      </c>
      <c r="K3969" s="41">
        <v>1</v>
      </c>
      <c r="L3969" s="49">
        <v>366.19</v>
      </c>
      <c r="M3969" s="49">
        <v>366.19</v>
      </c>
      <c r="N3969" s="49">
        <v>0</v>
      </c>
    </row>
    <row r="3970" spans="1:14">
      <c r="A3970" s="41">
        <v>4508080</v>
      </c>
      <c r="B3970" s="48" t="s">
        <v>14</v>
      </c>
      <c r="C3970" s="48" t="s">
        <v>29</v>
      </c>
      <c r="D3970" s="48" t="s">
        <v>30</v>
      </c>
      <c r="E3970" s="48" t="s">
        <v>12</v>
      </c>
      <c r="F3970" s="48" t="s">
        <v>30</v>
      </c>
      <c r="G3970" s="48" t="s">
        <v>15</v>
      </c>
      <c r="H3970" s="48" t="s">
        <v>23</v>
      </c>
      <c r="I3970" s="48" t="s">
        <v>24</v>
      </c>
      <c r="J3970" s="48" t="s">
        <v>671</v>
      </c>
      <c r="K3970" s="41">
        <v>1</v>
      </c>
      <c r="L3970" s="49">
        <v>366.19</v>
      </c>
      <c r="M3970" s="49">
        <v>366.19</v>
      </c>
      <c r="N3970" s="49">
        <v>0</v>
      </c>
    </row>
    <row r="3971" spans="1:14">
      <c r="A3971" s="41">
        <v>4508078</v>
      </c>
      <c r="B3971" s="48" t="s">
        <v>14</v>
      </c>
      <c r="C3971" s="48" t="s">
        <v>29</v>
      </c>
      <c r="D3971" s="48" t="s">
        <v>30</v>
      </c>
      <c r="E3971" s="48" t="s">
        <v>12</v>
      </c>
      <c r="F3971" s="48" t="s">
        <v>1067</v>
      </c>
      <c r="G3971" s="48" t="s">
        <v>15</v>
      </c>
      <c r="H3971" s="48" t="s">
        <v>23</v>
      </c>
      <c r="I3971" s="48" t="s">
        <v>24</v>
      </c>
      <c r="J3971" s="48" t="s">
        <v>671</v>
      </c>
      <c r="K3971" s="41">
        <v>1</v>
      </c>
      <c r="L3971" s="49">
        <v>366.19</v>
      </c>
      <c r="M3971" s="49">
        <v>366.19</v>
      </c>
      <c r="N3971" s="49">
        <v>0</v>
      </c>
    </row>
    <row r="3972" spans="1:14">
      <c r="A3972" s="41">
        <v>4508086</v>
      </c>
      <c r="B3972" s="48" t="s">
        <v>14</v>
      </c>
      <c r="C3972" s="48" t="s">
        <v>29</v>
      </c>
      <c r="D3972" s="48" t="s">
        <v>30</v>
      </c>
      <c r="E3972" s="48" t="s">
        <v>12</v>
      </c>
      <c r="F3972" s="48" t="s">
        <v>1067</v>
      </c>
      <c r="G3972" s="48" t="s">
        <v>15</v>
      </c>
      <c r="H3972" s="48" t="s">
        <v>23</v>
      </c>
      <c r="I3972" s="48" t="s">
        <v>24</v>
      </c>
      <c r="J3972" s="48" t="s">
        <v>671</v>
      </c>
      <c r="K3972" s="41">
        <v>1</v>
      </c>
      <c r="L3972" s="49">
        <v>366.19</v>
      </c>
      <c r="M3972" s="49">
        <v>366.19</v>
      </c>
      <c r="N3972" s="49">
        <v>0</v>
      </c>
    </row>
    <row r="3973" spans="1:14">
      <c r="A3973" s="41">
        <v>4508085</v>
      </c>
      <c r="B3973" s="48" t="s">
        <v>14</v>
      </c>
      <c r="C3973" s="48" t="s">
        <v>29</v>
      </c>
      <c r="D3973" s="48" t="s">
        <v>30</v>
      </c>
      <c r="E3973" s="48" t="s">
        <v>12</v>
      </c>
      <c r="F3973" s="48" t="s">
        <v>30</v>
      </c>
      <c r="G3973" s="48" t="s">
        <v>15</v>
      </c>
      <c r="H3973" s="48" t="s">
        <v>23</v>
      </c>
      <c r="I3973" s="48" t="s">
        <v>24</v>
      </c>
      <c r="J3973" s="48" t="s">
        <v>671</v>
      </c>
      <c r="K3973" s="41">
        <v>1</v>
      </c>
      <c r="L3973" s="49">
        <v>366.19</v>
      </c>
      <c r="M3973" s="49">
        <v>366.19</v>
      </c>
      <c r="N3973" s="49">
        <v>0</v>
      </c>
    </row>
    <row r="3974" spans="1:14">
      <c r="A3974" s="41">
        <v>4508083</v>
      </c>
      <c r="B3974" s="48" t="s">
        <v>14</v>
      </c>
      <c r="C3974" s="48" t="s">
        <v>29</v>
      </c>
      <c r="D3974" s="48" t="s">
        <v>30</v>
      </c>
      <c r="E3974" s="48" t="s">
        <v>12</v>
      </c>
      <c r="F3974" s="48" t="s">
        <v>30</v>
      </c>
      <c r="G3974" s="48" t="s">
        <v>15</v>
      </c>
      <c r="H3974" s="48" t="s">
        <v>23</v>
      </c>
      <c r="I3974" s="48" t="s">
        <v>24</v>
      </c>
      <c r="J3974" s="48" t="s">
        <v>671</v>
      </c>
      <c r="K3974" s="41">
        <v>1</v>
      </c>
      <c r="L3974" s="49">
        <v>366.2</v>
      </c>
      <c r="M3974" s="49">
        <v>366.2</v>
      </c>
      <c r="N3974" s="49">
        <v>0</v>
      </c>
    </row>
    <row r="3975" spans="1:14">
      <c r="A3975" s="41">
        <v>4508084</v>
      </c>
      <c r="B3975" s="48" t="s">
        <v>14</v>
      </c>
      <c r="C3975" s="48" t="s">
        <v>29</v>
      </c>
      <c r="D3975" s="48" t="s">
        <v>30</v>
      </c>
      <c r="E3975" s="48" t="s">
        <v>12</v>
      </c>
      <c r="F3975" s="48" t="s">
        <v>30</v>
      </c>
      <c r="G3975" s="48" t="s">
        <v>15</v>
      </c>
      <c r="H3975" s="48" t="s">
        <v>23</v>
      </c>
      <c r="I3975" s="48" t="s">
        <v>24</v>
      </c>
      <c r="J3975" s="48" t="s">
        <v>671</v>
      </c>
      <c r="K3975" s="41">
        <v>1</v>
      </c>
      <c r="L3975" s="49">
        <v>366.2</v>
      </c>
      <c r="M3975" s="49">
        <v>366.2</v>
      </c>
      <c r="N3975" s="49">
        <v>0</v>
      </c>
    </row>
    <row r="3976" spans="1:14">
      <c r="A3976" s="41">
        <v>4504578</v>
      </c>
      <c r="B3976" s="48" t="s">
        <v>14</v>
      </c>
      <c r="C3976" s="48" t="s">
        <v>29</v>
      </c>
      <c r="D3976" s="48" t="s">
        <v>30</v>
      </c>
      <c r="E3976" s="48" t="s">
        <v>12</v>
      </c>
      <c r="F3976" s="48" t="s">
        <v>1067</v>
      </c>
      <c r="G3976" s="48" t="s">
        <v>15</v>
      </c>
      <c r="H3976" s="48" t="s">
        <v>23</v>
      </c>
      <c r="I3976" s="48" t="s">
        <v>24</v>
      </c>
      <c r="J3976" s="48" t="s">
        <v>671</v>
      </c>
      <c r="K3976" s="41">
        <v>1</v>
      </c>
      <c r="L3976" s="49">
        <v>367.01</v>
      </c>
      <c r="M3976" s="49">
        <v>367.01</v>
      </c>
      <c r="N3976" s="49">
        <v>0</v>
      </c>
    </row>
    <row r="3977" spans="1:14">
      <c r="A3977" s="41">
        <v>4505044</v>
      </c>
      <c r="B3977" s="48" t="s">
        <v>14</v>
      </c>
      <c r="C3977" s="48" t="s">
        <v>29</v>
      </c>
      <c r="D3977" s="48" t="s">
        <v>30</v>
      </c>
      <c r="E3977" s="48" t="s">
        <v>12</v>
      </c>
      <c r="F3977" s="48" t="s">
        <v>1067</v>
      </c>
      <c r="G3977" s="48" t="s">
        <v>15</v>
      </c>
      <c r="H3977" s="48" t="s">
        <v>23</v>
      </c>
      <c r="I3977" s="48" t="s">
        <v>24</v>
      </c>
      <c r="J3977" s="48" t="s">
        <v>671</v>
      </c>
      <c r="K3977" s="41">
        <v>1</v>
      </c>
      <c r="L3977" s="49">
        <v>375.2</v>
      </c>
      <c r="M3977" s="49">
        <v>375.2</v>
      </c>
      <c r="N3977" s="49">
        <v>0</v>
      </c>
    </row>
    <row r="3978" spans="1:14">
      <c r="A3978" s="41">
        <v>4508405</v>
      </c>
      <c r="B3978" s="48" t="s">
        <v>14</v>
      </c>
      <c r="C3978" s="48" t="s">
        <v>29</v>
      </c>
      <c r="D3978" s="48" t="s">
        <v>30</v>
      </c>
      <c r="E3978" s="48" t="s">
        <v>12</v>
      </c>
      <c r="F3978" s="48" t="s">
        <v>1299</v>
      </c>
      <c r="G3978" s="48" t="s">
        <v>15</v>
      </c>
      <c r="H3978" s="48" t="s">
        <v>23</v>
      </c>
      <c r="I3978" s="48" t="s">
        <v>24</v>
      </c>
      <c r="J3978" s="48" t="s">
        <v>671</v>
      </c>
      <c r="K3978" s="41">
        <v>1</v>
      </c>
      <c r="L3978" s="49">
        <v>380.34</v>
      </c>
      <c r="M3978" s="49">
        <v>380.34</v>
      </c>
      <c r="N3978" s="49">
        <v>0</v>
      </c>
    </row>
    <row r="3979" spans="1:14">
      <c r="A3979" s="41">
        <v>4508404</v>
      </c>
      <c r="B3979" s="48" t="s">
        <v>14</v>
      </c>
      <c r="C3979" s="48" t="s">
        <v>29</v>
      </c>
      <c r="D3979" s="48" t="s">
        <v>30</v>
      </c>
      <c r="E3979" s="48" t="s">
        <v>12</v>
      </c>
      <c r="F3979" s="48" t="s">
        <v>1299</v>
      </c>
      <c r="G3979" s="48" t="s">
        <v>15</v>
      </c>
      <c r="H3979" s="48" t="s">
        <v>23</v>
      </c>
      <c r="I3979" s="48" t="s">
        <v>24</v>
      </c>
      <c r="J3979" s="48" t="s">
        <v>671</v>
      </c>
      <c r="K3979" s="41">
        <v>1</v>
      </c>
      <c r="L3979" s="49">
        <v>380.34</v>
      </c>
      <c r="M3979" s="49">
        <v>380.34</v>
      </c>
      <c r="N3979" s="49">
        <v>0</v>
      </c>
    </row>
    <row r="3980" spans="1:14">
      <c r="A3980" s="41">
        <v>4507255</v>
      </c>
      <c r="B3980" s="48" t="s">
        <v>14</v>
      </c>
      <c r="C3980" s="48" t="s">
        <v>29</v>
      </c>
      <c r="D3980" s="48" t="s">
        <v>30</v>
      </c>
      <c r="E3980" s="48" t="s">
        <v>12</v>
      </c>
      <c r="F3980" s="48" t="s">
        <v>1067</v>
      </c>
      <c r="G3980" s="48" t="s">
        <v>15</v>
      </c>
      <c r="H3980" s="48" t="s">
        <v>23</v>
      </c>
      <c r="I3980" s="48" t="s">
        <v>24</v>
      </c>
      <c r="J3980" s="48" t="s">
        <v>671</v>
      </c>
      <c r="K3980" s="41">
        <v>1</v>
      </c>
      <c r="L3980" s="49">
        <v>385.63</v>
      </c>
      <c r="M3980" s="49">
        <v>385.63</v>
      </c>
      <c r="N3980" s="49">
        <v>0</v>
      </c>
    </row>
    <row r="3981" spans="1:14">
      <c r="A3981" s="41">
        <v>4508424</v>
      </c>
      <c r="B3981" s="48" t="s">
        <v>14</v>
      </c>
      <c r="C3981" s="48" t="s">
        <v>29</v>
      </c>
      <c r="D3981" s="48" t="s">
        <v>30</v>
      </c>
      <c r="E3981" s="48" t="s">
        <v>12</v>
      </c>
      <c r="F3981" s="48" t="s">
        <v>1280</v>
      </c>
      <c r="G3981" s="48" t="s">
        <v>15</v>
      </c>
      <c r="H3981" s="48" t="s">
        <v>23</v>
      </c>
      <c r="I3981" s="48" t="s">
        <v>24</v>
      </c>
      <c r="J3981" s="48" t="s">
        <v>671</v>
      </c>
      <c r="K3981" s="41">
        <v>1</v>
      </c>
      <c r="L3981" s="49">
        <v>387.03</v>
      </c>
      <c r="M3981" s="49">
        <v>387.03</v>
      </c>
      <c r="N3981" s="49">
        <v>0</v>
      </c>
    </row>
    <row r="3982" spans="1:14">
      <c r="A3982" s="41">
        <v>4505224</v>
      </c>
      <c r="B3982" s="48" t="s">
        <v>14</v>
      </c>
      <c r="C3982" s="48" t="s">
        <v>29</v>
      </c>
      <c r="D3982" s="48" t="s">
        <v>30</v>
      </c>
      <c r="E3982" s="48" t="s">
        <v>12</v>
      </c>
      <c r="F3982" s="48" t="s">
        <v>1105</v>
      </c>
      <c r="G3982" s="48" t="s">
        <v>15</v>
      </c>
      <c r="H3982" s="48" t="s">
        <v>23</v>
      </c>
      <c r="I3982" s="48" t="s">
        <v>24</v>
      </c>
      <c r="J3982" s="48" t="s">
        <v>671</v>
      </c>
      <c r="K3982" s="41">
        <v>1</v>
      </c>
      <c r="L3982" s="49">
        <v>387.63</v>
      </c>
      <c r="M3982" s="49">
        <v>387.63</v>
      </c>
      <c r="N3982" s="49">
        <v>0</v>
      </c>
    </row>
    <row r="3983" spans="1:14">
      <c r="A3983" s="41">
        <v>8639904</v>
      </c>
      <c r="B3983" s="48" t="s">
        <v>38</v>
      </c>
      <c r="C3983" s="48" t="s">
        <v>29</v>
      </c>
      <c r="D3983" s="48" t="s">
        <v>153</v>
      </c>
      <c r="E3983" s="48" t="s">
        <v>36</v>
      </c>
      <c r="F3983" s="48" t="s">
        <v>1300</v>
      </c>
      <c r="G3983" s="48" t="s">
        <v>15</v>
      </c>
      <c r="H3983" s="48" t="s">
        <v>216</v>
      </c>
      <c r="I3983" s="48" t="s">
        <v>217</v>
      </c>
      <c r="J3983" s="48" t="s">
        <v>671</v>
      </c>
      <c r="K3983" s="41">
        <v>1</v>
      </c>
      <c r="L3983" s="49">
        <v>391.6</v>
      </c>
      <c r="M3983" s="49">
        <v>290.27999999999997</v>
      </c>
      <c r="N3983" s="49">
        <v>101.32</v>
      </c>
    </row>
    <row r="3984" spans="1:14">
      <c r="A3984" s="41">
        <v>8639884</v>
      </c>
      <c r="B3984" s="48" t="s">
        <v>38</v>
      </c>
      <c r="C3984" s="48" t="s">
        <v>29</v>
      </c>
      <c r="D3984" s="48" t="s">
        <v>153</v>
      </c>
      <c r="E3984" s="48" t="s">
        <v>36</v>
      </c>
      <c r="F3984" s="48" t="s">
        <v>1301</v>
      </c>
      <c r="G3984" s="48" t="s">
        <v>15</v>
      </c>
      <c r="H3984" s="48" t="s">
        <v>216</v>
      </c>
      <c r="I3984" s="48" t="s">
        <v>217</v>
      </c>
      <c r="J3984" s="48" t="s">
        <v>671</v>
      </c>
      <c r="K3984" s="41">
        <v>1</v>
      </c>
      <c r="L3984" s="49">
        <v>391.6</v>
      </c>
      <c r="M3984" s="49">
        <v>290.27999999999997</v>
      </c>
      <c r="N3984" s="49">
        <v>101.32</v>
      </c>
    </row>
    <row r="3985" spans="1:14">
      <c r="A3985" s="41">
        <v>8639907</v>
      </c>
      <c r="B3985" s="48" t="s">
        <v>38</v>
      </c>
      <c r="C3985" s="48" t="s">
        <v>29</v>
      </c>
      <c r="D3985" s="48" t="s">
        <v>153</v>
      </c>
      <c r="E3985" s="48" t="s">
        <v>36</v>
      </c>
      <c r="F3985" s="48" t="s">
        <v>1302</v>
      </c>
      <c r="G3985" s="48" t="s">
        <v>15</v>
      </c>
      <c r="H3985" s="48" t="s">
        <v>216</v>
      </c>
      <c r="I3985" s="48" t="s">
        <v>217</v>
      </c>
      <c r="J3985" s="48" t="s">
        <v>671</v>
      </c>
      <c r="K3985" s="41">
        <v>1</v>
      </c>
      <c r="L3985" s="49">
        <v>391.6</v>
      </c>
      <c r="M3985" s="49">
        <v>290.27999999999997</v>
      </c>
      <c r="N3985" s="49">
        <v>101.32</v>
      </c>
    </row>
    <row r="3986" spans="1:14">
      <c r="A3986" s="41">
        <v>8639889</v>
      </c>
      <c r="B3986" s="48" t="s">
        <v>38</v>
      </c>
      <c r="C3986" s="48" t="s">
        <v>29</v>
      </c>
      <c r="D3986" s="48" t="s">
        <v>153</v>
      </c>
      <c r="E3986" s="48" t="s">
        <v>36</v>
      </c>
      <c r="F3986" s="48" t="s">
        <v>1303</v>
      </c>
      <c r="G3986" s="48" t="s">
        <v>15</v>
      </c>
      <c r="H3986" s="48" t="s">
        <v>216</v>
      </c>
      <c r="I3986" s="48" t="s">
        <v>217</v>
      </c>
      <c r="J3986" s="48" t="s">
        <v>671</v>
      </c>
      <c r="K3986" s="41">
        <v>1</v>
      </c>
      <c r="L3986" s="49">
        <v>391.6</v>
      </c>
      <c r="M3986" s="49">
        <v>290.27999999999997</v>
      </c>
      <c r="N3986" s="49">
        <v>101.32</v>
      </c>
    </row>
    <row r="3987" spans="1:14">
      <c r="A3987" s="41">
        <v>8639901</v>
      </c>
      <c r="B3987" s="48" t="s">
        <v>38</v>
      </c>
      <c r="C3987" s="48" t="s">
        <v>29</v>
      </c>
      <c r="D3987" s="48" t="s">
        <v>153</v>
      </c>
      <c r="E3987" s="48" t="s">
        <v>36</v>
      </c>
      <c r="F3987" s="48" t="s">
        <v>1304</v>
      </c>
      <c r="G3987" s="48" t="s">
        <v>15</v>
      </c>
      <c r="H3987" s="48" t="s">
        <v>216</v>
      </c>
      <c r="I3987" s="48" t="s">
        <v>217</v>
      </c>
      <c r="J3987" s="48" t="s">
        <v>671</v>
      </c>
      <c r="K3987" s="41">
        <v>1</v>
      </c>
      <c r="L3987" s="49">
        <v>391.6</v>
      </c>
      <c r="M3987" s="49">
        <v>290.27999999999997</v>
      </c>
      <c r="N3987" s="49">
        <v>101.32</v>
      </c>
    </row>
    <row r="3988" spans="1:14">
      <c r="A3988" s="41">
        <v>8639895</v>
      </c>
      <c r="B3988" s="48" t="s">
        <v>38</v>
      </c>
      <c r="C3988" s="48" t="s">
        <v>29</v>
      </c>
      <c r="D3988" s="48" t="s">
        <v>153</v>
      </c>
      <c r="E3988" s="48" t="s">
        <v>36</v>
      </c>
      <c r="F3988" s="48" t="s">
        <v>1305</v>
      </c>
      <c r="G3988" s="48" t="s">
        <v>15</v>
      </c>
      <c r="H3988" s="48" t="s">
        <v>216</v>
      </c>
      <c r="I3988" s="48" t="s">
        <v>217</v>
      </c>
      <c r="J3988" s="48" t="s">
        <v>671</v>
      </c>
      <c r="K3988" s="41">
        <v>1</v>
      </c>
      <c r="L3988" s="49">
        <v>391.6</v>
      </c>
      <c r="M3988" s="49">
        <v>290.27999999999997</v>
      </c>
      <c r="N3988" s="49">
        <v>101.32</v>
      </c>
    </row>
    <row r="3989" spans="1:14">
      <c r="A3989" s="41">
        <v>8639898</v>
      </c>
      <c r="B3989" s="48" t="s">
        <v>38</v>
      </c>
      <c r="C3989" s="48" t="s">
        <v>29</v>
      </c>
      <c r="D3989" s="48" t="s">
        <v>153</v>
      </c>
      <c r="E3989" s="48" t="s">
        <v>36</v>
      </c>
      <c r="F3989" s="48" t="s">
        <v>1306</v>
      </c>
      <c r="G3989" s="48" t="s">
        <v>15</v>
      </c>
      <c r="H3989" s="48" t="s">
        <v>216</v>
      </c>
      <c r="I3989" s="48" t="s">
        <v>217</v>
      </c>
      <c r="J3989" s="48" t="s">
        <v>671</v>
      </c>
      <c r="K3989" s="41">
        <v>1</v>
      </c>
      <c r="L3989" s="49">
        <v>391.6</v>
      </c>
      <c r="M3989" s="49">
        <v>290.27999999999997</v>
      </c>
      <c r="N3989" s="49">
        <v>101.32</v>
      </c>
    </row>
    <row r="3990" spans="1:14">
      <c r="A3990" s="41">
        <v>8639892</v>
      </c>
      <c r="B3990" s="48" t="s">
        <v>38</v>
      </c>
      <c r="C3990" s="48" t="s">
        <v>29</v>
      </c>
      <c r="D3990" s="48" t="s">
        <v>153</v>
      </c>
      <c r="E3990" s="48" t="s">
        <v>36</v>
      </c>
      <c r="F3990" s="48" t="s">
        <v>1307</v>
      </c>
      <c r="G3990" s="48" t="s">
        <v>15</v>
      </c>
      <c r="H3990" s="48" t="s">
        <v>216</v>
      </c>
      <c r="I3990" s="48" t="s">
        <v>217</v>
      </c>
      <c r="J3990" s="48" t="s">
        <v>671</v>
      </c>
      <c r="K3990" s="41">
        <v>1</v>
      </c>
      <c r="L3990" s="49">
        <v>391.6</v>
      </c>
      <c r="M3990" s="49">
        <v>290.27999999999997</v>
      </c>
      <c r="N3990" s="49">
        <v>101.32</v>
      </c>
    </row>
    <row r="3991" spans="1:14">
      <c r="A3991" s="41">
        <v>4505516</v>
      </c>
      <c r="B3991" s="48" t="s">
        <v>14</v>
      </c>
      <c r="C3991" s="48" t="s">
        <v>29</v>
      </c>
      <c r="D3991" s="48" t="s">
        <v>30</v>
      </c>
      <c r="E3991" s="48" t="s">
        <v>12</v>
      </c>
      <c r="F3991" s="48" t="s">
        <v>1179</v>
      </c>
      <c r="G3991" s="48" t="s">
        <v>15</v>
      </c>
      <c r="H3991" s="48" t="s">
        <v>45</v>
      </c>
      <c r="I3991" s="48" t="s">
        <v>46</v>
      </c>
      <c r="J3991" s="48" t="s">
        <v>671</v>
      </c>
      <c r="K3991" s="41">
        <v>1</v>
      </c>
      <c r="L3991" s="49">
        <v>392.68</v>
      </c>
      <c r="M3991" s="49">
        <v>392.68</v>
      </c>
      <c r="N3991" s="49">
        <v>0</v>
      </c>
    </row>
    <row r="3992" spans="1:14">
      <c r="A3992" s="41">
        <v>4507188</v>
      </c>
      <c r="B3992" s="48" t="s">
        <v>14</v>
      </c>
      <c r="C3992" s="48" t="s">
        <v>29</v>
      </c>
      <c r="D3992" s="48" t="s">
        <v>30</v>
      </c>
      <c r="E3992" s="48" t="s">
        <v>12</v>
      </c>
      <c r="F3992" s="48" t="s">
        <v>1022</v>
      </c>
      <c r="G3992" s="48" t="s">
        <v>15</v>
      </c>
      <c r="H3992" s="48" t="s">
        <v>23</v>
      </c>
      <c r="I3992" s="48" t="s">
        <v>24</v>
      </c>
      <c r="J3992" s="48" t="s">
        <v>671</v>
      </c>
      <c r="K3992" s="41">
        <v>1</v>
      </c>
      <c r="L3992" s="49">
        <v>395.12</v>
      </c>
      <c r="M3992" s="49">
        <v>395.12</v>
      </c>
      <c r="N3992" s="49">
        <v>0</v>
      </c>
    </row>
    <row r="3993" spans="1:14">
      <c r="A3993" s="41">
        <v>4507187</v>
      </c>
      <c r="B3993" s="48" t="s">
        <v>14</v>
      </c>
      <c r="C3993" s="48" t="s">
        <v>29</v>
      </c>
      <c r="D3993" s="48" t="s">
        <v>30</v>
      </c>
      <c r="E3993" s="48" t="s">
        <v>12</v>
      </c>
      <c r="F3993" s="48" t="s">
        <v>1022</v>
      </c>
      <c r="G3993" s="48" t="s">
        <v>15</v>
      </c>
      <c r="H3993" s="48" t="s">
        <v>23</v>
      </c>
      <c r="I3993" s="48" t="s">
        <v>24</v>
      </c>
      <c r="J3993" s="48" t="s">
        <v>671</v>
      </c>
      <c r="K3993" s="41">
        <v>1</v>
      </c>
      <c r="L3993" s="49">
        <v>395.12</v>
      </c>
      <c r="M3993" s="49">
        <v>395.12</v>
      </c>
      <c r="N3993" s="49">
        <v>0</v>
      </c>
    </row>
    <row r="3994" spans="1:14">
      <c r="A3994" s="41">
        <v>4508400</v>
      </c>
      <c r="B3994" s="48" t="s">
        <v>14</v>
      </c>
      <c r="C3994" s="48" t="s">
        <v>29</v>
      </c>
      <c r="D3994" s="48" t="s">
        <v>30</v>
      </c>
      <c r="E3994" s="48" t="s">
        <v>12</v>
      </c>
      <c r="F3994" s="48" t="s">
        <v>1280</v>
      </c>
      <c r="G3994" s="48" t="s">
        <v>15</v>
      </c>
      <c r="H3994" s="48" t="s">
        <v>23</v>
      </c>
      <c r="I3994" s="48" t="s">
        <v>24</v>
      </c>
      <c r="J3994" s="48" t="s">
        <v>671</v>
      </c>
      <c r="K3994" s="41">
        <v>1</v>
      </c>
      <c r="L3994" s="49">
        <v>395.86</v>
      </c>
      <c r="M3994" s="49">
        <v>395.86</v>
      </c>
      <c r="N3994" s="49">
        <v>0</v>
      </c>
    </row>
    <row r="3995" spans="1:14">
      <c r="A3995" s="41">
        <v>4506104</v>
      </c>
      <c r="B3995" s="48" t="s">
        <v>14</v>
      </c>
      <c r="C3995" s="48" t="s">
        <v>29</v>
      </c>
      <c r="D3995" s="48" t="s">
        <v>30</v>
      </c>
      <c r="E3995" s="48" t="s">
        <v>12</v>
      </c>
      <c r="F3995" s="48" t="s">
        <v>1067</v>
      </c>
      <c r="G3995" s="48" t="s">
        <v>15</v>
      </c>
      <c r="H3995" s="48" t="s">
        <v>23</v>
      </c>
      <c r="I3995" s="48" t="s">
        <v>24</v>
      </c>
      <c r="J3995" s="48" t="s">
        <v>671</v>
      </c>
      <c r="K3995" s="41">
        <v>1</v>
      </c>
      <c r="L3995" s="49">
        <v>397.42</v>
      </c>
      <c r="M3995" s="49">
        <v>397.42</v>
      </c>
      <c r="N3995" s="49">
        <v>0</v>
      </c>
    </row>
    <row r="3996" spans="1:14">
      <c r="A3996" s="41">
        <v>4508058</v>
      </c>
      <c r="B3996" s="48" t="s">
        <v>14</v>
      </c>
      <c r="C3996" s="48" t="s">
        <v>29</v>
      </c>
      <c r="D3996" s="48" t="s">
        <v>30</v>
      </c>
      <c r="E3996" s="48" t="s">
        <v>12</v>
      </c>
      <c r="F3996" s="48" t="s">
        <v>1015</v>
      </c>
      <c r="G3996" s="48" t="s">
        <v>15</v>
      </c>
      <c r="H3996" s="48" t="s">
        <v>23</v>
      </c>
      <c r="I3996" s="48" t="s">
        <v>24</v>
      </c>
      <c r="J3996" s="48" t="s">
        <v>671</v>
      </c>
      <c r="K3996" s="41">
        <v>1</v>
      </c>
      <c r="L3996" s="49">
        <v>397.98</v>
      </c>
      <c r="M3996" s="49">
        <v>397.98</v>
      </c>
      <c r="N3996" s="49">
        <v>0</v>
      </c>
    </row>
    <row r="3997" spans="1:14">
      <c r="A3997" s="41">
        <v>4505202</v>
      </c>
      <c r="B3997" s="48" t="s">
        <v>14</v>
      </c>
      <c r="C3997" s="48" t="s">
        <v>29</v>
      </c>
      <c r="D3997" s="48" t="s">
        <v>30</v>
      </c>
      <c r="E3997" s="48" t="s">
        <v>12</v>
      </c>
      <c r="F3997" s="48" t="s">
        <v>1022</v>
      </c>
      <c r="G3997" s="48" t="s">
        <v>15</v>
      </c>
      <c r="H3997" s="48" t="s">
        <v>23</v>
      </c>
      <c r="I3997" s="48" t="s">
        <v>24</v>
      </c>
      <c r="J3997" s="48" t="s">
        <v>671</v>
      </c>
      <c r="K3997" s="41">
        <v>1</v>
      </c>
      <c r="L3997" s="49">
        <v>398.14</v>
      </c>
      <c r="M3997" s="49">
        <v>398.14</v>
      </c>
      <c r="N3997" s="49">
        <v>0</v>
      </c>
    </row>
    <row r="3998" spans="1:14">
      <c r="A3998" s="41">
        <v>4504900</v>
      </c>
      <c r="B3998" s="48" t="s">
        <v>14</v>
      </c>
      <c r="C3998" s="48" t="s">
        <v>29</v>
      </c>
      <c r="D3998" s="48" t="s">
        <v>30</v>
      </c>
      <c r="E3998" s="48" t="s">
        <v>12</v>
      </c>
      <c r="F3998" s="48" t="s">
        <v>1067</v>
      </c>
      <c r="G3998" s="48" t="s">
        <v>15</v>
      </c>
      <c r="H3998" s="48" t="s">
        <v>23</v>
      </c>
      <c r="I3998" s="48" t="s">
        <v>24</v>
      </c>
      <c r="J3998" s="48" t="s">
        <v>671</v>
      </c>
      <c r="K3998" s="41">
        <v>1</v>
      </c>
      <c r="L3998" s="49">
        <v>399.48</v>
      </c>
      <c r="M3998" s="49">
        <v>399.48</v>
      </c>
      <c r="N3998" s="49">
        <v>0</v>
      </c>
    </row>
    <row r="3999" spans="1:14">
      <c r="A3999" s="41">
        <v>4504964</v>
      </c>
      <c r="B3999" s="48" t="s">
        <v>14</v>
      </c>
      <c r="C3999" s="48" t="s">
        <v>29</v>
      </c>
      <c r="D3999" s="48" t="s">
        <v>30</v>
      </c>
      <c r="E3999" s="48" t="s">
        <v>12</v>
      </c>
      <c r="F3999" s="48" t="s">
        <v>1067</v>
      </c>
      <c r="G3999" s="48" t="s">
        <v>15</v>
      </c>
      <c r="H3999" s="48" t="s">
        <v>23</v>
      </c>
      <c r="I3999" s="48" t="s">
        <v>24</v>
      </c>
      <c r="J3999" s="48" t="s">
        <v>671</v>
      </c>
      <c r="K3999" s="41">
        <v>1</v>
      </c>
      <c r="L3999" s="49">
        <v>400.16</v>
      </c>
      <c r="M3999" s="49">
        <v>400.16</v>
      </c>
      <c r="N3999" s="49">
        <v>0</v>
      </c>
    </row>
    <row r="4000" spans="1:14">
      <c r="A4000" s="41">
        <v>4508427</v>
      </c>
      <c r="B4000" s="48" t="s">
        <v>14</v>
      </c>
      <c r="C4000" s="48" t="s">
        <v>29</v>
      </c>
      <c r="D4000" s="48" t="s">
        <v>30</v>
      </c>
      <c r="E4000" s="48" t="s">
        <v>12</v>
      </c>
      <c r="F4000" s="48" t="s">
        <v>1308</v>
      </c>
      <c r="G4000" s="48" t="s">
        <v>15</v>
      </c>
      <c r="H4000" s="48" t="s">
        <v>16</v>
      </c>
      <c r="I4000" s="48" t="s">
        <v>17</v>
      </c>
      <c r="J4000" s="48" t="s">
        <v>671</v>
      </c>
      <c r="K4000" s="41">
        <v>1</v>
      </c>
      <c r="L4000" s="49">
        <v>406.36</v>
      </c>
      <c r="M4000" s="49">
        <v>406.36</v>
      </c>
      <c r="N4000" s="49">
        <v>0</v>
      </c>
    </row>
    <row r="4001" spans="1:14">
      <c r="A4001" s="41">
        <v>4508426</v>
      </c>
      <c r="B4001" s="48" t="s">
        <v>14</v>
      </c>
      <c r="C4001" s="48" t="s">
        <v>29</v>
      </c>
      <c r="D4001" s="48" t="s">
        <v>30</v>
      </c>
      <c r="E4001" s="48" t="s">
        <v>12</v>
      </c>
      <c r="F4001" s="48" t="s">
        <v>1308</v>
      </c>
      <c r="G4001" s="48" t="s">
        <v>15</v>
      </c>
      <c r="H4001" s="48" t="s">
        <v>16</v>
      </c>
      <c r="I4001" s="48" t="s">
        <v>17</v>
      </c>
      <c r="J4001" s="48" t="s">
        <v>671</v>
      </c>
      <c r="K4001" s="41">
        <v>1</v>
      </c>
      <c r="L4001" s="49">
        <v>406.36</v>
      </c>
      <c r="M4001" s="49">
        <v>406.36</v>
      </c>
      <c r="N4001" s="49">
        <v>0</v>
      </c>
    </row>
    <row r="4002" spans="1:14">
      <c r="A4002" s="41">
        <v>4508425</v>
      </c>
      <c r="B4002" s="48" t="s">
        <v>14</v>
      </c>
      <c r="C4002" s="48" t="s">
        <v>29</v>
      </c>
      <c r="D4002" s="48" t="s">
        <v>30</v>
      </c>
      <c r="E4002" s="48" t="s">
        <v>12</v>
      </c>
      <c r="F4002" s="48" t="s">
        <v>1308</v>
      </c>
      <c r="G4002" s="48" t="s">
        <v>15</v>
      </c>
      <c r="H4002" s="48" t="s">
        <v>16</v>
      </c>
      <c r="I4002" s="48" t="s">
        <v>17</v>
      </c>
      <c r="J4002" s="48" t="s">
        <v>671</v>
      </c>
      <c r="K4002" s="41">
        <v>1</v>
      </c>
      <c r="L4002" s="49">
        <v>406.36</v>
      </c>
      <c r="M4002" s="49">
        <v>406.36</v>
      </c>
      <c r="N4002" s="49">
        <v>0</v>
      </c>
    </row>
    <row r="4003" spans="1:14">
      <c r="A4003" s="41">
        <v>4508428</v>
      </c>
      <c r="B4003" s="48" t="s">
        <v>14</v>
      </c>
      <c r="C4003" s="48" t="s">
        <v>29</v>
      </c>
      <c r="D4003" s="48" t="s">
        <v>30</v>
      </c>
      <c r="E4003" s="48" t="s">
        <v>12</v>
      </c>
      <c r="F4003" s="48" t="s">
        <v>1308</v>
      </c>
      <c r="G4003" s="48" t="s">
        <v>15</v>
      </c>
      <c r="H4003" s="48" t="s">
        <v>16</v>
      </c>
      <c r="I4003" s="48" t="s">
        <v>17</v>
      </c>
      <c r="J4003" s="48" t="s">
        <v>671</v>
      </c>
      <c r="K4003" s="41">
        <v>1</v>
      </c>
      <c r="L4003" s="49">
        <v>406.37</v>
      </c>
      <c r="M4003" s="49">
        <v>406.37</v>
      </c>
      <c r="N4003" s="49">
        <v>0</v>
      </c>
    </row>
    <row r="4004" spans="1:14">
      <c r="A4004" s="41">
        <v>4504904</v>
      </c>
      <c r="B4004" s="48" t="s">
        <v>14</v>
      </c>
      <c r="C4004" s="48" t="s">
        <v>29</v>
      </c>
      <c r="D4004" s="48" t="s">
        <v>30</v>
      </c>
      <c r="E4004" s="48" t="s">
        <v>12</v>
      </c>
      <c r="F4004" s="48" t="s">
        <v>1067</v>
      </c>
      <c r="G4004" s="48" t="s">
        <v>15</v>
      </c>
      <c r="H4004" s="48" t="s">
        <v>23</v>
      </c>
      <c r="I4004" s="48" t="s">
        <v>24</v>
      </c>
      <c r="J4004" s="48" t="s">
        <v>671</v>
      </c>
      <c r="K4004" s="41">
        <v>1</v>
      </c>
      <c r="L4004" s="49">
        <v>407.92</v>
      </c>
      <c r="M4004" s="49">
        <v>407.92</v>
      </c>
      <c r="N4004" s="49">
        <v>0</v>
      </c>
    </row>
    <row r="4005" spans="1:14">
      <c r="A4005" s="41">
        <v>4505127</v>
      </c>
      <c r="B4005" s="48" t="s">
        <v>14</v>
      </c>
      <c r="C4005" s="48" t="s">
        <v>29</v>
      </c>
      <c r="D4005" s="48" t="s">
        <v>30</v>
      </c>
      <c r="E4005" s="48" t="s">
        <v>12</v>
      </c>
      <c r="F4005" s="48" t="s">
        <v>1022</v>
      </c>
      <c r="G4005" s="48" t="s">
        <v>15</v>
      </c>
      <c r="H4005" s="48" t="s">
        <v>23</v>
      </c>
      <c r="I4005" s="48" t="s">
        <v>24</v>
      </c>
      <c r="J4005" s="48" t="s">
        <v>671</v>
      </c>
      <c r="K4005" s="41">
        <v>1</v>
      </c>
      <c r="L4005" s="49">
        <v>409.78</v>
      </c>
      <c r="M4005" s="49">
        <v>409.78</v>
      </c>
      <c r="N4005" s="49">
        <v>0</v>
      </c>
    </row>
    <row r="4006" spans="1:14">
      <c r="A4006" s="41">
        <v>4504902</v>
      </c>
      <c r="B4006" s="48" t="s">
        <v>14</v>
      </c>
      <c r="C4006" s="48" t="s">
        <v>29</v>
      </c>
      <c r="D4006" s="48" t="s">
        <v>30</v>
      </c>
      <c r="E4006" s="48" t="s">
        <v>12</v>
      </c>
      <c r="F4006" s="48" t="s">
        <v>1067</v>
      </c>
      <c r="G4006" s="48" t="s">
        <v>15</v>
      </c>
      <c r="H4006" s="48" t="s">
        <v>23</v>
      </c>
      <c r="I4006" s="48" t="s">
        <v>24</v>
      </c>
      <c r="J4006" s="48" t="s">
        <v>671</v>
      </c>
      <c r="K4006" s="41">
        <v>1</v>
      </c>
      <c r="L4006" s="49">
        <v>410.35</v>
      </c>
      <c r="M4006" s="49">
        <v>410.35</v>
      </c>
      <c r="N4006" s="49">
        <v>0</v>
      </c>
    </row>
    <row r="4007" spans="1:14">
      <c r="A4007" s="41">
        <v>4505228</v>
      </c>
      <c r="B4007" s="48" t="s">
        <v>14</v>
      </c>
      <c r="C4007" s="48" t="s">
        <v>29</v>
      </c>
      <c r="D4007" s="48" t="s">
        <v>30</v>
      </c>
      <c r="E4007" s="48" t="s">
        <v>12</v>
      </c>
      <c r="F4007" s="48" t="s">
        <v>1022</v>
      </c>
      <c r="G4007" s="48" t="s">
        <v>15</v>
      </c>
      <c r="H4007" s="48" t="s">
        <v>23</v>
      </c>
      <c r="I4007" s="48" t="s">
        <v>24</v>
      </c>
      <c r="J4007" s="48" t="s">
        <v>671</v>
      </c>
      <c r="K4007" s="41">
        <v>1</v>
      </c>
      <c r="L4007" s="49">
        <v>412.81</v>
      </c>
      <c r="M4007" s="49">
        <v>412.81</v>
      </c>
      <c r="N4007" s="49">
        <v>0</v>
      </c>
    </row>
    <row r="4008" spans="1:14">
      <c r="A4008" s="41">
        <v>4507016</v>
      </c>
      <c r="B4008" s="48" t="s">
        <v>14</v>
      </c>
      <c r="C4008" s="48" t="s">
        <v>29</v>
      </c>
      <c r="D4008" s="48" t="s">
        <v>30</v>
      </c>
      <c r="E4008" s="48" t="s">
        <v>12</v>
      </c>
      <c r="F4008" s="48" t="s">
        <v>1067</v>
      </c>
      <c r="G4008" s="48" t="s">
        <v>15</v>
      </c>
      <c r="H4008" s="48" t="s">
        <v>23</v>
      </c>
      <c r="I4008" s="48" t="s">
        <v>24</v>
      </c>
      <c r="J4008" s="48" t="s">
        <v>671</v>
      </c>
      <c r="K4008" s="41">
        <v>1</v>
      </c>
      <c r="L4008" s="49">
        <v>415.35</v>
      </c>
      <c r="M4008" s="49">
        <v>415.35</v>
      </c>
      <c r="N4008" s="49">
        <v>0</v>
      </c>
    </row>
    <row r="4009" spans="1:14">
      <c r="A4009" s="41">
        <v>4507015</v>
      </c>
      <c r="B4009" s="48" t="s">
        <v>14</v>
      </c>
      <c r="C4009" s="48" t="s">
        <v>29</v>
      </c>
      <c r="D4009" s="48" t="s">
        <v>30</v>
      </c>
      <c r="E4009" s="48" t="s">
        <v>12</v>
      </c>
      <c r="F4009" s="48" t="s">
        <v>1067</v>
      </c>
      <c r="G4009" s="48" t="s">
        <v>15</v>
      </c>
      <c r="H4009" s="48" t="s">
        <v>23</v>
      </c>
      <c r="I4009" s="48" t="s">
        <v>24</v>
      </c>
      <c r="J4009" s="48" t="s">
        <v>671</v>
      </c>
      <c r="K4009" s="41">
        <v>1</v>
      </c>
      <c r="L4009" s="49">
        <v>415.35</v>
      </c>
      <c r="M4009" s="49">
        <v>415.35</v>
      </c>
      <c r="N4009" s="49">
        <v>0</v>
      </c>
    </row>
    <row r="4010" spans="1:14">
      <c r="A4010" s="41">
        <v>4507023</v>
      </c>
      <c r="B4010" s="48" t="s">
        <v>14</v>
      </c>
      <c r="C4010" s="48" t="s">
        <v>29</v>
      </c>
      <c r="D4010" s="48" t="s">
        <v>30</v>
      </c>
      <c r="E4010" s="48" t="s">
        <v>12</v>
      </c>
      <c r="F4010" s="48" t="s">
        <v>1067</v>
      </c>
      <c r="G4010" s="48" t="s">
        <v>15</v>
      </c>
      <c r="H4010" s="48" t="s">
        <v>23</v>
      </c>
      <c r="I4010" s="48" t="s">
        <v>24</v>
      </c>
      <c r="J4010" s="48" t="s">
        <v>671</v>
      </c>
      <c r="K4010" s="41">
        <v>1</v>
      </c>
      <c r="L4010" s="49">
        <v>415.36</v>
      </c>
      <c r="M4010" s="49">
        <v>415.36</v>
      </c>
      <c r="N4010" s="49">
        <v>0</v>
      </c>
    </row>
    <row r="4011" spans="1:14">
      <c r="A4011" s="41">
        <v>4507022</v>
      </c>
      <c r="B4011" s="48" t="s">
        <v>14</v>
      </c>
      <c r="C4011" s="48" t="s">
        <v>29</v>
      </c>
      <c r="D4011" s="48" t="s">
        <v>30</v>
      </c>
      <c r="E4011" s="48" t="s">
        <v>12</v>
      </c>
      <c r="F4011" s="48" t="s">
        <v>1067</v>
      </c>
      <c r="G4011" s="48" t="s">
        <v>15</v>
      </c>
      <c r="H4011" s="48" t="s">
        <v>23</v>
      </c>
      <c r="I4011" s="48" t="s">
        <v>24</v>
      </c>
      <c r="J4011" s="48" t="s">
        <v>671</v>
      </c>
      <c r="K4011" s="41">
        <v>1</v>
      </c>
      <c r="L4011" s="49">
        <v>415.36</v>
      </c>
      <c r="M4011" s="49">
        <v>415.36</v>
      </c>
      <c r="N4011" s="49">
        <v>0</v>
      </c>
    </row>
    <row r="4012" spans="1:14">
      <c r="A4012" s="41">
        <v>7108577</v>
      </c>
      <c r="B4012" s="48" t="s">
        <v>38</v>
      </c>
      <c r="C4012" s="48" t="s">
        <v>29</v>
      </c>
      <c r="D4012" s="48" t="s">
        <v>153</v>
      </c>
      <c r="E4012" s="48" t="s">
        <v>36</v>
      </c>
      <c r="F4012" s="48" t="s">
        <v>1309</v>
      </c>
      <c r="G4012" s="48" t="s">
        <v>15</v>
      </c>
      <c r="H4012" s="48" t="s">
        <v>23</v>
      </c>
      <c r="I4012" s="48" t="s">
        <v>24</v>
      </c>
      <c r="J4012" s="48" t="s">
        <v>671</v>
      </c>
      <c r="K4012" s="41">
        <v>1</v>
      </c>
      <c r="L4012" s="49">
        <v>419.5</v>
      </c>
      <c r="M4012" s="49">
        <v>419.5</v>
      </c>
      <c r="N4012" s="49">
        <v>0</v>
      </c>
    </row>
    <row r="4013" spans="1:14">
      <c r="A4013" s="41">
        <v>4505193</v>
      </c>
      <c r="B4013" s="48" t="s">
        <v>14</v>
      </c>
      <c r="C4013" s="48" t="s">
        <v>29</v>
      </c>
      <c r="D4013" s="48" t="s">
        <v>30</v>
      </c>
      <c r="E4013" s="48" t="s">
        <v>12</v>
      </c>
      <c r="F4013" s="48" t="s">
        <v>1022</v>
      </c>
      <c r="G4013" s="48" t="s">
        <v>15</v>
      </c>
      <c r="H4013" s="48" t="s">
        <v>23</v>
      </c>
      <c r="I4013" s="48" t="s">
        <v>24</v>
      </c>
      <c r="J4013" s="48" t="s">
        <v>671</v>
      </c>
      <c r="K4013" s="41">
        <v>1</v>
      </c>
      <c r="L4013" s="49">
        <v>422.09</v>
      </c>
      <c r="M4013" s="49">
        <v>422.09</v>
      </c>
      <c r="N4013" s="49">
        <v>0</v>
      </c>
    </row>
    <row r="4014" spans="1:14">
      <c r="A4014" s="41">
        <v>4505192</v>
      </c>
      <c r="B4014" s="48" t="s">
        <v>14</v>
      </c>
      <c r="C4014" s="48" t="s">
        <v>29</v>
      </c>
      <c r="D4014" s="48" t="s">
        <v>30</v>
      </c>
      <c r="E4014" s="48" t="s">
        <v>12</v>
      </c>
      <c r="F4014" s="48" t="s">
        <v>1022</v>
      </c>
      <c r="G4014" s="48" t="s">
        <v>15</v>
      </c>
      <c r="H4014" s="48" t="s">
        <v>23</v>
      </c>
      <c r="I4014" s="48" t="s">
        <v>24</v>
      </c>
      <c r="J4014" s="48" t="s">
        <v>671</v>
      </c>
      <c r="K4014" s="41">
        <v>1</v>
      </c>
      <c r="L4014" s="49">
        <v>422.09</v>
      </c>
      <c r="M4014" s="49">
        <v>422.09</v>
      </c>
      <c r="N4014" s="49">
        <v>0</v>
      </c>
    </row>
    <row r="4015" spans="1:14">
      <c r="A4015" s="41">
        <v>4505482</v>
      </c>
      <c r="B4015" s="48" t="s">
        <v>14</v>
      </c>
      <c r="C4015" s="48" t="s">
        <v>29</v>
      </c>
      <c r="D4015" s="48" t="s">
        <v>30</v>
      </c>
      <c r="E4015" s="48" t="s">
        <v>12</v>
      </c>
      <c r="F4015" s="48" t="s">
        <v>1022</v>
      </c>
      <c r="G4015" s="48" t="s">
        <v>15</v>
      </c>
      <c r="H4015" s="48" t="s">
        <v>23</v>
      </c>
      <c r="I4015" s="48" t="s">
        <v>24</v>
      </c>
      <c r="J4015" s="48" t="s">
        <v>671</v>
      </c>
      <c r="K4015" s="41">
        <v>1</v>
      </c>
      <c r="L4015" s="49">
        <v>422.09</v>
      </c>
      <c r="M4015" s="49">
        <v>422.09</v>
      </c>
      <c r="N4015" s="49">
        <v>0</v>
      </c>
    </row>
    <row r="4016" spans="1:14">
      <c r="A4016" s="41">
        <v>4505191</v>
      </c>
      <c r="B4016" s="48" t="s">
        <v>14</v>
      </c>
      <c r="C4016" s="48" t="s">
        <v>29</v>
      </c>
      <c r="D4016" s="48" t="s">
        <v>30</v>
      </c>
      <c r="E4016" s="48" t="s">
        <v>12</v>
      </c>
      <c r="F4016" s="48" t="s">
        <v>1022</v>
      </c>
      <c r="G4016" s="48" t="s">
        <v>15</v>
      </c>
      <c r="H4016" s="48" t="s">
        <v>23</v>
      </c>
      <c r="I4016" s="48" t="s">
        <v>24</v>
      </c>
      <c r="J4016" s="48" t="s">
        <v>671</v>
      </c>
      <c r="K4016" s="41">
        <v>1</v>
      </c>
      <c r="L4016" s="49">
        <v>422.09</v>
      </c>
      <c r="M4016" s="49">
        <v>422.09</v>
      </c>
      <c r="N4016" s="49">
        <v>0</v>
      </c>
    </row>
    <row r="4017" spans="1:14">
      <c r="A4017" s="41">
        <v>4504895</v>
      </c>
      <c r="B4017" s="48" t="s">
        <v>14</v>
      </c>
      <c r="C4017" s="48" t="s">
        <v>29</v>
      </c>
      <c r="D4017" s="48" t="s">
        <v>30</v>
      </c>
      <c r="E4017" s="48" t="s">
        <v>12</v>
      </c>
      <c r="F4017" s="48" t="s">
        <v>1067</v>
      </c>
      <c r="G4017" s="48" t="s">
        <v>15</v>
      </c>
      <c r="H4017" s="48" t="s">
        <v>23</v>
      </c>
      <c r="I4017" s="48" t="s">
        <v>24</v>
      </c>
      <c r="J4017" s="48" t="s">
        <v>671</v>
      </c>
      <c r="K4017" s="41">
        <v>1</v>
      </c>
      <c r="L4017" s="49">
        <v>422.75</v>
      </c>
      <c r="M4017" s="49">
        <v>422.75</v>
      </c>
      <c r="N4017" s="49">
        <v>0</v>
      </c>
    </row>
    <row r="4018" spans="1:14">
      <c r="A4018" s="41">
        <v>4505027</v>
      </c>
      <c r="B4018" s="48" t="s">
        <v>14</v>
      </c>
      <c r="C4018" s="48" t="s">
        <v>29</v>
      </c>
      <c r="D4018" s="48" t="s">
        <v>30</v>
      </c>
      <c r="E4018" s="48" t="s">
        <v>12</v>
      </c>
      <c r="F4018" s="48" t="s">
        <v>1022</v>
      </c>
      <c r="G4018" s="48" t="s">
        <v>15</v>
      </c>
      <c r="H4018" s="48" t="s">
        <v>23</v>
      </c>
      <c r="I4018" s="48" t="s">
        <v>24</v>
      </c>
      <c r="J4018" s="48" t="s">
        <v>671</v>
      </c>
      <c r="K4018" s="41">
        <v>1</v>
      </c>
      <c r="L4018" s="49">
        <v>423.73</v>
      </c>
      <c r="M4018" s="49">
        <v>423.73</v>
      </c>
      <c r="N4018" s="49">
        <v>0</v>
      </c>
    </row>
    <row r="4019" spans="1:14">
      <c r="A4019" s="41">
        <v>4506007</v>
      </c>
      <c r="B4019" s="48" t="s">
        <v>14</v>
      </c>
      <c r="C4019" s="48" t="s">
        <v>29</v>
      </c>
      <c r="D4019" s="48" t="s">
        <v>30</v>
      </c>
      <c r="E4019" s="48" t="s">
        <v>12</v>
      </c>
      <c r="F4019" s="48" t="s">
        <v>1067</v>
      </c>
      <c r="G4019" s="48" t="s">
        <v>15</v>
      </c>
      <c r="H4019" s="48" t="s">
        <v>23</v>
      </c>
      <c r="I4019" s="48" t="s">
        <v>24</v>
      </c>
      <c r="J4019" s="48" t="s">
        <v>671</v>
      </c>
      <c r="K4019" s="41">
        <v>1</v>
      </c>
      <c r="L4019" s="49">
        <v>426.02</v>
      </c>
      <c r="M4019" s="49">
        <v>426.02</v>
      </c>
      <c r="N4019" s="49">
        <v>0</v>
      </c>
    </row>
    <row r="4020" spans="1:14">
      <c r="A4020" s="41">
        <v>4504863</v>
      </c>
      <c r="B4020" s="48" t="s">
        <v>14</v>
      </c>
      <c r="C4020" s="48" t="s">
        <v>29</v>
      </c>
      <c r="D4020" s="48" t="s">
        <v>30</v>
      </c>
      <c r="E4020" s="48" t="s">
        <v>12</v>
      </c>
      <c r="F4020" s="48" t="s">
        <v>1022</v>
      </c>
      <c r="G4020" s="48" t="s">
        <v>15</v>
      </c>
      <c r="H4020" s="48" t="s">
        <v>23</v>
      </c>
      <c r="I4020" s="48" t="s">
        <v>24</v>
      </c>
      <c r="J4020" s="48" t="s">
        <v>671</v>
      </c>
      <c r="K4020" s="41">
        <v>1</v>
      </c>
      <c r="L4020" s="49">
        <v>432.73</v>
      </c>
      <c r="M4020" s="49">
        <v>432.73</v>
      </c>
      <c r="N4020" s="49">
        <v>0</v>
      </c>
    </row>
    <row r="4021" spans="1:14">
      <c r="A4021" s="41">
        <v>4504878</v>
      </c>
      <c r="B4021" s="48" t="s">
        <v>14</v>
      </c>
      <c r="C4021" s="48" t="s">
        <v>29</v>
      </c>
      <c r="D4021" s="48" t="s">
        <v>30</v>
      </c>
      <c r="E4021" s="48" t="s">
        <v>12</v>
      </c>
      <c r="F4021" s="48" t="s">
        <v>1022</v>
      </c>
      <c r="G4021" s="48" t="s">
        <v>15</v>
      </c>
      <c r="H4021" s="48" t="s">
        <v>23</v>
      </c>
      <c r="I4021" s="48" t="s">
        <v>24</v>
      </c>
      <c r="J4021" s="48" t="s">
        <v>671</v>
      </c>
      <c r="K4021" s="41">
        <v>1</v>
      </c>
      <c r="L4021" s="49">
        <v>432.73</v>
      </c>
      <c r="M4021" s="49">
        <v>432.73</v>
      </c>
      <c r="N4021" s="49">
        <v>0</v>
      </c>
    </row>
    <row r="4022" spans="1:14">
      <c r="A4022" s="41">
        <v>4504875</v>
      </c>
      <c r="B4022" s="48" t="s">
        <v>14</v>
      </c>
      <c r="C4022" s="48" t="s">
        <v>29</v>
      </c>
      <c r="D4022" s="48" t="s">
        <v>30</v>
      </c>
      <c r="E4022" s="48" t="s">
        <v>12</v>
      </c>
      <c r="F4022" s="48" t="s">
        <v>1022</v>
      </c>
      <c r="G4022" s="48" t="s">
        <v>15</v>
      </c>
      <c r="H4022" s="48" t="s">
        <v>23</v>
      </c>
      <c r="I4022" s="48" t="s">
        <v>24</v>
      </c>
      <c r="J4022" s="48" t="s">
        <v>671</v>
      </c>
      <c r="K4022" s="41">
        <v>1</v>
      </c>
      <c r="L4022" s="49">
        <v>432.73</v>
      </c>
      <c r="M4022" s="49">
        <v>432.73</v>
      </c>
      <c r="N4022" s="49">
        <v>0</v>
      </c>
    </row>
    <row r="4023" spans="1:14">
      <c r="A4023" s="41">
        <v>4504858</v>
      </c>
      <c r="B4023" s="48" t="s">
        <v>14</v>
      </c>
      <c r="C4023" s="48" t="s">
        <v>29</v>
      </c>
      <c r="D4023" s="48" t="s">
        <v>30</v>
      </c>
      <c r="E4023" s="48" t="s">
        <v>12</v>
      </c>
      <c r="F4023" s="48" t="s">
        <v>1022</v>
      </c>
      <c r="G4023" s="48" t="s">
        <v>15</v>
      </c>
      <c r="H4023" s="48" t="s">
        <v>23</v>
      </c>
      <c r="I4023" s="48" t="s">
        <v>24</v>
      </c>
      <c r="J4023" s="48" t="s">
        <v>671</v>
      </c>
      <c r="K4023" s="41">
        <v>1</v>
      </c>
      <c r="L4023" s="49">
        <v>432.73</v>
      </c>
      <c r="M4023" s="49">
        <v>432.73</v>
      </c>
      <c r="N4023" s="49">
        <v>0</v>
      </c>
    </row>
    <row r="4024" spans="1:14">
      <c r="A4024" s="41">
        <v>8266489</v>
      </c>
      <c r="B4024" s="48" t="s">
        <v>14</v>
      </c>
      <c r="C4024" s="48" t="s">
        <v>29</v>
      </c>
      <c r="D4024" s="48" t="s">
        <v>153</v>
      </c>
      <c r="E4024" s="48" t="s">
        <v>12</v>
      </c>
      <c r="F4024" s="48" t="s">
        <v>1310</v>
      </c>
      <c r="G4024" s="48" t="s">
        <v>15</v>
      </c>
      <c r="H4024" s="48" t="s">
        <v>150</v>
      </c>
      <c r="I4024" s="48" t="s">
        <v>149</v>
      </c>
      <c r="J4024" s="48" t="s">
        <v>671</v>
      </c>
      <c r="K4024" s="41">
        <v>2</v>
      </c>
      <c r="L4024" s="49">
        <v>437.42</v>
      </c>
      <c r="M4024" s="49">
        <v>437.42</v>
      </c>
      <c r="N4024" s="49">
        <v>0</v>
      </c>
    </row>
    <row r="4025" spans="1:14">
      <c r="A4025" s="41">
        <v>7253063</v>
      </c>
      <c r="B4025" s="48" t="s">
        <v>38</v>
      </c>
      <c r="C4025" s="48" t="s">
        <v>29</v>
      </c>
      <c r="D4025" s="48" t="s">
        <v>153</v>
      </c>
      <c r="E4025" s="48" t="s">
        <v>36</v>
      </c>
      <c r="F4025" s="48" t="s">
        <v>1311</v>
      </c>
      <c r="G4025" s="48" t="s">
        <v>15</v>
      </c>
      <c r="H4025" s="48" t="s">
        <v>186</v>
      </c>
      <c r="I4025" s="48" t="s">
        <v>187</v>
      </c>
      <c r="J4025" s="48" t="s">
        <v>671</v>
      </c>
      <c r="K4025" s="41">
        <v>1</v>
      </c>
      <c r="L4025" s="49">
        <v>440.08</v>
      </c>
      <c r="M4025" s="49">
        <v>326.22000000000003</v>
      </c>
      <c r="N4025" s="49">
        <v>113.86</v>
      </c>
    </row>
    <row r="4026" spans="1:14">
      <c r="A4026" s="41">
        <v>7253114</v>
      </c>
      <c r="B4026" s="48" t="s">
        <v>38</v>
      </c>
      <c r="C4026" s="48" t="s">
        <v>29</v>
      </c>
      <c r="D4026" s="48" t="s">
        <v>153</v>
      </c>
      <c r="E4026" s="48" t="s">
        <v>36</v>
      </c>
      <c r="F4026" s="48" t="s">
        <v>1311</v>
      </c>
      <c r="G4026" s="48" t="s">
        <v>15</v>
      </c>
      <c r="H4026" s="48" t="s">
        <v>186</v>
      </c>
      <c r="I4026" s="48" t="s">
        <v>187</v>
      </c>
      <c r="J4026" s="48" t="s">
        <v>671</v>
      </c>
      <c r="K4026" s="41">
        <v>1</v>
      </c>
      <c r="L4026" s="49">
        <v>440.08</v>
      </c>
      <c r="M4026" s="49">
        <v>326.22000000000003</v>
      </c>
      <c r="N4026" s="49">
        <v>113.86</v>
      </c>
    </row>
    <row r="4027" spans="1:14">
      <c r="A4027" s="41">
        <v>7253069</v>
      </c>
      <c r="B4027" s="48" t="s">
        <v>38</v>
      </c>
      <c r="C4027" s="48" t="s">
        <v>29</v>
      </c>
      <c r="D4027" s="48" t="s">
        <v>153</v>
      </c>
      <c r="E4027" s="48" t="s">
        <v>36</v>
      </c>
      <c r="F4027" s="48" t="s">
        <v>1311</v>
      </c>
      <c r="G4027" s="48" t="s">
        <v>15</v>
      </c>
      <c r="H4027" s="48" t="s">
        <v>186</v>
      </c>
      <c r="I4027" s="48" t="s">
        <v>187</v>
      </c>
      <c r="J4027" s="48" t="s">
        <v>671</v>
      </c>
      <c r="K4027" s="41">
        <v>1</v>
      </c>
      <c r="L4027" s="49">
        <v>440.08</v>
      </c>
      <c r="M4027" s="49">
        <v>326.22000000000003</v>
      </c>
      <c r="N4027" s="49">
        <v>113.86</v>
      </c>
    </row>
    <row r="4028" spans="1:14">
      <c r="A4028" s="41">
        <v>7253087</v>
      </c>
      <c r="B4028" s="48" t="s">
        <v>38</v>
      </c>
      <c r="C4028" s="48" t="s">
        <v>29</v>
      </c>
      <c r="D4028" s="48" t="s">
        <v>153</v>
      </c>
      <c r="E4028" s="48" t="s">
        <v>36</v>
      </c>
      <c r="F4028" s="48" t="s">
        <v>1311</v>
      </c>
      <c r="G4028" s="48" t="s">
        <v>15</v>
      </c>
      <c r="H4028" s="48" t="s">
        <v>186</v>
      </c>
      <c r="I4028" s="48" t="s">
        <v>187</v>
      </c>
      <c r="J4028" s="48" t="s">
        <v>671</v>
      </c>
      <c r="K4028" s="41">
        <v>1</v>
      </c>
      <c r="L4028" s="49">
        <v>440.08</v>
      </c>
      <c r="M4028" s="49">
        <v>326.22000000000003</v>
      </c>
      <c r="N4028" s="49">
        <v>113.86</v>
      </c>
    </row>
    <row r="4029" spans="1:14">
      <c r="A4029" s="41">
        <v>7253099</v>
      </c>
      <c r="B4029" s="48" t="s">
        <v>38</v>
      </c>
      <c r="C4029" s="48" t="s">
        <v>29</v>
      </c>
      <c r="D4029" s="48" t="s">
        <v>153</v>
      </c>
      <c r="E4029" s="48" t="s">
        <v>36</v>
      </c>
      <c r="F4029" s="48" t="s">
        <v>1311</v>
      </c>
      <c r="G4029" s="48" t="s">
        <v>15</v>
      </c>
      <c r="H4029" s="48" t="s">
        <v>186</v>
      </c>
      <c r="I4029" s="48" t="s">
        <v>187</v>
      </c>
      <c r="J4029" s="48" t="s">
        <v>671</v>
      </c>
      <c r="K4029" s="41">
        <v>1</v>
      </c>
      <c r="L4029" s="49">
        <v>440.08</v>
      </c>
      <c r="M4029" s="49">
        <v>326.22000000000003</v>
      </c>
      <c r="N4029" s="49">
        <v>113.86</v>
      </c>
    </row>
    <row r="4030" spans="1:14">
      <c r="A4030" s="41">
        <v>7253105</v>
      </c>
      <c r="B4030" s="48" t="s">
        <v>38</v>
      </c>
      <c r="C4030" s="48" t="s">
        <v>29</v>
      </c>
      <c r="D4030" s="48" t="s">
        <v>153</v>
      </c>
      <c r="E4030" s="48" t="s">
        <v>36</v>
      </c>
      <c r="F4030" s="48" t="s">
        <v>1311</v>
      </c>
      <c r="G4030" s="48" t="s">
        <v>15</v>
      </c>
      <c r="H4030" s="48" t="s">
        <v>186</v>
      </c>
      <c r="I4030" s="48" t="s">
        <v>187</v>
      </c>
      <c r="J4030" s="48" t="s">
        <v>671</v>
      </c>
      <c r="K4030" s="41">
        <v>1</v>
      </c>
      <c r="L4030" s="49">
        <v>440.08</v>
      </c>
      <c r="M4030" s="49">
        <v>326.22000000000003</v>
      </c>
      <c r="N4030" s="49">
        <v>113.86</v>
      </c>
    </row>
    <row r="4031" spans="1:14">
      <c r="A4031" s="41">
        <v>7253052</v>
      </c>
      <c r="B4031" s="48" t="s">
        <v>38</v>
      </c>
      <c r="C4031" s="48" t="s">
        <v>29</v>
      </c>
      <c r="D4031" s="48" t="s">
        <v>153</v>
      </c>
      <c r="E4031" s="48" t="s">
        <v>36</v>
      </c>
      <c r="F4031" s="48" t="s">
        <v>1311</v>
      </c>
      <c r="G4031" s="48" t="s">
        <v>15</v>
      </c>
      <c r="H4031" s="48" t="s">
        <v>186</v>
      </c>
      <c r="I4031" s="48" t="s">
        <v>187</v>
      </c>
      <c r="J4031" s="48" t="s">
        <v>671</v>
      </c>
      <c r="K4031" s="41">
        <v>1</v>
      </c>
      <c r="L4031" s="49">
        <v>440.08</v>
      </c>
      <c r="M4031" s="49">
        <v>326.22000000000003</v>
      </c>
      <c r="N4031" s="49">
        <v>113.86</v>
      </c>
    </row>
    <row r="4032" spans="1:14">
      <c r="A4032" s="41">
        <v>7253081</v>
      </c>
      <c r="B4032" s="48" t="s">
        <v>38</v>
      </c>
      <c r="C4032" s="48" t="s">
        <v>29</v>
      </c>
      <c r="D4032" s="48" t="s">
        <v>153</v>
      </c>
      <c r="E4032" s="48" t="s">
        <v>36</v>
      </c>
      <c r="F4032" s="48" t="s">
        <v>1311</v>
      </c>
      <c r="G4032" s="48" t="s">
        <v>15</v>
      </c>
      <c r="H4032" s="48" t="s">
        <v>186</v>
      </c>
      <c r="I4032" s="48" t="s">
        <v>187</v>
      </c>
      <c r="J4032" s="48" t="s">
        <v>671</v>
      </c>
      <c r="K4032" s="41">
        <v>1</v>
      </c>
      <c r="L4032" s="49">
        <v>440.08</v>
      </c>
      <c r="M4032" s="49">
        <v>326.22000000000003</v>
      </c>
      <c r="N4032" s="49">
        <v>113.86</v>
      </c>
    </row>
    <row r="4033" spans="1:14">
      <c r="A4033" s="41">
        <v>7253090</v>
      </c>
      <c r="B4033" s="48" t="s">
        <v>38</v>
      </c>
      <c r="C4033" s="48" t="s">
        <v>29</v>
      </c>
      <c r="D4033" s="48" t="s">
        <v>153</v>
      </c>
      <c r="E4033" s="48" t="s">
        <v>36</v>
      </c>
      <c r="F4033" s="48" t="s">
        <v>1311</v>
      </c>
      <c r="G4033" s="48" t="s">
        <v>15</v>
      </c>
      <c r="H4033" s="48" t="s">
        <v>186</v>
      </c>
      <c r="I4033" s="48" t="s">
        <v>187</v>
      </c>
      <c r="J4033" s="48" t="s">
        <v>671</v>
      </c>
      <c r="K4033" s="41">
        <v>1</v>
      </c>
      <c r="L4033" s="49">
        <v>440.08</v>
      </c>
      <c r="M4033" s="49">
        <v>326.22000000000003</v>
      </c>
      <c r="N4033" s="49">
        <v>113.86</v>
      </c>
    </row>
    <row r="4034" spans="1:14">
      <c r="A4034" s="41">
        <v>7253123</v>
      </c>
      <c r="B4034" s="48" t="s">
        <v>38</v>
      </c>
      <c r="C4034" s="48" t="s">
        <v>29</v>
      </c>
      <c r="D4034" s="48" t="s">
        <v>153</v>
      </c>
      <c r="E4034" s="48" t="s">
        <v>36</v>
      </c>
      <c r="F4034" s="48" t="s">
        <v>1311</v>
      </c>
      <c r="G4034" s="48" t="s">
        <v>15</v>
      </c>
      <c r="H4034" s="48" t="s">
        <v>186</v>
      </c>
      <c r="I4034" s="48" t="s">
        <v>187</v>
      </c>
      <c r="J4034" s="48" t="s">
        <v>671</v>
      </c>
      <c r="K4034" s="41">
        <v>1</v>
      </c>
      <c r="L4034" s="49">
        <v>440.08</v>
      </c>
      <c r="M4034" s="49">
        <v>326.22000000000003</v>
      </c>
      <c r="N4034" s="49">
        <v>113.86</v>
      </c>
    </row>
    <row r="4035" spans="1:14">
      <c r="A4035" s="41">
        <v>7253072</v>
      </c>
      <c r="B4035" s="48" t="s">
        <v>38</v>
      </c>
      <c r="C4035" s="48" t="s">
        <v>29</v>
      </c>
      <c r="D4035" s="48" t="s">
        <v>153</v>
      </c>
      <c r="E4035" s="48" t="s">
        <v>36</v>
      </c>
      <c r="F4035" s="48" t="s">
        <v>1311</v>
      </c>
      <c r="G4035" s="48" t="s">
        <v>15</v>
      </c>
      <c r="H4035" s="48" t="s">
        <v>186</v>
      </c>
      <c r="I4035" s="48" t="s">
        <v>187</v>
      </c>
      <c r="J4035" s="48" t="s">
        <v>671</v>
      </c>
      <c r="K4035" s="41">
        <v>1</v>
      </c>
      <c r="L4035" s="49">
        <v>440.08</v>
      </c>
      <c r="M4035" s="49">
        <v>326.22000000000003</v>
      </c>
      <c r="N4035" s="49">
        <v>113.86</v>
      </c>
    </row>
    <row r="4036" spans="1:14">
      <c r="A4036" s="41">
        <v>7253075</v>
      </c>
      <c r="B4036" s="48" t="s">
        <v>38</v>
      </c>
      <c r="C4036" s="48" t="s">
        <v>29</v>
      </c>
      <c r="D4036" s="48" t="s">
        <v>153</v>
      </c>
      <c r="E4036" s="48" t="s">
        <v>36</v>
      </c>
      <c r="F4036" s="48" t="s">
        <v>1311</v>
      </c>
      <c r="G4036" s="48" t="s">
        <v>15</v>
      </c>
      <c r="H4036" s="48" t="s">
        <v>186</v>
      </c>
      <c r="I4036" s="48" t="s">
        <v>187</v>
      </c>
      <c r="J4036" s="48" t="s">
        <v>671</v>
      </c>
      <c r="K4036" s="41">
        <v>1</v>
      </c>
      <c r="L4036" s="49">
        <v>440.08</v>
      </c>
      <c r="M4036" s="49">
        <v>326.22000000000003</v>
      </c>
      <c r="N4036" s="49">
        <v>113.86</v>
      </c>
    </row>
    <row r="4037" spans="1:14">
      <c r="A4037" s="41">
        <v>7253093</v>
      </c>
      <c r="B4037" s="48" t="s">
        <v>38</v>
      </c>
      <c r="C4037" s="48" t="s">
        <v>29</v>
      </c>
      <c r="D4037" s="48" t="s">
        <v>153</v>
      </c>
      <c r="E4037" s="48" t="s">
        <v>36</v>
      </c>
      <c r="F4037" s="48" t="s">
        <v>1311</v>
      </c>
      <c r="G4037" s="48" t="s">
        <v>15</v>
      </c>
      <c r="H4037" s="48" t="s">
        <v>186</v>
      </c>
      <c r="I4037" s="48" t="s">
        <v>187</v>
      </c>
      <c r="J4037" s="48" t="s">
        <v>671</v>
      </c>
      <c r="K4037" s="41">
        <v>1</v>
      </c>
      <c r="L4037" s="49">
        <v>440.08</v>
      </c>
      <c r="M4037" s="49">
        <v>326.22000000000003</v>
      </c>
      <c r="N4037" s="49">
        <v>113.86</v>
      </c>
    </row>
    <row r="4038" spans="1:14">
      <c r="A4038" s="41">
        <v>7253096</v>
      </c>
      <c r="B4038" s="48" t="s">
        <v>38</v>
      </c>
      <c r="C4038" s="48" t="s">
        <v>29</v>
      </c>
      <c r="D4038" s="48" t="s">
        <v>153</v>
      </c>
      <c r="E4038" s="48" t="s">
        <v>36</v>
      </c>
      <c r="F4038" s="48" t="s">
        <v>1311</v>
      </c>
      <c r="G4038" s="48" t="s">
        <v>15</v>
      </c>
      <c r="H4038" s="48" t="s">
        <v>186</v>
      </c>
      <c r="I4038" s="48" t="s">
        <v>187</v>
      </c>
      <c r="J4038" s="48" t="s">
        <v>671</v>
      </c>
      <c r="K4038" s="41">
        <v>1</v>
      </c>
      <c r="L4038" s="49">
        <v>440.08</v>
      </c>
      <c r="M4038" s="49">
        <v>326.22000000000003</v>
      </c>
      <c r="N4038" s="49">
        <v>113.86</v>
      </c>
    </row>
    <row r="4039" spans="1:14">
      <c r="A4039" s="41">
        <v>7253102</v>
      </c>
      <c r="B4039" s="48" t="s">
        <v>38</v>
      </c>
      <c r="C4039" s="48" t="s">
        <v>29</v>
      </c>
      <c r="D4039" s="48" t="s">
        <v>153</v>
      </c>
      <c r="E4039" s="48" t="s">
        <v>36</v>
      </c>
      <c r="F4039" s="48" t="s">
        <v>1311</v>
      </c>
      <c r="G4039" s="48" t="s">
        <v>15</v>
      </c>
      <c r="H4039" s="48" t="s">
        <v>186</v>
      </c>
      <c r="I4039" s="48" t="s">
        <v>187</v>
      </c>
      <c r="J4039" s="48" t="s">
        <v>671</v>
      </c>
      <c r="K4039" s="41">
        <v>1</v>
      </c>
      <c r="L4039" s="49">
        <v>440.08</v>
      </c>
      <c r="M4039" s="49">
        <v>326.22000000000003</v>
      </c>
      <c r="N4039" s="49">
        <v>113.86</v>
      </c>
    </row>
    <row r="4040" spans="1:14">
      <c r="A4040" s="41">
        <v>7253108</v>
      </c>
      <c r="B4040" s="48" t="s">
        <v>38</v>
      </c>
      <c r="C4040" s="48" t="s">
        <v>29</v>
      </c>
      <c r="D4040" s="48" t="s">
        <v>153</v>
      </c>
      <c r="E4040" s="48" t="s">
        <v>36</v>
      </c>
      <c r="F4040" s="48" t="s">
        <v>1311</v>
      </c>
      <c r="G4040" s="48" t="s">
        <v>15</v>
      </c>
      <c r="H4040" s="48" t="s">
        <v>186</v>
      </c>
      <c r="I4040" s="48" t="s">
        <v>187</v>
      </c>
      <c r="J4040" s="48" t="s">
        <v>671</v>
      </c>
      <c r="K4040" s="41">
        <v>1</v>
      </c>
      <c r="L4040" s="49">
        <v>440.08</v>
      </c>
      <c r="M4040" s="49">
        <v>326.22000000000003</v>
      </c>
      <c r="N4040" s="49">
        <v>113.86</v>
      </c>
    </row>
    <row r="4041" spans="1:14">
      <c r="A4041" s="41">
        <v>7253120</v>
      </c>
      <c r="B4041" s="48" t="s">
        <v>38</v>
      </c>
      <c r="C4041" s="48" t="s">
        <v>29</v>
      </c>
      <c r="D4041" s="48" t="s">
        <v>153</v>
      </c>
      <c r="E4041" s="48" t="s">
        <v>36</v>
      </c>
      <c r="F4041" s="48" t="s">
        <v>1311</v>
      </c>
      <c r="G4041" s="48" t="s">
        <v>15</v>
      </c>
      <c r="H4041" s="48" t="s">
        <v>186</v>
      </c>
      <c r="I4041" s="48" t="s">
        <v>187</v>
      </c>
      <c r="J4041" s="48" t="s">
        <v>671</v>
      </c>
      <c r="K4041" s="41">
        <v>1</v>
      </c>
      <c r="L4041" s="49">
        <v>440.08</v>
      </c>
      <c r="M4041" s="49">
        <v>326.22000000000003</v>
      </c>
      <c r="N4041" s="49">
        <v>113.86</v>
      </c>
    </row>
    <row r="4042" spans="1:14">
      <c r="A4042" s="41">
        <v>7253057</v>
      </c>
      <c r="B4042" s="48" t="s">
        <v>38</v>
      </c>
      <c r="C4042" s="48" t="s">
        <v>29</v>
      </c>
      <c r="D4042" s="48" t="s">
        <v>153</v>
      </c>
      <c r="E4042" s="48" t="s">
        <v>36</v>
      </c>
      <c r="F4042" s="48" t="s">
        <v>1311</v>
      </c>
      <c r="G4042" s="48" t="s">
        <v>15</v>
      </c>
      <c r="H4042" s="48" t="s">
        <v>186</v>
      </c>
      <c r="I4042" s="48" t="s">
        <v>187</v>
      </c>
      <c r="J4042" s="48" t="s">
        <v>671</v>
      </c>
      <c r="K4042" s="41">
        <v>1</v>
      </c>
      <c r="L4042" s="49">
        <v>440.08</v>
      </c>
      <c r="M4042" s="49">
        <v>326.22000000000003</v>
      </c>
      <c r="N4042" s="49">
        <v>113.86</v>
      </c>
    </row>
    <row r="4043" spans="1:14">
      <c r="A4043" s="41">
        <v>7253060</v>
      </c>
      <c r="B4043" s="48" t="s">
        <v>38</v>
      </c>
      <c r="C4043" s="48" t="s">
        <v>29</v>
      </c>
      <c r="D4043" s="48" t="s">
        <v>153</v>
      </c>
      <c r="E4043" s="48" t="s">
        <v>36</v>
      </c>
      <c r="F4043" s="48" t="s">
        <v>1311</v>
      </c>
      <c r="G4043" s="48" t="s">
        <v>15</v>
      </c>
      <c r="H4043" s="48" t="s">
        <v>186</v>
      </c>
      <c r="I4043" s="48" t="s">
        <v>187</v>
      </c>
      <c r="J4043" s="48" t="s">
        <v>671</v>
      </c>
      <c r="K4043" s="41">
        <v>1</v>
      </c>
      <c r="L4043" s="49">
        <v>440.08</v>
      </c>
      <c r="M4043" s="49">
        <v>326.22000000000003</v>
      </c>
      <c r="N4043" s="49">
        <v>113.86</v>
      </c>
    </row>
    <row r="4044" spans="1:14">
      <c r="A4044" s="41">
        <v>7253084</v>
      </c>
      <c r="B4044" s="48" t="s">
        <v>38</v>
      </c>
      <c r="C4044" s="48" t="s">
        <v>29</v>
      </c>
      <c r="D4044" s="48" t="s">
        <v>153</v>
      </c>
      <c r="E4044" s="48" t="s">
        <v>36</v>
      </c>
      <c r="F4044" s="48" t="s">
        <v>1311</v>
      </c>
      <c r="G4044" s="48" t="s">
        <v>15</v>
      </c>
      <c r="H4044" s="48" t="s">
        <v>186</v>
      </c>
      <c r="I4044" s="48" t="s">
        <v>187</v>
      </c>
      <c r="J4044" s="48" t="s">
        <v>671</v>
      </c>
      <c r="K4044" s="41">
        <v>1</v>
      </c>
      <c r="L4044" s="49">
        <v>440.08</v>
      </c>
      <c r="M4044" s="49">
        <v>326.22000000000003</v>
      </c>
      <c r="N4044" s="49">
        <v>113.86</v>
      </c>
    </row>
    <row r="4045" spans="1:14">
      <c r="A4045" s="41">
        <v>7253117</v>
      </c>
      <c r="B4045" s="48" t="s">
        <v>38</v>
      </c>
      <c r="C4045" s="48" t="s">
        <v>29</v>
      </c>
      <c r="D4045" s="48" t="s">
        <v>153</v>
      </c>
      <c r="E4045" s="48" t="s">
        <v>36</v>
      </c>
      <c r="F4045" s="48" t="s">
        <v>1311</v>
      </c>
      <c r="G4045" s="48" t="s">
        <v>15</v>
      </c>
      <c r="H4045" s="48" t="s">
        <v>186</v>
      </c>
      <c r="I4045" s="48" t="s">
        <v>187</v>
      </c>
      <c r="J4045" s="48" t="s">
        <v>671</v>
      </c>
      <c r="K4045" s="41">
        <v>1</v>
      </c>
      <c r="L4045" s="49">
        <v>440.08</v>
      </c>
      <c r="M4045" s="49">
        <v>326.22000000000003</v>
      </c>
      <c r="N4045" s="49">
        <v>113.86</v>
      </c>
    </row>
    <row r="4046" spans="1:14">
      <c r="A4046" s="41">
        <v>7253126</v>
      </c>
      <c r="B4046" s="48" t="s">
        <v>38</v>
      </c>
      <c r="C4046" s="48" t="s">
        <v>29</v>
      </c>
      <c r="D4046" s="48" t="s">
        <v>153</v>
      </c>
      <c r="E4046" s="48" t="s">
        <v>36</v>
      </c>
      <c r="F4046" s="48" t="s">
        <v>1311</v>
      </c>
      <c r="G4046" s="48" t="s">
        <v>15</v>
      </c>
      <c r="H4046" s="48" t="s">
        <v>186</v>
      </c>
      <c r="I4046" s="48" t="s">
        <v>187</v>
      </c>
      <c r="J4046" s="48" t="s">
        <v>671</v>
      </c>
      <c r="K4046" s="41">
        <v>1</v>
      </c>
      <c r="L4046" s="49">
        <v>440.08</v>
      </c>
      <c r="M4046" s="49">
        <v>326.22000000000003</v>
      </c>
      <c r="N4046" s="49">
        <v>113.86</v>
      </c>
    </row>
    <row r="4047" spans="1:14">
      <c r="A4047" s="41">
        <v>7253066</v>
      </c>
      <c r="B4047" s="48" t="s">
        <v>38</v>
      </c>
      <c r="C4047" s="48" t="s">
        <v>29</v>
      </c>
      <c r="D4047" s="48" t="s">
        <v>153</v>
      </c>
      <c r="E4047" s="48" t="s">
        <v>36</v>
      </c>
      <c r="F4047" s="48" t="s">
        <v>1311</v>
      </c>
      <c r="G4047" s="48" t="s">
        <v>15</v>
      </c>
      <c r="H4047" s="48" t="s">
        <v>186</v>
      </c>
      <c r="I4047" s="48" t="s">
        <v>187</v>
      </c>
      <c r="J4047" s="48" t="s">
        <v>671</v>
      </c>
      <c r="K4047" s="41">
        <v>1</v>
      </c>
      <c r="L4047" s="49">
        <v>440.08</v>
      </c>
      <c r="M4047" s="49">
        <v>326.22000000000003</v>
      </c>
      <c r="N4047" s="49">
        <v>113.86</v>
      </c>
    </row>
    <row r="4048" spans="1:14">
      <c r="A4048" s="41">
        <v>7253078</v>
      </c>
      <c r="B4048" s="48" t="s">
        <v>38</v>
      </c>
      <c r="C4048" s="48" t="s">
        <v>29</v>
      </c>
      <c r="D4048" s="48" t="s">
        <v>153</v>
      </c>
      <c r="E4048" s="48" t="s">
        <v>36</v>
      </c>
      <c r="F4048" s="48" t="s">
        <v>1311</v>
      </c>
      <c r="G4048" s="48" t="s">
        <v>15</v>
      </c>
      <c r="H4048" s="48" t="s">
        <v>186</v>
      </c>
      <c r="I4048" s="48" t="s">
        <v>187</v>
      </c>
      <c r="J4048" s="48" t="s">
        <v>671</v>
      </c>
      <c r="K4048" s="41">
        <v>1</v>
      </c>
      <c r="L4048" s="49">
        <v>440.08</v>
      </c>
      <c r="M4048" s="49">
        <v>326.22000000000003</v>
      </c>
      <c r="N4048" s="49">
        <v>113.86</v>
      </c>
    </row>
    <row r="4049" spans="1:14">
      <c r="A4049" s="41">
        <v>7253111</v>
      </c>
      <c r="B4049" s="48" t="s">
        <v>38</v>
      </c>
      <c r="C4049" s="48" t="s">
        <v>29</v>
      </c>
      <c r="D4049" s="48" t="s">
        <v>153</v>
      </c>
      <c r="E4049" s="48" t="s">
        <v>36</v>
      </c>
      <c r="F4049" s="48" t="s">
        <v>1311</v>
      </c>
      <c r="G4049" s="48" t="s">
        <v>15</v>
      </c>
      <c r="H4049" s="48" t="s">
        <v>186</v>
      </c>
      <c r="I4049" s="48" t="s">
        <v>187</v>
      </c>
      <c r="J4049" s="48" t="s">
        <v>671</v>
      </c>
      <c r="K4049" s="41">
        <v>1</v>
      </c>
      <c r="L4049" s="49">
        <v>440.08</v>
      </c>
      <c r="M4049" s="49">
        <v>326.22000000000003</v>
      </c>
      <c r="N4049" s="49">
        <v>113.86</v>
      </c>
    </row>
    <row r="4050" spans="1:14">
      <c r="A4050" s="41">
        <v>4504889</v>
      </c>
      <c r="B4050" s="48" t="s">
        <v>14</v>
      </c>
      <c r="C4050" s="48" t="s">
        <v>29</v>
      </c>
      <c r="D4050" s="48" t="s">
        <v>30</v>
      </c>
      <c r="E4050" s="48" t="s">
        <v>12</v>
      </c>
      <c r="F4050" s="48" t="s">
        <v>1067</v>
      </c>
      <c r="G4050" s="48" t="s">
        <v>15</v>
      </c>
      <c r="H4050" s="48" t="s">
        <v>23</v>
      </c>
      <c r="I4050" s="48" t="s">
        <v>24</v>
      </c>
      <c r="J4050" s="48" t="s">
        <v>671</v>
      </c>
      <c r="K4050" s="41">
        <v>1</v>
      </c>
      <c r="L4050" s="49">
        <v>444.55</v>
      </c>
      <c r="M4050" s="49">
        <v>444.55</v>
      </c>
      <c r="N4050" s="49">
        <v>0</v>
      </c>
    </row>
    <row r="4051" spans="1:14">
      <c r="A4051" s="41">
        <v>4505139</v>
      </c>
      <c r="B4051" s="48" t="s">
        <v>14</v>
      </c>
      <c r="C4051" s="48" t="s">
        <v>29</v>
      </c>
      <c r="D4051" s="48" t="s">
        <v>30</v>
      </c>
      <c r="E4051" s="48" t="s">
        <v>12</v>
      </c>
      <c r="F4051" s="48" t="s">
        <v>1022</v>
      </c>
      <c r="G4051" s="48" t="s">
        <v>15</v>
      </c>
      <c r="H4051" s="48" t="s">
        <v>23</v>
      </c>
      <c r="I4051" s="48" t="s">
        <v>24</v>
      </c>
      <c r="J4051" s="48" t="s">
        <v>671</v>
      </c>
      <c r="K4051" s="41">
        <v>1</v>
      </c>
      <c r="L4051" s="49">
        <v>447.56</v>
      </c>
      <c r="M4051" s="49">
        <v>447.56</v>
      </c>
      <c r="N4051" s="49">
        <v>0</v>
      </c>
    </row>
    <row r="4052" spans="1:14">
      <c r="A4052" s="41">
        <v>4505105</v>
      </c>
      <c r="B4052" s="48" t="s">
        <v>14</v>
      </c>
      <c r="C4052" s="48" t="s">
        <v>29</v>
      </c>
      <c r="D4052" s="48" t="s">
        <v>30</v>
      </c>
      <c r="E4052" s="48" t="s">
        <v>12</v>
      </c>
      <c r="F4052" s="48" t="s">
        <v>1022</v>
      </c>
      <c r="G4052" s="48" t="s">
        <v>15</v>
      </c>
      <c r="H4052" s="48" t="s">
        <v>23</v>
      </c>
      <c r="I4052" s="48" t="s">
        <v>24</v>
      </c>
      <c r="J4052" s="48" t="s">
        <v>671</v>
      </c>
      <c r="K4052" s="41">
        <v>1</v>
      </c>
      <c r="L4052" s="49">
        <v>447.56</v>
      </c>
      <c r="M4052" s="49">
        <v>447.56</v>
      </c>
      <c r="N4052" s="49">
        <v>0</v>
      </c>
    </row>
    <row r="4053" spans="1:14">
      <c r="A4053" s="41">
        <v>4504642</v>
      </c>
      <c r="B4053" s="48" t="s">
        <v>14</v>
      </c>
      <c r="C4053" s="48" t="s">
        <v>29</v>
      </c>
      <c r="D4053" s="48" t="s">
        <v>30</v>
      </c>
      <c r="E4053" s="48" t="s">
        <v>12</v>
      </c>
      <c r="F4053" s="48" t="s">
        <v>1257</v>
      </c>
      <c r="G4053" s="48" t="s">
        <v>15</v>
      </c>
      <c r="H4053" s="48" t="s">
        <v>23</v>
      </c>
      <c r="I4053" s="48" t="s">
        <v>24</v>
      </c>
      <c r="J4053" s="48" t="s">
        <v>671</v>
      </c>
      <c r="K4053" s="41">
        <v>1</v>
      </c>
      <c r="L4053" s="49">
        <v>451.81</v>
      </c>
      <c r="M4053" s="49">
        <v>451.81</v>
      </c>
      <c r="N4053" s="49">
        <v>0</v>
      </c>
    </row>
    <row r="4054" spans="1:14">
      <c r="A4054" s="41">
        <v>4504641</v>
      </c>
      <c r="B4054" s="48" t="s">
        <v>14</v>
      </c>
      <c r="C4054" s="48" t="s">
        <v>29</v>
      </c>
      <c r="D4054" s="48" t="s">
        <v>30</v>
      </c>
      <c r="E4054" s="48" t="s">
        <v>12</v>
      </c>
      <c r="F4054" s="48" t="s">
        <v>1257</v>
      </c>
      <c r="G4054" s="48" t="s">
        <v>15</v>
      </c>
      <c r="H4054" s="48" t="s">
        <v>23</v>
      </c>
      <c r="I4054" s="48" t="s">
        <v>24</v>
      </c>
      <c r="J4054" s="48" t="s">
        <v>671</v>
      </c>
      <c r="K4054" s="41">
        <v>1</v>
      </c>
      <c r="L4054" s="49">
        <v>451.81</v>
      </c>
      <c r="M4054" s="49">
        <v>451.81</v>
      </c>
      <c r="N4054" s="49">
        <v>0</v>
      </c>
    </row>
    <row r="4055" spans="1:14">
      <c r="A4055" s="41">
        <v>4504643</v>
      </c>
      <c r="B4055" s="48" t="s">
        <v>14</v>
      </c>
      <c r="C4055" s="48" t="s">
        <v>29</v>
      </c>
      <c r="D4055" s="48" t="s">
        <v>30</v>
      </c>
      <c r="E4055" s="48" t="s">
        <v>12</v>
      </c>
      <c r="F4055" s="48" t="s">
        <v>1257</v>
      </c>
      <c r="G4055" s="48" t="s">
        <v>15</v>
      </c>
      <c r="H4055" s="48" t="s">
        <v>23</v>
      </c>
      <c r="I4055" s="48" t="s">
        <v>24</v>
      </c>
      <c r="J4055" s="48" t="s">
        <v>671</v>
      </c>
      <c r="K4055" s="41">
        <v>1</v>
      </c>
      <c r="L4055" s="49">
        <v>451.82</v>
      </c>
      <c r="M4055" s="49">
        <v>451.82</v>
      </c>
      <c r="N4055" s="49">
        <v>0</v>
      </c>
    </row>
    <row r="4056" spans="1:14">
      <c r="A4056" s="41">
        <v>4504644</v>
      </c>
      <c r="B4056" s="48" t="s">
        <v>14</v>
      </c>
      <c r="C4056" s="48" t="s">
        <v>29</v>
      </c>
      <c r="D4056" s="48" t="s">
        <v>30</v>
      </c>
      <c r="E4056" s="48" t="s">
        <v>12</v>
      </c>
      <c r="F4056" s="48" t="s">
        <v>1257</v>
      </c>
      <c r="G4056" s="48" t="s">
        <v>15</v>
      </c>
      <c r="H4056" s="48" t="s">
        <v>23</v>
      </c>
      <c r="I4056" s="48" t="s">
        <v>24</v>
      </c>
      <c r="J4056" s="48" t="s">
        <v>671</v>
      </c>
      <c r="K4056" s="41">
        <v>1</v>
      </c>
      <c r="L4056" s="49">
        <v>451.82</v>
      </c>
      <c r="M4056" s="49">
        <v>451.82</v>
      </c>
      <c r="N4056" s="49">
        <v>0</v>
      </c>
    </row>
    <row r="4057" spans="1:14">
      <c r="A4057" s="41">
        <v>4504645</v>
      </c>
      <c r="B4057" s="48" t="s">
        <v>14</v>
      </c>
      <c r="C4057" s="48" t="s">
        <v>29</v>
      </c>
      <c r="D4057" s="48" t="s">
        <v>30</v>
      </c>
      <c r="E4057" s="48" t="s">
        <v>12</v>
      </c>
      <c r="F4057" s="48" t="s">
        <v>1257</v>
      </c>
      <c r="G4057" s="48" t="s">
        <v>15</v>
      </c>
      <c r="H4057" s="48" t="s">
        <v>23</v>
      </c>
      <c r="I4057" s="48" t="s">
        <v>24</v>
      </c>
      <c r="J4057" s="48" t="s">
        <v>671</v>
      </c>
      <c r="K4057" s="41">
        <v>1</v>
      </c>
      <c r="L4057" s="49">
        <v>451.82</v>
      </c>
      <c r="M4057" s="49">
        <v>451.82</v>
      </c>
      <c r="N4057" s="49">
        <v>0</v>
      </c>
    </row>
    <row r="4058" spans="1:14">
      <c r="A4058" s="41">
        <v>4905183</v>
      </c>
      <c r="B4058" s="48" t="s">
        <v>38</v>
      </c>
      <c r="C4058" s="48" t="s">
        <v>29</v>
      </c>
      <c r="D4058" s="48" t="s">
        <v>153</v>
      </c>
      <c r="E4058" s="48" t="s">
        <v>36</v>
      </c>
      <c r="F4058" s="48" t="s">
        <v>1312</v>
      </c>
      <c r="G4058" s="48" t="s">
        <v>15</v>
      </c>
      <c r="H4058" s="48" t="s">
        <v>154</v>
      </c>
      <c r="I4058" s="48" t="s">
        <v>155</v>
      </c>
      <c r="J4058" s="48" t="s">
        <v>671</v>
      </c>
      <c r="K4058" s="41">
        <v>1</v>
      </c>
      <c r="L4058" s="49">
        <v>455.93</v>
      </c>
      <c r="M4058" s="49">
        <v>455.93</v>
      </c>
      <c r="N4058" s="49">
        <v>0</v>
      </c>
    </row>
    <row r="4059" spans="1:14">
      <c r="A4059" s="41">
        <v>4905180</v>
      </c>
      <c r="B4059" s="48" t="s">
        <v>38</v>
      </c>
      <c r="C4059" s="48" t="s">
        <v>29</v>
      </c>
      <c r="D4059" s="48" t="s">
        <v>153</v>
      </c>
      <c r="E4059" s="48" t="s">
        <v>36</v>
      </c>
      <c r="F4059" s="48" t="s">
        <v>1312</v>
      </c>
      <c r="G4059" s="48" t="s">
        <v>15</v>
      </c>
      <c r="H4059" s="48" t="s">
        <v>154</v>
      </c>
      <c r="I4059" s="48" t="s">
        <v>155</v>
      </c>
      <c r="J4059" s="48" t="s">
        <v>671</v>
      </c>
      <c r="K4059" s="41">
        <v>1</v>
      </c>
      <c r="L4059" s="49">
        <v>455.95</v>
      </c>
      <c r="M4059" s="49">
        <v>455.95</v>
      </c>
      <c r="N4059" s="49">
        <v>0</v>
      </c>
    </row>
    <row r="4060" spans="1:14">
      <c r="A4060" s="41">
        <v>4905195</v>
      </c>
      <c r="B4060" s="48" t="s">
        <v>38</v>
      </c>
      <c r="C4060" s="48" t="s">
        <v>29</v>
      </c>
      <c r="D4060" s="48" t="s">
        <v>153</v>
      </c>
      <c r="E4060" s="48" t="s">
        <v>36</v>
      </c>
      <c r="F4060" s="48" t="s">
        <v>1312</v>
      </c>
      <c r="G4060" s="48" t="s">
        <v>15</v>
      </c>
      <c r="H4060" s="48" t="s">
        <v>154</v>
      </c>
      <c r="I4060" s="48" t="s">
        <v>155</v>
      </c>
      <c r="J4060" s="48" t="s">
        <v>671</v>
      </c>
      <c r="K4060" s="41">
        <v>1</v>
      </c>
      <c r="L4060" s="49">
        <v>455.95</v>
      </c>
      <c r="M4060" s="49">
        <v>455.95</v>
      </c>
      <c r="N4060" s="49">
        <v>0</v>
      </c>
    </row>
    <row r="4061" spans="1:14">
      <c r="A4061" s="41">
        <v>4905192</v>
      </c>
      <c r="B4061" s="48" t="s">
        <v>38</v>
      </c>
      <c r="C4061" s="48" t="s">
        <v>29</v>
      </c>
      <c r="D4061" s="48" t="s">
        <v>153</v>
      </c>
      <c r="E4061" s="48" t="s">
        <v>36</v>
      </c>
      <c r="F4061" s="48" t="s">
        <v>1312</v>
      </c>
      <c r="G4061" s="48" t="s">
        <v>15</v>
      </c>
      <c r="H4061" s="48" t="s">
        <v>154</v>
      </c>
      <c r="I4061" s="48" t="s">
        <v>155</v>
      </c>
      <c r="J4061" s="48" t="s">
        <v>671</v>
      </c>
      <c r="K4061" s="41">
        <v>1</v>
      </c>
      <c r="L4061" s="49">
        <v>455.95</v>
      </c>
      <c r="M4061" s="49">
        <v>455.95</v>
      </c>
      <c r="N4061" s="49">
        <v>0</v>
      </c>
    </row>
    <row r="4062" spans="1:14">
      <c r="A4062" s="41">
        <v>4905177</v>
      </c>
      <c r="B4062" s="48" t="s">
        <v>38</v>
      </c>
      <c r="C4062" s="48" t="s">
        <v>29</v>
      </c>
      <c r="D4062" s="48" t="s">
        <v>153</v>
      </c>
      <c r="E4062" s="48" t="s">
        <v>36</v>
      </c>
      <c r="F4062" s="48" t="s">
        <v>1312</v>
      </c>
      <c r="G4062" s="48" t="s">
        <v>15</v>
      </c>
      <c r="H4062" s="48" t="s">
        <v>154</v>
      </c>
      <c r="I4062" s="48" t="s">
        <v>155</v>
      </c>
      <c r="J4062" s="48" t="s">
        <v>671</v>
      </c>
      <c r="K4062" s="41">
        <v>1</v>
      </c>
      <c r="L4062" s="49">
        <v>455.95</v>
      </c>
      <c r="M4062" s="49">
        <v>455.95</v>
      </c>
      <c r="N4062" s="49">
        <v>0</v>
      </c>
    </row>
    <row r="4063" spans="1:14">
      <c r="A4063" s="41">
        <v>4905189</v>
      </c>
      <c r="B4063" s="48" t="s">
        <v>38</v>
      </c>
      <c r="C4063" s="48" t="s">
        <v>29</v>
      </c>
      <c r="D4063" s="48" t="s">
        <v>153</v>
      </c>
      <c r="E4063" s="48" t="s">
        <v>36</v>
      </c>
      <c r="F4063" s="48" t="s">
        <v>1312</v>
      </c>
      <c r="G4063" s="48" t="s">
        <v>15</v>
      </c>
      <c r="H4063" s="48" t="s">
        <v>154</v>
      </c>
      <c r="I4063" s="48" t="s">
        <v>155</v>
      </c>
      <c r="J4063" s="48" t="s">
        <v>671</v>
      </c>
      <c r="K4063" s="41">
        <v>1</v>
      </c>
      <c r="L4063" s="49">
        <v>455.95</v>
      </c>
      <c r="M4063" s="49">
        <v>455.95</v>
      </c>
      <c r="N4063" s="49">
        <v>0</v>
      </c>
    </row>
    <row r="4064" spans="1:14">
      <c r="A4064" s="41">
        <v>4905186</v>
      </c>
      <c r="B4064" s="48" t="s">
        <v>38</v>
      </c>
      <c r="C4064" s="48" t="s">
        <v>29</v>
      </c>
      <c r="D4064" s="48" t="s">
        <v>153</v>
      </c>
      <c r="E4064" s="48" t="s">
        <v>36</v>
      </c>
      <c r="F4064" s="48" t="s">
        <v>1312</v>
      </c>
      <c r="G4064" s="48" t="s">
        <v>15</v>
      </c>
      <c r="H4064" s="48" t="s">
        <v>154</v>
      </c>
      <c r="I4064" s="48" t="s">
        <v>155</v>
      </c>
      <c r="J4064" s="48" t="s">
        <v>671</v>
      </c>
      <c r="K4064" s="41">
        <v>1</v>
      </c>
      <c r="L4064" s="49">
        <v>455.95</v>
      </c>
      <c r="M4064" s="49">
        <v>455.95</v>
      </c>
      <c r="N4064" s="49">
        <v>0</v>
      </c>
    </row>
    <row r="4065" spans="1:14">
      <c r="A4065" s="41">
        <v>4507482</v>
      </c>
      <c r="B4065" s="48" t="s">
        <v>14</v>
      </c>
      <c r="C4065" s="48" t="s">
        <v>29</v>
      </c>
      <c r="D4065" s="48" t="s">
        <v>30</v>
      </c>
      <c r="E4065" s="48" t="s">
        <v>12</v>
      </c>
      <c r="F4065" s="48" t="s">
        <v>1313</v>
      </c>
      <c r="G4065" s="48" t="s">
        <v>15</v>
      </c>
      <c r="H4065" s="48" t="s">
        <v>23</v>
      </c>
      <c r="I4065" s="48" t="s">
        <v>24</v>
      </c>
      <c r="J4065" s="48" t="s">
        <v>671</v>
      </c>
      <c r="K4065" s="41">
        <v>1</v>
      </c>
      <c r="L4065" s="49">
        <v>456.45</v>
      </c>
      <c r="M4065" s="49">
        <v>456.45</v>
      </c>
      <c r="N4065" s="49">
        <v>0</v>
      </c>
    </row>
    <row r="4066" spans="1:14">
      <c r="A4066" s="41">
        <v>8600708</v>
      </c>
      <c r="B4066" s="48" t="s">
        <v>38</v>
      </c>
      <c r="C4066" s="48" t="s">
        <v>29</v>
      </c>
      <c r="D4066" s="48" t="s">
        <v>153</v>
      </c>
      <c r="E4066" s="48" t="s">
        <v>36</v>
      </c>
      <c r="F4066" s="48" t="s">
        <v>1314</v>
      </c>
      <c r="G4066" s="48" t="s">
        <v>15</v>
      </c>
      <c r="H4066" s="48" t="s">
        <v>228</v>
      </c>
      <c r="I4066" s="48" t="s">
        <v>229</v>
      </c>
      <c r="J4066" s="48" t="s">
        <v>671</v>
      </c>
      <c r="K4066" s="41">
        <v>1</v>
      </c>
      <c r="L4066" s="49">
        <v>457.81</v>
      </c>
      <c r="M4066" s="49">
        <v>339.36</v>
      </c>
      <c r="N4066" s="49">
        <v>118.45</v>
      </c>
    </row>
    <row r="4067" spans="1:14">
      <c r="A4067" s="41">
        <v>8600663</v>
      </c>
      <c r="B4067" s="48" t="s">
        <v>38</v>
      </c>
      <c r="C4067" s="48" t="s">
        <v>29</v>
      </c>
      <c r="D4067" s="48" t="s">
        <v>153</v>
      </c>
      <c r="E4067" s="48" t="s">
        <v>36</v>
      </c>
      <c r="F4067" s="48" t="s">
        <v>1315</v>
      </c>
      <c r="G4067" s="48" t="s">
        <v>15</v>
      </c>
      <c r="H4067" s="48" t="s">
        <v>228</v>
      </c>
      <c r="I4067" s="48" t="s">
        <v>229</v>
      </c>
      <c r="J4067" s="48" t="s">
        <v>671</v>
      </c>
      <c r="K4067" s="41">
        <v>1</v>
      </c>
      <c r="L4067" s="49">
        <v>457.98</v>
      </c>
      <c r="M4067" s="49">
        <v>339.49</v>
      </c>
      <c r="N4067" s="49">
        <v>118.49</v>
      </c>
    </row>
    <row r="4068" spans="1:14">
      <c r="A4068" s="41">
        <v>8600693</v>
      </c>
      <c r="B4068" s="48" t="s">
        <v>38</v>
      </c>
      <c r="C4068" s="48" t="s">
        <v>29</v>
      </c>
      <c r="D4068" s="48" t="s">
        <v>153</v>
      </c>
      <c r="E4068" s="48" t="s">
        <v>36</v>
      </c>
      <c r="F4068" s="48" t="s">
        <v>1316</v>
      </c>
      <c r="G4068" s="48" t="s">
        <v>15</v>
      </c>
      <c r="H4068" s="48" t="s">
        <v>228</v>
      </c>
      <c r="I4068" s="48" t="s">
        <v>229</v>
      </c>
      <c r="J4068" s="48" t="s">
        <v>671</v>
      </c>
      <c r="K4068" s="41">
        <v>1</v>
      </c>
      <c r="L4068" s="49">
        <v>457.98</v>
      </c>
      <c r="M4068" s="49">
        <v>339.49</v>
      </c>
      <c r="N4068" s="49">
        <v>118.49</v>
      </c>
    </row>
    <row r="4069" spans="1:14">
      <c r="A4069" s="41">
        <v>8600678</v>
      </c>
      <c r="B4069" s="48" t="s">
        <v>38</v>
      </c>
      <c r="C4069" s="48" t="s">
        <v>29</v>
      </c>
      <c r="D4069" s="48" t="s">
        <v>153</v>
      </c>
      <c r="E4069" s="48" t="s">
        <v>36</v>
      </c>
      <c r="F4069" s="48" t="s">
        <v>1317</v>
      </c>
      <c r="G4069" s="48" t="s">
        <v>15</v>
      </c>
      <c r="H4069" s="48" t="s">
        <v>228</v>
      </c>
      <c r="I4069" s="48" t="s">
        <v>229</v>
      </c>
      <c r="J4069" s="48" t="s">
        <v>671</v>
      </c>
      <c r="K4069" s="41">
        <v>1</v>
      </c>
      <c r="L4069" s="49">
        <v>457.98</v>
      </c>
      <c r="M4069" s="49">
        <v>339.49</v>
      </c>
      <c r="N4069" s="49">
        <v>118.49</v>
      </c>
    </row>
    <row r="4070" spans="1:14">
      <c r="A4070" s="41">
        <v>8600699</v>
      </c>
      <c r="B4070" s="48" t="s">
        <v>38</v>
      </c>
      <c r="C4070" s="48" t="s">
        <v>29</v>
      </c>
      <c r="D4070" s="48" t="s">
        <v>153</v>
      </c>
      <c r="E4070" s="48" t="s">
        <v>36</v>
      </c>
      <c r="F4070" s="48" t="s">
        <v>1318</v>
      </c>
      <c r="G4070" s="48" t="s">
        <v>15</v>
      </c>
      <c r="H4070" s="48" t="s">
        <v>228</v>
      </c>
      <c r="I4070" s="48" t="s">
        <v>229</v>
      </c>
      <c r="J4070" s="48" t="s">
        <v>671</v>
      </c>
      <c r="K4070" s="41">
        <v>1</v>
      </c>
      <c r="L4070" s="49">
        <v>457.98</v>
      </c>
      <c r="M4070" s="49">
        <v>339.49</v>
      </c>
      <c r="N4070" s="49">
        <v>118.49</v>
      </c>
    </row>
    <row r="4071" spans="1:14">
      <c r="A4071" s="41">
        <v>8600672</v>
      </c>
      <c r="B4071" s="48" t="s">
        <v>38</v>
      </c>
      <c r="C4071" s="48" t="s">
        <v>29</v>
      </c>
      <c r="D4071" s="48" t="s">
        <v>153</v>
      </c>
      <c r="E4071" s="48" t="s">
        <v>36</v>
      </c>
      <c r="F4071" s="48" t="s">
        <v>1319</v>
      </c>
      <c r="G4071" s="48" t="s">
        <v>15</v>
      </c>
      <c r="H4071" s="48" t="s">
        <v>228</v>
      </c>
      <c r="I4071" s="48" t="s">
        <v>229</v>
      </c>
      <c r="J4071" s="48" t="s">
        <v>671</v>
      </c>
      <c r="K4071" s="41">
        <v>1</v>
      </c>
      <c r="L4071" s="49">
        <v>457.98</v>
      </c>
      <c r="M4071" s="49">
        <v>339.49</v>
      </c>
      <c r="N4071" s="49">
        <v>118.49</v>
      </c>
    </row>
    <row r="4072" spans="1:14">
      <c r="A4072" s="41">
        <v>8600684</v>
      </c>
      <c r="B4072" s="48" t="s">
        <v>38</v>
      </c>
      <c r="C4072" s="48" t="s">
        <v>29</v>
      </c>
      <c r="D4072" s="48" t="s">
        <v>153</v>
      </c>
      <c r="E4072" s="48" t="s">
        <v>36</v>
      </c>
      <c r="F4072" s="48" t="s">
        <v>1320</v>
      </c>
      <c r="G4072" s="48" t="s">
        <v>15</v>
      </c>
      <c r="H4072" s="48" t="s">
        <v>228</v>
      </c>
      <c r="I4072" s="48" t="s">
        <v>229</v>
      </c>
      <c r="J4072" s="48" t="s">
        <v>671</v>
      </c>
      <c r="K4072" s="41">
        <v>1</v>
      </c>
      <c r="L4072" s="49">
        <v>457.98</v>
      </c>
      <c r="M4072" s="49">
        <v>339.49</v>
      </c>
      <c r="N4072" s="49">
        <v>118.49</v>
      </c>
    </row>
    <row r="4073" spans="1:14">
      <c r="A4073" s="41">
        <v>8600696</v>
      </c>
      <c r="B4073" s="48" t="s">
        <v>38</v>
      </c>
      <c r="C4073" s="48" t="s">
        <v>29</v>
      </c>
      <c r="D4073" s="48" t="s">
        <v>153</v>
      </c>
      <c r="E4073" s="48" t="s">
        <v>36</v>
      </c>
      <c r="F4073" s="48" t="s">
        <v>1321</v>
      </c>
      <c r="G4073" s="48" t="s">
        <v>15</v>
      </c>
      <c r="H4073" s="48" t="s">
        <v>228</v>
      </c>
      <c r="I4073" s="48" t="s">
        <v>229</v>
      </c>
      <c r="J4073" s="48" t="s">
        <v>671</v>
      </c>
      <c r="K4073" s="41">
        <v>1</v>
      </c>
      <c r="L4073" s="49">
        <v>457.98</v>
      </c>
      <c r="M4073" s="49">
        <v>339.49</v>
      </c>
      <c r="N4073" s="49">
        <v>118.49</v>
      </c>
    </row>
    <row r="4074" spans="1:14">
      <c r="A4074" s="41">
        <v>8600705</v>
      </c>
      <c r="B4074" s="48" t="s">
        <v>38</v>
      </c>
      <c r="C4074" s="48" t="s">
        <v>29</v>
      </c>
      <c r="D4074" s="48" t="s">
        <v>153</v>
      </c>
      <c r="E4074" s="48" t="s">
        <v>36</v>
      </c>
      <c r="F4074" s="48" t="s">
        <v>1322</v>
      </c>
      <c r="G4074" s="48" t="s">
        <v>15</v>
      </c>
      <c r="H4074" s="48" t="s">
        <v>228</v>
      </c>
      <c r="I4074" s="48" t="s">
        <v>229</v>
      </c>
      <c r="J4074" s="48" t="s">
        <v>671</v>
      </c>
      <c r="K4074" s="41">
        <v>1</v>
      </c>
      <c r="L4074" s="49">
        <v>457.98</v>
      </c>
      <c r="M4074" s="49">
        <v>339.49</v>
      </c>
      <c r="N4074" s="49">
        <v>118.49</v>
      </c>
    </row>
    <row r="4075" spans="1:14">
      <c r="A4075" s="41">
        <v>8600669</v>
      </c>
      <c r="B4075" s="48" t="s">
        <v>38</v>
      </c>
      <c r="C4075" s="48" t="s">
        <v>29</v>
      </c>
      <c r="D4075" s="48" t="s">
        <v>153</v>
      </c>
      <c r="E4075" s="48" t="s">
        <v>36</v>
      </c>
      <c r="F4075" s="48" t="s">
        <v>1323</v>
      </c>
      <c r="G4075" s="48" t="s">
        <v>15</v>
      </c>
      <c r="H4075" s="48" t="s">
        <v>228</v>
      </c>
      <c r="I4075" s="48" t="s">
        <v>229</v>
      </c>
      <c r="J4075" s="48" t="s">
        <v>671</v>
      </c>
      <c r="K4075" s="41">
        <v>1</v>
      </c>
      <c r="L4075" s="49">
        <v>457.98</v>
      </c>
      <c r="M4075" s="49">
        <v>339.49</v>
      </c>
      <c r="N4075" s="49">
        <v>118.49</v>
      </c>
    </row>
    <row r="4076" spans="1:14">
      <c r="A4076" s="41">
        <v>8600690</v>
      </c>
      <c r="B4076" s="48" t="s">
        <v>38</v>
      </c>
      <c r="C4076" s="48" t="s">
        <v>29</v>
      </c>
      <c r="D4076" s="48" t="s">
        <v>153</v>
      </c>
      <c r="E4076" s="48" t="s">
        <v>36</v>
      </c>
      <c r="F4076" s="48" t="s">
        <v>1324</v>
      </c>
      <c r="G4076" s="48" t="s">
        <v>15</v>
      </c>
      <c r="H4076" s="48" t="s">
        <v>228</v>
      </c>
      <c r="I4076" s="48" t="s">
        <v>229</v>
      </c>
      <c r="J4076" s="48" t="s">
        <v>671</v>
      </c>
      <c r="K4076" s="41">
        <v>1</v>
      </c>
      <c r="L4076" s="49">
        <v>457.98</v>
      </c>
      <c r="M4076" s="49">
        <v>339.49</v>
      </c>
      <c r="N4076" s="49">
        <v>118.49</v>
      </c>
    </row>
    <row r="4077" spans="1:14">
      <c r="A4077" s="41">
        <v>8600717</v>
      </c>
      <c r="B4077" s="48" t="s">
        <v>38</v>
      </c>
      <c r="C4077" s="48" t="s">
        <v>29</v>
      </c>
      <c r="D4077" s="48" t="s">
        <v>153</v>
      </c>
      <c r="E4077" s="48" t="s">
        <v>36</v>
      </c>
      <c r="F4077" s="48" t="s">
        <v>1325</v>
      </c>
      <c r="G4077" s="48" t="s">
        <v>15</v>
      </c>
      <c r="H4077" s="48" t="s">
        <v>228</v>
      </c>
      <c r="I4077" s="48" t="s">
        <v>229</v>
      </c>
      <c r="J4077" s="48" t="s">
        <v>671</v>
      </c>
      <c r="K4077" s="41">
        <v>1</v>
      </c>
      <c r="L4077" s="49">
        <v>457.98</v>
      </c>
      <c r="M4077" s="49">
        <v>339.49</v>
      </c>
      <c r="N4077" s="49">
        <v>118.49</v>
      </c>
    </row>
    <row r="4078" spans="1:14">
      <c r="A4078" s="41">
        <v>8600660</v>
      </c>
      <c r="B4078" s="48" t="s">
        <v>38</v>
      </c>
      <c r="C4078" s="48" t="s">
        <v>29</v>
      </c>
      <c r="D4078" s="48" t="s">
        <v>153</v>
      </c>
      <c r="E4078" s="48" t="s">
        <v>36</v>
      </c>
      <c r="F4078" s="48" t="s">
        <v>1326</v>
      </c>
      <c r="G4078" s="48" t="s">
        <v>15</v>
      </c>
      <c r="H4078" s="48" t="s">
        <v>228</v>
      </c>
      <c r="I4078" s="48" t="s">
        <v>229</v>
      </c>
      <c r="J4078" s="48" t="s">
        <v>671</v>
      </c>
      <c r="K4078" s="41">
        <v>1</v>
      </c>
      <c r="L4078" s="49">
        <v>457.98</v>
      </c>
      <c r="M4078" s="49">
        <v>339.49</v>
      </c>
      <c r="N4078" s="49">
        <v>118.49</v>
      </c>
    </row>
    <row r="4079" spans="1:14">
      <c r="A4079" s="41">
        <v>8600702</v>
      </c>
      <c r="B4079" s="48" t="s">
        <v>38</v>
      </c>
      <c r="C4079" s="48" t="s">
        <v>29</v>
      </c>
      <c r="D4079" s="48" t="s">
        <v>153</v>
      </c>
      <c r="E4079" s="48" t="s">
        <v>36</v>
      </c>
      <c r="F4079" s="48" t="s">
        <v>1327</v>
      </c>
      <c r="G4079" s="48" t="s">
        <v>15</v>
      </c>
      <c r="H4079" s="48" t="s">
        <v>228</v>
      </c>
      <c r="I4079" s="48" t="s">
        <v>229</v>
      </c>
      <c r="J4079" s="48" t="s">
        <v>671</v>
      </c>
      <c r="K4079" s="41">
        <v>1</v>
      </c>
      <c r="L4079" s="49">
        <v>457.98</v>
      </c>
      <c r="M4079" s="49">
        <v>339.49</v>
      </c>
      <c r="N4079" s="49">
        <v>118.49</v>
      </c>
    </row>
    <row r="4080" spans="1:14">
      <c r="A4080" s="41">
        <v>8600666</v>
      </c>
      <c r="B4080" s="48" t="s">
        <v>38</v>
      </c>
      <c r="C4080" s="48" t="s">
        <v>29</v>
      </c>
      <c r="D4080" s="48" t="s">
        <v>153</v>
      </c>
      <c r="E4080" s="48" t="s">
        <v>36</v>
      </c>
      <c r="F4080" s="48" t="s">
        <v>1328</v>
      </c>
      <c r="G4080" s="48" t="s">
        <v>15</v>
      </c>
      <c r="H4080" s="48" t="s">
        <v>228</v>
      </c>
      <c r="I4080" s="48" t="s">
        <v>229</v>
      </c>
      <c r="J4080" s="48" t="s">
        <v>671</v>
      </c>
      <c r="K4080" s="41">
        <v>1</v>
      </c>
      <c r="L4080" s="49">
        <v>457.98</v>
      </c>
      <c r="M4080" s="49">
        <v>339.49</v>
      </c>
      <c r="N4080" s="49">
        <v>118.49</v>
      </c>
    </row>
    <row r="4081" spans="1:14">
      <c r="A4081" s="41">
        <v>8600675</v>
      </c>
      <c r="B4081" s="48" t="s">
        <v>38</v>
      </c>
      <c r="C4081" s="48" t="s">
        <v>29</v>
      </c>
      <c r="D4081" s="48" t="s">
        <v>153</v>
      </c>
      <c r="E4081" s="48" t="s">
        <v>36</v>
      </c>
      <c r="F4081" s="48" t="s">
        <v>1329</v>
      </c>
      <c r="G4081" s="48" t="s">
        <v>15</v>
      </c>
      <c r="H4081" s="48" t="s">
        <v>228</v>
      </c>
      <c r="I4081" s="48" t="s">
        <v>229</v>
      </c>
      <c r="J4081" s="48" t="s">
        <v>671</v>
      </c>
      <c r="K4081" s="41">
        <v>1</v>
      </c>
      <c r="L4081" s="49">
        <v>457.98</v>
      </c>
      <c r="M4081" s="49">
        <v>339.49</v>
      </c>
      <c r="N4081" s="49">
        <v>118.49</v>
      </c>
    </row>
    <row r="4082" spans="1:14">
      <c r="A4082" s="41">
        <v>8600687</v>
      </c>
      <c r="B4082" s="48" t="s">
        <v>38</v>
      </c>
      <c r="C4082" s="48" t="s">
        <v>29</v>
      </c>
      <c r="D4082" s="48" t="s">
        <v>153</v>
      </c>
      <c r="E4082" s="48" t="s">
        <v>36</v>
      </c>
      <c r="F4082" s="48" t="s">
        <v>1330</v>
      </c>
      <c r="G4082" s="48" t="s">
        <v>15</v>
      </c>
      <c r="H4082" s="48" t="s">
        <v>228</v>
      </c>
      <c r="I4082" s="48" t="s">
        <v>229</v>
      </c>
      <c r="J4082" s="48" t="s">
        <v>671</v>
      </c>
      <c r="K4082" s="41">
        <v>1</v>
      </c>
      <c r="L4082" s="49">
        <v>457.98</v>
      </c>
      <c r="M4082" s="49">
        <v>339.49</v>
      </c>
      <c r="N4082" s="49">
        <v>118.49</v>
      </c>
    </row>
    <row r="4083" spans="1:14">
      <c r="A4083" s="41">
        <v>8600711</v>
      </c>
      <c r="B4083" s="48" t="s">
        <v>38</v>
      </c>
      <c r="C4083" s="48" t="s">
        <v>29</v>
      </c>
      <c r="D4083" s="48" t="s">
        <v>153</v>
      </c>
      <c r="E4083" s="48" t="s">
        <v>36</v>
      </c>
      <c r="F4083" s="48" t="s">
        <v>1331</v>
      </c>
      <c r="G4083" s="48" t="s">
        <v>15</v>
      </c>
      <c r="H4083" s="48" t="s">
        <v>228</v>
      </c>
      <c r="I4083" s="48" t="s">
        <v>229</v>
      </c>
      <c r="J4083" s="48" t="s">
        <v>671</v>
      </c>
      <c r="K4083" s="41">
        <v>1</v>
      </c>
      <c r="L4083" s="49">
        <v>457.98</v>
      </c>
      <c r="M4083" s="49">
        <v>339.49</v>
      </c>
      <c r="N4083" s="49">
        <v>118.49</v>
      </c>
    </row>
    <row r="4084" spans="1:14">
      <c r="A4084" s="41">
        <v>8600714</v>
      </c>
      <c r="B4084" s="48" t="s">
        <v>38</v>
      </c>
      <c r="C4084" s="48" t="s">
        <v>29</v>
      </c>
      <c r="D4084" s="48" t="s">
        <v>153</v>
      </c>
      <c r="E4084" s="48" t="s">
        <v>36</v>
      </c>
      <c r="F4084" s="48" t="s">
        <v>1332</v>
      </c>
      <c r="G4084" s="48" t="s">
        <v>15</v>
      </c>
      <c r="H4084" s="48" t="s">
        <v>228</v>
      </c>
      <c r="I4084" s="48" t="s">
        <v>229</v>
      </c>
      <c r="J4084" s="48" t="s">
        <v>671</v>
      </c>
      <c r="K4084" s="41">
        <v>1</v>
      </c>
      <c r="L4084" s="49">
        <v>457.98</v>
      </c>
      <c r="M4084" s="49">
        <v>339.49</v>
      </c>
      <c r="N4084" s="49">
        <v>118.49</v>
      </c>
    </row>
    <row r="4085" spans="1:14">
      <c r="A4085" s="41">
        <v>8600681</v>
      </c>
      <c r="B4085" s="48" t="s">
        <v>38</v>
      </c>
      <c r="C4085" s="48" t="s">
        <v>29</v>
      </c>
      <c r="D4085" s="48" t="s">
        <v>153</v>
      </c>
      <c r="E4085" s="48" t="s">
        <v>36</v>
      </c>
      <c r="F4085" s="48" t="s">
        <v>1333</v>
      </c>
      <c r="G4085" s="48" t="s">
        <v>15</v>
      </c>
      <c r="H4085" s="48" t="s">
        <v>228</v>
      </c>
      <c r="I4085" s="48" t="s">
        <v>229</v>
      </c>
      <c r="J4085" s="48" t="s">
        <v>671</v>
      </c>
      <c r="K4085" s="41">
        <v>1</v>
      </c>
      <c r="L4085" s="49">
        <v>457.98</v>
      </c>
      <c r="M4085" s="49">
        <v>339.49</v>
      </c>
      <c r="N4085" s="49">
        <v>118.49</v>
      </c>
    </row>
    <row r="4086" spans="1:14">
      <c r="A4086" s="41">
        <v>8187290</v>
      </c>
      <c r="B4086" s="48" t="s">
        <v>100</v>
      </c>
      <c r="C4086" s="48" t="s">
        <v>29</v>
      </c>
      <c r="D4086" s="48" t="s">
        <v>153</v>
      </c>
      <c r="E4086" s="48" t="s">
        <v>36</v>
      </c>
      <c r="F4086" s="48" t="s">
        <v>1334</v>
      </c>
      <c r="G4086" s="48" t="s">
        <v>15</v>
      </c>
      <c r="H4086" s="48" t="s">
        <v>226</v>
      </c>
      <c r="I4086" s="48" t="s">
        <v>227</v>
      </c>
      <c r="J4086" s="48" t="s">
        <v>671</v>
      </c>
      <c r="K4086" s="41">
        <v>1</v>
      </c>
      <c r="L4086" s="49">
        <v>460.98</v>
      </c>
      <c r="M4086" s="49">
        <v>250.59</v>
      </c>
      <c r="N4086" s="49">
        <v>210.39</v>
      </c>
    </row>
    <row r="4087" spans="1:14">
      <c r="A4087" s="41">
        <v>8187314</v>
      </c>
      <c r="B4087" s="48" t="s">
        <v>100</v>
      </c>
      <c r="C4087" s="48" t="s">
        <v>29</v>
      </c>
      <c r="D4087" s="48" t="s">
        <v>153</v>
      </c>
      <c r="E4087" s="48" t="s">
        <v>36</v>
      </c>
      <c r="F4087" s="48" t="s">
        <v>1335</v>
      </c>
      <c r="G4087" s="48" t="s">
        <v>15</v>
      </c>
      <c r="H4087" s="48" t="s">
        <v>226</v>
      </c>
      <c r="I4087" s="48" t="s">
        <v>227</v>
      </c>
      <c r="J4087" s="48" t="s">
        <v>671</v>
      </c>
      <c r="K4087" s="41">
        <v>1</v>
      </c>
      <c r="L4087" s="49">
        <v>460.98</v>
      </c>
      <c r="M4087" s="49">
        <v>250.59</v>
      </c>
      <c r="N4087" s="49">
        <v>210.39</v>
      </c>
    </row>
    <row r="4088" spans="1:14">
      <c r="A4088" s="41">
        <v>8187323</v>
      </c>
      <c r="B4088" s="48" t="s">
        <v>100</v>
      </c>
      <c r="C4088" s="48" t="s">
        <v>29</v>
      </c>
      <c r="D4088" s="48" t="s">
        <v>153</v>
      </c>
      <c r="E4088" s="48" t="s">
        <v>36</v>
      </c>
      <c r="F4088" s="48" t="s">
        <v>1336</v>
      </c>
      <c r="G4088" s="48" t="s">
        <v>15</v>
      </c>
      <c r="H4088" s="48" t="s">
        <v>226</v>
      </c>
      <c r="I4088" s="48" t="s">
        <v>227</v>
      </c>
      <c r="J4088" s="48" t="s">
        <v>671</v>
      </c>
      <c r="K4088" s="41">
        <v>1</v>
      </c>
      <c r="L4088" s="49">
        <v>460.98</v>
      </c>
      <c r="M4088" s="49">
        <v>250.59</v>
      </c>
      <c r="N4088" s="49">
        <v>210.39</v>
      </c>
    </row>
    <row r="4089" spans="1:14">
      <c r="A4089" s="41">
        <v>8187395</v>
      </c>
      <c r="B4089" s="48" t="s">
        <v>177</v>
      </c>
      <c r="C4089" s="48" t="s">
        <v>29</v>
      </c>
      <c r="D4089" s="48" t="s">
        <v>153</v>
      </c>
      <c r="E4089" s="48" t="s">
        <v>36</v>
      </c>
      <c r="F4089" s="48" t="s">
        <v>1337</v>
      </c>
      <c r="G4089" s="48" t="s">
        <v>15</v>
      </c>
      <c r="H4089" s="48" t="s">
        <v>226</v>
      </c>
      <c r="I4089" s="48" t="s">
        <v>227</v>
      </c>
      <c r="J4089" s="48" t="s">
        <v>671</v>
      </c>
      <c r="K4089" s="41">
        <v>1</v>
      </c>
      <c r="L4089" s="49">
        <v>460.98</v>
      </c>
      <c r="M4089" s="49">
        <v>250.59</v>
      </c>
      <c r="N4089" s="49">
        <v>210.39</v>
      </c>
    </row>
    <row r="4090" spans="1:14">
      <c r="A4090" s="41">
        <v>8187401</v>
      </c>
      <c r="B4090" s="48" t="s">
        <v>177</v>
      </c>
      <c r="C4090" s="48" t="s">
        <v>29</v>
      </c>
      <c r="D4090" s="48" t="s">
        <v>153</v>
      </c>
      <c r="E4090" s="48" t="s">
        <v>36</v>
      </c>
      <c r="F4090" s="48" t="s">
        <v>1338</v>
      </c>
      <c r="G4090" s="48" t="s">
        <v>15</v>
      </c>
      <c r="H4090" s="48" t="s">
        <v>226</v>
      </c>
      <c r="I4090" s="48" t="s">
        <v>227</v>
      </c>
      <c r="J4090" s="48" t="s">
        <v>671</v>
      </c>
      <c r="K4090" s="41">
        <v>1</v>
      </c>
      <c r="L4090" s="49">
        <v>460.98</v>
      </c>
      <c r="M4090" s="49">
        <v>250.59</v>
      </c>
      <c r="N4090" s="49">
        <v>210.39</v>
      </c>
    </row>
    <row r="4091" spans="1:14">
      <c r="A4091" s="41">
        <v>8187305</v>
      </c>
      <c r="B4091" s="48" t="s">
        <v>100</v>
      </c>
      <c r="C4091" s="48" t="s">
        <v>29</v>
      </c>
      <c r="D4091" s="48" t="s">
        <v>153</v>
      </c>
      <c r="E4091" s="48" t="s">
        <v>36</v>
      </c>
      <c r="F4091" s="48" t="s">
        <v>1339</v>
      </c>
      <c r="G4091" s="48" t="s">
        <v>15</v>
      </c>
      <c r="H4091" s="48" t="s">
        <v>226</v>
      </c>
      <c r="I4091" s="48" t="s">
        <v>227</v>
      </c>
      <c r="J4091" s="48" t="s">
        <v>671</v>
      </c>
      <c r="K4091" s="41">
        <v>1</v>
      </c>
      <c r="L4091" s="49">
        <v>460.98</v>
      </c>
      <c r="M4091" s="49">
        <v>250.59</v>
      </c>
      <c r="N4091" s="49">
        <v>210.39</v>
      </c>
    </row>
    <row r="4092" spans="1:14">
      <c r="A4092" s="41">
        <v>8187326</v>
      </c>
      <c r="B4092" s="48" t="s">
        <v>100</v>
      </c>
      <c r="C4092" s="48" t="s">
        <v>29</v>
      </c>
      <c r="D4092" s="48" t="s">
        <v>153</v>
      </c>
      <c r="E4092" s="48" t="s">
        <v>36</v>
      </c>
      <c r="F4092" s="48" t="s">
        <v>1340</v>
      </c>
      <c r="G4092" s="48" t="s">
        <v>15</v>
      </c>
      <c r="H4092" s="48" t="s">
        <v>226</v>
      </c>
      <c r="I4092" s="48" t="s">
        <v>227</v>
      </c>
      <c r="J4092" s="48" t="s">
        <v>671</v>
      </c>
      <c r="K4092" s="41">
        <v>1</v>
      </c>
      <c r="L4092" s="49">
        <v>460.98</v>
      </c>
      <c r="M4092" s="49">
        <v>250.59</v>
      </c>
      <c r="N4092" s="49">
        <v>210.39</v>
      </c>
    </row>
    <row r="4093" spans="1:14">
      <c r="A4093" s="41">
        <v>8187356</v>
      </c>
      <c r="B4093" s="48" t="s">
        <v>100</v>
      </c>
      <c r="C4093" s="48" t="s">
        <v>29</v>
      </c>
      <c r="D4093" s="48" t="s">
        <v>153</v>
      </c>
      <c r="E4093" s="48" t="s">
        <v>36</v>
      </c>
      <c r="F4093" s="48" t="s">
        <v>1341</v>
      </c>
      <c r="G4093" s="48" t="s">
        <v>15</v>
      </c>
      <c r="H4093" s="48" t="s">
        <v>226</v>
      </c>
      <c r="I4093" s="48" t="s">
        <v>227</v>
      </c>
      <c r="J4093" s="48" t="s">
        <v>671</v>
      </c>
      <c r="K4093" s="41">
        <v>1</v>
      </c>
      <c r="L4093" s="49">
        <v>460.98</v>
      </c>
      <c r="M4093" s="49">
        <v>250.59</v>
      </c>
      <c r="N4093" s="49">
        <v>210.39</v>
      </c>
    </row>
    <row r="4094" spans="1:14">
      <c r="A4094" s="41">
        <v>8187392</v>
      </c>
      <c r="B4094" s="48" t="s">
        <v>177</v>
      </c>
      <c r="C4094" s="48" t="s">
        <v>29</v>
      </c>
      <c r="D4094" s="48" t="s">
        <v>153</v>
      </c>
      <c r="E4094" s="48" t="s">
        <v>36</v>
      </c>
      <c r="F4094" s="48" t="s">
        <v>1342</v>
      </c>
      <c r="G4094" s="48" t="s">
        <v>15</v>
      </c>
      <c r="H4094" s="48" t="s">
        <v>226</v>
      </c>
      <c r="I4094" s="48" t="s">
        <v>227</v>
      </c>
      <c r="J4094" s="48" t="s">
        <v>671</v>
      </c>
      <c r="K4094" s="41">
        <v>1</v>
      </c>
      <c r="L4094" s="49">
        <v>460.98</v>
      </c>
      <c r="M4094" s="49">
        <v>250.59</v>
      </c>
      <c r="N4094" s="49">
        <v>210.39</v>
      </c>
    </row>
    <row r="4095" spans="1:14">
      <c r="A4095" s="41">
        <v>8187410</v>
      </c>
      <c r="B4095" s="48" t="s">
        <v>177</v>
      </c>
      <c r="C4095" s="48" t="s">
        <v>29</v>
      </c>
      <c r="D4095" s="48" t="s">
        <v>153</v>
      </c>
      <c r="E4095" s="48" t="s">
        <v>36</v>
      </c>
      <c r="F4095" s="48" t="s">
        <v>1343</v>
      </c>
      <c r="G4095" s="48" t="s">
        <v>15</v>
      </c>
      <c r="H4095" s="48" t="s">
        <v>226</v>
      </c>
      <c r="I4095" s="48" t="s">
        <v>227</v>
      </c>
      <c r="J4095" s="48" t="s">
        <v>671</v>
      </c>
      <c r="K4095" s="41">
        <v>1</v>
      </c>
      <c r="L4095" s="49">
        <v>460.98</v>
      </c>
      <c r="M4095" s="49">
        <v>250.59</v>
      </c>
      <c r="N4095" s="49">
        <v>210.39</v>
      </c>
    </row>
    <row r="4096" spans="1:14">
      <c r="A4096" s="41">
        <v>8187282</v>
      </c>
      <c r="B4096" s="48" t="s">
        <v>100</v>
      </c>
      <c r="C4096" s="48" t="s">
        <v>29</v>
      </c>
      <c r="D4096" s="48" t="s">
        <v>153</v>
      </c>
      <c r="E4096" s="48" t="s">
        <v>36</v>
      </c>
      <c r="F4096" s="48" t="s">
        <v>1344</v>
      </c>
      <c r="G4096" s="48" t="s">
        <v>15</v>
      </c>
      <c r="H4096" s="48" t="s">
        <v>226</v>
      </c>
      <c r="I4096" s="48" t="s">
        <v>227</v>
      </c>
      <c r="J4096" s="48" t="s">
        <v>671</v>
      </c>
      <c r="K4096" s="41">
        <v>1</v>
      </c>
      <c r="L4096" s="49">
        <v>460.98</v>
      </c>
      <c r="M4096" s="49">
        <v>250.59</v>
      </c>
      <c r="N4096" s="49">
        <v>210.39</v>
      </c>
    </row>
    <row r="4097" spans="1:14">
      <c r="A4097" s="41">
        <v>8187293</v>
      </c>
      <c r="B4097" s="48" t="s">
        <v>100</v>
      </c>
      <c r="C4097" s="48" t="s">
        <v>29</v>
      </c>
      <c r="D4097" s="48" t="s">
        <v>153</v>
      </c>
      <c r="E4097" s="48" t="s">
        <v>36</v>
      </c>
      <c r="F4097" s="48" t="s">
        <v>1345</v>
      </c>
      <c r="G4097" s="48" t="s">
        <v>15</v>
      </c>
      <c r="H4097" s="48" t="s">
        <v>226</v>
      </c>
      <c r="I4097" s="48" t="s">
        <v>227</v>
      </c>
      <c r="J4097" s="48" t="s">
        <v>671</v>
      </c>
      <c r="K4097" s="41">
        <v>1</v>
      </c>
      <c r="L4097" s="49">
        <v>460.98</v>
      </c>
      <c r="M4097" s="49">
        <v>250.59</v>
      </c>
      <c r="N4097" s="49">
        <v>210.39</v>
      </c>
    </row>
    <row r="4098" spans="1:14">
      <c r="A4098" s="41">
        <v>8187296</v>
      </c>
      <c r="B4098" s="48" t="s">
        <v>100</v>
      </c>
      <c r="C4098" s="48" t="s">
        <v>29</v>
      </c>
      <c r="D4098" s="48" t="s">
        <v>153</v>
      </c>
      <c r="E4098" s="48" t="s">
        <v>36</v>
      </c>
      <c r="F4098" s="48" t="s">
        <v>1346</v>
      </c>
      <c r="G4098" s="48" t="s">
        <v>15</v>
      </c>
      <c r="H4098" s="48" t="s">
        <v>226</v>
      </c>
      <c r="I4098" s="48" t="s">
        <v>227</v>
      </c>
      <c r="J4098" s="48" t="s">
        <v>671</v>
      </c>
      <c r="K4098" s="41">
        <v>1</v>
      </c>
      <c r="L4098" s="49">
        <v>460.98</v>
      </c>
      <c r="M4098" s="49">
        <v>250.59</v>
      </c>
      <c r="N4098" s="49">
        <v>210.39</v>
      </c>
    </row>
    <row r="4099" spans="1:14">
      <c r="A4099" s="41">
        <v>8187302</v>
      </c>
      <c r="B4099" s="48" t="s">
        <v>100</v>
      </c>
      <c r="C4099" s="48" t="s">
        <v>29</v>
      </c>
      <c r="D4099" s="48" t="s">
        <v>153</v>
      </c>
      <c r="E4099" s="48" t="s">
        <v>36</v>
      </c>
      <c r="F4099" s="48" t="s">
        <v>1347</v>
      </c>
      <c r="G4099" s="48" t="s">
        <v>15</v>
      </c>
      <c r="H4099" s="48" t="s">
        <v>226</v>
      </c>
      <c r="I4099" s="48" t="s">
        <v>227</v>
      </c>
      <c r="J4099" s="48" t="s">
        <v>671</v>
      </c>
      <c r="K4099" s="41">
        <v>1</v>
      </c>
      <c r="L4099" s="49">
        <v>460.98</v>
      </c>
      <c r="M4099" s="49">
        <v>250.59</v>
      </c>
      <c r="N4099" s="49">
        <v>210.39</v>
      </c>
    </row>
    <row r="4100" spans="1:14">
      <c r="A4100" s="41">
        <v>8187311</v>
      </c>
      <c r="B4100" s="48" t="s">
        <v>100</v>
      </c>
      <c r="C4100" s="48" t="s">
        <v>29</v>
      </c>
      <c r="D4100" s="48" t="s">
        <v>153</v>
      </c>
      <c r="E4100" s="48" t="s">
        <v>36</v>
      </c>
      <c r="F4100" s="48" t="s">
        <v>1348</v>
      </c>
      <c r="G4100" s="48" t="s">
        <v>15</v>
      </c>
      <c r="H4100" s="48" t="s">
        <v>226</v>
      </c>
      <c r="I4100" s="48" t="s">
        <v>227</v>
      </c>
      <c r="J4100" s="48" t="s">
        <v>671</v>
      </c>
      <c r="K4100" s="41">
        <v>1</v>
      </c>
      <c r="L4100" s="49">
        <v>460.98</v>
      </c>
      <c r="M4100" s="49">
        <v>250.59</v>
      </c>
      <c r="N4100" s="49">
        <v>210.39</v>
      </c>
    </row>
    <row r="4101" spans="1:14">
      <c r="A4101" s="41">
        <v>8187332</v>
      </c>
      <c r="B4101" s="48" t="s">
        <v>100</v>
      </c>
      <c r="C4101" s="48" t="s">
        <v>29</v>
      </c>
      <c r="D4101" s="48" t="s">
        <v>153</v>
      </c>
      <c r="E4101" s="48" t="s">
        <v>36</v>
      </c>
      <c r="F4101" s="48" t="s">
        <v>1349</v>
      </c>
      <c r="G4101" s="48" t="s">
        <v>15</v>
      </c>
      <c r="H4101" s="48" t="s">
        <v>226</v>
      </c>
      <c r="I4101" s="48" t="s">
        <v>227</v>
      </c>
      <c r="J4101" s="48" t="s">
        <v>671</v>
      </c>
      <c r="K4101" s="41">
        <v>1</v>
      </c>
      <c r="L4101" s="49">
        <v>460.98</v>
      </c>
      <c r="M4101" s="49">
        <v>250.59</v>
      </c>
      <c r="N4101" s="49">
        <v>210.39</v>
      </c>
    </row>
    <row r="4102" spans="1:14">
      <c r="A4102" s="41">
        <v>8187350</v>
      </c>
      <c r="B4102" s="48" t="s">
        <v>100</v>
      </c>
      <c r="C4102" s="48" t="s">
        <v>29</v>
      </c>
      <c r="D4102" s="48" t="s">
        <v>153</v>
      </c>
      <c r="E4102" s="48" t="s">
        <v>36</v>
      </c>
      <c r="F4102" s="48" t="s">
        <v>1350</v>
      </c>
      <c r="G4102" s="48" t="s">
        <v>15</v>
      </c>
      <c r="H4102" s="48" t="s">
        <v>226</v>
      </c>
      <c r="I4102" s="48" t="s">
        <v>227</v>
      </c>
      <c r="J4102" s="48" t="s">
        <v>671</v>
      </c>
      <c r="K4102" s="41">
        <v>1</v>
      </c>
      <c r="L4102" s="49">
        <v>460.98</v>
      </c>
      <c r="M4102" s="49">
        <v>250.59</v>
      </c>
      <c r="N4102" s="49">
        <v>210.39</v>
      </c>
    </row>
    <row r="4103" spans="1:14">
      <c r="A4103" s="41">
        <v>8187386</v>
      </c>
      <c r="B4103" s="48" t="s">
        <v>177</v>
      </c>
      <c r="C4103" s="48" t="s">
        <v>29</v>
      </c>
      <c r="D4103" s="48" t="s">
        <v>153</v>
      </c>
      <c r="E4103" s="48" t="s">
        <v>36</v>
      </c>
      <c r="F4103" s="48" t="s">
        <v>1351</v>
      </c>
      <c r="G4103" s="48" t="s">
        <v>15</v>
      </c>
      <c r="H4103" s="48" t="s">
        <v>226</v>
      </c>
      <c r="I4103" s="48" t="s">
        <v>227</v>
      </c>
      <c r="J4103" s="48" t="s">
        <v>671</v>
      </c>
      <c r="K4103" s="41">
        <v>1</v>
      </c>
      <c r="L4103" s="49">
        <v>460.98</v>
      </c>
      <c r="M4103" s="49">
        <v>250.59</v>
      </c>
      <c r="N4103" s="49">
        <v>210.39</v>
      </c>
    </row>
    <row r="4104" spans="1:14">
      <c r="A4104" s="41">
        <v>8187389</v>
      </c>
      <c r="B4104" s="48" t="s">
        <v>177</v>
      </c>
      <c r="C4104" s="48" t="s">
        <v>29</v>
      </c>
      <c r="D4104" s="48" t="s">
        <v>153</v>
      </c>
      <c r="E4104" s="48" t="s">
        <v>36</v>
      </c>
      <c r="F4104" s="48" t="s">
        <v>1352</v>
      </c>
      <c r="G4104" s="48" t="s">
        <v>15</v>
      </c>
      <c r="H4104" s="48" t="s">
        <v>226</v>
      </c>
      <c r="I4104" s="48" t="s">
        <v>227</v>
      </c>
      <c r="J4104" s="48" t="s">
        <v>671</v>
      </c>
      <c r="K4104" s="41">
        <v>1</v>
      </c>
      <c r="L4104" s="49">
        <v>460.98</v>
      </c>
      <c r="M4104" s="49">
        <v>250.59</v>
      </c>
      <c r="N4104" s="49">
        <v>210.39</v>
      </c>
    </row>
    <row r="4105" spans="1:14">
      <c r="A4105" s="41">
        <v>8187413</v>
      </c>
      <c r="B4105" s="48" t="s">
        <v>177</v>
      </c>
      <c r="C4105" s="48" t="s">
        <v>29</v>
      </c>
      <c r="D4105" s="48" t="s">
        <v>153</v>
      </c>
      <c r="E4105" s="48" t="s">
        <v>36</v>
      </c>
      <c r="F4105" s="48" t="s">
        <v>1353</v>
      </c>
      <c r="G4105" s="48" t="s">
        <v>15</v>
      </c>
      <c r="H4105" s="48" t="s">
        <v>226</v>
      </c>
      <c r="I4105" s="48" t="s">
        <v>227</v>
      </c>
      <c r="J4105" s="48" t="s">
        <v>671</v>
      </c>
      <c r="K4105" s="41">
        <v>1</v>
      </c>
      <c r="L4105" s="49">
        <v>460.98</v>
      </c>
      <c r="M4105" s="49">
        <v>250.59</v>
      </c>
      <c r="N4105" s="49">
        <v>210.39</v>
      </c>
    </row>
    <row r="4106" spans="1:14">
      <c r="A4106" s="41">
        <v>8187299</v>
      </c>
      <c r="B4106" s="48" t="s">
        <v>100</v>
      </c>
      <c r="C4106" s="48" t="s">
        <v>29</v>
      </c>
      <c r="D4106" s="48" t="s">
        <v>153</v>
      </c>
      <c r="E4106" s="48" t="s">
        <v>36</v>
      </c>
      <c r="F4106" s="48" t="s">
        <v>1354</v>
      </c>
      <c r="G4106" s="48" t="s">
        <v>15</v>
      </c>
      <c r="H4106" s="48" t="s">
        <v>226</v>
      </c>
      <c r="I4106" s="48" t="s">
        <v>227</v>
      </c>
      <c r="J4106" s="48" t="s">
        <v>671</v>
      </c>
      <c r="K4106" s="41">
        <v>1</v>
      </c>
      <c r="L4106" s="49">
        <v>460.98</v>
      </c>
      <c r="M4106" s="49">
        <v>250.59</v>
      </c>
      <c r="N4106" s="49">
        <v>210.39</v>
      </c>
    </row>
    <row r="4107" spans="1:14">
      <c r="A4107" s="41">
        <v>8187371</v>
      </c>
      <c r="B4107" s="48" t="s">
        <v>100</v>
      </c>
      <c r="C4107" s="48" t="s">
        <v>29</v>
      </c>
      <c r="D4107" s="48" t="s">
        <v>153</v>
      </c>
      <c r="E4107" s="48" t="s">
        <v>36</v>
      </c>
      <c r="F4107" s="48" t="s">
        <v>1355</v>
      </c>
      <c r="G4107" s="48" t="s">
        <v>15</v>
      </c>
      <c r="H4107" s="48" t="s">
        <v>226</v>
      </c>
      <c r="I4107" s="48" t="s">
        <v>227</v>
      </c>
      <c r="J4107" s="48" t="s">
        <v>671</v>
      </c>
      <c r="K4107" s="41">
        <v>1</v>
      </c>
      <c r="L4107" s="49">
        <v>460.98</v>
      </c>
      <c r="M4107" s="49">
        <v>250.59</v>
      </c>
      <c r="N4107" s="49">
        <v>210.39</v>
      </c>
    </row>
    <row r="4108" spans="1:14">
      <c r="A4108" s="41">
        <v>8187317</v>
      </c>
      <c r="B4108" s="48" t="s">
        <v>100</v>
      </c>
      <c r="C4108" s="48" t="s">
        <v>29</v>
      </c>
      <c r="D4108" s="48" t="s">
        <v>153</v>
      </c>
      <c r="E4108" s="48" t="s">
        <v>36</v>
      </c>
      <c r="F4108" s="48" t="s">
        <v>1356</v>
      </c>
      <c r="G4108" s="48" t="s">
        <v>15</v>
      </c>
      <c r="H4108" s="48" t="s">
        <v>226</v>
      </c>
      <c r="I4108" s="48" t="s">
        <v>227</v>
      </c>
      <c r="J4108" s="48" t="s">
        <v>671</v>
      </c>
      <c r="K4108" s="41">
        <v>1</v>
      </c>
      <c r="L4108" s="49">
        <v>460.98</v>
      </c>
      <c r="M4108" s="49">
        <v>250.59</v>
      </c>
      <c r="N4108" s="49">
        <v>210.39</v>
      </c>
    </row>
    <row r="4109" spans="1:14">
      <c r="A4109" s="41">
        <v>8187320</v>
      </c>
      <c r="B4109" s="48" t="s">
        <v>100</v>
      </c>
      <c r="C4109" s="48" t="s">
        <v>29</v>
      </c>
      <c r="D4109" s="48" t="s">
        <v>153</v>
      </c>
      <c r="E4109" s="48" t="s">
        <v>36</v>
      </c>
      <c r="F4109" s="48" t="s">
        <v>1357</v>
      </c>
      <c r="G4109" s="48" t="s">
        <v>15</v>
      </c>
      <c r="H4109" s="48" t="s">
        <v>226</v>
      </c>
      <c r="I4109" s="48" t="s">
        <v>227</v>
      </c>
      <c r="J4109" s="48" t="s">
        <v>671</v>
      </c>
      <c r="K4109" s="41">
        <v>1</v>
      </c>
      <c r="L4109" s="49">
        <v>460.98</v>
      </c>
      <c r="M4109" s="49">
        <v>250.59</v>
      </c>
      <c r="N4109" s="49">
        <v>210.39</v>
      </c>
    </row>
    <row r="4110" spans="1:14">
      <c r="A4110" s="41">
        <v>8187335</v>
      </c>
      <c r="B4110" s="48" t="s">
        <v>100</v>
      </c>
      <c r="C4110" s="48" t="s">
        <v>29</v>
      </c>
      <c r="D4110" s="48" t="s">
        <v>153</v>
      </c>
      <c r="E4110" s="48" t="s">
        <v>36</v>
      </c>
      <c r="F4110" s="48" t="s">
        <v>1358</v>
      </c>
      <c r="G4110" s="48" t="s">
        <v>15</v>
      </c>
      <c r="H4110" s="48" t="s">
        <v>226</v>
      </c>
      <c r="I4110" s="48" t="s">
        <v>227</v>
      </c>
      <c r="J4110" s="48" t="s">
        <v>671</v>
      </c>
      <c r="K4110" s="41">
        <v>1</v>
      </c>
      <c r="L4110" s="49">
        <v>460.98</v>
      </c>
      <c r="M4110" s="49">
        <v>250.59</v>
      </c>
      <c r="N4110" s="49">
        <v>210.39</v>
      </c>
    </row>
    <row r="4111" spans="1:14">
      <c r="A4111" s="41">
        <v>8187347</v>
      </c>
      <c r="B4111" s="48" t="s">
        <v>100</v>
      </c>
      <c r="C4111" s="48" t="s">
        <v>29</v>
      </c>
      <c r="D4111" s="48" t="s">
        <v>153</v>
      </c>
      <c r="E4111" s="48" t="s">
        <v>36</v>
      </c>
      <c r="F4111" s="48" t="s">
        <v>1359</v>
      </c>
      <c r="G4111" s="48" t="s">
        <v>15</v>
      </c>
      <c r="H4111" s="48" t="s">
        <v>226</v>
      </c>
      <c r="I4111" s="48" t="s">
        <v>227</v>
      </c>
      <c r="J4111" s="48" t="s">
        <v>671</v>
      </c>
      <c r="K4111" s="41">
        <v>1</v>
      </c>
      <c r="L4111" s="49">
        <v>460.98</v>
      </c>
      <c r="M4111" s="49">
        <v>250.59</v>
      </c>
      <c r="N4111" s="49">
        <v>210.39</v>
      </c>
    </row>
    <row r="4112" spans="1:14">
      <c r="A4112" s="41">
        <v>8187368</v>
      </c>
      <c r="B4112" s="48" t="s">
        <v>100</v>
      </c>
      <c r="C4112" s="48" t="s">
        <v>29</v>
      </c>
      <c r="D4112" s="48" t="s">
        <v>153</v>
      </c>
      <c r="E4112" s="48" t="s">
        <v>36</v>
      </c>
      <c r="F4112" s="48" t="s">
        <v>1360</v>
      </c>
      <c r="G4112" s="48" t="s">
        <v>15</v>
      </c>
      <c r="H4112" s="48" t="s">
        <v>226</v>
      </c>
      <c r="I4112" s="48" t="s">
        <v>227</v>
      </c>
      <c r="J4112" s="48" t="s">
        <v>671</v>
      </c>
      <c r="K4112" s="41">
        <v>1</v>
      </c>
      <c r="L4112" s="49">
        <v>460.98</v>
      </c>
      <c r="M4112" s="49">
        <v>250.59</v>
      </c>
      <c r="N4112" s="49">
        <v>210.39</v>
      </c>
    </row>
    <row r="4113" spans="1:14">
      <c r="A4113" s="41">
        <v>8187377</v>
      </c>
      <c r="B4113" s="48" t="s">
        <v>177</v>
      </c>
      <c r="C4113" s="48" t="s">
        <v>29</v>
      </c>
      <c r="D4113" s="48" t="s">
        <v>153</v>
      </c>
      <c r="E4113" s="48" t="s">
        <v>36</v>
      </c>
      <c r="F4113" s="48" t="s">
        <v>1361</v>
      </c>
      <c r="G4113" s="48" t="s">
        <v>15</v>
      </c>
      <c r="H4113" s="48" t="s">
        <v>226</v>
      </c>
      <c r="I4113" s="48" t="s">
        <v>227</v>
      </c>
      <c r="J4113" s="48" t="s">
        <v>671</v>
      </c>
      <c r="K4113" s="41">
        <v>1</v>
      </c>
      <c r="L4113" s="49">
        <v>460.98</v>
      </c>
      <c r="M4113" s="49">
        <v>250.59</v>
      </c>
      <c r="N4113" s="49">
        <v>210.39</v>
      </c>
    </row>
    <row r="4114" spans="1:14">
      <c r="A4114" s="41">
        <v>8187380</v>
      </c>
      <c r="B4114" s="48" t="s">
        <v>177</v>
      </c>
      <c r="C4114" s="48" t="s">
        <v>29</v>
      </c>
      <c r="D4114" s="48" t="s">
        <v>153</v>
      </c>
      <c r="E4114" s="48" t="s">
        <v>36</v>
      </c>
      <c r="F4114" s="48" t="s">
        <v>1362</v>
      </c>
      <c r="G4114" s="48" t="s">
        <v>15</v>
      </c>
      <c r="H4114" s="48" t="s">
        <v>226</v>
      </c>
      <c r="I4114" s="48" t="s">
        <v>227</v>
      </c>
      <c r="J4114" s="48" t="s">
        <v>671</v>
      </c>
      <c r="K4114" s="41">
        <v>1</v>
      </c>
      <c r="L4114" s="49">
        <v>460.98</v>
      </c>
      <c r="M4114" s="49">
        <v>250.59</v>
      </c>
      <c r="N4114" s="49">
        <v>210.39</v>
      </c>
    </row>
    <row r="4115" spans="1:14">
      <c r="A4115" s="41">
        <v>8187287</v>
      </c>
      <c r="B4115" s="48" t="s">
        <v>100</v>
      </c>
      <c r="C4115" s="48" t="s">
        <v>29</v>
      </c>
      <c r="D4115" s="48" t="s">
        <v>153</v>
      </c>
      <c r="E4115" s="48" t="s">
        <v>36</v>
      </c>
      <c r="F4115" s="48" t="s">
        <v>1363</v>
      </c>
      <c r="G4115" s="48" t="s">
        <v>15</v>
      </c>
      <c r="H4115" s="48" t="s">
        <v>226</v>
      </c>
      <c r="I4115" s="48" t="s">
        <v>227</v>
      </c>
      <c r="J4115" s="48" t="s">
        <v>671</v>
      </c>
      <c r="K4115" s="41">
        <v>1</v>
      </c>
      <c r="L4115" s="49">
        <v>460.98</v>
      </c>
      <c r="M4115" s="49">
        <v>250.59</v>
      </c>
      <c r="N4115" s="49">
        <v>210.39</v>
      </c>
    </row>
    <row r="4116" spans="1:14">
      <c r="A4116" s="41">
        <v>8187308</v>
      </c>
      <c r="B4116" s="48" t="s">
        <v>100</v>
      </c>
      <c r="C4116" s="48" t="s">
        <v>29</v>
      </c>
      <c r="D4116" s="48" t="s">
        <v>153</v>
      </c>
      <c r="E4116" s="48" t="s">
        <v>36</v>
      </c>
      <c r="F4116" s="48" t="s">
        <v>1364</v>
      </c>
      <c r="G4116" s="48" t="s">
        <v>15</v>
      </c>
      <c r="H4116" s="48" t="s">
        <v>226</v>
      </c>
      <c r="I4116" s="48" t="s">
        <v>227</v>
      </c>
      <c r="J4116" s="48" t="s">
        <v>671</v>
      </c>
      <c r="K4116" s="41">
        <v>1</v>
      </c>
      <c r="L4116" s="49">
        <v>460.98</v>
      </c>
      <c r="M4116" s="49">
        <v>250.59</v>
      </c>
      <c r="N4116" s="49">
        <v>210.39</v>
      </c>
    </row>
    <row r="4117" spans="1:14">
      <c r="A4117" s="41">
        <v>8187329</v>
      </c>
      <c r="B4117" s="48" t="s">
        <v>100</v>
      </c>
      <c r="C4117" s="48" t="s">
        <v>29</v>
      </c>
      <c r="D4117" s="48" t="s">
        <v>153</v>
      </c>
      <c r="E4117" s="48" t="s">
        <v>36</v>
      </c>
      <c r="F4117" s="48" t="s">
        <v>1365</v>
      </c>
      <c r="G4117" s="48" t="s">
        <v>15</v>
      </c>
      <c r="H4117" s="48" t="s">
        <v>226</v>
      </c>
      <c r="I4117" s="48" t="s">
        <v>227</v>
      </c>
      <c r="J4117" s="48" t="s">
        <v>671</v>
      </c>
      <c r="K4117" s="41">
        <v>1</v>
      </c>
      <c r="L4117" s="49">
        <v>460.98</v>
      </c>
      <c r="M4117" s="49">
        <v>250.59</v>
      </c>
      <c r="N4117" s="49">
        <v>210.39</v>
      </c>
    </row>
    <row r="4118" spans="1:14">
      <c r="A4118" s="41">
        <v>8187341</v>
      </c>
      <c r="B4118" s="48" t="s">
        <v>100</v>
      </c>
      <c r="C4118" s="48" t="s">
        <v>29</v>
      </c>
      <c r="D4118" s="48" t="s">
        <v>153</v>
      </c>
      <c r="E4118" s="48" t="s">
        <v>36</v>
      </c>
      <c r="F4118" s="48" t="s">
        <v>1366</v>
      </c>
      <c r="G4118" s="48" t="s">
        <v>15</v>
      </c>
      <c r="H4118" s="48" t="s">
        <v>226</v>
      </c>
      <c r="I4118" s="48" t="s">
        <v>227</v>
      </c>
      <c r="J4118" s="48" t="s">
        <v>671</v>
      </c>
      <c r="K4118" s="41">
        <v>1</v>
      </c>
      <c r="L4118" s="49">
        <v>460.98</v>
      </c>
      <c r="M4118" s="49">
        <v>250.59</v>
      </c>
      <c r="N4118" s="49">
        <v>210.39</v>
      </c>
    </row>
    <row r="4119" spans="1:14">
      <c r="A4119" s="41">
        <v>8187374</v>
      </c>
      <c r="B4119" s="48" t="s">
        <v>100</v>
      </c>
      <c r="C4119" s="48" t="s">
        <v>29</v>
      </c>
      <c r="D4119" s="48" t="s">
        <v>153</v>
      </c>
      <c r="E4119" s="48" t="s">
        <v>36</v>
      </c>
      <c r="F4119" s="48" t="s">
        <v>1367</v>
      </c>
      <c r="G4119" s="48" t="s">
        <v>15</v>
      </c>
      <c r="H4119" s="48" t="s">
        <v>226</v>
      </c>
      <c r="I4119" s="48" t="s">
        <v>227</v>
      </c>
      <c r="J4119" s="48" t="s">
        <v>671</v>
      </c>
      <c r="K4119" s="41">
        <v>1</v>
      </c>
      <c r="L4119" s="49">
        <v>460.98</v>
      </c>
      <c r="M4119" s="49">
        <v>250.59</v>
      </c>
      <c r="N4119" s="49">
        <v>210.39</v>
      </c>
    </row>
    <row r="4120" spans="1:14">
      <c r="A4120" s="41">
        <v>8187383</v>
      </c>
      <c r="B4120" s="48" t="s">
        <v>177</v>
      </c>
      <c r="C4120" s="48" t="s">
        <v>29</v>
      </c>
      <c r="D4120" s="48" t="s">
        <v>153</v>
      </c>
      <c r="E4120" s="48" t="s">
        <v>36</v>
      </c>
      <c r="F4120" s="48" t="s">
        <v>1368</v>
      </c>
      <c r="G4120" s="48" t="s">
        <v>15</v>
      </c>
      <c r="H4120" s="48" t="s">
        <v>226</v>
      </c>
      <c r="I4120" s="48" t="s">
        <v>227</v>
      </c>
      <c r="J4120" s="48" t="s">
        <v>671</v>
      </c>
      <c r="K4120" s="41">
        <v>1</v>
      </c>
      <c r="L4120" s="49">
        <v>460.98</v>
      </c>
      <c r="M4120" s="49">
        <v>250.59</v>
      </c>
      <c r="N4120" s="49">
        <v>210.39</v>
      </c>
    </row>
    <row r="4121" spans="1:14">
      <c r="A4121" s="41">
        <v>8187407</v>
      </c>
      <c r="B4121" s="48" t="s">
        <v>177</v>
      </c>
      <c r="C4121" s="48" t="s">
        <v>29</v>
      </c>
      <c r="D4121" s="48" t="s">
        <v>153</v>
      </c>
      <c r="E4121" s="48" t="s">
        <v>36</v>
      </c>
      <c r="F4121" s="48" t="s">
        <v>1369</v>
      </c>
      <c r="G4121" s="48" t="s">
        <v>15</v>
      </c>
      <c r="H4121" s="48" t="s">
        <v>226</v>
      </c>
      <c r="I4121" s="48" t="s">
        <v>227</v>
      </c>
      <c r="J4121" s="48" t="s">
        <v>671</v>
      </c>
      <c r="K4121" s="41">
        <v>1</v>
      </c>
      <c r="L4121" s="49">
        <v>460.98</v>
      </c>
      <c r="M4121" s="49">
        <v>250.59</v>
      </c>
      <c r="N4121" s="49">
        <v>210.39</v>
      </c>
    </row>
    <row r="4122" spans="1:14">
      <c r="A4122" s="41">
        <v>8187338</v>
      </c>
      <c r="B4122" s="48" t="s">
        <v>100</v>
      </c>
      <c r="C4122" s="48" t="s">
        <v>29</v>
      </c>
      <c r="D4122" s="48" t="s">
        <v>153</v>
      </c>
      <c r="E4122" s="48" t="s">
        <v>36</v>
      </c>
      <c r="F4122" s="48" t="s">
        <v>1370</v>
      </c>
      <c r="G4122" s="48" t="s">
        <v>15</v>
      </c>
      <c r="H4122" s="48" t="s">
        <v>226</v>
      </c>
      <c r="I4122" s="48" t="s">
        <v>227</v>
      </c>
      <c r="J4122" s="48" t="s">
        <v>671</v>
      </c>
      <c r="K4122" s="41">
        <v>1</v>
      </c>
      <c r="L4122" s="49">
        <v>460.98</v>
      </c>
      <c r="M4122" s="49">
        <v>250.59</v>
      </c>
      <c r="N4122" s="49">
        <v>210.39</v>
      </c>
    </row>
    <row r="4123" spans="1:14">
      <c r="A4123" s="41">
        <v>8187353</v>
      </c>
      <c r="B4123" s="48" t="s">
        <v>100</v>
      </c>
      <c r="C4123" s="48" t="s">
        <v>29</v>
      </c>
      <c r="D4123" s="48" t="s">
        <v>153</v>
      </c>
      <c r="E4123" s="48" t="s">
        <v>36</v>
      </c>
      <c r="F4123" s="48" t="s">
        <v>1371</v>
      </c>
      <c r="G4123" s="48" t="s">
        <v>15</v>
      </c>
      <c r="H4123" s="48" t="s">
        <v>226</v>
      </c>
      <c r="I4123" s="48" t="s">
        <v>227</v>
      </c>
      <c r="J4123" s="48" t="s">
        <v>671</v>
      </c>
      <c r="K4123" s="41">
        <v>1</v>
      </c>
      <c r="L4123" s="49">
        <v>460.98</v>
      </c>
      <c r="M4123" s="49">
        <v>250.59</v>
      </c>
      <c r="N4123" s="49">
        <v>210.39</v>
      </c>
    </row>
    <row r="4124" spans="1:14">
      <c r="A4124" s="41">
        <v>8187359</v>
      </c>
      <c r="B4124" s="48" t="s">
        <v>100</v>
      </c>
      <c r="C4124" s="48" t="s">
        <v>29</v>
      </c>
      <c r="D4124" s="48" t="s">
        <v>153</v>
      </c>
      <c r="E4124" s="48" t="s">
        <v>36</v>
      </c>
      <c r="F4124" s="48" t="s">
        <v>1372</v>
      </c>
      <c r="G4124" s="48" t="s">
        <v>15</v>
      </c>
      <c r="H4124" s="48" t="s">
        <v>226</v>
      </c>
      <c r="I4124" s="48" t="s">
        <v>227</v>
      </c>
      <c r="J4124" s="48" t="s">
        <v>671</v>
      </c>
      <c r="K4124" s="41">
        <v>1</v>
      </c>
      <c r="L4124" s="49">
        <v>460.98</v>
      </c>
      <c r="M4124" s="49">
        <v>250.59</v>
      </c>
      <c r="N4124" s="49">
        <v>210.39</v>
      </c>
    </row>
    <row r="4125" spans="1:14">
      <c r="A4125" s="41">
        <v>8187365</v>
      </c>
      <c r="B4125" s="48" t="s">
        <v>100</v>
      </c>
      <c r="C4125" s="48" t="s">
        <v>29</v>
      </c>
      <c r="D4125" s="48" t="s">
        <v>153</v>
      </c>
      <c r="E4125" s="48" t="s">
        <v>36</v>
      </c>
      <c r="F4125" s="48" t="s">
        <v>1373</v>
      </c>
      <c r="G4125" s="48" t="s">
        <v>15</v>
      </c>
      <c r="H4125" s="48" t="s">
        <v>226</v>
      </c>
      <c r="I4125" s="48" t="s">
        <v>227</v>
      </c>
      <c r="J4125" s="48" t="s">
        <v>671</v>
      </c>
      <c r="K4125" s="41">
        <v>1</v>
      </c>
      <c r="L4125" s="49">
        <v>460.98</v>
      </c>
      <c r="M4125" s="49">
        <v>250.59</v>
      </c>
      <c r="N4125" s="49">
        <v>210.39</v>
      </c>
    </row>
    <row r="4126" spans="1:14">
      <c r="A4126" s="41">
        <v>8187344</v>
      </c>
      <c r="B4126" s="48" t="s">
        <v>100</v>
      </c>
      <c r="C4126" s="48" t="s">
        <v>29</v>
      </c>
      <c r="D4126" s="48" t="s">
        <v>153</v>
      </c>
      <c r="E4126" s="48" t="s">
        <v>36</v>
      </c>
      <c r="F4126" s="48" t="s">
        <v>1374</v>
      </c>
      <c r="G4126" s="48" t="s">
        <v>15</v>
      </c>
      <c r="H4126" s="48" t="s">
        <v>226</v>
      </c>
      <c r="I4126" s="48" t="s">
        <v>227</v>
      </c>
      <c r="J4126" s="48" t="s">
        <v>671</v>
      </c>
      <c r="K4126" s="41">
        <v>1</v>
      </c>
      <c r="L4126" s="49">
        <v>460.98</v>
      </c>
      <c r="M4126" s="49">
        <v>250.59</v>
      </c>
      <c r="N4126" s="49">
        <v>210.39</v>
      </c>
    </row>
    <row r="4127" spans="1:14">
      <c r="A4127" s="41">
        <v>8187362</v>
      </c>
      <c r="B4127" s="48" t="s">
        <v>100</v>
      </c>
      <c r="C4127" s="48" t="s">
        <v>29</v>
      </c>
      <c r="D4127" s="48" t="s">
        <v>153</v>
      </c>
      <c r="E4127" s="48" t="s">
        <v>36</v>
      </c>
      <c r="F4127" s="48" t="s">
        <v>1375</v>
      </c>
      <c r="G4127" s="48" t="s">
        <v>15</v>
      </c>
      <c r="H4127" s="48" t="s">
        <v>226</v>
      </c>
      <c r="I4127" s="48" t="s">
        <v>227</v>
      </c>
      <c r="J4127" s="48" t="s">
        <v>671</v>
      </c>
      <c r="K4127" s="41">
        <v>1</v>
      </c>
      <c r="L4127" s="49">
        <v>460.98</v>
      </c>
      <c r="M4127" s="49">
        <v>250.59</v>
      </c>
      <c r="N4127" s="49">
        <v>210.39</v>
      </c>
    </row>
    <row r="4128" spans="1:14">
      <c r="A4128" s="41">
        <v>8187398</v>
      </c>
      <c r="B4128" s="48" t="s">
        <v>177</v>
      </c>
      <c r="C4128" s="48" t="s">
        <v>29</v>
      </c>
      <c r="D4128" s="48" t="s">
        <v>153</v>
      </c>
      <c r="E4128" s="48" t="s">
        <v>36</v>
      </c>
      <c r="F4128" s="48" t="s">
        <v>1376</v>
      </c>
      <c r="G4128" s="48" t="s">
        <v>15</v>
      </c>
      <c r="H4128" s="48" t="s">
        <v>226</v>
      </c>
      <c r="I4128" s="48" t="s">
        <v>227</v>
      </c>
      <c r="J4128" s="48" t="s">
        <v>671</v>
      </c>
      <c r="K4128" s="41">
        <v>1</v>
      </c>
      <c r="L4128" s="49">
        <v>460.98</v>
      </c>
      <c r="M4128" s="49">
        <v>250.59</v>
      </c>
      <c r="N4128" s="49">
        <v>210.39</v>
      </c>
    </row>
    <row r="4129" spans="1:14">
      <c r="A4129" s="41">
        <v>8187404</v>
      </c>
      <c r="B4129" s="48" t="s">
        <v>177</v>
      </c>
      <c r="C4129" s="48" t="s">
        <v>29</v>
      </c>
      <c r="D4129" s="48" t="s">
        <v>153</v>
      </c>
      <c r="E4129" s="48" t="s">
        <v>36</v>
      </c>
      <c r="F4129" s="48" t="s">
        <v>1377</v>
      </c>
      <c r="G4129" s="48" t="s">
        <v>15</v>
      </c>
      <c r="H4129" s="48" t="s">
        <v>226</v>
      </c>
      <c r="I4129" s="48" t="s">
        <v>227</v>
      </c>
      <c r="J4129" s="48" t="s">
        <v>671</v>
      </c>
      <c r="K4129" s="41">
        <v>1</v>
      </c>
      <c r="L4129" s="49">
        <v>460.98</v>
      </c>
      <c r="M4129" s="49">
        <v>250.59</v>
      </c>
      <c r="N4129" s="49">
        <v>210.39</v>
      </c>
    </row>
    <row r="4130" spans="1:14">
      <c r="A4130" s="41">
        <v>8187416</v>
      </c>
      <c r="B4130" s="48" t="s">
        <v>177</v>
      </c>
      <c r="C4130" s="48" t="s">
        <v>29</v>
      </c>
      <c r="D4130" s="48" t="s">
        <v>153</v>
      </c>
      <c r="E4130" s="48" t="s">
        <v>36</v>
      </c>
      <c r="F4130" s="48" t="s">
        <v>1378</v>
      </c>
      <c r="G4130" s="48" t="s">
        <v>15</v>
      </c>
      <c r="H4130" s="48" t="s">
        <v>226</v>
      </c>
      <c r="I4130" s="48" t="s">
        <v>227</v>
      </c>
      <c r="J4130" s="48" t="s">
        <v>671</v>
      </c>
      <c r="K4130" s="41">
        <v>1</v>
      </c>
      <c r="L4130" s="49">
        <v>461.21</v>
      </c>
      <c r="M4130" s="49">
        <v>250.72</v>
      </c>
      <c r="N4130" s="49">
        <v>210.49</v>
      </c>
    </row>
    <row r="4131" spans="1:14">
      <c r="A4131" s="41">
        <v>4504581</v>
      </c>
      <c r="B4131" s="48" t="s">
        <v>14</v>
      </c>
      <c r="C4131" s="48" t="s">
        <v>29</v>
      </c>
      <c r="D4131" s="48" t="s">
        <v>30</v>
      </c>
      <c r="E4131" s="48" t="s">
        <v>12</v>
      </c>
      <c r="F4131" s="48" t="s">
        <v>1067</v>
      </c>
      <c r="G4131" s="48" t="s">
        <v>15</v>
      </c>
      <c r="H4131" s="48" t="s">
        <v>23</v>
      </c>
      <c r="I4131" s="48" t="s">
        <v>24</v>
      </c>
      <c r="J4131" s="48" t="s">
        <v>671</v>
      </c>
      <c r="K4131" s="41">
        <v>1</v>
      </c>
      <c r="L4131" s="49">
        <v>461.61</v>
      </c>
      <c r="M4131" s="49">
        <v>461.61</v>
      </c>
      <c r="N4131" s="49">
        <v>0</v>
      </c>
    </row>
    <row r="4132" spans="1:14">
      <c r="A4132" s="41">
        <v>4505278</v>
      </c>
      <c r="B4132" s="48" t="s">
        <v>14</v>
      </c>
      <c r="C4132" s="48" t="s">
        <v>29</v>
      </c>
      <c r="D4132" s="48" t="s">
        <v>30</v>
      </c>
      <c r="E4132" s="48" t="s">
        <v>12</v>
      </c>
      <c r="F4132" s="48" t="s">
        <v>1022</v>
      </c>
      <c r="G4132" s="48" t="s">
        <v>15</v>
      </c>
      <c r="H4132" s="48" t="s">
        <v>23</v>
      </c>
      <c r="I4132" s="48" t="s">
        <v>24</v>
      </c>
      <c r="J4132" s="48" t="s">
        <v>671</v>
      </c>
      <c r="K4132" s="41">
        <v>1</v>
      </c>
      <c r="L4132" s="49">
        <v>466.33</v>
      </c>
      <c r="M4132" s="49">
        <v>466.33</v>
      </c>
      <c r="N4132" s="49">
        <v>0</v>
      </c>
    </row>
    <row r="4133" spans="1:14">
      <c r="A4133" s="41">
        <v>4504994</v>
      </c>
      <c r="B4133" s="48" t="s">
        <v>14</v>
      </c>
      <c r="C4133" s="48" t="s">
        <v>29</v>
      </c>
      <c r="D4133" s="48" t="s">
        <v>30</v>
      </c>
      <c r="E4133" s="48" t="s">
        <v>12</v>
      </c>
      <c r="F4133" s="48" t="s">
        <v>1022</v>
      </c>
      <c r="G4133" s="48" t="s">
        <v>15</v>
      </c>
      <c r="H4133" s="48" t="s">
        <v>23</v>
      </c>
      <c r="I4133" s="48" t="s">
        <v>24</v>
      </c>
      <c r="J4133" s="48" t="s">
        <v>671</v>
      </c>
      <c r="K4133" s="41">
        <v>1</v>
      </c>
      <c r="L4133" s="49">
        <v>469.2</v>
      </c>
      <c r="M4133" s="49">
        <v>469.2</v>
      </c>
      <c r="N4133" s="49">
        <v>0</v>
      </c>
    </row>
    <row r="4134" spans="1:14">
      <c r="A4134" s="41">
        <v>4505325</v>
      </c>
      <c r="B4134" s="48" t="s">
        <v>14</v>
      </c>
      <c r="C4134" s="48" t="s">
        <v>29</v>
      </c>
      <c r="D4134" s="48" t="s">
        <v>30</v>
      </c>
      <c r="E4134" s="48" t="s">
        <v>12</v>
      </c>
      <c r="F4134" s="48" t="s">
        <v>1022</v>
      </c>
      <c r="G4134" s="48" t="s">
        <v>15</v>
      </c>
      <c r="H4134" s="48" t="s">
        <v>45</v>
      </c>
      <c r="I4134" s="48" t="s">
        <v>46</v>
      </c>
      <c r="J4134" s="48" t="s">
        <v>671</v>
      </c>
      <c r="K4134" s="41">
        <v>1</v>
      </c>
      <c r="L4134" s="49">
        <v>471.22</v>
      </c>
      <c r="M4134" s="49">
        <v>471.22</v>
      </c>
      <c r="N4134" s="49">
        <v>0</v>
      </c>
    </row>
    <row r="4135" spans="1:14">
      <c r="A4135" s="41">
        <v>4505290</v>
      </c>
      <c r="B4135" s="48" t="s">
        <v>14</v>
      </c>
      <c r="C4135" s="48" t="s">
        <v>29</v>
      </c>
      <c r="D4135" s="48" t="s">
        <v>30</v>
      </c>
      <c r="E4135" s="48" t="s">
        <v>12</v>
      </c>
      <c r="F4135" s="48" t="s">
        <v>1022</v>
      </c>
      <c r="G4135" s="48" t="s">
        <v>15</v>
      </c>
      <c r="H4135" s="48" t="s">
        <v>45</v>
      </c>
      <c r="I4135" s="48" t="s">
        <v>46</v>
      </c>
      <c r="J4135" s="48" t="s">
        <v>671</v>
      </c>
      <c r="K4135" s="41">
        <v>1</v>
      </c>
      <c r="L4135" s="49">
        <v>471.22</v>
      </c>
      <c r="M4135" s="49">
        <v>471.22</v>
      </c>
      <c r="N4135" s="49">
        <v>0</v>
      </c>
    </row>
    <row r="4136" spans="1:14">
      <c r="A4136" s="41">
        <v>4505400</v>
      </c>
      <c r="B4136" s="48" t="s">
        <v>14</v>
      </c>
      <c r="C4136" s="48" t="s">
        <v>29</v>
      </c>
      <c r="D4136" s="48" t="s">
        <v>30</v>
      </c>
      <c r="E4136" s="48" t="s">
        <v>12</v>
      </c>
      <c r="F4136" s="48" t="s">
        <v>1022</v>
      </c>
      <c r="G4136" s="48" t="s">
        <v>15</v>
      </c>
      <c r="H4136" s="48" t="s">
        <v>45</v>
      </c>
      <c r="I4136" s="48" t="s">
        <v>46</v>
      </c>
      <c r="J4136" s="48" t="s">
        <v>671</v>
      </c>
      <c r="K4136" s="41">
        <v>1</v>
      </c>
      <c r="L4136" s="49">
        <v>471.22</v>
      </c>
      <c r="M4136" s="49">
        <v>471.22</v>
      </c>
      <c r="N4136" s="49">
        <v>0</v>
      </c>
    </row>
    <row r="4137" spans="1:14">
      <c r="A4137" s="41">
        <v>4505388</v>
      </c>
      <c r="B4137" s="48" t="s">
        <v>14</v>
      </c>
      <c r="C4137" s="48" t="s">
        <v>29</v>
      </c>
      <c r="D4137" s="48" t="s">
        <v>30</v>
      </c>
      <c r="E4137" s="48" t="s">
        <v>12</v>
      </c>
      <c r="F4137" s="48" t="s">
        <v>1022</v>
      </c>
      <c r="G4137" s="48" t="s">
        <v>15</v>
      </c>
      <c r="H4137" s="48" t="s">
        <v>45</v>
      </c>
      <c r="I4137" s="48" t="s">
        <v>46</v>
      </c>
      <c r="J4137" s="48" t="s">
        <v>671</v>
      </c>
      <c r="K4137" s="41">
        <v>1</v>
      </c>
      <c r="L4137" s="49">
        <v>471.22</v>
      </c>
      <c r="M4137" s="49">
        <v>471.22</v>
      </c>
      <c r="N4137" s="49">
        <v>0</v>
      </c>
    </row>
    <row r="4138" spans="1:14">
      <c r="A4138" s="41">
        <v>4505280</v>
      </c>
      <c r="B4138" s="48" t="s">
        <v>14</v>
      </c>
      <c r="C4138" s="48" t="s">
        <v>29</v>
      </c>
      <c r="D4138" s="48" t="s">
        <v>30</v>
      </c>
      <c r="E4138" s="48" t="s">
        <v>12</v>
      </c>
      <c r="F4138" s="48" t="s">
        <v>1022</v>
      </c>
      <c r="G4138" s="48" t="s">
        <v>15</v>
      </c>
      <c r="H4138" s="48" t="s">
        <v>45</v>
      </c>
      <c r="I4138" s="48" t="s">
        <v>46</v>
      </c>
      <c r="J4138" s="48" t="s">
        <v>671</v>
      </c>
      <c r="K4138" s="41">
        <v>1</v>
      </c>
      <c r="L4138" s="49">
        <v>471.22</v>
      </c>
      <c r="M4138" s="49">
        <v>471.22</v>
      </c>
      <c r="N4138" s="49">
        <v>0</v>
      </c>
    </row>
    <row r="4139" spans="1:14">
      <c r="A4139" s="41">
        <v>4505396</v>
      </c>
      <c r="B4139" s="48" t="s">
        <v>14</v>
      </c>
      <c r="C4139" s="48" t="s">
        <v>29</v>
      </c>
      <c r="D4139" s="48" t="s">
        <v>30</v>
      </c>
      <c r="E4139" s="48" t="s">
        <v>12</v>
      </c>
      <c r="F4139" s="48" t="s">
        <v>1022</v>
      </c>
      <c r="G4139" s="48" t="s">
        <v>15</v>
      </c>
      <c r="H4139" s="48" t="s">
        <v>45</v>
      </c>
      <c r="I4139" s="48" t="s">
        <v>46</v>
      </c>
      <c r="J4139" s="48" t="s">
        <v>671</v>
      </c>
      <c r="K4139" s="41">
        <v>1</v>
      </c>
      <c r="L4139" s="49">
        <v>471.22</v>
      </c>
      <c r="M4139" s="49">
        <v>471.22</v>
      </c>
      <c r="N4139" s="49">
        <v>0</v>
      </c>
    </row>
    <row r="4140" spans="1:14">
      <c r="A4140" s="41">
        <v>4505459</v>
      </c>
      <c r="B4140" s="48" t="s">
        <v>14</v>
      </c>
      <c r="C4140" s="48" t="s">
        <v>29</v>
      </c>
      <c r="D4140" s="48" t="s">
        <v>30</v>
      </c>
      <c r="E4140" s="48" t="s">
        <v>12</v>
      </c>
      <c r="F4140" s="48" t="s">
        <v>1022</v>
      </c>
      <c r="G4140" s="48" t="s">
        <v>15</v>
      </c>
      <c r="H4140" s="48" t="s">
        <v>45</v>
      </c>
      <c r="I4140" s="48" t="s">
        <v>46</v>
      </c>
      <c r="J4140" s="48" t="s">
        <v>671</v>
      </c>
      <c r="K4140" s="41">
        <v>1</v>
      </c>
      <c r="L4140" s="49">
        <v>471.22</v>
      </c>
      <c r="M4140" s="49">
        <v>471.22</v>
      </c>
      <c r="N4140" s="49">
        <v>0</v>
      </c>
    </row>
    <row r="4141" spans="1:14">
      <c r="A4141" s="41">
        <v>4505340</v>
      </c>
      <c r="B4141" s="48" t="s">
        <v>14</v>
      </c>
      <c r="C4141" s="48" t="s">
        <v>29</v>
      </c>
      <c r="D4141" s="48" t="s">
        <v>30</v>
      </c>
      <c r="E4141" s="48" t="s">
        <v>12</v>
      </c>
      <c r="F4141" s="48" t="s">
        <v>1022</v>
      </c>
      <c r="G4141" s="48" t="s">
        <v>15</v>
      </c>
      <c r="H4141" s="48" t="s">
        <v>45</v>
      </c>
      <c r="I4141" s="48" t="s">
        <v>46</v>
      </c>
      <c r="J4141" s="48" t="s">
        <v>671</v>
      </c>
      <c r="K4141" s="41">
        <v>1</v>
      </c>
      <c r="L4141" s="49">
        <v>471.22</v>
      </c>
      <c r="M4141" s="49">
        <v>471.22</v>
      </c>
      <c r="N4141" s="49">
        <v>0</v>
      </c>
    </row>
    <row r="4142" spans="1:14">
      <c r="A4142" s="41">
        <v>4505307</v>
      </c>
      <c r="B4142" s="48" t="s">
        <v>14</v>
      </c>
      <c r="C4142" s="48" t="s">
        <v>29</v>
      </c>
      <c r="D4142" s="48" t="s">
        <v>30</v>
      </c>
      <c r="E4142" s="48" t="s">
        <v>12</v>
      </c>
      <c r="F4142" s="48" t="s">
        <v>1022</v>
      </c>
      <c r="G4142" s="48" t="s">
        <v>15</v>
      </c>
      <c r="H4142" s="48" t="s">
        <v>45</v>
      </c>
      <c r="I4142" s="48" t="s">
        <v>46</v>
      </c>
      <c r="J4142" s="48" t="s">
        <v>671</v>
      </c>
      <c r="K4142" s="41">
        <v>1</v>
      </c>
      <c r="L4142" s="49">
        <v>471.22</v>
      </c>
      <c r="M4142" s="49">
        <v>471.22</v>
      </c>
      <c r="N4142" s="49">
        <v>0</v>
      </c>
    </row>
    <row r="4143" spans="1:14">
      <c r="A4143" s="41">
        <v>4508392</v>
      </c>
      <c r="B4143" s="48" t="s">
        <v>14</v>
      </c>
      <c r="C4143" s="48" t="s">
        <v>29</v>
      </c>
      <c r="D4143" s="48" t="s">
        <v>30</v>
      </c>
      <c r="E4143" s="48" t="s">
        <v>12</v>
      </c>
      <c r="F4143" s="48" t="s">
        <v>1067</v>
      </c>
      <c r="G4143" s="48" t="s">
        <v>15</v>
      </c>
      <c r="H4143" s="48" t="s">
        <v>16</v>
      </c>
      <c r="I4143" s="48" t="s">
        <v>17</v>
      </c>
      <c r="J4143" s="48" t="s">
        <v>671</v>
      </c>
      <c r="K4143" s="41">
        <v>1</v>
      </c>
      <c r="L4143" s="49">
        <v>473.7</v>
      </c>
      <c r="M4143" s="49">
        <v>473.7</v>
      </c>
      <c r="N4143" s="49">
        <v>0</v>
      </c>
    </row>
    <row r="4144" spans="1:14">
      <c r="A4144" s="41">
        <v>8639836</v>
      </c>
      <c r="B4144" s="48" t="s">
        <v>38</v>
      </c>
      <c r="C4144" s="48" t="s">
        <v>29</v>
      </c>
      <c r="D4144" s="48" t="s">
        <v>153</v>
      </c>
      <c r="E4144" s="48" t="s">
        <v>36</v>
      </c>
      <c r="F4144" s="48" t="s">
        <v>1379</v>
      </c>
      <c r="G4144" s="48" t="s">
        <v>15</v>
      </c>
      <c r="H4144" s="48" t="s">
        <v>181</v>
      </c>
      <c r="I4144" s="48" t="s">
        <v>180</v>
      </c>
      <c r="J4144" s="48" t="s">
        <v>671</v>
      </c>
      <c r="K4144" s="41">
        <v>1</v>
      </c>
      <c r="L4144" s="49">
        <v>473.99</v>
      </c>
      <c r="M4144" s="49">
        <v>351.36</v>
      </c>
      <c r="N4144" s="49">
        <v>122.63</v>
      </c>
    </row>
    <row r="4145" spans="1:14">
      <c r="A4145" s="41">
        <v>8639803</v>
      </c>
      <c r="B4145" s="48" t="s">
        <v>38</v>
      </c>
      <c r="C4145" s="48" t="s">
        <v>29</v>
      </c>
      <c r="D4145" s="48" t="s">
        <v>153</v>
      </c>
      <c r="E4145" s="48" t="s">
        <v>36</v>
      </c>
      <c r="F4145" s="48" t="s">
        <v>1380</v>
      </c>
      <c r="G4145" s="48" t="s">
        <v>15</v>
      </c>
      <c r="H4145" s="48" t="s">
        <v>181</v>
      </c>
      <c r="I4145" s="48" t="s">
        <v>180</v>
      </c>
      <c r="J4145" s="48" t="s">
        <v>671</v>
      </c>
      <c r="K4145" s="41">
        <v>1</v>
      </c>
      <c r="L4145" s="49">
        <v>473.99</v>
      </c>
      <c r="M4145" s="49">
        <v>351.36</v>
      </c>
      <c r="N4145" s="49">
        <v>122.63</v>
      </c>
    </row>
    <row r="4146" spans="1:14">
      <c r="A4146" s="41">
        <v>8639827</v>
      </c>
      <c r="B4146" s="48" t="s">
        <v>38</v>
      </c>
      <c r="C4146" s="48" t="s">
        <v>29</v>
      </c>
      <c r="D4146" s="48" t="s">
        <v>153</v>
      </c>
      <c r="E4146" s="48" t="s">
        <v>36</v>
      </c>
      <c r="F4146" s="48" t="s">
        <v>1381</v>
      </c>
      <c r="G4146" s="48" t="s">
        <v>15</v>
      </c>
      <c r="H4146" s="48" t="s">
        <v>181</v>
      </c>
      <c r="I4146" s="48" t="s">
        <v>180</v>
      </c>
      <c r="J4146" s="48" t="s">
        <v>671</v>
      </c>
      <c r="K4146" s="41">
        <v>1</v>
      </c>
      <c r="L4146" s="49">
        <v>473.99</v>
      </c>
      <c r="M4146" s="49">
        <v>351.36</v>
      </c>
      <c r="N4146" s="49">
        <v>122.63</v>
      </c>
    </row>
    <row r="4147" spans="1:14">
      <c r="A4147" s="41">
        <v>8639809</v>
      </c>
      <c r="B4147" s="48" t="s">
        <v>38</v>
      </c>
      <c r="C4147" s="48" t="s">
        <v>29</v>
      </c>
      <c r="D4147" s="48" t="s">
        <v>153</v>
      </c>
      <c r="E4147" s="48" t="s">
        <v>36</v>
      </c>
      <c r="F4147" s="48" t="s">
        <v>1382</v>
      </c>
      <c r="G4147" s="48" t="s">
        <v>15</v>
      </c>
      <c r="H4147" s="48" t="s">
        <v>181</v>
      </c>
      <c r="I4147" s="48" t="s">
        <v>180</v>
      </c>
      <c r="J4147" s="48" t="s">
        <v>671</v>
      </c>
      <c r="K4147" s="41">
        <v>1</v>
      </c>
      <c r="L4147" s="49">
        <v>473.99</v>
      </c>
      <c r="M4147" s="49">
        <v>351.36</v>
      </c>
      <c r="N4147" s="49">
        <v>122.63</v>
      </c>
    </row>
    <row r="4148" spans="1:14">
      <c r="A4148" s="41">
        <v>8639830</v>
      </c>
      <c r="B4148" s="48" t="s">
        <v>38</v>
      </c>
      <c r="C4148" s="48" t="s">
        <v>29</v>
      </c>
      <c r="D4148" s="48" t="s">
        <v>153</v>
      </c>
      <c r="E4148" s="48" t="s">
        <v>36</v>
      </c>
      <c r="F4148" s="48" t="s">
        <v>1383</v>
      </c>
      <c r="G4148" s="48" t="s">
        <v>15</v>
      </c>
      <c r="H4148" s="48" t="s">
        <v>181</v>
      </c>
      <c r="I4148" s="48" t="s">
        <v>180</v>
      </c>
      <c r="J4148" s="48" t="s">
        <v>671</v>
      </c>
      <c r="K4148" s="41">
        <v>1</v>
      </c>
      <c r="L4148" s="49">
        <v>473.99</v>
      </c>
      <c r="M4148" s="49">
        <v>351.36</v>
      </c>
      <c r="N4148" s="49">
        <v>122.63</v>
      </c>
    </row>
    <row r="4149" spans="1:14">
      <c r="A4149" s="41">
        <v>8639833</v>
      </c>
      <c r="B4149" s="48" t="s">
        <v>38</v>
      </c>
      <c r="C4149" s="48" t="s">
        <v>29</v>
      </c>
      <c r="D4149" s="48" t="s">
        <v>153</v>
      </c>
      <c r="E4149" s="48" t="s">
        <v>36</v>
      </c>
      <c r="F4149" s="48" t="s">
        <v>1384</v>
      </c>
      <c r="G4149" s="48" t="s">
        <v>15</v>
      </c>
      <c r="H4149" s="48" t="s">
        <v>181</v>
      </c>
      <c r="I4149" s="48" t="s">
        <v>180</v>
      </c>
      <c r="J4149" s="48" t="s">
        <v>671</v>
      </c>
      <c r="K4149" s="41">
        <v>1</v>
      </c>
      <c r="L4149" s="49">
        <v>473.99</v>
      </c>
      <c r="M4149" s="49">
        <v>351.36</v>
      </c>
      <c r="N4149" s="49">
        <v>122.63</v>
      </c>
    </row>
    <row r="4150" spans="1:14">
      <c r="A4150" s="41">
        <v>8639791</v>
      </c>
      <c r="B4150" s="48" t="s">
        <v>38</v>
      </c>
      <c r="C4150" s="48" t="s">
        <v>29</v>
      </c>
      <c r="D4150" s="48" t="s">
        <v>153</v>
      </c>
      <c r="E4150" s="48" t="s">
        <v>36</v>
      </c>
      <c r="F4150" s="48" t="s">
        <v>1385</v>
      </c>
      <c r="G4150" s="48" t="s">
        <v>15</v>
      </c>
      <c r="H4150" s="48" t="s">
        <v>181</v>
      </c>
      <c r="I4150" s="48" t="s">
        <v>180</v>
      </c>
      <c r="J4150" s="48" t="s">
        <v>671</v>
      </c>
      <c r="K4150" s="41">
        <v>1</v>
      </c>
      <c r="L4150" s="49">
        <v>473.99</v>
      </c>
      <c r="M4150" s="49">
        <v>351.36</v>
      </c>
      <c r="N4150" s="49">
        <v>122.63</v>
      </c>
    </row>
    <row r="4151" spans="1:14">
      <c r="A4151" s="41">
        <v>8639797</v>
      </c>
      <c r="B4151" s="48" t="s">
        <v>38</v>
      </c>
      <c r="C4151" s="48" t="s">
        <v>29</v>
      </c>
      <c r="D4151" s="48" t="s">
        <v>153</v>
      </c>
      <c r="E4151" s="48" t="s">
        <v>36</v>
      </c>
      <c r="F4151" s="48" t="s">
        <v>1386</v>
      </c>
      <c r="G4151" s="48" t="s">
        <v>15</v>
      </c>
      <c r="H4151" s="48" t="s">
        <v>181</v>
      </c>
      <c r="I4151" s="48" t="s">
        <v>180</v>
      </c>
      <c r="J4151" s="48" t="s">
        <v>671</v>
      </c>
      <c r="K4151" s="41">
        <v>1</v>
      </c>
      <c r="L4151" s="49">
        <v>473.99</v>
      </c>
      <c r="M4151" s="49">
        <v>351.36</v>
      </c>
      <c r="N4151" s="49">
        <v>122.63</v>
      </c>
    </row>
    <row r="4152" spans="1:14">
      <c r="A4152" s="41">
        <v>8639800</v>
      </c>
      <c r="B4152" s="48" t="s">
        <v>38</v>
      </c>
      <c r="C4152" s="48" t="s">
        <v>29</v>
      </c>
      <c r="D4152" s="48" t="s">
        <v>153</v>
      </c>
      <c r="E4152" s="48" t="s">
        <v>36</v>
      </c>
      <c r="F4152" s="48" t="s">
        <v>1387</v>
      </c>
      <c r="G4152" s="48" t="s">
        <v>15</v>
      </c>
      <c r="H4152" s="48" t="s">
        <v>181</v>
      </c>
      <c r="I4152" s="48" t="s">
        <v>180</v>
      </c>
      <c r="J4152" s="48" t="s">
        <v>671</v>
      </c>
      <c r="K4152" s="41">
        <v>1</v>
      </c>
      <c r="L4152" s="49">
        <v>473.99</v>
      </c>
      <c r="M4152" s="49">
        <v>351.36</v>
      </c>
      <c r="N4152" s="49">
        <v>122.63</v>
      </c>
    </row>
    <row r="4153" spans="1:14">
      <c r="A4153" s="41">
        <v>8639821</v>
      </c>
      <c r="B4153" s="48" t="s">
        <v>38</v>
      </c>
      <c r="C4153" s="48" t="s">
        <v>29</v>
      </c>
      <c r="D4153" s="48" t="s">
        <v>153</v>
      </c>
      <c r="E4153" s="48" t="s">
        <v>36</v>
      </c>
      <c r="F4153" s="48" t="s">
        <v>1388</v>
      </c>
      <c r="G4153" s="48" t="s">
        <v>15</v>
      </c>
      <c r="H4153" s="48" t="s">
        <v>181</v>
      </c>
      <c r="I4153" s="48" t="s">
        <v>180</v>
      </c>
      <c r="J4153" s="48" t="s">
        <v>671</v>
      </c>
      <c r="K4153" s="41">
        <v>1</v>
      </c>
      <c r="L4153" s="49">
        <v>473.99</v>
      </c>
      <c r="M4153" s="49">
        <v>351.36</v>
      </c>
      <c r="N4153" s="49">
        <v>122.63</v>
      </c>
    </row>
    <row r="4154" spans="1:14">
      <c r="A4154" s="41">
        <v>8639806</v>
      </c>
      <c r="B4154" s="48" t="s">
        <v>38</v>
      </c>
      <c r="C4154" s="48" t="s">
        <v>29</v>
      </c>
      <c r="D4154" s="48" t="s">
        <v>153</v>
      </c>
      <c r="E4154" s="48" t="s">
        <v>36</v>
      </c>
      <c r="F4154" s="48" t="s">
        <v>1389</v>
      </c>
      <c r="G4154" s="48" t="s">
        <v>15</v>
      </c>
      <c r="H4154" s="48" t="s">
        <v>181</v>
      </c>
      <c r="I4154" s="48" t="s">
        <v>180</v>
      </c>
      <c r="J4154" s="48" t="s">
        <v>671</v>
      </c>
      <c r="K4154" s="41">
        <v>1</v>
      </c>
      <c r="L4154" s="49">
        <v>473.99</v>
      </c>
      <c r="M4154" s="49">
        <v>351.36</v>
      </c>
      <c r="N4154" s="49">
        <v>122.63</v>
      </c>
    </row>
    <row r="4155" spans="1:14">
      <c r="A4155" s="41">
        <v>8639815</v>
      </c>
      <c r="B4155" s="48" t="s">
        <v>38</v>
      </c>
      <c r="C4155" s="48" t="s">
        <v>29</v>
      </c>
      <c r="D4155" s="48" t="s">
        <v>153</v>
      </c>
      <c r="E4155" s="48" t="s">
        <v>36</v>
      </c>
      <c r="F4155" s="48" t="s">
        <v>1390</v>
      </c>
      <c r="G4155" s="48" t="s">
        <v>15</v>
      </c>
      <c r="H4155" s="48" t="s">
        <v>181</v>
      </c>
      <c r="I4155" s="48" t="s">
        <v>180</v>
      </c>
      <c r="J4155" s="48" t="s">
        <v>671</v>
      </c>
      <c r="K4155" s="41">
        <v>1</v>
      </c>
      <c r="L4155" s="49">
        <v>473.99</v>
      </c>
      <c r="M4155" s="49">
        <v>351.36</v>
      </c>
      <c r="N4155" s="49">
        <v>122.63</v>
      </c>
    </row>
    <row r="4156" spans="1:14">
      <c r="A4156" s="41">
        <v>8639818</v>
      </c>
      <c r="B4156" s="48" t="s">
        <v>38</v>
      </c>
      <c r="C4156" s="48" t="s">
        <v>29</v>
      </c>
      <c r="D4156" s="48" t="s">
        <v>153</v>
      </c>
      <c r="E4156" s="48" t="s">
        <v>36</v>
      </c>
      <c r="F4156" s="48" t="s">
        <v>1391</v>
      </c>
      <c r="G4156" s="48" t="s">
        <v>15</v>
      </c>
      <c r="H4156" s="48" t="s">
        <v>181</v>
      </c>
      <c r="I4156" s="48" t="s">
        <v>180</v>
      </c>
      <c r="J4156" s="48" t="s">
        <v>671</v>
      </c>
      <c r="K4156" s="41">
        <v>1</v>
      </c>
      <c r="L4156" s="49">
        <v>473.99</v>
      </c>
      <c r="M4156" s="49">
        <v>351.36</v>
      </c>
      <c r="N4156" s="49">
        <v>122.63</v>
      </c>
    </row>
    <row r="4157" spans="1:14">
      <c r="A4157" s="41">
        <v>8639824</v>
      </c>
      <c r="B4157" s="48" t="s">
        <v>38</v>
      </c>
      <c r="C4157" s="48" t="s">
        <v>29</v>
      </c>
      <c r="D4157" s="48" t="s">
        <v>153</v>
      </c>
      <c r="E4157" s="48" t="s">
        <v>36</v>
      </c>
      <c r="F4157" s="48" t="s">
        <v>1392</v>
      </c>
      <c r="G4157" s="48" t="s">
        <v>15</v>
      </c>
      <c r="H4157" s="48" t="s">
        <v>181</v>
      </c>
      <c r="I4157" s="48" t="s">
        <v>180</v>
      </c>
      <c r="J4157" s="48" t="s">
        <v>671</v>
      </c>
      <c r="K4157" s="41">
        <v>1</v>
      </c>
      <c r="L4157" s="49">
        <v>473.99</v>
      </c>
      <c r="M4157" s="49">
        <v>351.36</v>
      </c>
      <c r="N4157" s="49">
        <v>122.63</v>
      </c>
    </row>
    <row r="4158" spans="1:14">
      <c r="A4158" s="41">
        <v>8639848</v>
      </c>
      <c r="B4158" s="48" t="s">
        <v>38</v>
      </c>
      <c r="C4158" s="48" t="s">
        <v>29</v>
      </c>
      <c r="D4158" s="48" t="s">
        <v>153</v>
      </c>
      <c r="E4158" s="48" t="s">
        <v>36</v>
      </c>
      <c r="F4158" s="48" t="s">
        <v>1393</v>
      </c>
      <c r="G4158" s="48" t="s">
        <v>15</v>
      </c>
      <c r="H4158" s="48" t="s">
        <v>181</v>
      </c>
      <c r="I4158" s="48" t="s">
        <v>180</v>
      </c>
      <c r="J4158" s="48" t="s">
        <v>671</v>
      </c>
      <c r="K4158" s="41">
        <v>1</v>
      </c>
      <c r="L4158" s="49">
        <v>473.99</v>
      </c>
      <c r="M4158" s="49">
        <v>351.36</v>
      </c>
      <c r="N4158" s="49">
        <v>122.63</v>
      </c>
    </row>
    <row r="4159" spans="1:14">
      <c r="A4159" s="41">
        <v>8639794</v>
      </c>
      <c r="B4159" s="48" t="s">
        <v>38</v>
      </c>
      <c r="C4159" s="48" t="s">
        <v>29</v>
      </c>
      <c r="D4159" s="48" t="s">
        <v>153</v>
      </c>
      <c r="E4159" s="48" t="s">
        <v>36</v>
      </c>
      <c r="F4159" s="48" t="s">
        <v>1394</v>
      </c>
      <c r="G4159" s="48" t="s">
        <v>15</v>
      </c>
      <c r="H4159" s="48" t="s">
        <v>181</v>
      </c>
      <c r="I4159" s="48" t="s">
        <v>180</v>
      </c>
      <c r="J4159" s="48" t="s">
        <v>671</v>
      </c>
      <c r="K4159" s="41">
        <v>1</v>
      </c>
      <c r="L4159" s="49">
        <v>473.99</v>
      </c>
      <c r="M4159" s="49">
        <v>351.36</v>
      </c>
      <c r="N4159" s="49">
        <v>122.63</v>
      </c>
    </row>
    <row r="4160" spans="1:14">
      <c r="A4160" s="41">
        <v>4507747</v>
      </c>
      <c r="B4160" s="48" t="s">
        <v>14</v>
      </c>
      <c r="C4160" s="48" t="s">
        <v>29</v>
      </c>
      <c r="D4160" s="48" t="s">
        <v>30</v>
      </c>
      <c r="E4160" s="48" t="s">
        <v>12</v>
      </c>
      <c r="F4160" s="48" t="s">
        <v>1395</v>
      </c>
      <c r="G4160" s="48" t="s">
        <v>15</v>
      </c>
      <c r="H4160" s="48" t="s">
        <v>23</v>
      </c>
      <c r="I4160" s="48" t="s">
        <v>24</v>
      </c>
      <c r="J4160" s="48" t="s">
        <v>671</v>
      </c>
      <c r="K4160" s="41">
        <v>1</v>
      </c>
      <c r="L4160" s="49">
        <v>479.85</v>
      </c>
      <c r="M4160" s="49">
        <v>479.85</v>
      </c>
      <c r="N4160" s="49">
        <v>0</v>
      </c>
    </row>
    <row r="4161" spans="1:14">
      <c r="A4161" s="41">
        <v>4507729</v>
      </c>
      <c r="B4161" s="48" t="s">
        <v>14</v>
      </c>
      <c r="C4161" s="48" t="s">
        <v>29</v>
      </c>
      <c r="D4161" s="48" t="s">
        <v>30</v>
      </c>
      <c r="E4161" s="48" t="s">
        <v>12</v>
      </c>
      <c r="F4161" s="48" t="s">
        <v>1395</v>
      </c>
      <c r="G4161" s="48" t="s">
        <v>15</v>
      </c>
      <c r="H4161" s="48" t="s">
        <v>23</v>
      </c>
      <c r="I4161" s="48" t="s">
        <v>24</v>
      </c>
      <c r="J4161" s="48" t="s">
        <v>671</v>
      </c>
      <c r="K4161" s="41">
        <v>1</v>
      </c>
      <c r="L4161" s="49">
        <v>479.85</v>
      </c>
      <c r="M4161" s="49">
        <v>479.85</v>
      </c>
      <c r="N4161" s="49">
        <v>0</v>
      </c>
    </row>
    <row r="4162" spans="1:14">
      <c r="A4162" s="41">
        <v>4507734</v>
      </c>
      <c r="B4162" s="48" t="s">
        <v>14</v>
      </c>
      <c r="C4162" s="48" t="s">
        <v>29</v>
      </c>
      <c r="D4162" s="48" t="s">
        <v>30</v>
      </c>
      <c r="E4162" s="48" t="s">
        <v>12</v>
      </c>
      <c r="F4162" s="48" t="s">
        <v>1395</v>
      </c>
      <c r="G4162" s="48" t="s">
        <v>15</v>
      </c>
      <c r="H4162" s="48" t="s">
        <v>23</v>
      </c>
      <c r="I4162" s="48" t="s">
        <v>24</v>
      </c>
      <c r="J4162" s="48" t="s">
        <v>671</v>
      </c>
      <c r="K4162" s="41">
        <v>1</v>
      </c>
      <c r="L4162" s="49">
        <v>479.85</v>
      </c>
      <c r="M4162" s="49">
        <v>479.85</v>
      </c>
      <c r="N4162" s="49">
        <v>0</v>
      </c>
    </row>
    <row r="4163" spans="1:14">
      <c r="A4163" s="41">
        <v>4507745</v>
      </c>
      <c r="B4163" s="48" t="s">
        <v>14</v>
      </c>
      <c r="C4163" s="48" t="s">
        <v>29</v>
      </c>
      <c r="D4163" s="48" t="s">
        <v>30</v>
      </c>
      <c r="E4163" s="48" t="s">
        <v>12</v>
      </c>
      <c r="F4163" s="48" t="s">
        <v>1395</v>
      </c>
      <c r="G4163" s="48" t="s">
        <v>15</v>
      </c>
      <c r="H4163" s="48" t="s">
        <v>23</v>
      </c>
      <c r="I4163" s="48" t="s">
        <v>24</v>
      </c>
      <c r="J4163" s="48" t="s">
        <v>671</v>
      </c>
      <c r="K4163" s="41">
        <v>1</v>
      </c>
      <c r="L4163" s="49">
        <v>479.85</v>
      </c>
      <c r="M4163" s="49">
        <v>479.85</v>
      </c>
      <c r="N4163" s="49">
        <v>0</v>
      </c>
    </row>
    <row r="4164" spans="1:14">
      <c r="A4164" s="41">
        <v>4507732</v>
      </c>
      <c r="B4164" s="48" t="s">
        <v>14</v>
      </c>
      <c r="C4164" s="48" t="s">
        <v>29</v>
      </c>
      <c r="D4164" s="48" t="s">
        <v>30</v>
      </c>
      <c r="E4164" s="48" t="s">
        <v>12</v>
      </c>
      <c r="F4164" s="48" t="s">
        <v>1395</v>
      </c>
      <c r="G4164" s="48" t="s">
        <v>15</v>
      </c>
      <c r="H4164" s="48" t="s">
        <v>23</v>
      </c>
      <c r="I4164" s="48" t="s">
        <v>24</v>
      </c>
      <c r="J4164" s="48" t="s">
        <v>671</v>
      </c>
      <c r="K4164" s="41">
        <v>1</v>
      </c>
      <c r="L4164" s="49">
        <v>479.85</v>
      </c>
      <c r="M4164" s="49">
        <v>479.85</v>
      </c>
      <c r="N4164" s="49">
        <v>0</v>
      </c>
    </row>
    <row r="4165" spans="1:14">
      <c r="A4165" s="41">
        <v>4507737</v>
      </c>
      <c r="B4165" s="48" t="s">
        <v>14</v>
      </c>
      <c r="C4165" s="48" t="s">
        <v>29</v>
      </c>
      <c r="D4165" s="48" t="s">
        <v>30</v>
      </c>
      <c r="E4165" s="48" t="s">
        <v>12</v>
      </c>
      <c r="F4165" s="48" t="s">
        <v>1395</v>
      </c>
      <c r="G4165" s="48" t="s">
        <v>15</v>
      </c>
      <c r="H4165" s="48" t="s">
        <v>23</v>
      </c>
      <c r="I4165" s="48" t="s">
        <v>24</v>
      </c>
      <c r="J4165" s="48" t="s">
        <v>671</v>
      </c>
      <c r="K4165" s="41">
        <v>1</v>
      </c>
      <c r="L4165" s="49">
        <v>479.85</v>
      </c>
      <c r="M4165" s="49">
        <v>479.85</v>
      </c>
      <c r="N4165" s="49">
        <v>0</v>
      </c>
    </row>
    <row r="4166" spans="1:14">
      <c r="A4166" s="41">
        <v>4507751</v>
      </c>
      <c r="B4166" s="48" t="s">
        <v>14</v>
      </c>
      <c r="C4166" s="48" t="s">
        <v>29</v>
      </c>
      <c r="D4166" s="48" t="s">
        <v>30</v>
      </c>
      <c r="E4166" s="48" t="s">
        <v>12</v>
      </c>
      <c r="F4166" s="48" t="s">
        <v>1395</v>
      </c>
      <c r="G4166" s="48" t="s">
        <v>15</v>
      </c>
      <c r="H4166" s="48" t="s">
        <v>23</v>
      </c>
      <c r="I4166" s="48" t="s">
        <v>24</v>
      </c>
      <c r="J4166" s="48" t="s">
        <v>671</v>
      </c>
      <c r="K4166" s="41">
        <v>1</v>
      </c>
      <c r="L4166" s="49">
        <v>479.85</v>
      </c>
      <c r="M4166" s="49">
        <v>479.85</v>
      </c>
      <c r="N4166" s="49">
        <v>0</v>
      </c>
    </row>
    <row r="4167" spans="1:14">
      <c r="A4167" s="41">
        <v>4507726</v>
      </c>
      <c r="B4167" s="48" t="s">
        <v>14</v>
      </c>
      <c r="C4167" s="48" t="s">
        <v>29</v>
      </c>
      <c r="D4167" s="48" t="s">
        <v>30</v>
      </c>
      <c r="E4167" s="48" t="s">
        <v>12</v>
      </c>
      <c r="F4167" s="48" t="s">
        <v>1395</v>
      </c>
      <c r="G4167" s="48" t="s">
        <v>15</v>
      </c>
      <c r="H4167" s="48" t="s">
        <v>23</v>
      </c>
      <c r="I4167" s="48" t="s">
        <v>24</v>
      </c>
      <c r="J4167" s="48" t="s">
        <v>671</v>
      </c>
      <c r="K4167" s="41">
        <v>1</v>
      </c>
      <c r="L4167" s="49">
        <v>479.85</v>
      </c>
      <c r="M4167" s="49">
        <v>479.85</v>
      </c>
      <c r="N4167" s="49">
        <v>0</v>
      </c>
    </row>
    <row r="4168" spans="1:14">
      <c r="A4168" s="41">
        <v>4507743</v>
      </c>
      <c r="B4168" s="48" t="s">
        <v>14</v>
      </c>
      <c r="C4168" s="48" t="s">
        <v>29</v>
      </c>
      <c r="D4168" s="48" t="s">
        <v>30</v>
      </c>
      <c r="E4168" s="48" t="s">
        <v>12</v>
      </c>
      <c r="F4168" s="48" t="s">
        <v>1395</v>
      </c>
      <c r="G4168" s="48" t="s">
        <v>15</v>
      </c>
      <c r="H4168" s="48" t="s">
        <v>23</v>
      </c>
      <c r="I4168" s="48" t="s">
        <v>24</v>
      </c>
      <c r="J4168" s="48" t="s">
        <v>671</v>
      </c>
      <c r="K4168" s="41">
        <v>1</v>
      </c>
      <c r="L4168" s="49">
        <v>479.85</v>
      </c>
      <c r="M4168" s="49">
        <v>479.85</v>
      </c>
      <c r="N4168" s="49">
        <v>0</v>
      </c>
    </row>
    <row r="4169" spans="1:14">
      <c r="A4169" s="41">
        <v>4507739</v>
      </c>
      <c r="B4169" s="48" t="s">
        <v>14</v>
      </c>
      <c r="C4169" s="48" t="s">
        <v>29</v>
      </c>
      <c r="D4169" s="48" t="s">
        <v>30</v>
      </c>
      <c r="E4169" s="48" t="s">
        <v>12</v>
      </c>
      <c r="F4169" s="48" t="s">
        <v>1395</v>
      </c>
      <c r="G4169" s="48" t="s">
        <v>15</v>
      </c>
      <c r="H4169" s="48" t="s">
        <v>23</v>
      </c>
      <c r="I4169" s="48" t="s">
        <v>24</v>
      </c>
      <c r="J4169" s="48" t="s">
        <v>671</v>
      </c>
      <c r="K4169" s="41">
        <v>1</v>
      </c>
      <c r="L4169" s="49">
        <v>479.85</v>
      </c>
      <c r="M4169" s="49">
        <v>479.85</v>
      </c>
      <c r="N4169" s="49">
        <v>0</v>
      </c>
    </row>
    <row r="4170" spans="1:14">
      <c r="A4170" s="41">
        <v>4507731</v>
      </c>
      <c r="B4170" s="48" t="s">
        <v>14</v>
      </c>
      <c r="C4170" s="48" t="s">
        <v>29</v>
      </c>
      <c r="D4170" s="48" t="s">
        <v>30</v>
      </c>
      <c r="E4170" s="48" t="s">
        <v>12</v>
      </c>
      <c r="F4170" s="48" t="s">
        <v>1395</v>
      </c>
      <c r="G4170" s="48" t="s">
        <v>15</v>
      </c>
      <c r="H4170" s="48" t="s">
        <v>23</v>
      </c>
      <c r="I4170" s="48" t="s">
        <v>24</v>
      </c>
      <c r="J4170" s="48" t="s">
        <v>671</v>
      </c>
      <c r="K4170" s="41">
        <v>1</v>
      </c>
      <c r="L4170" s="49">
        <v>479.85</v>
      </c>
      <c r="M4170" s="49">
        <v>479.85</v>
      </c>
      <c r="N4170" s="49">
        <v>0</v>
      </c>
    </row>
    <row r="4171" spans="1:14">
      <c r="A4171" s="41">
        <v>4507740</v>
      </c>
      <c r="B4171" s="48" t="s">
        <v>14</v>
      </c>
      <c r="C4171" s="48" t="s">
        <v>29</v>
      </c>
      <c r="D4171" s="48" t="s">
        <v>30</v>
      </c>
      <c r="E4171" s="48" t="s">
        <v>12</v>
      </c>
      <c r="F4171" s="48" t="s">
        <v>1395</v>
      </c>
      <c r="G4171" s="48" t="s">
        <v>15</v>
      </c>
      <c r="H4171" s="48" t="s">
        <v>23</v>
      </c>
      <c r="I4171" s="48" t="s">
        <v>24</v>
      </c>
      <c r="J4171" s="48" t="s">
        <v>671</v>
      </c>
      <c r="K4171" s="41">
        <v>1</v>
      </c>
      <c r="L4171" s="49">
        <v>479.85</v>
      </c>
      <c r="M4171" s="49">
        <v>479.85</v>
      </c>
      <c r="N4171" s="49">
        <v>0</v>
      </c>
    </row>
    <row r="4172" spans="1:14">
      <c r="A4172" s="41">
        <v>4507721</v>
      </c>
      <c r="B4172" s="48" t="s">
        <v>14</v>
      </c>
      <c r="C4172" s="48" t="s">
        <v>29</v>
      </c>
      <c r="D4172" s="48" t="s">
        <v>30</v>
      </c>
      <c r="E4172" s="48" t="s">
        <v>12</v>
      </c>
      <c r="F4172" s="48" t="s">
        <v>1395</v>
      </c>
      <c r="G4172" s="48" t="s">
        <v>15</v>
      </c>
      <c r="H4172" s="48" t="s">
        <v>23</v>
      </c>
      <c r="I4172" s="48" t="s">
        <v>24</v>
      </c>
      <c r="J4172" s="48" t="s">
        <v>671</v>
      </c>
      <c r="K4172" s="41">
        <v>1</v>
      </c>
      <c r="L4172" s="49">
        <v>479.85</v>
      </c>
      <c r="M4172" s="49">
        <v>479.85</v>
      </c>
      <c r="N4172" s="49">
        <v>0</v>
      </c>
    </row>
    <row r="4173" spans="1:14">
      <c r="A4173" s="41">
        <v>4507738</v>
      </c>
      <c r="B4173" s="48" t="s">
        <v>14</v>
      </c>
      <c r="C4173" s="48" t="s">
        <v>29</v>
      </c>
      <c r="D4173" s="48" t="s">
        <v>30</v>
      </c>
      <c r="E4173" s="48" t="s">
        <v>12</v>
      </c>
      <c r="F4173" s="48" t="s">
        <v>1395</v>
      </c>
      <c r="G4173" s="48" t="s">
        <v>15</v>
      </c>
      <c r="H4173" s="48" t="s">
        <v>23</v>
      </c>
      <c r="I4173" s="48" t="s">
        <v>24</v>
      </c>
      <c r="J4173" s="48" t="s">
        <v>671</v>
      </c>
      <c r="K4173" s="41">
        <v>1</v>
      </c>
      <c r="L4173" s="49">
        <v>479.85</v>
      </c>
      <c r="M4173" s="49">
        <v>479.85</v>
      </c>
      <c r="N4173" s="49">
        <v>0</v>
      </c>
    </row>
    <row r="4174" spans="1:14">
      <c r="A4174" s="41">
        <v>4507748</v>
      </c>
      <c r="B4174" s="48" t="s">
        <v>14</v>
      </c>
      <c r="C4174" s="48" t="s">
        <v>29</v>
      </c>
      <c r="D4174" s="48" t="s">
        <v>30</v>
      </c>
      <c r="E4174" s="48" t="s">
        <v>12</v>
      </c>
      <c r="F4174" s="48" t="s">
        <v>1395</v>
      </c>
      <c r="G4174" s="48" t="s">
        <v>15</v>
      </c>
      <c r="H4174" s="48" t="s">
        <v>23</v>
      </c>
      <c r="I4174" s="48" t="s">
        <v>24</v>
      </c>
      <c r="J4174" s="48" t="s">
        <v>671</v>
      </c>
      <c r="K4174" s="41">
        <v>1</v>
      </c>
      <c r="L4174" s="49">
        <v>479.85</v>
      </c>
      <c r="M4174" s="49">
        <v>479.85</v>
      </c>
      <c r="N4174" s="49">
        <v>0</v>
      </c>
    </row>
    <row r="4175" spans="1:14">
      <c r="A4175" s="41">
        <v>4507749</v>
      </c>
      <c r="B4175" s="48" t="s">
        <v>14</v>
      </c>
      <c r="C4175" s="48" t="s">
        <v>29</v>
      </c>
      <c r="D4175" s="48" t="s">
        <v>30</v>
      </c>
      <c r="E4175" s="48" t="s">
        <v>12</v>
      </c>
      <c r="F4175" s="48" t="s">
        <v>1395</v>
      </c>
      <c r="G4175" s="48" t="s">
        <v>15</v>
      </c>
      <c r="H4175" s="48" t="s">
        <v>23</v>
      </c>
      <c r="I4175" s="48" t="s">
        <v>24</v>
      </c>
      <c r="J4175" s="48" t="s">
        <v>671</v>
      </c>
      <c r="K4175" s="41">
        <v>1</v>
      </c>
      <c r="L4175" s="49">
        <v>479.85</v>
      </c>
      <c r="M4175" s="49">
        <v>479.85</v>
      </c>
      <c r="N4175" s="49">
        <v>0</v>
      </c>
    </row>
    <row r="4176" spans="1:14">
      <c r="A4176" s="41">
        <v>4507752</v>
      </c>
      <c r="B4176" s="48" t="s">
        <v>14</v>
      </c>
      <c r="C4176" s="48" t="s">
        <v>29</v>
      </c>
      <c r="D4176" s="48" t="s">
        <v>30</v>
      </c>
      <c r="E4176" s="48" t="s">
        <v>12</v>
      </c>
      <c r="F4176" s="48" t="s">
        <v>1395</v>
      </c>
      <c r="G4176" s="48" t="s">
        <v>15</v>
      </c>
      <c r="H4176" s="48" t="s">
        <v>23</v>
      </c>
      <c r="I4176" s="48" t="s">
        <v>24</v>
      </c>
      <c r="J4176" s="48" t="s">
        <v>671</v>
      </c>
      <c r="K4176" s="41">
        <v>1</v>
      </c>
      <c r="L4176" s="49">
        <v>479.85</v>
      </c>
      <c r="M4176" s="49">
        <v>479.85</v>
      </c>
      <c r="N4176" s="49">
        <v>0</v>
      </c>
    </row>
    <row r="4177" spans="1:14">
      <c r="A4177" s="41">
        <v>4507723</v>
      </c>
      <c r="B4177" s="48" t="s">
        <v>14</v>
      </c>
      <c r="C4177" s="48" t="s">
        <v>29</v>
      </c>
      <c r="D4177" s="48" t="s">
        <v>30</v>
      </c>
      <c r="E4177" s="48" t="s">
        <v>12</v>
      </c>
      <c r="F4177" s="48" t="s">
        <v>30</v>
      </c>
      <c r="G4177" s="48" t="s">
        <v>15</v>
      </c>
      <c r="H4177" s="48" t="s">
        <v>23</v>
      </c>
      <c r="I4177" s="48" t="s">
        <v>24</v>
      </c>
      <c r="J4177" s="48" t="s">
        <v>671</v>
      </c>
      <c r="K4177" s="41">
        <v>1</v>
      </c>
      <c r="L4177" s="49">
        <v>479.85</v>
      </c>
      <c r="M4177" s="49">
        <v>479.85</v>
      </c>
      <c r="N4177" s="49">
        <v>0</v>
      </c>
    </row>
    <row r="4178" spans="1:14">
      <c r="A4178" s="41">
        <v>4507765</v>
      </c>
      <c r="B4178" s="48" t="s">
        <v>14</v>
      </c>
      <c r="C4178" s="48" t="s">
        <v>29</v>
      </c>
      <c r="D4178" s="48" t="s">
        <v>30</v>
      </c>
      <c r="E4178" s="48" t="s">
        <v>12</v>
      </c>
      <c r="F4178" s="48" t="s">
        <v>1395</v>
      </c>
      <c r="G4178" s="48" t="s">
        <v>15</v>
      </c>
      <c r="H4178" s="48" t="s">
        <v>23</v>
      </c>
      <c r="I4178" s="48" t="s">
        <v>24</v>
      </c>
      <c r="J4178" s="48" t="s">
        <v>671</v>
      </c>
      <c r="K4178" s="41">
        <v>1</v>
      </c>
      <c r="L4178" s="49">
        <v>479.86</v>
      </c>
      <c r="M4178" s="49">
        <v>479.86</v>
      </c>
      <c r="N4178" s="49">
        <v>0</v>
      </c>
    </row>
    <row r="4179" spans="1:14">
      <c r="A4179" s="41">
        <v>4507763</v>
      </c>
      <c r="B4179" s="48" t="s">
        <v>14</v>
      </c>
      <c r="C4179" s="48" t="s">
        <v>29</v>
      </c>
      <c r="D4179" s="48" t="s">
        <v>30</v>
      </c>
      <c r="E4179" s="48" t="s">
        <v>12</v>
      </c>
      <c r="F4179" s="48" t="s">
        <v>1395</v>
      </c>
      <c r="G4179" s="48" t="s">
        <v>15</v>
      </c>
      <c r="H4179" s="48" t="s">
        <v>23</v>
      </c>
      <c r="I4179" s="48" t="s">
        <v>24</v>
      </c>
      <c r="J4179" s="48" t="s">
        <v>671</v>
      </c>
      <c r="K4179" s="41">
        <v>1</v>
      </c>
      <c r="L4179" s="49">
        <v>479.86</v>
      </c>
      <c r="M4179" s="49">
        <v>479.86</v>
      </c>
      <c r="N4179" s="49">
        <v>0</v>
      </c>
    </row>
    <row r="4180" spans="1:14">
      <c r="A4180" s="41">
        <v>4507753</v>
      </c>
      <c r="B4180" s="48" t="s">
        <v>14</v>
      </c>
      <c r="C4180" s="48" t="s">
        <v>29</v>
      </c>
      <c r="D4180" s="48" t="s">
        <v>30</v>
      </c>
      <c r="E4180" s="48" t="s">
        <v>12</v>
      </c>
      <c r="F4180" s="48" t="s">
        <v>1395</v>
      </c>
      <c r="G4180" s="48" t="s">
        <v>15</v>
      </c>
      <c r="H4180" s="48" t="s">
        <v>23</v>
      </c>
      <c r="I4180" s="48" t="s">
        <v>24</v>
      </c>
      <c r="J4180" s="48" t="s">
        <v>671</v>
      </c>
      <c r="K4180" s="41">
        <v>1</v>
      </c>
      <c r="L4180" s="49">
        <v>479.86</v>
      </c>
      <c r="M4180" s="49">
        <v>479.86</v>
      </c>
      <c r="N4180" s="49">
        <v>0</v>
      </c>
    </row>
    <row r="4181" spans="1:14">
      <c r="A4181" s="41">
        <v>4507756</v>
      </c>
      <c r="B4181" s="48" t="s">
        <v>14</v>
      </c>
      <c r="C4181" s="48" t="s">
        <v>29</v>
      </c>
      <c r="D4181" s="48" t="s">
        <v>30</v>
      </c>
      <c r="E4181" s="48" t="s">
        <v>12</v>
      </c>
      <c r="F4181" s="48" t="s">
        <v>1395</v>
      </c>
      <c r="G4181" s="48" t="s">
        <v>15</v>
      </c>
      <c r="H4181" s="48" t="s">
        <v>23</v>
      </c>
      <c r="I4181" s="48" t="s">
        <v>24</v>
      </c>
      <c r="J4181" s="48" t="s">
        <v>671</v>
      </c>
      <c r="K4181" s="41">
        <v>1</v>
      </c>
      <c r="L4181" s="49">
        <v>479.86</v>
      </c>
      <c r="M4181" s="49">
        <v>479.86</v>
      </c>
      <c r="N4181" s="49">
        <v>0</v>
      </c>
    </row>
    <row r="4182" spans="1:14">
      <c r="A4182" s="41">
        <v>4507761</v>
      </c>
      <c r="B4182" s="48" t="s">
        <v>14</v>
      </c>
      <c r="C4182" s="48" t="s">
        <v>29</v>
      </c>
      <c r="D4182" s="48" t="s">
        <v>30</v>
      </c>
      <c r="E4182" s="48" t="s">
        <v>12</v>
      </c>
      <c r="F4182" s="48" t="s">
        <v>1395</v>
      </c>
      <c r="G4182" s="48" t="s">
        <v>15</v>
      </c>
      <c r="H4182" s="48" t="s">
        <v>23</v>
      </c>
      <c r="I4182" s="48" t="s">
        <v>24</v>
      </c>
      <c r="J4182" s="48" t="s">
        <v>671</v>
      </c>
      <c r="K4182" s="41">
        <v>1</v>
      </c>
      <c r="L4182" s="49">
        <v>479.86</v>
      </c>
      <c r="M4182" s="49">
        <v>479.86</v>
      </c>
      <c r="N4182" s="49">
        <v>0</v>
      </c>
    </row>
    <row r="4183" spans="1:14">
      <c r="A4183" s="41">
        <v>4507760</v>
      </c>
      <c r="B4183" s="48" t="s">
        <v>14</v>
      </c>
      <c r="C4183" s="48" t="s">
        <v>29</v>
      </c>
      <c r="D4183" s="48" t="s">
        <v>30</v>
      </c>
      <c r="E4183" s="48" t="s">
        <v>12</v>
      </c>
      <c r="F4183" s="48" t="s">
        <v>1395</v>
      </c>
      <c r="G4183" s="48" t="s">
        <v>15</v>
      </c>
      <c r="H4183" s="48" t="s">
        <v>23</v>
      </c>
      <c r="I4183" s="48" t="s">
        <v>24</v>
      </c>
      <c r="J4183" s="48" t="s">
        <v>671</v>
      </c>
      <c r="K4183" s="41">
        <v>1</v>
      </c>
      <c r="L4183" s="49">
        <v>479.86</v>
      </c>
      <c r="M4183" s="49">
        <v>479.86</v>
      </c>
      <c r="N4183" s="49">
        <v>0</v>
      </c>
    </row>
    <row r="4184" spans="1:14">
      <c r="A4184" s="41">
        <v>4507768</v>
      </c>
      <c r="B4184" s="48" t="s">
        <v>14</v>
      </c>
      <c r="C4184" s="48" t="s">
        <v>29</v>
      </c>
      <c r="D4184" s="48" t="s">
        <v>30</v>
      </c>
      <c r="E4184" s="48" t="s">
        <v>12</v>
      </c>
      <c r="F4184" s="48" t="s">
        <v>1395</v>
      </c>
      <c r="G4184" s="48" t="s">
        <v>15</v>
      </c>
      <c r="H4184" s="48" t="s">
        <v>23</v>
      </c>
      <c r="I4184" s="48" t="s">
        <v>24</v>
      </c>
      <c r="J4184" s="48" t="s">
        <v>671</v>
      </c>
      <c r="K4184" s="41">
        <v>1</v>
      </c>
      <c r="L4184" s="49">
        <v>479.86</v>
      </c>
      <c r="M4184" s="49">
        <v>479.86</v>
      </c>
      <c r="N4184" s="49">
        <v>0</v>
      </c>
    </row>
    <row r="4185" spans="1:14">
      <c r="A4185" s="41">
        <v>4507769</v>
      </c>
      <c r="B4185" s="48" t="s">
        <v>14</v>
      </c>
      <c r="C4185" s="48" t="s">
        <v>29</v>
      </c>
      <c r="D4185" s="48" t="s">
        <v>30</v>
      </c>
      <c r="E4185" s="48" t="s">
        <v>12</v>
      </c>
      <c r="F4185" s="48" t="s">
        <v>1395</v>
      </c>
      <c r="G4185" s="48" t="s">
        <v>15</v>
      </c>
      <c r="H4185" s="48" t="s">
        <v>23</v>
      </c>
      <c r="I4185" s="48" t="s">
        <v>24</v>
      </c>
      <c r="J4185" s="48" t="s">
        <v>671</v>
      </c>
      <c r="K4185" s="41">
        <v>1</v>
      </c>
      <c r="L4185" s="49">
        <v>479.86</v>
      </c>
      <c r="M4185" s="49">
        <v>479.86</v>
      </c>
      <c r="N4185" s="49">
        <v>0</v>
      </c>
    </row>
    <row r="4186" spans="1:14">
      <c r="A4186" s="41">
        <v>4507754</v>
      </c>
      <c r="B4186" s="48" t="s">
        <v>14</v>
      </c>
      <c r="C4186" s="48" t="s">
        <v>29</v>
      </c>
      <c r="D4186" s="48" t="s">
        <v>30</v>
      </c>
      <c r="E4186" s="48" t="s">
        <v>12</v>
      </c>
      <c r="F4186" s="48" t="s">
        <v>1395</v>
      </c>
      <c r="G4186" s="48" t="s">
        <v>15</v>
      </c>
      <c r="H4186" s="48" t="s">
        <v>23</v>
      </c>
      <c r="I4186" s="48" t="s">
        <v>24</v>
      </c>
      <c r="J4186" s="48" t="s">
        <v>671</v>
      </c>
      <c r="K4186" s="41">
        <v>1</v>
      </c>
      <c r="L4186" s="49">
        <v>479.86</v>
      </c>
      <c r="M4186" s="49">
        <v>479.86</v>
      </c>
      <c r="N4186" s="49">
        <v>0</v>
      </c>
    </row>
    <row r="4187" spans="1:14">
      <c r="A4187" s="41">
        <v>4507767</v>
      </c>
      <c r="B4187" s="48" t="s">
        <v>14</v>
      </c>
      <c r="C4187" s="48" t="s">
        <v>29</v>
      </c>
      <c r="D4187" s="48" t="s">
        <v>30</v>
      </c>
      <c r="E4187" s="48" t="s">
        <v>12</v>
      </c>
      <c r="F4187" s="48" t="s">
        <v>1395</v>
      </c>
      <c r="G4187" s="48" t="s">
        <v>15</v>
      </c>
      <c r="H4187" s="48" t="s">
        <v>23</v>
      </c>
      <c r="I4187" s="48" t="s">
        <v>24</v>
      </c>
      <c r="J4187" s="48" t="s">
        <v>671</v>
      </c>
      <c r="K4187" s="41">
        <v>1</v>
      </c>
      <c r="L4187" s="49">
        <v>479.86</v>
      </c>
      <c r="M4187" s="49">
        <v>479.86</v>
      </c>
      <c r="N4187" s="49">
        <v>0</v>
      </c>
    </row>
    <row r="4188" spans="1:14">
      <c r="A4188" s="41">
        <v>4507762</v>
      </c>
      <c r="B4188" s="48" t="s">
        <v>14</v>
      </c>
      <c r="C4188" s="48" t="s">
        <v>29</v>
      </c>
      <c r="D4188" s="48" t="s">
        <v>30</v>
      </c>
      <c r="E4188" s="48" t="s">
        <v>12</v>
      </c>
      <c r="F4188" s="48" t="s">
        <v>1395</v>
      </c>
      <c r="G4188" s="48" t="s">
        <v>15</v>
      </c>
      <c r="H4188" s="48" t="s">
        <v>23</v>
      </c>
      <c r="I4188" s="48" t="s">
        <v>24</v>
      </c>
      <c r="J4188" s="48" t="s">
        <v>671</v>
      </c>
      <c r="K4188" s="41">
        <v>1</v>
      </c>
      <c r="L4188" s="49">
        <v>479.86</v>
      </c>
      <c r="M4188" s="49">
        <v>479.86</v>
      </c>
      <c r="N4188" s="49">
        <v>0</v>
      </c>
    </row>
    <row r="4189" spans="1:14">
      <c r="A4189" s="41">
        <v>4505866</v>
      </c>
      <c r="B4189" s="48" t="s">
        <v>14</v>
      </c>
      <c r="C4189" s="48" t="s">
        <v>29</v>
      </c>
      <c r="D4189" s="48" t="s">
        <v>30</v>
      </c>
      <c r="E4189" s="48" t="s">
        <v>12</v>
      </c>
      <c r="F4189" s="48" t="s">
        <v>878</v>
      </c>
      <c r="G4189" s="48" t="s">
        <v>15</v>
      </c>
      <c r="H4189" s="48" t="s">
        <v>21</v>
      </c>
      <c r="I4189" s="48" t="s">
        <v>22</v>
      </c>
      <c r="J4189" s="48" t="s">
        <v>671</v>
      </c>
      <c r="K4189" s="41">
        <v>1</v>
      </c>
      <c r="L4189" s="49">
        <v>481.27</v>
      </c>
      <c r="M4189" s="49">
        <v>481.27</v>
      </c>
      <c r="N4189" s="49">
        <v>0</v>
      </c>
    </row>
    <row r="4190" spans="1:14">
      <c r="A4190" s="41">
        <v>4505198</v>
      </c>
      <c r="B4190" s="48" t="s">
        <v>14</v>
      </c>
      <c r="C4190" s="48" t="s">
        <v>29</v>
      </c>
      <c r="D4190" s="48" t="s">
        <v>30</v>
      </c>
      <c r="E4190" s="48" t="s">
        <v>12</v>
      </c>
      <c r="F4190" s="48" t="s">
        <v>1022</v>
      </c>
      <c r="G4190" s="48" t="s">
        <v>15</v>
      </c>
      <c r="H4190" s="48" t="s">
        <v>23</v>
      </c>
      <c r="I4190" s="48" t="s">
        <v>24</v>
      </c>
      <c r="J4190" s="48" t="s">
        <v>671</v>
      </c>
      <c r="K4190" s="41">
        <v>1</v>
      </c>
      <c r="L4190" s="49">
        <v>484.02</v>
      </c>
      <c r="M4190" s="49">
        <v>484.02</v>
      </c>
      <c r="N4190" s="49">
        <v>0</v>
      </c>
    </row>
    <row r="4191" spans="1:14">
      <c r="A4191" s="41">
        <v>4505196</v>
      </c>
      <c r="B4191" s="48" t="s">
        <v>14</v>
      </c>
      <c r="C4191" s="48" t="s">
        <v>29</v>
      </c>
      <c r="D4191" s="48" t="s">
        <v>30</v>
      </c>
      <c r="E4191" s="48" t="s">
        <v>12</v>
      </c>
      <c r="F4191" s="48" t="s">
        <v>1022</v>
      </c>
      <c r="G4191" s="48" t="s">
        <v>15</v>
      </c>
      <c r="H4191" s="48" t="s">
        <v>23</v>
      </c>
      <c r="I4191" s="48" t="s">
        <v>24</v>
      </c>
      <c r="J4191" s="48" t="s">
        <v>671</v>
      </c>
      <c r="K4191" s="41">
        <v>1</v>
      </c>
      <c r="L4191" s="49">
        <v>484.03</v>
      </c>
      <c r="M4191" s="49">
        <v>484.03</v>
      </c>
      <c r="N4191" s="49">
        <v>0</v>
      </c>
    </row>
    <row r="4192" spans="1:14">
      <c r="A4192" s="41">
        <v>4505002</v>
      </c>
      <c r="B4192" s="48" t="s">
        <v>14</v>
      </c>
      <c r="C4192" s="48" t="s">
        <v>29</v>
      </c>
      <c r="D4192" s="48" t="s">
        <v>30</v>
      </c>
      <c r="E4192" s="48" t="s">
        <v>12</v>
      </c>
      <c r="F4192" s="48" t="s">
        <v>1022</v>
      </c>
      <c r="G4192" s="48" t="s">
        <v>15</v>
      </c>
      <c r="H4192" s="48" t="s">
        <v>23</v>
      </c>
      <c r="I4192" s="48" t="s">
        <v>24</v>
      </c>
      <c r="J4192" s="48" t="s">
        <v>671</v>
      </c>
      <c r="K4192" s="41">
        <v>1</v>
      </c>
      <c r="L4192" s="49">
        <v>485.48</v>
      </c>
      <c r="M4192" s="49">
        <v>485.48</v>
      </c>
      <c r="N4192" s="49">
        <v>0</v>
      </c>
    </row>
    <row r="4193" spans="1:14">
      <c r="A4193" s="41">
        <v>4508401</v>
      </c>
      <c r="B4193" s="48" t="s">
        <v>14</v>
      </c>
      <c r="C4193" s="48" t="s">
        <v>29</v>
      </c>
      <c r="D4193" s="48" t="s">
        <v>30</v>
      </c>
      <c r="E4193" s="48" t="s">
        <v>12</v>
      </c>
      <c r="F4193" s="48" t="s">
        <v>1280</v>
      </c>
      <c r="G4193" s="48" t="s">
        <v>15</v>
      </c>
      <c r="H4193" s="48" t="s">
        <v>23</v>
      </c>
      <c r="I4193" s="48" t="s">
        <v>24</v>
      </c>
      <c r="J4193" s="48" t="s">
        <v>671</v>
      </c>
      <c r="K4193" s="41">
        <v>1</v>
      </c>
      <c r="L4193" s="49">
        <v>489.66</v>
      </c>
      <c r="M4193" s="49">
        <v>489.66</v>
      </c>
      <c r="N4193" s="49">
        <v>0</v>
      </c>
    </row>
    <row r="4194" spans="1:14">
      <c r="A4194" s="41">
        <v>4508410</v>
      </c>
      <c r="B4194" s="48" t="s">
        <v>14</v>
      </c>
      <c r="C4194" s="48" t="s">
        <v>29</v>
      </c>
      <c r="D4194" s="48" t="s">
        <v>30</v>
      </c>
      <c r="E4194" s="48" t="s">
        <v>12</v>
      </c>
      <c r="F4194" s="48" t="s">
        <v>1396</v>
      </c>
      <c r="G4194" s="48" t="s">
        <v>15</v>
      </c>
      <c r="H4194" s="48" t="s">
        <v>23</v>
      </c>
      <c r="I4194" s="48" t="s">
        <v>24</v>
      </c>
      <c r="J4194" s="48" t="s">
        <v>671</v>
      </c>
      <c r="K4194" s="41">
        <v>1</v>
      </c>
      <c r="L4194" s="49">
        <v>490.66</v>
      </c>
      <c r="M4194" s="49">
        <v>490.66</v>
      </c>
      <c r="N4194" s="49">
        <v>0</v>
      </c>
    </row>
    <row r="4195" spans="1:14">
      <c r="A4195" s="41">
        <v>7259150</v>
      </c>
      <c r="B4195" s="48" t="s">
        <v>38</v>
      </c>
      <c r="C4195" s="48" t="s">
        <v>29</v>
      </c>
      <c r="D4195" s="48" t="s">
        <v>153</v>
      </c>
      <c r="E4195" s="48" t="s">
        <v>36</v>
      </c>
      <c r="F4195" s="48" t="s">
        <v>1397</v>
      </c>
      <c r="G4195" s="48" t="s">
        <v>15</v>
      </c>
      <c r="H4195" s="48" t="s">
        <v>182</v>
      </c>
      <c r="I4195" s="48" t="s">
        <v>183</v>
      </c>
      <c r="J4195" s="48" t="s">
        <v>671</v>
      </c>
      <c r="K4195" s="41">
        <v>1</v>
      </c>
      <c r="L4195" s="49">
        <v>493.83</v>
      </c>
      <c r="M4195" s="49">
        <v>463.68</v>
      </c>
      <c r="N4195" s="49">
        <v>30.15</v>
      </c>
    </row>
    <row r="4196" spans="1:14">
      <c r="A4196" s="41">
        <v>7259606</v>
      </c>
      <c r="B4196" s="48" t="s">
        <v>38</v>
      </c>
      <c r="C4196" s="48" t="s">
        <v>29</v>
      </c>
      <c r="D4196" s="48" t="s">
        <v>153</v>
      </c>
      <c r="E4196" s="48" t="s">
        <v>36</v>
      </c>
      <c r="F4196" s="48" t="s">
        <v>1398</v>
      </c>
      <c r="G4196" s="48" t="s">
        <v>15</v>
      </c>
      <c r="H4196" s="48" t="s">
        <v>182</v>
      </c>
      <c r="I4196" s="48" t="s">
        <v>183</v>
      </c>
      <c r="J4196" s="48" t="s">
        <v>671</v>
      </c>
      <c r="K4196" s="41">
        <v>1</v>
      </c>
      <c r="L4196" s="49">
        <v>494.12</v>
      </c>
      <c r="M4196" s="49">
        <v>463.96</v>
      </c>
      <c r="N4196" s="49">
        <v>30.16</v>
      </c>
    </row>
    <row r="4197" spans="1:14">
      <c r="A4197" s="41">
        <v>7259591</v>
      </c>
      <c r="B4197" s="48" t="s">
        <v>38</v>
      </c>
      <c r="C4197" s="48" t="s">
        <v>29</v>
      </c>
      <c r="D4197" s="48" t="s">
        <v>153</v>
      </c>
      <c r="E4197" s="48" t="s">
        <v>36</v>
      </c>
      <c r="F4197" s="48" t="s">
        <v>1399</v>
      </c>
      <c r="G4197" s="48" t="s">
        <v>15</v>
      </c>
      <c r="H4197" s="48" t="s">
        <v>182</v>
      </c>
      <c r="I4197" s="48" t="s">
        <v>183</v>
      </c>
      <c r="J4197" s="48" t="s">
        <v>671</v>
      </c>
      <c r="K4197" s="41">
        <v>1</v>
      </c>
      <c r="L4197" s="49">
        <v>494.12</v>
      </c>
      <c r="M4197" s="49">
        <v>463.96</v>
      </c>
      <c r="N4197" s="49">
        <v>30.16</v>
      </c>
    </row>
    <row r="4198" spans="1:14">
      <c r="A4198" s="41">
        <v>7259600</v>
      </c>
      <c r="B4198" s="48" t="s">
        <v>38</v>
      </c>
      <c r="C4198" s="48" t="s">
        <v>29</v>
      </c>
      <c r="D4198" s="48" t="s">
        <v>153</v>
      </c>
      <c r="E4198" s="48" t="s">
        <v>36</v>
      </c>
      <c r="F4198" s="48" t="s">
        <v>1400</v>
      </c>
      <c r="G4198" s="48" t="s">
        <v>15</v>
      </c>
      <c r="H4198" s="48" t="s">
        <v>182</v>
      </c>
      <c r="I4198" s="48" t="s">
        <v>183</v>
      </c>
      <c r="J4198" s="48" t="s">
        <v>671</v>
      </c>
      <c r="K4198" s="41">
        <v>1</v>
      </c>
      <c r="L4198" s="49">
        <v>494.12</v>
      </c>
      <c r="M4198" s="49">
        <v>463.96</v>
      </c>
      <c r="N4198" s="49">
        <v>30.16</v>
      </c>
    </row>
    <row r="4199" spans="1:14">
      <c r="A4199" s="41">
        <v>7259603</v>
      </c>
      <c r="B4199" s="48" t="s">
        <v>38</v>
      </c>
      <c r="C4199" s="48" t="s">
        <v>29</v>
      </c>
      <c r="D4199" s="48" t="s">
        <v>153</v>
      </c>
      <c r="E4199" s="48" t="s">
        <v>36</v>
      </c>
      <c r="F4199" s="48" t="s">
        <v>1401</v>
      </c>
      <c r="G4199" s="48" t="s">
        <v>15</v>
      </c>
      <c r="H4199" s="48" t="s">
        <v>182</v>
      </c>
      <c r="I4199" s="48" t="s">
        <v>183</v>
      </c>
      <c r="J4199" s="48" t="s">
        <v>671</v>
      </c>
      <c r="K4199" s="41">
        <v>1</v>
      </c>
      <c r="L4199" s="49">
        <v>494.12</v>
      </c>
      <c r="M4199" s="49">
        <v>463.96</v>
      </c>
      <c r="N4199" s="49">
        <v>30.16</v>
      </c>
    </row>
    <row r="4200" spans="1:14">
      <c r="A4200" s="41">
        <v>7259594</v>
      </c>
      <c r="B4200" s="48" t="s">
        <v>38</v>
      </c>
      <c r="C4200" s="48" t="s">
        <v>29</v>
      </c>
      <c r="D4200" s="48" t="s">
        <v>153</v>
      </c>
      <c r="E4200" s="48" t="s">
        <v>36</v>
      </c>
      <c r="F4200" s="48" t="s">
        <v>1402</v>
      </c>
      <c r="G4200" s="48" t="s">
        <v>15</v>
      </c>
      <c r="H4200" s="48" t="s">
        <v>182</v>
      </c>
      <c r="I4200" s="48" t="s">
        <v>183</v>
      </c>
      <c r="J4200" s="48" t="s">
        <v>671</v>
      </c>
      <c r="K4200" s="41">
        <v>1</v>
      </c>
      <c r="L4200" s="49">
        <v>494.12</v>
      </c>
      <c r="M4200" s="49">
        <v>463.96</v>
      </c>
      <c r="N4200" s="49">
        <v>30.16</v>
      </c>
    </row>
    <row r="4201" spans="1:14">
      <c r="A4201" s="41">
        <v>7259597</v>
      </c>
      <c r="B4201" s="48" t="s">
        <v>38</v>
      </c>
      <c r="C4201" s="48" t="s">
        <v>29</v>
      </c>
      <c r="D4201" s="48" t="s">
        <v>153</v>
      </c>
      <c r="E4201" s="48" t="s">
        <v>36</v>
      </c>
      <c r="F4201" s="48" t="s">
        <v>1403</v>
      </c>
      <c r="G4201" s="48" t="s">
        <v>15</v>
      </c>
      <c r="H4201" s="48" t="s">
        <v>182</v>
      </c>
      <c r="I4201" s="48" t="s">
        <v>183</v>
      </c>
      <c r="J4201" s="48" t="s">
        <v>671</v>
      </c>
      <c r="K4201" s="41">
        <v>1</v>
      </c>
      <c r="L4201" s="49">
        <v>494.12</v>
      </c>
      <c r="M4201" s="49">
        <v>463.96</v>
      </c>
      <c r="N4201" s="49">
        <v>30.16</v>
      </c>
    </row>
    <row r="4202" spans="1:14">
      <c r="A4202" s="41">
        <v>4504985</v>
      </c>
      <c r="B4202" s="48" t="s">
        <v>14</v>
      </c>
      <c r="C4202" s="48" t="s">
        <v>29</v>
      </c>
      <c r="D4202" s="48" t="s">
        <v>30</v>
      </c>
      <c r="E4202" s="48" t="s">
        <v>12</v>
      </c>
      <c r="F4202" s="48" t="s">
        <v>1022</v>
      </c>
      <c r="G4202" s="48" t="s">
        <v>15</v>
      </c>
      <c r="H4202" s="48" t="s">
        <v>23</v>
      </c>
      <c r="I4202" s="48" t="s">
        <v>24</v>
      </c>
      <c r="J4202" s="48" t="s">
        <v>671</v>
      </c>
      <c r="K4202" s="41">
        <v>1</v>
      </c>
      <c r="L4202" s="49">
        <v>500.39</v>
      </c>
      <c r="M4202" s="49">
        <v>500.39</v>
      </c>
      <c r="N4202" s="49">
        <v>0</v>
      </c>
    </row>
    <row r="4203" spans="1:14">
      <c r="A4203" s="41">
        <v>4505133</v>
      </c>
      <c r="B4203" s="48" t="s">
        <v>14</v>
      </c>
      <c r="C4203" s="48" t="s">
        <v>29</v>
      </c>
      <c r="D4203" s="48" t="s">
        <v>30</v>
      </c>
      <c r="E4203" s="48" t="s">
        <v>12</v>
      </c>
      <c r="F4203" s="48" t="s">
        <v>1067</v>
      </c>
      <c r="G4203" s="48" t="s">
        <v>15</v>
      </c>
      <c r="H4203" s="48" t="s">
        <v>23</v>
      </c>
      <c r="I4203" s="48" t="s">
        <v>24</v>
      </c>
      <c r="J4203" s="48" t="s">
        <v>671</v>
      </c>
      <c r="K4203" s="41">
        <v>1</v>
      </c>
      <c r="L4203" s="49">
        <v>503.3</v>
      </c>
      <c r="M4203" s="49">
        <v>503.3</v>
      </c>
      <c r="N4203" s="49">
        <v>0</v>
      </c>
    </row>
    <row r="4204" spans="1:14">
      <c r="A4204" s="41">
        <v>4504906</v>
      </c>
      <c r="B4204" s="48" t="s">
        <v>14</v>
      </c>
      <c r="C4204" s="48" t="s">
        <v>29</v>
      </c>
      <c r="D4204" s="48" t="s">
        <v>30</v>
      </c>
      <c r="E4204" s="48" t="s">
        <v>12</v>
      </c>
      <c r="F4204" s="48" t="s">
        <v>1022</v>
      </c>
      <c r="G4204" s="48" t="s">
        <v>15</v>
      </c>
      <c r="H4204" s="48" t="s">
        <v>57</v>
      </c>
      <c r="I4204" s="48" t="s">
        <v>58</v>
      </c>
      <c r="J4204" s="48" t="s">
        <v>671</v>
      </c>
      <c r="K4204" s="41">
        <v>1</v>
      </c>
      <c r="L4204" s="49">
        <v>512.29</v>
      </c>
      <c r="M4204" s="49">
        <v>512.29</v>
      </c>
      <c r="N4204" s="49">
        <v>0</v>
      </c>
    </row>
    <row r="4205" spans="1:14">
      <c r="A4205" s="41">
        <v>4504908</v>
      </c>
      <c r="B4205" s="48" t="s">
        <v>14</v>
      </c>
      <c r="C4205" s="48" t="s">
        <v>29</v>
      </c>
      <c r="D4205" s="48" t="s">
        <v>30</v>
      </c>
      <c r="E4205" s="48" t="s">
        <v>12</v>
      </c>
      <c r="F4205" s="48" t="s">
        <v>1022</v>
      </c>
      <c r="G4205" s="48" t="s">
        <v>15</v>
      </c>
      <c r="H4205" s="48" t="s">
        <v>57</v>
      </c>
      <c r="I4205" s="48" t="s">
        <v>58</v>
      </c>
      <c r="J4205" s="48" t="s">
        <v>671</v>
      </c>
      <c r="K4205" s="41">
        <v>1</v>
      </c>
      <c r="L4205" s="49">
        <v>512.29</v>
      </c>
      <c r="M4205" s="49">
        <v>512.29</v>
      </c>
      <c r="N4205" s="49">
        <v>0</v>
      </c>
    </row>
    <row r="4206" spans="1:14">
      <c r="A4206" s="41">
        <v>4504910</v>
      </c>
      <c r="B4206" s="48" t="s">
        <v>14</v>
      </c>
      <c r="C4206" s="48" t="s">
        <v>29</v>
      </c>
      <c r="D4206" s="48" t="s">
        <v>30</v>
      </c>
      <c r="E4206" s="48" t="s">
        <v>12</v>
      </c>
      <c r="F4206" s="48" t="s">
        <v>1022</v>
      </c>
      <c r="G4206" s="48" t="s">
        <v>15</v>
      </c>
      <c r="H4206" s="48" t="s">
        <v>57</v>
      </c>
      <c r="I4206" s="48" t="s">
        <v>58</v>
      </c>
      <c r="J4206" s="48" t="s">
        <v>671</v>
      </c>
      <c r="K4206" s="41">
        <v>1</v>
      </c>
      <c r="L4206" s="49">
        <v>512.29</v>
      </c>
      <c r="M4206" s="49">
        <v>512.29</v>
      </c>
      <c r="N4206" s="49">
        <v>0</v>
      </c>
    </row>
    <row r="4207" spans="1:14">
      <c r="A4207" s="41">
        <v>4505137</v>
      </c>
      <c r="B4207" s="48" t="s">
        <v>14</v>
      </c>
      <c r="C4207" s="48" t="s">
        <v>29</v>
      </c>
      <c r="D4207" s="48" t="s">
        <v>30</v>
      </c>
      <c r="E4207" s="48" t="s">
        <v>12</v>
      </c>
      <c r="F4207" s="48" t="s">
        <v>1022</v>
      </c>
      <c r="G4207" s="48" t="s">
        <v>15</v>
      </c>
      <c r="H4207" s="48" t="s">
        <v>23</v>
      </c>
      <c r="I4207" s="48" t="s">
        <v>24</v>
      </c>
      <c r="J4207" s="48" t="s">
        <v>671</v>
      </c>
      <c r="K4207" s="41">
        <v>1</v>
      </c>
      <c r="L4207" s="49">
        <v>533.99</v>
      </c>
      <c r="M4207" s="49">
        <v>533.99</v>
      </c>
      <c r="N4207" s="49">
        <v>0</v>
      </c>
    </row>
    <row r="4208" spans="1:14">
      <c r="A4208" s="41">
        <v>4506593</v>
      </c>
      <c r="B4208" s="48" t="s">
        <v>14</v>
      </c>
      <c r="C4208" s="48" t="s">
        <v>29</v>
      </c>
      <c r="D4208" s="48" t="s">
        <v>30</v>
      </c>
      <c r="E4208" s="48" t="s">
        <v>12</v>
      </c>
      <c r="F4208" s="48" t="s">
        <v>1067</v>
      </c>
      <c r="G4208" s="48" t="s">
        <v>15</v>
      </c>
      <c r="H4208" s="48" t="s">
        <v>23</v>
      </c>
      <c r="I4208" s="48" t="s">
        <v>24</v>
      </c>
      <c r="J4208" s="48" t="s">
        <v>671</v>
      </c>
      <c r="K4208" s="41">
        <v>1</v>
      </c>
      <c r="L4208" s="49">
        <v>536.57000000000005</v>
      </c>
      <c r="M4208" s="49">
        <v>536.57000000000005</v>
      </c>
      <c r="N4208" s="49">
        <v>0</v>
      </c>
    </row>
    <row r="4209" spans="1:14">
      <c r="A4209" s="41">
        <v>4505256</v>
      </c>
      <c r="B4209" s="48" t="s">
        <v>14</v>
      </c>
      <c r="C4209" s="48" t="s">
        <v>29</v>
      </c>
      <c r="D4209" s="48" t="s">
        <v>30</v>
      </c>
      <c r="E4209" s="48" t="s">
        <v>12</v>
      </c>
      <c r="F4209" s="48" t="s">
        <v>1022</v>
      </c>
      <c r="G4209" s="48" t="s">
        <v>15</v>
      </c>
      <c r="H4209" s="48" t="s">
        <v>23</v>
      </c>
      <c r="I4209" s="48" t="s">
        <v>24</v>
      </c>
      <c r="J4209" s="48" t="s">
        <v>671</v>
      </c>
      <c r="K4209" s="41">
        <v>1</v>
      </c>
      <c r="L4209" s="49">
        <v>537.53</v>
      </c>
      <c r="M4209" s="49">
        <v>537.53</v>
      </c>
      <c r="N4209" s="49">
        <v>0</v>
      </c>
    </row>
    <row r="4210" spans="1:14">
      <c r="A4210" s="41">
        <v>7259621</v>
      </c>
      <c r="B4210" s="48" t="s">
        <v>38</v>
      </c>
      <c r="C4210" s="48" t="s">
        <v>29</v>
      </c>
      <c r="D4210" s="48" t="s">
        <v>153</v>
      </c>
      <c r="E4210" s="48" t="s">
        <v>36</v>
      </c>
      <c r="F4210" s="48" t="s">
        <v>1404</v>
      </c>
      <c r="G4210" s="48" t="s">
        <v>15</v>
      </c>
      <c r="H4210" s="48" t="s">
        <v>182</v>
      </c>
      <c r="I4210" s="48" t="s">
        <v>183</v>
      </c>
      <c r="J4210" s="48" t="s">
        <v>671</v>
      </c>
      <c r="K4210" s="41">
        <v>1</v>
      </c>
      <c r="L4210" s="49">
        <v>537.66</v>
      </c>
      <c r="M4210" s="49">
        <v>504.84</v>
      </c>
      <c r="N4210" s="49">
        <v>32.82</v>
      </c>
    </row>
    <row r="4211" spans="1:14">
      <c r="A4211" s="41">
        <v>7259630</v>
      </c>
      <c r="B4211" s="48" t="s">
        <v>38</v>
      </c>
      <c r="C4211" s="48" t="s">
        <v>29</v>
      </c>
      <c r="D4211" s="48" t="s">
        <v>153</v>
      </c>
      <c r="E4211" s="48" t="s">
        <v>36</v>
      </c>
      <c r="F4211" s="48" t="s">
        <v>1405</v>
      </c>
      <c r="G4211" s="48" t="s">
        <v>15</v>
      </c>
      <c r="H4211" s="48" t="s">
        <v>182</v>
      </c>
      <c r="I4211" s="48" t="s">
        <v>183</v>
      </c>
      <c r="J4211" s="48" t="s">
        <v>671</v>
      </c>
      <c r="K4211" s="41">
        <v>1</v>
      </c>
      <c r="L4211" s="49">
        <v>537.66</v>
      </c>
      <c r="M4211" s="49">
        <v>504.84</v>
      </c>
      <c r="N4211" s="49">
        <v>32.82</v>
      </c>
    </row>
    <row r="4212" spans="1:14">
      <c r="A4212" s="41">
        <v>7259651</v>
      </c>
      <c r="B4212" s="48" t="s">
        <v>38</v>
      </c>
      <c r="C4212" s="48" t="s">
        <v>29</v>
      </c>
      <c r="D4212" s="48" t="s">
        <v>153</v>
      </c>
      <c r="E4212" s="48" t="s">
        <v>36</v>
      </c>
      <c r="F4212" s="48" t="s">
        <v>1406</v>
      </c>
      <c r="G4212" s="48" t="s">
        <v>15</v>
      </c>
      <c r="H4212" s="48" t="s">
        <v>182</v>
      </c>
      <c r="I4212" s="48" t="s">
        <v>183</v>
      </c>
      <c r="J4212" s="48" t="s">
        <v>671</v>
      </c>
      <c r="K4212" s="41">
        <v>1</v>
      </c>
      <c r="L4212" s="49">
        <v>537.66</v>
      </c>
      <c r="M4212" s="49">
        <v>504.84</v>
      </c>
      <c r="N4212" s="49">
        <v>32.82</v>
      </c>
    </row>
    <row r="4213" spans="1:14">
      <c r="A4213" s="41">
        <v>7259618</v>
      </c>
      <c r="B4213" s="48" t="s">
        <v>38</v>
      </c>
      <c r="C4213" s="48" t="s">
        <v>29</v>
      </c>
      <c r="D4213" s="48" t="s">
        <v>153</v>
      </c>
      <c r="E4213" s="48" t="s">
        <v>36</v>
      </c>
      <c r="F4213" s="48" t="s">
        <v>1407</v>
      </c>
      <c r="G4213" s="48" t="s">
        <v>15</v>
      </c>
      <c r="H4213" s="48" t="s">
        <v>182</v>
      </c>
      <c r="I4213" s="48" t="s">
        <v>183</v>
      </c>
      <c r="J4213" s="48" t="s">
        <v>671</v>
      </c>
      <c r="K4213" s="41">
        <v>1</v>
      </c>
      <c r="L4213" s="49">
        <v>537.66</v>
      </c>
      <c r="M4213" s="49">
        <v>504.84</v>
      </c>
      <c r="N4213" s="49">
        <v>32.82</v>
      </c>
    </row>
    <row r="4214" spans="1:14">
      <c r="A4214" s="41">
        <v>7259624</v>
      </c>
      <c r="B4214" s="48" t="s">
        <v>38</v>
      </c>
      <c r="C4214" s="48" t="s">
        <v>29</v>
      </c>
      <c r="D4214" s="48" t="s">
        <v>153</v>
      </c>
      <c r="E4214" s="48" t="s">
        <v>36</v>
      </c>
      <c r="F4214" s="48" t="s">
        <v>1408</v>
      </c>
      <c r="G4214" s="48" t="s">
        <v>15</v>
      </c>
      <c r="H4214" s="48" t="s">
        <v>182</v>
      </c>
      <c r="I4214" s="48" t="s">
        <v>183</v>
      </c>
      <c r="J4214" s="48" t="s">
        <v>671</v>
      </c>
      <c r="K4214" s="41">
        <v>1</v>
      </c>
      <c r="L4214" s="49">
        <v>537.66</v>
      </c>
      <c r="M4214" s="49">
        <v>504.84</v>
      </c>
      <c r="N4214" s="49">
        <v>32.82</v>
      </c>
    </row>
    <row r="4215" spans="1:14">
      <c r="A4215" s="41">
        <v>7259615</v>
      </c>
      <c r="B4215" s="48" t="s">
        <v>38</v>
      </c>
      <c r="C4215" s="48" t="s">
        <v>29</v>
      </c>
      <c r="D4215" s="48" t="s">
        <v>153</v>
      </c>
      <c r="E4215" s="48" t="s">
        <v>36</v>
      </c>
      <c r="F4215" s="48" t="s">
        <v>1409</v>
      </c>
      <c r="G4215" s="48" t="s">
        <v>15</v>
      </c>
      <c r="H4215" s="48" t="s">
        <v>182</v>
      </c>
      <c r="I4215" s="48" t="s">
        <v>183</v>
      </c>
      <c r="J4215" s="48" t="s">
        <v>671</v>
      </c>
      <c r="K4215" s="41">
        <v>1</v>
      </c>
      <c r="L4215" s="49">
        <v>537.66</v>
      </c>
      <c r="M4215" s="49">
        <v>504.84</v>
      </c>
      <c r="N4215" s="49">
        <v>32.82</v>
      </c>
    </row>
    <row r="4216" spans="1:14">
      <c r="A4216" s="41">
        <v>7259642</v>
      </c>
      <c r="B4216" s="48" t="s">
        <v>38</v>
      </c>
      <c r="C4216" s="48" t="s">
        <v>29</v>
      </c>
      <c r="D4216" s="48" t="s">
        <v>153</v>
      </c>
      <c r="E4216" s="48" t="s">
        <v>36</v>
      </c>
      <c r="F4216" s="48" t="s">
        <v>1410</v>
      </c>
      <c r="G4216" s="48" t="s">
        <v>15</v>
      </c>
      <c r="H4216" s="48" t="s">
        <v>182</v>
      </c>
      <c r="I4216" s="48" t="s">
        <v>183</v>
      </c>
      <c r="J4216" s="48" t="s">
        <v>671</v>
      </c>
      <c r="K4216" s="41">
        <v>1</v>
      </c>
      <c r="L4216" s="49">
        <v>537.66</v>
      </c>
      <c r="M4216" s="49">
        <v>504.84</v>
      </c>
      <c r="N4216" s="49">
        <v>32.82</v>
      </c>
    </row>
    <row r="4217" spans="1:14">
      <c r="A4217" s="41">
        <v>7259612</v>
      </c>
      <c r="B4217" s="48" t="s">
        <v>38</v>
      </c>
      <c r="C4217" s="48" t="s">
        <v>29</v>
      </c>
      <c r="D4217" s="48" t="s">
        <v>153</v>
      </c>
      <c r="E4217" s="48" t="s">
        <v>36</v>
      </c>
      <c r="F4217" s="48" t="s">
        <v>1411</v>
      </c>
      <c r="G4217" s="48" t="s">
        <v>15</v>
      </c>
      <c r="H4217" s="48" t="s">
        <v>182</v>
      </c>
      <c r="I4217" s="48" t="s">
        <v>183</v>
      </c>
      <c r="J4217" s="48" t="s">
        <v>671</v>
      </c>
      <c r="K4217" s="41">
        <v>1</v>
      </c>
      <c r="L4217" s="49">
        <v>537.66</v>
      </c>
      <c r="M4217" s="49">
        <v>504.84</v>
      </c>
      <c r="N4217" s="49">
        <v>32.82</v>
      </c>
    </row>
    <row r="4218" spans="1:14">
      <c r="A4218" s="41">
        <v>7259627</v>
      </c>
      <c r="B4218" s="48" t="s">
        <v>38</v>
      </c>
      <c r="C4218" s="48" t="s">
        <v>29</v>
      </c>
      <c r="D4218" s="48" t="s">
        <v>153</v>
      </c>
      <c r="E4218" s="48" t="s">
        <v>36</v>
      </c>
      <c r="F4218" s="48" t="s">
        <v>1412</v>
      </c>
      <c r="G4218" s="48" t="s">
        <v>15</v>
      </c>
      <c r="H4218" s="48" t="s">
        <v>182</v>
      </c>
      <c r="I4218" s="48" t="s">
        <v>183</v>
      </c>
      <c r="J4218" s="48" t="s">
        <v>671</v>
      </c>
      <c r="K4218" s="41">
        <v>1</v>
      </c>
      <c r="L4218" s="49">
        <v>537.66</v>
      </c>
      <c r="M4218" s="49">
        <v>504.84</v>
      </c>
      <c r="N4218" s="49">
        <v>32.82</v>
      </c>
    </row>
    <row r="4219" spans="1:14">
      <c r="A4219" s="41">
        <v>7259633</v>
      </c>
      <c r="B4219" s="48" t="s">
        <v>38</v>
      </c>
      <c r="C4219" s="48" t="s">
        <v>29</v>
      </c>
      <c r="D4219" s="48" t="s">
        <v>153</v>
      </c>
      <c r="E4219" s="48" t="s">
        <v>36</v>
      </c>
      <c r="F4219" s="48" t="s">
        <v>1413</v>
      </c>
      <c r="G4219" s="48" t="s">
        <v>15</v>
      </c>
      <c r="H4219" s="48" t="s">
        <v>182</v>
      </c>
      <c r="I4219" s="48" t="s">
        <v>183</v>
      </c>
      <c r="J4219" s="48" t="s">
        <v>671</v>
      </c>
      <c r="K4219" s="41">
        <v>1</v>
      </c>
      <c r="L4219" s="49">
        <v>537.66</v>
      </c>
      <c r="M4219" s="49">
        <v>504.84</v>
      </c>
      <c r="N4219" s="49">
        <v>32.82</v>
      </c>
    </row>
    <row r="4220" spans="1:14">
      <c r="A4220" s="41">
        <v>7259654</v>
      </c>
      <c r="B4220" s="48" t="s">
        <v>38</v>
      </c>
      <c r="C4220" s="48" t="s">
        <v>29</v>
      </c>
      <c r="D4220" s="48" t="s">
        <v>153</v>
      </c>
      <c r="E4220" s="48" t="s">
        <v>36</v>
      </c>
      <c r="F4220" s="48" t="s">
        <v>1414</v>
      </c>
      <c r="G4220" s="48" t="s">
        <v>15</v>
      </c>
      <c r="H4220" s="48" t="s">
        <v>182</v>
      </c>
      <c r="I4220" s="48" t="s">
        <v>183</v>
      </c>
      <c r="J4220" s="48" t="s">
        <v>671</v>
      </c>
      <c r="K4220" s="41">
        <v>1</v>
      </c>
      <c r="L4220" s="49">
        <v>537.66</v>
      </c>
      <c r="M4220" s="49">
        <v>504.84</v>
      </c>
      <c r="N4220" s="49">
        <v>32.82</v>
      </c>
    </row>
    <row r="4221" spans="1:14">
      <c r="A4221" s="41">
        <v>7259609</v>
      </c>
      <c r="B4221" s="48" t="s">
        <v>38</v>
      </c>
      <c r="C4221" s="48" t="s">
        <v>29</v>
      </c>
      <c r="D4221" s="48" t="s">
        <v>153</v>
      </c>
      <c r="E4221" s="48" t="s">
        <v>36</v>
      </c>
      <c r="F4221" s="48" t="s">
        <v>1415</v>
      </c>
      <c r="G4221" s="48" t="s">
        <v>15</v>
      </c>
      <c r="H4221" s="48" t="s">
        <v>182</v>
      </c>
      <c r="I4221" s="48" t="s">
        <v>183</v>
      </c>
      <c r="J4221" s="48" t="s">
        <v>671</v>
      </c>
      <c r="K4221" s="41">
        <v>1</v>
      </c>
      <c r="L4221" s="49">
        <v>537.66</v>
      </c>
      <c r="M4221" s="49">
        <v>504.84</v>
      </c>
      <c r="N4221" s="49">
        <v>32.82</v>
      </c>
    </row>
    <row r="4222" spans="1:14">
      <c r="A4222" s="41">
        <v>7259636</v>
      </c>
      <c r="B4222" s="48" t="s">
        <v>38</v>
      </c>
      <c r="C4222" s="48" t="s">
        <v>29</v>
      </c>
      <c r="D4222" s="48" t="s">
        <v>153</v>
      </c>
      <c r="E4222" s="48" t="s">
        <v>36</v>
      </c>
      <c r="F4222" s="48" t="s">
        <v>1416</v>
      </c>
      <c r="G4222" s="48" t="s">
        <v>15</v>
      </c>
      <c r="H4222" s="48" t="s">
        <v>182</v>
      </c>
      <c r="I4222" s="48" t="s">
        <v>183</v>
      </c>
      <c r="J4222" s="48" t="s">
        <v>671</v>
      </c>
      <c r="K4222" s="41">
        <v>1</v>
      </c>
      <c r="L4222" s="49">
        <v>537.66</v>
      </c>
      <c r="M4222" s="49">
        <v>504.84</v>
      </c>
      <c r="N4222" s="49">
        <v>32.82</v>
      </c>
    </row>
    <row r="4223" spans="1:14">
      <c r="A4223" s="41">
        <v>7259639</v>
      </c>
      <c r="B4223" s="48" t="s">
        <v>38</v>
      </c>
      <c r="C4223" s="48" t="s">
        <v>29</v>
      </c>
      <c r="D4223" s="48" t="s">
        <v>153</v>
      </c>
      <c r="E4223" s="48" t="s">
        <v>36</v>
      </c>
      <c r="F4223" s="48" t="s">
        <v>1417</v>
      </c>
      <c r="G4223" s="48" t="s">
        <v>15</v>
      </c>
      <c r="H4223" s="48" t="s">
        <v>182</v>
      </c>
      <c r="I4223" s="48" t="s">
        <v>183</v>
      </c>
      <c r="J4223" s="48" t="s">
        <v>671</v>
      </c>
      <c r="K4223" s="41">
        <v>1</v>
      </c>
      <c r="L4223" s="49">
        <v>537.66</v>
      </c>
      <c r="M4223" s="49">
        <v>504.84</v>
      </c>
      <c r="N4223" s="49">
        <v>32.82</v>
      </c>
    </row>
    <row r="4224" spans="1:14">
      <c r="A4224" s="41">
        <v>7259645</v>
      </c>
      <c r="B4224" s="48" t="s">
        <v>38</v>
      </c>
      <c r="C4224" s="48" t="s">
        <v>29</v>
      </c>
      <c r="D4224" s="48" t="s">
        <v>153</v>
      </c>
      <c r="E4224" s="48" t="s">
        <v>36</v>
      </c>
      <c r="F4224" s="48" t="s">
        <v>1418</v>
      </c>
      <c r="G4224" s="48" t="s">
        <v>15</v>
      </c>
      <c r="H4224" s="48" t="s">
        <v>182</v>
      </c>
      <c r="I4224" s="48" t="s">
        <v>183</v>
      </c>
      <c r="J4224" s="48" t="s">
        <v>671</v>
      </c>
      <c r="K4224" s="41">
        <v>1</v>
      </c>
      <c r="L4224" s="49">
        <v>537.66</v>
      </c>
      <c r="M4224" s="49">
        <v>504.84</v>
      </c>
      <c r="N4224" s="49">
        <v>32.82</v>
      </c>
    </row>
    <row r="4225" spans="1:14">
      <c r="A4225" s="41">
        <v>7259648</v>
      </c>
      <c r="B4225" s="48" t="s">
        <v>38</v>
      </c>
      <c r="C4225" s="48" t="s">
        <v>29</v>
      </c>
      <c r="D4225" s="48" t="s">
        <v>153</v>
      </c>
      <c r="E4225" s="48" t="s">
        <v>36</v>
      </c>
      <c r="F4225" s="48" t="s">
        <v>1419</v>
      </c>
      <c r="G4225" s="48" t="s">
        <v>15</v>
      </c>
      <c r="H4225" s="48" t="s">
        <v>182</v>
      </c>
      <c r="I4225" s="48" t="s">
        <v>183</v>
      </c>
      <c r="J4225" s="48" t="s">
        <v>671</v>
      </c>
      <c r="K4225" s="41">
        <v>1</v>
      </c>
      <c r="L4225" s="49">
        <v>537.66</v>
      </c>
      <c r="M4225" s="49">
        <v>504.84</v>
      </c>
      <c r="N4225" s="49">
        <v>32.82</v>
      </c>
    </row>
    <row r="4226" spans="1:14">
      <c r="A4226" s="41">
        <v>4505842</v>
      </c>
      <c r="B4226" s="48" t="s">
        <v>14</v>
      </c>
      <c r="C4226" s="48" t="s">
        <v>29</v>
      </c>
      <c r="D4226" s="48" t="s">
        <v>30</v>
      </c>
      <c r="E4226" s="48" t="s">
        <v>12</v>
      </c>
      <c r="F4226" s="48" t="s">
        <v>1105</v>
      </c>
      <c r="G4226" s="48" t="s">
        <v>15</v>
      </c>
      <c r="H4226" s="48" t="s">
        <v>23</v>
      </c>
      <c r="I4226" s="48" t="s">
        <v>24</v>
      </c>
      <c r="J4226" s="48" t="s">
        <v>671</v>
      </c>
      <c r="K4226" s="41">
        <v>1</v>
      </c>
      <c r="L4226" s="49">
        <v>539.19000000000005</v>
      </c>
      <c r="M4226" s="49">
        <v>539.19000000000005</v>
      </c>
      <c r="N4226" s="49">
        <v>0</v>
      </c>
    </row>
    <row r="4227" spans="1:14">
      <c r="A4227" s="41">
        <v>4507089</v>
      </c>
      <c r="B4227" s="48" t="s">
        <v>14</v>
      </c>
      <c r="C4227" s="48" t="s">
        <v>29</v>
      </c>
      <c r="D4227" s="48" t="s">
        <v>30</v>
      </c>
      <c r="E4227" s="48" t="s">
        <v>12</v>
      </c>
      <c r="F4227" s="48" t="s">
        <v>1420</v>
      </c>
      <c r="G4227" s="48" t="s">
        <v>15</v>
      </c>
      <c r="H4227" s="48" t="s">
        <v>61</v>
      </c>
      <c r="I4227" s="48" t="s">
        <v>62</v>
      </c>
      <c r="J4227" s="48" t="s">
        <v>671</v>
      </c>
      <c r="K4227" s="41">
        <v>1</v>
      </c>
      <c r="L4227" s="49">
        <v>541.33000000000004</v>
      </c>
      <c r="M4227" s="49">
        <v>541.33000000000004</v>
      </c>
      <c r="N4227" s="49">
        <v>0</v>
      </c>
    </row>
    <row r="4228" spans="1:14">
      <c r="A4228" s="41">
        <v>4504760</v>
      </c>
      <c r="B4228" s="48" t="s">
        <v>14</v>
      </c>
      <c r="C4228" s="48" t="s">
        <v>29</v>
      </c>
      <c r="D4228" s="48" t="s">
        <v>30</v>
      </c>
      <c r="E4228" s="48" t="s">
        <v>12</v>
      </c>
      <c r="F4228" s="48" t="s">
        <v>1420</v>
      </c>
      <c r="G4228" s="48" t="s">
        <v>15</v>
      </c>
      <c r="H4228" s="48" t="s">
        <v>61</v>
      </c>
      <c r="I4228" s="48" t="s">
        <v>62</v>
      </c>
      <c r="J4228" s="48" t="s">
        <v>671</v>
      </c>
      <c r="K4228" s="41">
        <v>1</v>
      </c>
      <c r="L4228" s="49">
        <v>541.33000000000004</v>
      </c>
      <c r="M4228" s="49">
        <v>541.33000000000004</v>
      </c>
      <c r="N4228" s="49">
        <v>0</v>
      </c>
    </row>
    <row r="4229" spans="1:14">
      <c r="A4229" s="41">
        <v>4507054</v>
      </c>
      <c r="B4229" s="48" t="s">
        <v>14</v>
      </c>
      <c r="C4229" s="48" t="s">
        <v>29</v>
      </c>
      <c r="D4229" s="48" t="s">
        <v>30</v>
      </c>
      <c r="E4229" s="48" t="s">
        <v>12</v>
      </c>
      <c r="F4229" s="48" t="s">
        <v>1420</v>
      </c>
      <c r="G4229" s="48" t="s">
        <v>15</v>
      </c>
      <c r="H4229" s="48" t="s">
        <v>61</v>
      </c>
      <c r="I4229" s="48" t="s">
        <v>62</v>
      </c>
      <c r="J4229" s="48" t="s">
        <v>671</v>
      </c>
      <c r="K4229" s="41">
        <v>1</v>
      </c>
      <c r="L4229" s="49">
        <v>541.33000000000004</v>
      </c>
      <c r="M4229" s="49">
        <v>541.33000000000004</v>
      </c>
      <c r="N4229" s="49">
        <v>0</v>
      </c>
    </row>
    <row r="4230" spans="1:14">
      <c r="A4230" s="41">
        <v>4507085</v>
      </c>
      <c r="B4230" s="48" t="s">
        <v>14</v>
      </c>
      <c r="C4230" s="48" t="s">
        <v>29</v>
      </c>
      <c r="D4230" s="48" t="s">
        <v>30</v>
      </c>
      <c r="E4230" s="48" t="s">
        <v>12</v>
      </c>
      <c r="F4230" s="48" t="s">
        <v>1420</v>
      </c>
      <c r="G4230" s="48" t="s">
        <v>15</v>
      </c>
      <c r="H4230" s="48" t="s">
        <v>61</v>
      </c>
      <c r="I4230" s="48" t="s">
        <v>62</v>
      </c>
      <c r="J4230" s="48" t="s">
        <v>671</v>
      </c>
      <c r="K4230" s="41">
        <v>1</v>
      </c>
      <c r="L4230" s="49">
        <v>541.33000000000004</v>
      </c>
      <c r="M4230" s="49">
        <v>541.33000000000004</v>
      </c>
      <c r="N4230" s="49">
        <v>0</v>
      </c>
    </row>
    <row r="4231" spans="1:14">
      <c r="A4231" s="41">
        <v>4507056</v>
      </c>
      <c r="B4231" s="48" t="s">
        <v>14</v>
      </c>
      <c r="C4231" s="48" t="s">
        <v>29</v>
      </c>
      <c r="D4231" s="48" t="s">
        <v>30</v>
      </c>
      <c r="E4231" s="48" t="s">
        <v>12</v>
      </c>
      <c r="F4231" s="48" t="s">
        <v>1420</v>
      </c>
      <c r="G4231" s="48" t="s">
        <v>15</v>
      </c>
      <c r="H4231" s="48" t="s">
        <v>61</v>
      </c>
      <c r="I4231" s="48" t="s">
        <v>62</v>
      </c>
      <c r="J4231" s="48" t="s">
        <v>671</v>
      </c>
      <c r="K4231" s="41">
        <v>1</v>
      </c>
      <c r="L4231" s="49">
        <v>541.33000000000004</v>
      </c>
      <c r="M4231" s="49">
        <v>541.33000000000004</v>
      </c>
      <c r="N4231" s="49">
        <v>0</v>
      </c>
    </row>
    <row r="4232" spans="1:14">
      <c r="A4232" s="41">
        <v>4507090</v>
      </c>
      <c r="B4232" s="48" t="s">
        <v>14</v>
      </c>
      <c r="C4232" s="48" t="s">
        <v>29</v>
      </c>
      <c r="D4232" s="48" t="s">
        <v>30</v>
      </c>
      <c r="E4232" s="48" t="s">
        <v>12</v>
      </c>
      <c r="F4232" s="48" t="s">
        <v>1420</v>
      </c>
      <c r="G4232" s="48" t="s">
        <v>15</v>
      </c>
      <c r="H4232" s="48" t="s">
        <v>61</v>
      </c>
      <c r="I4232" s="48" t="s">
        <v>62</v>
      </c>
      <c r="J4232" s="48" t="s">
        <v>671</v>
      </c>
      <c r="K4232" s="41">
        <v>1</v>
      </c>
      <c r="L4232" s="49">
        <v>541.33000000000004</v>
      </c>
      <c r="M4232" s="49">
        <v>541.33000000000004</v>
      </c>
      <c r="N4232" s="49">
        <v>0</v>
      </c>
    </row>
    <row r="4233" spans="1:14">
      <c r="A4233" s="41">
        <v>4507087</v>
      </c>
      <c r="B4233" s="48" t="s">
        <v>14</v>
      </c>
      <c r="C4233" s="48" t="s">
        <v>29</v>
      </c>
      <c r="D4233" s="48" t="s">
        <v>30</v>
      </c>
      <c r="E4233" s="48" t="s">
        <v>12</v>
      </c>
      <c r="F4233" s="48" t="s">
        <v>1420</v>
      </c>
      <c r="G4233" s="48" t="s">
        <v>15</v>
      </c>
      <c r="H4233" s="48" t="s">
        <v>61</v>
      </c>
      <c r="I4233" s="48" t="s">
        <v>62</v>
      </c>
      <c r="J4233" s="48" t="s">
        <v>671</v>
      </c>
      <c r="K4233" s="41">
        <v>1</v>
      </c>
      <c r="L4233" s="49">
        <v>541.33000000000004</v>
      </c>
      <c r="M4233" s="49">
        <v>541.33000000000004</v>
      </c>
      <c r="N4233" s="49">
        <v>0</v>
      </c>
    </row>
    <row r="4234" spans="1:14">
      <c r="A4234" s="41">
        <v>4507081</v>
      </c>
      <c r="B4234" s="48" t="s">
        <v>14</v>
      </c>
      <c r="C4234" s="48" t="s">
        <v>29</v>
      </c>
      <c r="D4234" s="48" t="s">
        <v>30</v>
      </c>
      <c r="E4234" s="48" t="s">
        <v>12</v>
      </c>
      <c r="F4234" s="48" t="s">
        <v>1420</v>
      </c>
      <c r="G4234" s="48" t="s">
        <v>15</v>
      </c>
      <c r="H4234" s="48" t="s">
        <v>61</v>
      </c>
      <c r="I4234" s="48" t="s">
        <v>62</v>
      </c>
      <c r="J4234" s="48" t="s">
        <v>671</v>
      </c>
      <c r="K4234" s="41">
        <v>1</v>
      </c>
      <c r="L4234" s="49">
        <v>541.33000000000004</v>
      </c>
      <c r="M4234" s="49">
        <v>541.33000000000004</v>
      </c>
      <c r="N4234" s="49">
        <v>0</v>
      </c>
    </row>
    <row r="4235" spans="1:14">
      <c r="A4235" s="41">
        <v>4507083</v>
      </c>
      <c r="B4235" s="48" t="s">
        <v>14</v>
      </c>
      <c r="C4235" s="48" t="s">
        <v>29</v>
      </c>
      <c r="D4235" s="48" t="s">
        <v>30</v>
      </c>
      <c r="E4235" s="48" t="s">
        <v>12</v>
      </c>
      <c r="F4235" s="48" t="s">
        <v>1420</v>
      </c>
      <c r="G4235" s="48" t="s">
        <v>15</v>
      </c>
      <c r="H4235" s="48" t="s">
        <v>61</v>
      </c>
      <c r="I4235" s="48" t="s">
        <v>62</v>
      </c>
      <c r="J4235" s="48" t="s">
        <v>671</v>
      </c>
      <c r="K4235" s="41">
        <v>1</v>
      </c>
      <c r="L4235" s="49">
        <v>541.33000000000004</v>
      </c>
      <c r="M4235" s="49">
        <v>541.33000000000004</v>
      </c>
      <c r="N4235" s="49">
        <v>0</v>
      </c>
    </row>
    <row r="4236" spans="1:14">
      <c r="A4236" s="41">
        <v>4507047</v>
      </c>
      <c r="B4236" s="48" t="s">
        <v>14</v>
      </c>
      <c r="C4236" s="48" t="s">
        <v>29</v>
      </c>
      <c r="D4236" s="48" t="s">
        <v>30</v>
      </c>
      <c r="E4236" s="48" t="s">
        <v>12</v>
      </c>
      <c r="F4236" s="48" t="s">
        <v>1420</v>
      </c>
      <c r="G4236" s="48" t="s">
        <v>15</v>
      </c>
      <c r="H4236" s="48" t="s">
        <v>61</v>
      </c>
      <c r="I4236" s="48" t="s">
        <v>62</v>
      </c>
      <c r="J4236" s="48" t="s">
        <v>671</v>
      </c>
      <c r="K4236" s="41">
        <v>1</v>
      </c>
      <c r="L4236" s="49">
        <v>541.33000000000004</v>
      </c>
      <c r="M4236" s="49">
        <v>541.33000000000004</v>
      </c>
      <c r="N4236" s="49">
        <v>0</v>
      </c>
    </row>
    <row r="4237" spans="1:14">
      <c r="A4237" s="41">
        <v>4507053</v>
      </c>
      <c r="B4237" s="48" t="s">
        <v>14</v>
      </c>
      <c r="C4237" s="48" t="s">
        <v>29</v>
      </c>
      <c r="D4237" s="48" t="s">
        <v>30</v>
      </c>
      <c r="E4237" s="48" t="s">
        <v>12</v>
      </c>
      <c r="F4237" s="48" t="s">
        <v>1420</v>
      </c>
      <c r="G4237" s="48" t="s">
        <v>15</v>
      </c>
      <c r="H4237" s="48" t="s">
        <v>61</v>
      </c>
      <c r="I4237" s="48" t="s">
        <v>62</v>
      </c>
      <c r="J4237" s="48" t="s">
        <v>671</v>
      </c>
      <c r="K4237" s="41">
        <v>1</v>
      </c>
      <c r="L4237" s="49">
        <v>541.33000000000004</v>
      </c>
      <c r="M4237" s="49">
        <v>541.33000000000004</v>
      </c>
      <c r="N4237" s="49">
        <v>0</v>
      </c>
    </row>
    <row r="4238" spans="1:14">
      <c r="A4238" s="41">
        <v>4507045</v>
      </c>
      <c r="B4238" s="48" t="s">
        <v>14</v>
      </c>
      <c r="C4238" s="48" t="s">
        <v>29</v>
      </c>
      <c r="D4238" s="48" t="s">
        <v>30</v>
      </c>
      <c r="E4238" s="48" t="s">
        <v>12</v>
      </c>
      <c r="F4238" s="48" t="s">
        <v>1420</v>
      </c>
      <c r="G4238" s="48" t="s">
        <v>15</v>
      </c>
      <c r="H4238" s="48" t="s">
        <v>61</v>
      </c>
      <c r="I4238" s="48" t="s">
        <v>62</v>
      </c>
      <c r="J4238" s="48" t="s">
        <v>671</v>
      </c>
      <c r="K4238" s="41">
        <v>1</v>
      </c>
      <c r="L4238" s="49">
        <v>541.33000000000004</v>
      </c>
      <c r="M4238" s="49">
        <v>541.33000000000004</v>
      </c>
      <c r="N4238" s="49">
        <v>0</v>
      </c>
    </row>
    <row r="4239" spans="1:14">
      <c r="A4239" s="41">
        <v>4507082</v>
      </c>
      <c r="B4239" s="48" t="s">
        <v>14</v>
      </c>
      <c r="C4239" s="48" t="s">
        <v>29</v>
      </c>
      <c r="D4239" s="48" t="s">
        <v>30</v>
      </c>
      <c r="E4239" s="48" t="s">
        <v>12</v>
      </c>
      <c r="F4239" s="48" t="s">
        <v>1420</v>
      </c>
      <c r="G4239" s="48" t="s">
        <v>15</v>
      </c>
      <c r="H4239" s="48" t="s">
        <v>61</v>
      </c>
      <c r="I4239" s="48" t="s">
        <v>62</v>
      </c>
      <c r="J4239" s="48" t="s">
        <v>671</v>
      </c>
      <c r="K4239" s="41">
        <v>1</v>
      </c>
      <c r="L4239" s="49">
        <v>541.33000000000004</v>
      </c>
      <c r="M4239" s="49">
        <v>541.33000000000004</v>
      </c>
      <c r="N4239" s="49">
        <v>0</v>
      </c>
    </row>
    <row r="4240" spans="1:14">
      <c r="A4240" s="41">
        <v>4507084</v>
      </c>
      <c r="B4240" s="48" t="s">
        <v>14</v>
      </c>
      <c r="C4240" s="48" t="s">
        <v>29</v>
      </c>
      <c r="D4240" s="48" t="s">
        <v>30</v>
      </c>
      <c r="E4240" s="48" t="s">
        <v>12</v>
      </c>
      <c r="F4240" s="48" t="s">
        <v>1420</v>
      </c>
      <c r="G4240" s="48" t="s">
        <v>15</v>
      </c>
      <c r="H4240" s="48" t="s">
        <v>61</v>
      </c>
      <c r="I4240" s="48" t="s">
        <v>62</v>
      </c>
      <c r="J4240" s="48" t="s">
        <v>671</v>
      </c>
      <c r="K4240" s="41">
        <v>1</v>
      </c>
      <c r="L4240" s="49">
        <v>541.33000000000004</v>
      </c>
      <c r="M4240" s="49">
        <v>541.33000000000004</v>
      </c>
      <c r="N4240" s="49">
        <v>0</v>
      </c>
    </row>
    <row r="4241" spans="1:14">
      <c r="A4241" s="41">
        <v>4507051</v>
      </c>
      <c r="B4241" s="48" t="s">
        <v>14</v>
      </c>
      <c r="C4241" s="48" t="s">
        <v>29</v>
      </c>
      <c r="D4241" s="48" t="s">
        <v>30</v>
      </c>
      <c r="E4241" s="48" t="s">
        <v>12</v>
      </c>
      <c r="F4241" s="48" t="s">
        <v>1420</v>
      </c>
      <c r="G4241" s="48" t="s">
        <v>15</v>
      </c>
      <c r="H4241" s="48" t="s">
        <v>61</v>
      </c>
      <c r="I4241" s="48" t="s">
        <v>62</v>
      </c>
      <c r="J4241" s="48" t="s">
        <v>671</v>
      </c>
      <c r="K4241" s="41">
        <v>1</v>
      </c>
      <c r="L4241" s="49">
        <v>541.33000000000004</v>
      </c>
      <c r="M4241" s="49">
        <v>541.33000000000004</v>
      </c>
      <c r="N4241" s="49">
        <v>0</v>
      </c>
    </row>
    <row r="4242" spans="1:14">
      <c r="A4242" s="41">
        <v>4507065</v>
      </c>
      <c r="B4242" s="48" t="s">
        <v>14</v>
      </c>
      <c r="C4242" s="48" t="s">
        <v>29</v>
      </c>
      <c r="D4242" s="48" t="s">
        <v>30</v>
      </c>
      <c r="E4242" s="48" t="s">
        <v>12</v>
      </c>
      <c r="F4242" s="48" t="s">
        <v>1420</v>
      </c>
      <c r="G4242" s="48" t="s">
        <v>15</v>
      </c>
      <c r="H4242" s="48" t="s">
        <v>61</v>
      </c>
      <c r="I4242" s="48" t="s">
        <v>62</v>
      </c>
      <c r="J4242" s="48" t="s">
        <v>671</v>
      </c>
      <c r="K4242" s="41">
        <v>1</v>
      </c>
      <c r="L4242" s="49">
        <v>541.34</v>
      </c>
      <c r="M4242" s="49">
        <v>541.34</v>
      </c>
      <c r="N4242" s="49">
        <v>0</v>
      </c>
    </row>
    <row r="4243" spans="1:14">
      <c r="A4243" s="41">
        <v>4507086</v>
      </c>
      <c r="B4243" s="48" t="s">
        <v>14</v>
      </c>
      <c r="C4243" s="48" t="s">
        <v>29</v>
      </c>
      <c r="D4243" s="48" t="s">
        <v>30</v>
      </c>
      <c r="E4243" s="48" t="s">
        <v>12</v>
      </c>
      <c r="F4243" s="48" t="s">
        <v>1420</v>
      </c>
      <c r="G4243" s="48" t="s">
        <v>15</v>
      </c>
      <c r="H4243" s="48" t="s">
        <v>61</v>
      </c>
      <c r="I4243" s="48" t="s">
        <v>62</v>
      </c>
      <c r="J4243" s="48" t="s">
        <v>671</v>
      </c>
      <c r="K4243" s="41">
        <v>1</v>
      </c>
      <c r="L4243" s="49">
        <v>541.34</v>
      </c>
      <c r="M4243" s="49">
        <v>541.34</v>
      </c>
      <c r="N4243" s="49">
        <v>0</v>
      </c>
    </row>
    <row r="4244" spans="1:14">
      <c r="A4244" s="41">
        <v>4507079</v>
      </c>
      <c r="B4244" s="48" t="s">
        <v>14</v>
      </c>
      <c r="C4244" s="48" t="s">
        <v>29</v>
      </c>
      <c r="D4244" s="48" t="s">
        <v>30</v>
      </c>
      <c r="E4244" s="48" t="s">
        <v>12</v>
      </c>
      <c r="F4244" s="48" t="s">
        <v>1420</v>
      </c>
      <c r="G4244" s="48" t="s">
        <v>15</v>
      </c>
      <c r="H4244" s="48" t="s">
        <v>61</v>
      </c>
      <c r="I4244" s="48" t="s">
        <v>62</v>
      </c>
      <c r="J4244" s="48" t="s">
        <v>671</v>
      </c>
      <c r="K4244" s="41">
        <v>1</v>
      </c>
      <c r="L4244" s="49">
        <v>541.34</v>
      </c>
      <c r="M4244" s="49">
        <v>541.34</v>
      </c>
      <c r="N4244" s="49">
        <v>0</v>
      </c>
    </row>
    <row r="4245" spans="1:14">
      <c r="A4245" s="41">
        <v>4507080</v>
      </c>
      <c r="B4245" s="48" t="s">
        <v>14</v>
      </c>
      <c r="C4245" s="48" t="s">
        <v>29</v>
      </c>
      <c r="D4245" s="48" t="s">
        <v>30</v>
      </c>
      <c r="E4245" s="48" t="s">
        <v>12</v>
      </c>
      <c r="F4245" s="48" t="s">
        <v>1420</v>
      </c>
      <c r="G4245" s="48" t="s">
        <v>15</v>
      </c>
      <c r="H4245" s="48" t="s">
        <v>61</v>
      </c>
      <c r="I4245" s="48" t="s">
        <v>62</v>
      </c>
      <c r="J4245" s="48" t="s">
        <v>671</v>
      </c>
      <c r="K4245" s="41">
        <v>1</v>
      </c>
      <c r="L4245" s="49">
        <v>541.34</v>
      </c>
      <c r="M4245" s="49">
        <v>541.34</v>
      </c>
      <c r="N4245" s="49">
        <v>0</v>
      </c>
    </row>
    <row r="4246" spans="1:14">
      <c r="A4246" s="41">
        <v>4508402</v>
      </c>
      <c r="B4246" s="48" t="s">
        <v>14</v>
      </c>
      <c r="C4246" s="48" t="s">
        <v>29</v>
      </c>
      <c r="D4246" s="48" t="s">
        <v>30</v>
      </c>
      <c r="E4246" s="48" t="s">
        <v>12</v>
      </c>
      <c r="F4246" s="48" t="s">
        <v>1421</v>
      </c>
      <c r="G4246" s="48" t="s">
        <v>15</v>
      </c>
      <c r="H4246" s="48" t="s">
        <v>23</v>
      </c>
      <c r="I4246" s="48" t="s">
        <v>24</v>
      </c>
      <c r="J4246" s="48" t="s">
        <v>671</v>
      </c>
      <c r="K4246" s="41">
        <v>1</v>
      </c>
      <c r="L4246" s="49">
        <v>542.73</v>
      </c>
      <c r="M4246" s="49">
        <v>542.73</v>
      </c>
      <c r="N4246" s="49">
        <v>0</v>
      </c>
    </row>
    <row r="4247" spans="1:14">
      <c r="A4247" s="41">
        <v>4504575</v>
      </c>
      <c r="B4247" s="48" t="s">
        <v>14</v>
      </c>
      <c r="C4247" s="48" t="s">
        <v>29</v>
      </c>
      <c r="D4247" s="48" t="s">
        <v>30</v>
      </c>
      <c r="E4247" s="48" t="s">
        <v>12</v>
      </c>
      <c r="F4247" s="48" t="s">
        <v>1022</v>
      </c>
      <c r="G4247" s="48" t="s">
        <v>15</v>
      </c>
      <c r="H4247" s="48" t="s">
        <v>23</v>
      </c>
      <c r="I4247" s="48" t="s">
        <v>24</v>
      </c>
      <c r="J4247" s="48" t="s">
        <v>671</v>
      </c>
      <c r="K4247" s="41">
        <v>1</v>
      </c>
      <c r="L4247" s="49">
        <v>542.75</v>
      </c>
      <c r="M4247" s="49">
        <v>542.75</v>
      </c>
      <c r="N4247" s="49">
        <v>0</v>
      </c>
    </row>
    <row r="4248" spans="1:14">
      <c r="A4248" s="41">
        <v>4504561</v>
      </c>
      <c r="B4248" s="48" t="s">
        <v>14</v>
      </c>
      <c r="C4248" s="48" t="s">
        <v>29</v>
      </c>
      <c r="D4248" s="48" t="s">
        <v>30</v>
      </c>
      <c r="E4248" s="48" t="s">
        <v>12</v>
      </c>
      <c r="F4248" s="48" t="s">
        <v>1022</v>
      </c>
      <c r="G4248" s="48" t="s">
        <v>15</v>
      </c>
      <c r="H4248" s="48" t="s">
        <v>23</v>
      </c>
      <c r="I4248" s="48" t="s">
        <v>24</v>
      </c>
      <c r="J4248" s="48" t="s">
        <v>671</v>
      </c>
      <c r="K4248" s="41">
        <v>1</v>
      </c>
      <c r="L4248" s="49">
        <v>543.05999999999995</v>
      </c>
      <c r="M4248" s="49">
        <v>543.05999999999995</v>
      </c>
      <c r="N4248" s="49">
        <v>0</v>
      </c>
    </row>
    <row r="4249" spans="1:14">
      <c r="A4249" s="41">
        <v>4505761</v>
      </c>
      <c r="B4249" s="48" t="s">
        <v>14</v>
      </c>
      <c r="C4249" s="48" t="s">
        <v>29</v>
      </c>
      <c r="D4249" s="48" t="s">
        <v>30</v>
      </c>
      <c r="E4249" s="48" t="s">
        <v>12</v>
      </c>
      <c r="F4249" s="48" t="s">
        <v>1067</v>
      </c>
      <c r="G4249" s="48" t="s">
        <v>15</v>
      </c>
      <c r="H4249" s="48" t="s">
        <v>21</v>
      </c>
      <c r="I4249" s="48" t="s">
        <v>22</v>
      </c>
      <c r="J4249" s="48" t="s">
        <v>671</v>
      </c>
      <c r="K4249" s="41">
        <v>1</v>
      </c>
      <c r="L4249" s="49">
        <v>558.51</v>
      </c>
      <c r="M4249" s="49">
        <v>558.51</v>
      </c>
      <c r="N4249" s="49">
        <v>0</v>
      </c>
    </row>
    <row r="4250" spans="1:14">
      <c r="A4250" s="41">
        <v>4505753</v>
      </c>
      <c r="B4250" s="48" t="s">
        <v>14</v>
      </c>
      <c r="C4250" s="48" t="s">
        <v>29</v>
      </c>
      <c r="D4250" s="48" t="s">
        <v>30</v>
      </c>
      <c r="E4250" s="48" t="s">
        <v>12</v>
      </c>
      <c r="F4250" s="48" t="s">
        <v>1067</v>
      </c>
      <c r="G4250" s="48" t="s">
        <v>15</v>
      </c>
      <c r="H4250" s="48" t="s">
        <v>21</v>
      </c>
      <c r="I4250" s="48" t="s">
        <v>22</v>
      </c>
      <c r="J4250" s="48" t="s">
        <v>671</v>
      </c>
      <c r="K4250" s="41">
        <v>1</v>
      </c>
      <c r="L4250" s="49">
        <v>558.51</v>
      </c>
      <c r="M4250" s="49">
        <v>558.51</v>
      </c>
      <c r="N4250" s="49">
        <v>0</v>
      </c>
    </row>
    <row r="4251" spans="1:14">
      <c r="A4251" s="41">
        <v>4505766</v>
      </c>
      <c r="B4251" s="48" t="s">
        <v>14</v>
      </c>
      <c r="C4251" s="48" t="s">
        <v>29</v>
      </c>
      <c r="D4251" s="48" t="s">
        <v>30</v>
      </c>
      <c r="E4251" s="48" t="s">
        <v>12</v>
      </c>
      <c r="F4251" s="48" t="s">
        <v>1067</v>
      </c>
      <c r="G4251" s="48" t="s">
        <v>15</v>
      </c>
      <c r="H4251" s="48" t="s">
        <v>21</v>
      </c>
      <c r="I4251" s="48" t="s">
        <v>22</v>
      </c>
      <c r="J4251" s="48" t="s">
        <v>671</v>
      </c>
      <c r="K4251" s="41">
        <v>1</v>
      </c>
      <c r="L4251" s="49">
        <v>558.52</v>
      </c>
      <c r="M4251" s="49">
        <v>558.52</v>
      </c>
      <c r="N4251" s="49">
        <v>0</v>
      </c>
    </row>
    <row r="4252" spans="1:14">
      <c r="A4252" s="41">
        <v>4505172</v>
      </c>
      <c r="B4252" s="48" t="s">
        <v>14</v>
      </c>
      <c r="C4252" s="48" t="s">
        <v>29</v>
      </c>
      <c r="D4252" s="48" t="s">
        <v>30</v>
      </c>
      <c r="E4252" s="48" t="s">
        <v>12</v>
      </c>
      <c r="F4252" s="48" t="s">
        <v>1067</v>
      </c>
      <c r="G4252" s="48" t="s">
        <v>15</v>
      </c>
      <c r="H4252" s="48" t="s">
        <v>23</v>
      </c>
      <c r="I4252" s="48" t="s">
        <v>24</v>
      </c>
      <c r="J4252" s="48" t="s">
        <v>671</v>
      </c>
      <c r="K4252" s="41">
        <v>1</v>
      </c>
      <c r="L4252" s="49">
        <v>561.75</v>
      </c>
      <c r="M4252" s="49">
        <v>561.75</v>
      </c>
      <c r="N4252" s="49">
        <v>0</v>
      </c>
    </row>
    <row r="4253" spans="1:14">
      <c r="A4253" s="41">
        <v>4504577</v>
      </c>
      <c r="B4253" s="48" t="s">
        <v>14</v>
      </c>
      <c r="C4253" s="48" t="s">
        <v>29</v>
      </c>
      <c r="D4253" s="48" t="s">
        <v>30</v>
      </c>
      <c r="E4253" s="48" t="s">
        <v>12</v>
      </c>
      <c r="F4253" s="48" t="s">
        <v>1067</v>
      </c>
      <c r="G4253" s="48" t="s">
        <v>15</v>
      </c>
      <c r="H4253" s="48" t="s">
        <v>23</v>
      </c>
      <c r="I4253" s="48" t="s">
        <v>24</v>
      </c>
      <c r="J4253" s="48" t="s">
        <v>671</v>
      </c>
      <c r="K4253" s="41">
        <v>1</v>
      </c>
      <c r="L4253" s="49">
        <v>562.1</v>
      </c>
      <c r="M4253" s="49">
        <v>562.1</v>
      </c>
      <c r="N4253" s="49">
        <v>0</v>
      </c>
    </row>
    <row r="4254" spans="1:14">
      <c r="A4254" s="41">
        <v>7259904</v>
      </c>
      <c r="B4254" s="48" t="s">
        <v>38</v>
      </c>
      <c r="C4254" s="48" t="s">
        <v>29</v>
      </c>
      <c r="D4254" s="48" t="s">
        <v>153</v>
      </c>
      <c r="E4254" s="48" t="s">
        <v>36</v>
      </c>
      <c r="F4254" s="48" t="s">
        <v>1422</v>
      </c>
      <c r="G4254" s="48" t="s">
        <v>15</v>
      </c>
      <c r="H4254" s="48" t="s">
        <v>182</v>
      </c>
      <c r="I4254" s="48" t="s">
        <v>183</v>
      </c>
      <c r="J4254" s="48" t="s">
        <v>671</v>
      </c>
      <c r="K4254" s="41">
        <v>1</v>
      </c>
      <c r="L4254" s="49">
        <v>563.34</v>
      </c>
      <c r="M4254" s="49">
        <v>563.34</v>
      </c>
      <c r="N4254" s="49">
        <v>0</v>
      </c>
    </row>
    <row r="4255" spans="1:14">
      <c r="A4255" s="41">
        <v>4505013</v>
      </c>
      <c r="B4255" s="48" t="s">
        <v>14</v>
      </c>
      <c r="C4255" s="48" t="s">
        <v>29</v>
      </c>
      <c r="D4255" s="48" t="s">
        <v>30</v>
      </c>
      <c r="E4255" s="48" t="s">
        <v>12</v>
      </c>
      <c r="F4255" s="48" t="s">
        <v>1067</v>
      </c>
      <c r="G4255" s="48" t="s">
        <v>15</v>
      </c>
      <c r="H4255" s="48" t="s">
        <v>23</v>
      </c>
      <c r="I4255" s="48" t="s">
        <v>24</v>
      </c>
      <c r="J4255" s="48" t="s">
        <v>671</v>
      </c>
      <c r="K4255" s="41">
        <v>1</v>
      </c>
      <c r="L4255" s="49">
        <v>564.65</v>
      </c>
      <c r="M4255" s="49">
        <v>564.65</v>
      </c>
      <c r="N4255" s="49">
        <v>0</v>
      </c>
    </row>
    <row r="4256" spans="1:14">
      <c r="A4256" s="41">
        <v>4507598</v>
      </c>
      <c r="B4256" s="48" t="s">
        <v>14</v>
      </c>
      <c r="C4256" s="48" t="s">
        <v>29</v>
      </c>
      <c r="D4256" s="48" t="s">
        <v>30</v>
      </c>
      <c r="E4256" s="48" t="s">
        <v>12</v>
      </c>
      <c r="F4256" s="48" t="s">
        <v>1022</v>
      </c>
      <c r="G4256" s="48" t="s">
        <v>15</v>
      </c>
      <c r="H4256" s="48" t="s">
        <v>23</v>
      </c>
      <c r="I4256" s="48" t="s">
        <v>24</v>
      </c>
      <c r="J4256" s="48" t="s">
        <v>671</v>
      </c>
      <c r="K4256" s="41">
        <v>1</v>
      </c>
      <c r="L4256" s="49">
        <v>568.39</v>
      </c>
      <c r="M4256" s="49">
        <v>568.39</v>
      </c>
      <c r="N4256" s="49">
        <v>0</v>
      </c>
    </row>
    <row r="4257" spans="1:14">
      <c r="A4257" s="41">
        <v>7254477</v>
      </c>
      <c r="B4257" s="48" t="s">
        <v>14</v>
      </c>
      <c r="C4257" s="48" t="s">
        <v>29</v>
      </c>
      <c r="D4257" s="48" t="s">
        <v>30</v>
      </c>
      <c r="E4257" s="48" t="s">
        <v>12</v>
      </c>
      <c r="F4257" s="48" t="s">
        <v>1019</v>
      </c>
      <c r="G4257" s="48" t="s">
        <v>15</v>
      </c>
      <c r="H4257" s="48" t="s">
        <v>23</v>
      </c>
      <c r="I4257" s="48" t="s">
        <v>24</v>
      </c>
      <c r="J4257" s="48" t="s">
        <v>671</v>
      </c>
      <c r="K4257" s="41">
        <v>1</v>
      </c>
      <c r="L4257" s="49">
        <v>569.62</v>
      </c>
      <c r="M4257" s="49">
        <v>569.62</v>
      </c>
      <c r="N4257" s="49">
        <v>0</v>
      </c>
    </row>
    <row r="4258" spans="1:14">
      <c r="A4258" s="41">
        <v>7260099</v>
      </c>
      <c r="B4258" s="48" t="s">
        <v>38</v>
      </c>
      <c r="C4258" s="48" t="s">
        <v>29</v>
      </c>
      <c r="D4258" s="48" t="s">
        <v>153</v>
      </c>
      <c r="E4258" s="48" t="s">
        <v>36</v>
      </c>
      <c r="F4258" s="48" t="s">
        <v>1423</v>
      </c>
      <c r="G4258" s="48" t="s">
        <v>15</v>
      </c>
      <c r="H4258" s="48" t="s">
        <v>182</v>
      </c>
      <c r="I4258" s="48" t="s">
        <v>183</v>
      </c>
      <c r="J4258" s="48" t="s">
        <v>671</v>
      </c>
      <c r="K4258" s="41">
        <v>1</v>
      </c>
      <c r="L4258" s="49">
        <v>572.4</v>
      </c>
      <c r="M4258" s="49">
        <v>572.4</v>
      </c>
      <c r="N4258" s="49">
        <v>0</v>
      </c>
    </row>
    <row r="4259" spans="1:14">
      <c r="A4259" s="41">
        <v>7260105</v>
      </c>
      <c r="B4259" s="48" t="s">
        <v>38</v>
      </c>
      <c r="C4259" s="48" t="s">
        <v>29</v>
      </c>
      <c r="D4259" s="48" t="s">
        <v>153</v>
      </c>
      <c r="E4259" s="48" t="s">
        <v>36</v>
      </c>
      <c r="F4259" s="48" t="s">
        <v>1424</v>
      </c>
      <c r="G4259" s="48" t="s">
        <v>15</v>
      </c>
      <c r="H4259" s="48" t="s">
        <v>182</v>
      </c>
      <c r="I4259" s="48" t="s">
        <v>183</v>
      </c>
      <c r="J4259" s="48" t="s">
        <v>671</v>
      </c>
      <c r="K4259" s="41">
        <v>1</v>
      </c>
      <c r="L4259" s="49">
        <v>572.4</v>
      </c>
      <c r="M4259" s="49">
        <v>572.4</v>
      </c>
      <c r="N4259" s="49">
        <v>0</v>
      </c>
    </row>
    <row r="4260" spans="1:14">
      <c r="A4260" s="41">
        <v>7260114</v>
      </c>
      <c r="B4260" s="48" t="s">
        <v>38</v>
      </c>
      <c r="C4260" s="48" t="s">
        <v>29</v>
      </c>
      <c r="D4260" s="48" t="s">
        <v>153</v>
      </c>
      <c r="E4260" s="48" t="s">
        <v>36</v>
      </c>
      <c r="F4260" s="48" t="s">
        <v>1425</v>
      </c>
      <c r="G4260" s="48" t="s">
        <v>15</v>
      </c>
      <c r="H4260" s="48" t="s">
        <v>182</v>
      </c>
      <c r="I4260" s="48" t="s">
        <v>183</v>
      </c>
      <c r="J4260" s="48" t="s">
        <v>671</v>
      </c>
      <c r="K4260" s="41">
        <v>1</v>
      </c>
      <c r="L4260" s="49">
        <v>572.4</v>
      </c>
      <c r="M4260" s="49">
        <v>572.4</v>
      </c>
      <c r="N4260" s="49">
        <v>0</v>
      </c>
    </row>
    <row r="4261" spans="1:14">
      <c r="A4261" s="41">
        <v>7260096</v>
      </c>
      <c r="B4261" s="48" t="s">
        <v>38</v>
      </c>
      <c r="C4261" s="48" t="s">
        <v>29</v>
      </c>
      <c r="D4261" s="48" t="s">
        <v>153</v>
      </c>
      <c r="E4261" s="48" t="s">
        <v>36</v>
      </c>
      <c r="F4261" s="48" t="s">
        <v>1426</v>
      </c>
      <c r="G4261" s="48" t="s">
        <v>15</v>
      </c>
      <c r="H4261" s="48" t="s">
        <v>182</v>
      </c>
      <c r="I4261" s="48" t="s">
        <v>183</v>
      </c>
      <c r="J4261" s="48" t="s">
        <v>671</v>
      </c>
      <c r="K4261" s="41">
        <v>1</v>
      </c>
      <c r="L4261" s="49">
        <v>572.4</v>
      </c>
      <c r="M4261" s="49">
        <v>572.4</v>
      </c>
      <c r="N4261" s="49">
        <v>0</v>
      </c>
    </row>
    <row r="4262" spans="1:14">
      <c r="A4262" s="41">
        <v>7260102</v>
      </c>
      <c r="B4262" s="48" t="s">
        <v>38</v>
      </c>
      <c r="C4262" s="48" t="s">
        <v>29</v>
      </c>
      <c r="D4262" s="48" t="s">
        <v>153</v>
      </c>
      <c r="E4262" s="48" t="s">
        <v>36</v>
      </c>
      <c r="F4262" s="48" t="s">
        <v>1427</v>
      </c>
      <c r="G4262" s="48" t="s">
        <v>15</v>
      </c>
      <c r="H4262" s="48" t="s">
        <v>182</v>
      </c>
      <c r="I4262" s="48" t="s">
        <v>183</v>
      </c>
      <c r="J4262" s="48" t="s">
        <v>671</v>
      </c>
      <c r="K4262" s="41">
        <v>1</v>
      </c>
      <c r="L4262" s="49">
        <v>572.4</v>
      </c>
      <c r="M4262" s="49">
        <v>572.4</v>
      </c>
      <c r="N4262" s="49">
        <v>0</v>
      </c>
    </row>
    <row r="4263" spans="1:14">
      <c r="A4263" s="41">
        <v>7260111</v>
      </c>
      <c r="B4263" s="48" t="s">
        <v>38</v>
      </c>
      <c r="C4263" s="48" t="s">
        <v>29</v>
      </c>
      <c r="D4263" s="48" t="s">
        <v>153</v>
      </c>
      <c r="E4263" s="48" t="s">
        <v>36</v>
      </c>
      <c r="F4263" s="48" t="s">
        <v>1428</v>
      </c>
      <c r="G4263" s="48" t="s">
        <v>15</v>
      </c>
      <c r="H4263" s="48" t="s">
        <v>182</v>
      </c>
      <c r="I4263" s="48" t="s">
        <v>183</v>
      </c>
      <c r="J4263" s="48" t="s">
        <v>671</v>
      </c>
      <c r="K4263" s="41">
        <v>1</v>
      </c>
      <c r="L4263" s="49">
        <v>572.4</v>
      </c>
      <c r="M4263" s="49">
        <v>572.4</v>
      </c>
      <c r="N4263" s="49">
        <v>0</v>
      </c>
    </row>
    <row r="4264" spans="1:14">
      <c r="A4264" s="41">
        <v>7260117</v>
      </c>
      <c r="B4264" s="48" t="s">
        <v>38</v>
      </c>
      <c r="C4264" s="48" t="s">
        <v>29</v>
      </c>
      <c r="D4264" s="48" t="s">
        <v>153</v>
      </c>
      <c r="E4264" s="48" t="s">
        <v>36</v>
      </c>
      <c r="F4264" s="48" t="s">
        <v>1429</v>
      </c>
      <c r="G4264" s="48" t="s">
        <v>15</v>
      </c>
      <c r="H4264" s="48" t="s">
        <v>182</v>
      </c>
      <c r="I4264" s="48" t="s">
        <v>183</v>
      </c>
      <c r="J4264" s="48" t="s">
        <v>671</v>
      </c>
      <c r="K4264" s="41">
        <v>1</v>
      </c>
      <c r="L4264" s="49">
        <v>572.4</v>
      </c>
      <c r="M4264" s="49">
        <v>572.4</v>
      </c>
      <c r="N4264" s="49">
        <v>0</v>
      </c>
    </row>
    <row r="4265" spans="1:14">
      <c r="A4265" s="41">
        <v>7260108</v>
      </c>
      <c r="B4265" s="48" t="s">
        <v>38</v>
      </c>
      <c r="C4265" s="48" t="s">
        <v>29</v>
      </c>
      <c r="D4265" s="48" t="s">
        <v>153</v>
      </c>
      <c r="E4265" s="48" t="s">
        <v>36</v>
      </c>
      <c r="F4265" s="48" t="s">
        <v>1430</v>
      </c>
      <c r="G4265" s="48" t="s">
        <v>15</v>
      </c>
      <c r="H4265" s="48" t="s">
        <v>182</v>
      </c>
      <c r="I4265" s="48" t="s">
        <v>183</v>
      </c>
      <c r="J4265" s="48" t="s">
        <v>671</v>
      </c>
      <c r="K4265" s="41">
        <v>1</v>
      </c>
      <c r="L4265" s="49">
        <v>572.4</v>
      </c>
      <c r="M4265" s="49">
        <v>572.4</v>
      </c>
      <c r="N4265" s="49">
        <v>0</v>
      </c>
    </row>
    <row r="4266" spans="1:14">
      <c r="A4266" s="41">
        <v>4505012</v>
      </c>
      <c r="B4266" s="48" t="s">
        <v>14</v>
      </c>
      <c r="C4266" s="48" t="s">
        <v>29</v>
      </c>
      <c r="D4266" s="48" t="s">
        <v>30</v>
      </c>
      <c r="E4266" s="48" t="s">
        <v>12</v>
      </c>
      <c r="F4266" s="48" t="s">
        <v>1067</v>
      </c>
      <c r="G4266" s="48" t="s">
        <v>15</v>
      </c>
      <c r="H4266" s="48" t="s">
        <v>23</v>
      </c>
      <c r="I4266" s="48" t="s">
        <v>24</v>
      </c>
      <c r="J4266" s="48" t="s">
        <v>671</v>
      </c>
      <c r="K4266" s="41">
        <v>1</v>
      </c>
      <c r="L4266" s="49">
        <v>574.29999999999995</v>
      </c>
      <c r="M4266" s="49">
        <v>574.29999999999995</v>
      </c>
      <c r="N4266" s="49">
        <v>0</v>
      </c>
    </row>
    <row r="4267" spans="1:14">
      <c r="A4267" s="41">
        <v>4508184</v>
      </c>
      <c r="B4267" s="48" t="s">
        <v>14</v>
      </c>
      <c r="C4267" s="48" t="s">
        <v>29</v>
      </c>
      <c r="D4267" s="48" t="s">
        <v>30</v>
      </c>
      <c r="E4267" s="48" t="s">
        <v>12</v>
      </c>
      <c r="F4267" s="48" t="s">
        <v>1431</v>
      </c>
      <c r="G4267" s="48" t="s">
        <v>15</v>
      </c>
      <c r="H4267" s="48" t="s">
        <v>23</v>
      </c>
      <c r="I4267" s="48" t="s">
        <v>24</v>
      </c>
      <c r="J4267" s="48" t="s">
        <v>671</v>
      </c>
      <c r="K4267" s="41">
        <v>1</v>
      </c>
      <c r="L4267" s="49">
        <v>587.78</v>
      </c>
      <c r="M4267" s="49">
        <v>587.78</v>
      </c>
      <c r="N4267" s="49">
        <v>0</v>
      </c>
    </row>
    <row r="4268" spans="1:14">
      <c r="A4268" s="41">
        <v>4506533</v>
      </c>
      <c r="B4268" s="48" t="s">
        <v>14</v>
      </c>
      <c r="C4268" s="48" t="s">
        <v>29</v>
      </c>
      <c r="D4268" s="48" t="s">
        <v>30</v>
      </c>
      <c r="E4268" s="48" t="s">
        <v>12</v>
      </c>
      <c r="F4268" s="48" t="s">
        <v>1432</v>
      </c>
      <c r="G4268" s="48" t="s">
        <v>15</v>
      </c>
      <c r="H4268" s="48" t="s">
        <v>61</v>
      </c>
      <c r="I4268" s="48" t="s">
        <v>62</v>
      </c>
      <c r="J4268" s="48" t="s">
        <v>671</v>
      </c>
      <c r="K4268" s="41">
        <v>1</v>
      </c>
      <c r="L4268" s="49">
        <v>588.52</v>
      </c>
      <c r="M4268" s="49">
        <v>588.52</v>
      </c>
      <c r="N4268" s="49">
        <v>0</v>
      </c>
    </row>
    <row r="4269" spans="1:14">
      <c r="A4269" s="41">
        <v>4508363</v>
      </c>
      <c r="B4269" s="48" t="s">
        <v>14</v>
      </c>
      <c r="C4269" s="48" t="s">
        <v>29</v>
      </c>
      <c r="D4269" s="48" t="s">
        <v>30</v>
      </c>
      <c r="E4269" s="48" t="s">
        <v>12</v>
      </c>
      <c r="F4269" s="48" t="s">
        <v>1395</v>
      </c>
      <c r="G4269" s="48" t="s">
        <v>15</v>
      </c>
      <c r="H4269" s="48" t="s">
        <v>23</v>
      </c>
      <c r="I4269" s="48" t="s">
        <v>24</v>
      </c>
      <c r="J4269" s="48" t="s">
        <v>671</v>
      </c>
      <c r="K4269" s="41">
        <v>1</v>
      </c>
      <c r="L4269" s="49">
        <v>588.67999999999995</v>
      </c>
      <c r="M4269" s="49">
        <v>588.67999999999995</v>
      </c>
      <c r="N4269" s="49">
        <v>0</v>
      </c>
    </row>
    <row r="4270" spans="1:14">
      <c r="A4270" s="41">
        <v>4508366</v>
      </c>
      <c r="B4270" s="48" t="s">
        <v>14</v>
      </c>
      <c r="C4270" s="48" t="s">
        <v>29</v>
      </c>
      <c r="D4270" s="48" t="s">
        <v>30</v>
      </c>
      <c r="E4270" s="48" t="s">
        <v>12</v>
      </c>
      <c r="F4270" s="48" t="s">
        <v>1395</v>
      </c>
      <c r="G4270" s="48" t="s">
        <v>15</v>
      </c>
      <c r="H4270" s="48" t="s">
        <v>23</v>
      </c>
      <c r="I4270" s="48" t="s">
        <v>24</v>
      </c>
      <c r="J4270" s="48" t="s">
        <v>671</v>
      </c>
      <c r="K4270" s="41">
        <v>1</v>
      </c>
      <c r="L4270" s="49">
        <v>588.67999999999995</v>
      </c>
      <c r="M4270" s="49">
        <v>588.67999999999995</v>
      </c>
      <c r="N4270" s="49">
        <v>0</v>
      </c>
    </row>
    <row r="4271" spans="1:14">
      <c r="A4271" s="41">
        <v>4508369</v>
      </c>
      <c r="B4271" s="48" t="s">
        <v>14</v>
      </c>
      <c r="C4271" s="48" t="s">
        <v>29</v>
      </c>
      <c r="D4271" s="48" t="s">
        <v>30</v>
      </c>
      <c r="E4271" s="48" t="s">
        <v>12</v>
      </c>
      <c r="F4271" s="48" t="s">
        <v>1395</v>
      </c>
      <c r="G4271" s="48" t="s">
        <v>15</v>
      </c>
      <c r="H4271" s="48" t="s">
        <v>23</v>
      </c>
      <c r="I4271" s="48" t="s">
        <v>24</v>
      </c>
      <c r="J4271" s="48" t="s">
        <v>671</v>
      </c>
      <c r="K4271" s="41">
        <v>1</v>
      </c>
      <c r="L4271" s="49">
        <v>588.69000000000005</v>
      </c>
      <c r="M4271" s="49">
        <v>588.69000000000005</v>
      </c>
      <c r="N4271" s="49">
        <v>0</v>
      </c>
    </row>
    <row r="4272" spans="1:14">
      <c r="A4272" s="41">
        <v>4508367</v>
      </c>
      <c r="B4272" s="48" t="s">
        <v>14</v>
      </c>
      <c r="C4272" s="48" t="s">
        <v>29</v>
      </c>
      <c r="D4272" s="48" t="s">
        <v>30</v>
      </c>
      <c r="E4272" s="48" t="s">
        <v>12</v>
      </c>
      <c r="F4272" s="48" t="s">
        <v>1395</v>
      </c>
      <c r="G4272" s="48" t="s">
        <v>15</v>
      </c>
      <c r="H4272" s="48" t="s">
        <v>23</v>
      </c>
      <c r="I4272" s="48" t="s">
        <v>24</v>
      </c>
      <c r="J4272" s="48" t="s">
        <v>671</v>
      </c>
      <c r="K4272" s="41">
        <v>1</v>
      </c>
      <c r="L4272" s="49">
        <v>588.69000000000005</v>
      </c>
      <c r="M4272" s="49">
        <v>588.69000000000005</v>
      </c>
      <c r="N4272" s="49">
        <v>0</v>
      </c>
    </row>
    <row r="4273" spans="1:14">
      <c r="A4273" s="41">
        <v>4508370</v>
      </c>
      <c r="B4273" s="48" t="s">
        <v>14</v>
      </c>
      <c r="C4273" s="48" t="s">
        <v>29</v>
      </c>
      <c r="D4273" s="48" t="s">
        <v>30</v>
      </c>
      <c r="E4273" s="48" t="s">
        <v>12</v>
      </c>
      <c r="F4273" s="48" t="s">
        <v>1395</v>
      </c>
      <c r="G4273" s="48" t="s">
        <v>15</v>
      </c>
      <c r="H4273" s="48" t="s">
        <v>23</v>
      </c>
      <c r="I4273" s="48" t="s">
        <v>24</v>
      </c>
      <c r="J4273" s="48" t="s">
        <v>671</v>
      </c>
      <c r="K4273" s="41">
        <v>1</v>
      </c>
      <c r="L4273" s="49">
        <v>588.69000000000005</v>
      </c>
      <c r="M4273" s="49">
        <v>588.69000000000005</v>
      </c>
      <c r="N4273" s="49">
        <v>0</v>
      </c>
    </row>
    <row r="4274" spans="1:14">
      <c r="A4274" s="41">
        <v>4505641</v>
      </c>
      <c r="B4274" s="48" t="s">
        <v>14</v>
      </c>
      <c r="C4274" s="48" t="s">
        <v>29</v>
      </c>
      <c r="D4274" s="48" t="s">
        <v>30</v>
      </c>
      <c r="E4274" s="48" t="s">
        <v>12</v>
      </c>
      <c r="F4274" s="48" t="s">
        <v>1022</v>
      </c>
      <c r="G4274" s="48" t="s">
        <v>15</v>
      </c>
      <c r="H4274" s="48" t="s">
        <v>21</v>
      </c>
      <c r="I4274" s="48" t="s">
        <v>22</v>
      </c>
      <c r="J4274" s="48" t="s">
        <v>671</v>
      </c>
      <c r="K4274" s="41">
        <v>1</v>
      </c>
      <c r="L4274" s="49">
        <v>594.29999999999995</v>
      </c>
      <c r="M4274" s="49">
        <v>594.29999999999995</v>
      </c>
      <c r="N4274" s="49">
        <v>0</v>
      </c>
    </row>
    <row r="4275" spans="1:14">
      <c r="A4275" s="41">
        <v>4508474</v>
      </c>
      <c r="B4275" s="48" t="s">
        <v>14</v>
      </c>
      <c r="C4275" s="48" t="s">
        <v>29</v>
      </c>
      <c r="D4275" s="48" t="s">
        <v>30</v>
      </c>
      <c r="E4275" s="48" t="s">
        <v>12</v>
      </c>
      <c r="F4275" s="48" t="s">
        <v>1022</v>
      </c>
      <c r="G4275" s="48" t="s">
        <v>15</v>
      </c>
      <c r="H4275" s="48" t="s">
        <v>21</v>
      </c>
      <c r="I4275" s="48" t="s">
        <v>22</v>
      </c>
      <c r="J4275" s="48" t="s">
        <v>671</v>
      </c>
      <c r="K4275" s="41">
        <v>1</v>
      </c>
      <c r="L4275" s="49">
        <v>594.29999999999995</v>
      </c>
      <c r="M4275" s="49">
        <v>594.29999999999995</v>
      </c>
      <c r="N4275" s="49">
        <v>0</v>
      </c>
    </row>
    <row r="4276" spans="1:14">
      <c r="A4276" s="41">
        <v>4505645</v>
      </c>
      <c r="B4276" s="48" t="s">
        <v>14</v>
      </c>
      <c r="C4276" s="48" t="s">
        <v>29</v>
      </c>
      <c r="D4276" s="48" t="s">
        <v>30</v>
      </c>
      <c r="E4276" s="48" t="s">
        <v>12</v>
      </c>
      <c r="F4276" s="48" t="s">
        <v>1022</v>
      </c>
      <c r="G4276" s="48" t="s">
        <v>15</v>
      </c>
      <c r="H4276" s="48" t="s">
        <v>21</v>
      </c>
      <c r="I4276" s="48" t="s">
        <v>22</v>
      </c>
      <c r="J4276" s="48" t="s">
        <v>671</v>
      </c>
      <c r="K4276" s="41">
        <v>1</v>
      </c>
      <c r="L4276" s="49">
        <v>594.29999999999995</v>
      </c>
      <c r="M4276" s="49">
        <v>594.29999999999995</v>
      </c>
      <c r="N4276" s="49">
        <v>0</v>
      </c>
    </row>
    <row r="4277" spans="1:14">
      <c r="A4277" s="41">
        <v>4508475</v>
      </c>
      <c r="B4277" s="48" t="s">
        <v>14</v>
      </c>
      <c r="C4277" s="48" t="s">
        <v>29</v>
      </c>
      <c r="D4277" s="48" t="s">
        <v>30</v>
      </c>
      <c r="E4277" s="48" t="s">
        <v>12</v>
      </c>
      <c r="F4277" s="48" t="s">
        <v>1022</v>
      </c>
      <c r="G4277" s="48" t="s">
        <v>15</v>
      </c>
      <c r="H4277" s="48" t="s">
        <v>21</v>
      </c>
      <c r="I4277" s="48" t="s">
        <v>22</v>
      </c>
      <c r="J4277" s="48" t="s">
        <v>671</v>
      </c>
      <c r="K4277" s="41">
        <v>1</v>
      </c>
      <c r="L4277" s="49">
        <v>594.29999999999995</v>
      </c>
      <c r="M4277" s="49">
        <v>594.29999999999995</v>
      </c>
      <c r="N4277" s="49">
        <v>0</v>
      </c>
    </row>
    <row r="4278" spans="1:14">
      <c r="A4278" s="41">
        <v>4505668</v>
      </c>
      <c r="B4278" s="48" t="s">
        <v>14</v>
      </c>
      <c r="C4278" s="48" t="s">
        <v>29</v>
      </c>
      <c r="D4278" s="48" t="s">
        <v>30</v>
      </c>
      <c r="E4278" s="48" t="s">
        <v>12</v>
      </c>
      <c r="F4278" s="48" t="s">
        <v>1022</v>
      </c>
      <c r="G4278" s="48" t="s">
        <v>15</v>
      </c>
      <c r="H4278" s="48" t="s">
        <v>21</v>
      </c>
      <c r="I4278" s="48" t="s">
        <v>22</v>
      </c>
      <c r="J4278" s="48" t="s">
        <v>671</v>
      </c>
      <c r="K4278" s="41">
        <v>1</v>
      </c>
      <c r="L4278" s="49">
        <v>594.29999999999995</v>
      </c>
      <c r="M4278" s="49">
        <v>594.29999999999995</v>
      </c>
      <c r="N4278" s="49">
        <v>0</v>
      </c>
    </row>
    <row r="4279" spans="1:14">
      <c r="A4279" s="41">
        <v>4505564</v>
      </c>
      <c r="B4279" s="48" t="s">
        <v>14</v>
      </c>
      <c r="C4279" s="48" t="s">
        <v>29</v>
      </c>
      <c r="D4279" s="48" t="s">
        <v>30</v>
      </c>
      <c r="E4279" s="48" t="s">
        <v>12</v>
      </c>
      <c r="F4279" s="48" t="s">
        <v>1022</v>
      </c>
      <c r="G4279" s="48" t="s">
        <v>15</v>
      </c>
      <c r="H4279" s="48" t="s">
        <v>21</v>
      </c>
      <c r="I4279" s="48" t="s">
        <v>22</v>
      </c>
      <c r="J4279" s="48" t="s">
        <v>671</v>
      </c>
      <c r="K4279" s="41">
        <v>1</v>
      </c>
      <c r="L4279" s="49">
        <v>594.29999999999995</v>
      </c>
      <c r="M4279" s="49">
        <v>594.29999999999995</v>
      </c>
      <c r="N4279" s="49">
        <v>0</v>
      </c>
    </row>
    <row r="4280" spans="1:14">
      <c r="A4280" s="41">
        <v>4505630</v>
      </c>
      <c r="B4280" s="48" t="s">
        <v>14</v>
      </c>
      <c r="C4280" s="48" t="s">
        <v>29</v>
      </c>
      <c r="D4280" s="48" t="s">
        <v>30</v>
      </c>
      <c r="E4280" s="48" t="s">
        <v>12</v>
      </c>
      <c r="F4280" s="48" t="s">
        <v>1022</v>
      </c>
      <c r="G4280" s="48" t="s">
        <v>15</v>
      </c>
      <c r="H4280" s="48" t="s">
        <v>21</v>
      </c>
      <c r="I4280" s="48" t="s">
        <v>22</v>
      </c>
      <c r="J4280" s="48" t="s">
        <v>671</v>
      </c>
      <c r="K4280" s="41">
        <v>1</v>
      </c>
      <c r="L4280" s="49">
        <v>594.29999999999995</v>
      </c>
      <c r="M4280" s="49">
        <v>594.29999999999995</v>
      </c>
      <c r="N4280" s="49">
        <v>0</v>
      </c>
    </row>
    <row r="4281" spans="1:14">
      <c r="A4281" s="41">
        <v>4505670</v>
      </c>
      <c r="B4281" s="48" t="s">
        <v>14</v>
      </c>
      <c r="C4281" s="48" t="s">
        <v>29</v>
      </c>
      <c r="D4281" s="48" t="s">
        <v>30</v>
      </c>
      <c r="E4281" s="48" t="s">
        <v>12</v>
      </c>
      <c r="F4281" s="48" t="s">
        <v>1022</v>
      </c>
      <c r="G4281" s="48" t="s">
        <v>15</v>
      </c>
      <c r="H4281" s="48" t="s">
        <v>21</v>
      </c>
      <c r="I4281" s="48" t="s">
        <v>22</v>
      </c>
      <c r="J4281" s="48" t="s">
        <v>671</v>
      </c>
      <c r="K4281" s="41">
        <v>1</v>
      </c>
      <c r="L4281" s="49">
        <v>594.29999999999995</v>
      </c>
      <c r="M4281" s="49">
        <v>594.29999999999995</v>
      </c>
      <c r="N4281" s="49">
        <v>0</v>
      </c>
    </row>
    <row r="4282" spans="1:14">
      <c r="A4282" s="41">
        <v>4504936</v>
      </c>
      <c r="B4282" s="48" t="s">
        <v>14</v>
      </c>
      <c r="C4282" s="48" t="s">
        <v>29</v>
      </c>
      <c r="D4282" s="48" t="s">
        <v>30</v>
      </c>
      <c r="E4282" s="48" t="s">
        <v>12</v>
      </c>
      <c r="F4282" s="48" t="s">
        <v>1022</v>
      </c>
      <c r="G4282" s="48" t="s">
        <v>15</v>
      </c>
      <c r="H4282" s="48" t="s">
        <v>50</v>
      </c>
      <c r="I4282" s="48" t="s">
        <v>51</v>
      </c>
      <c r="J4282" s="48" t="s">
        <v>671</v>
      </c>
      <c r="K4282" s="41">
        <v>1</v>
      </c>
      <c r="L4282" s="49">
        <v>594.29999999999995</v>
      </c>
      <c r="M4282" s="49">
        <v>594.29999999999995</v>
      </c>
      <c r="N4282" s="49">
        <v>0</v>
      </c>
    </row>
    <row r="4283" spans="1:14">
      <c r="A4283" s="41">
        <v>4504938</v>
      </c>
      <c r="B4283" s="48" t="s">
        <v>14</v>
      </c>
      <c r="C4283" s="48" t="s">
        <v>29</v>
      </c>
      <c r="D4283" s="48" t="s">
        <v>30</v>
      </c>
      <c r="E4283" s="48" t="s">
        <v>12</v>
      </c>
      <c r="F4283" s="48" t="s">
        <v>1022</v>
      </c>
      <c r="G4283" s="48" t="s">
        <v>15</v>
      </c>
      <c r="H4283" s="48" t="s">
        <v>21</v>
      </c>
      <c r="I4283" s="48" t="s">
        <v>22</v>
      </c>
      <c r="J4283" s="48" t="s">
        <v>671</v>
      </c>
      <c r="K4283" s="41">
        <v>1</v>
      </c>
      <c r="L4283" s="49">
        <v>594.29999999999995</v>
      </c>
      <c r="M4283" s="49">
        <v>594.29999999999995</v>
      </c>
      <c r="N4283" s="49">
        <v>0</v>
      </c>
    </row>
    <row r="4284" spans="1:14">
      <c r="A4284" s="41">
        <v>4505579</v>
      </c>
      <c r="B4284" s="48" t="s">
        <v>14</v>
      </c>
      <c r="C4284" s="48" t="s">
        <v>29</v>
      </c>
      <c r="D4284" s="48" t="s">
        <v>30</v>
      </c>
      <c r="E4284" s="48" t="s">
        <v>12</v>
      </c>
      <c r="F4284" s="48" t="s">
        <v>1022</v>
      </c>
      <c r="G4284" s="48" t="s">
        <v>15</v>
      </c>
      <c r="H4284" s="48" t="s">
        <v>21</v>
      </c>
      <c r="I4284" s="48" t="s">
        <v>22</v>
      </c>
      <c r="J4284" s="48" t="s">
        <v>671</v>
      </c>
      <c r="K4284" s="41">
        <v>1</v>
      </c>
      <c r="L4284" s="49">
        <v>594.29999999999995</v>
      </c>
      <c r="M4284" s="49">
        <v>594.29999999999995</v>
      </c>
      <c r="N4284" s="49">
        <v>0</v>
      </c>
    </row>
    <row r="4285" spans="1:14">
      <c r="A4285" s="41">
        <v>4508172</v>
      </c>
      <c r="B4285" s="48" t="s">
        <v>14</v>
      </c>
      <c r="C4285" s="48" t="s">
        <v>29</v>
      </c>
      <c r="D4285" s="48" t="s">
        <v>30</v>
      </c>
      <c r="E4285" s="48" t="s">
        <v>12</v>
      </c>
      <c r="F4285" s="48" t="s">
        <v>1022</v>
      </c>
      <c r="G4285" s="48" t="s">
        <v>15</v>
      </c>
      <c r="H4285" s="48" t="s">
        <v>23</v>
      </c>
      <c r="I4285" s="48" t="s">
        <v>24</v>
      </c>
      <c r="J4285" s="48" t="s">
        <v>671</v>
      </c>
      <c r="K4285" s="41">
        <v>1</v>
      </c>
      <c r="L4285" s="49">
        <v>597.73</v>
      </c>
      <c r="M4285" s="49">
        <v>597.73</v>
      </c>
      <c r="N4285" s="49">
        <v>0</v>
      </c>
    </row>
    <row r="4286" spans="1:14">
      <c r="A4286" s="41">
        <v>4508169</v>
      </c>
      <c r="B4286" s="48" t="s">
        <v>14</v>
      </c>
      <c r="C4286" s="48" t="s">
        <v>29</v>
      </c>
      <c r="D4286" s="48" t="s">
        <v>30</v>
      </c>
      <c r="E4286" s="48" t="s">
        <v>12</v>
      </c>
      <c r="F4286" s="48" t="s">
        <v>1022</v>
      </c>
      <c r="G4286" s="48" t="s">
        <v>15</v>
      </c>
      <c r="H4286" s="48" t="s">
        <v>23</v>
      </c>
      <c r="I4286" s="48" t="s">
        <v>24</v>
      </c>
      <c r="J4286" s="48" t="s">
        <v>671</v>
      </c>
      <c r="K4286" s="41">
        <v>1</v>
      </c>
      <c r="L4286" s="49">
        <v>597.73</v>
      </c>
      <c r="M4286" s="49">
        <v>597.73</v>
      </c>
      <c r="N4286" s="49">
        <v>0</v>
      </c>
    </row>
    <row r="4287" spans="1:14">
      <c r="A4287" s="41">
        <v>4508174</v>
      </c>
      <c r="B4287" s="48" t="s">
        <v>14</v>
      </c>
      <c r="C4287" s="48" t="s">
        <v>29</v>
      </c>
      <c r="D4287" s="48" t="s">
        <v>30</v>
      </c>
      <c r="E4287" s="48" t="s">
        <v>12</v>
      </c>
      <c r="F4287" s="48" t="s">
        <v>1022</v>
      </c>
      <c r="G4287" s="48" t="s">
        <v>15</v>
      </c>
      <c r="H4287" s="48" t="s">
        <v>23</v>
      </c>
      <c r="I4287" s="48" t="s">
        <v>24</v>
      </c>
      <c r="J4287" s="48" t="s">
        <v>671</v>
      </c>
      <c r="K4287" s="41">
        <v>1</v>
      </c>
      <c r="L4287" s="49">
        <v>597.73</v>
      </c>
      <c r="M4287" s="49">
        <v>597.73</v>
      </c>
      <c r="N4287" s="49">
        <v>0</v>
      </c>
    </row>
    <row r="4288" spans="1:14">
      <c r="A4288" s="41">
        <v>4508179</v>
      </c>
      <c r="B4288" s="48" t="s">
        <v>14</v>
      </c>
      <c r="C4288" s="48" t="s">
        <v>29</v>
      </c>
      <c r="D4288" s="48" t="s">
        <v>30</v>
      </c>
      <c r="E4288" s="48" t="s">
        <v>12</v>
      </c>
      <c r="F4288" s="48" t="s">
        <v>1022</v>
      </c>
      <c r="G4288" s="48" t="s">
        <v>15</v>
      </c>
      <c r="H4288" s="48" t="s">
        <v>23</v>
      </c>
      <c r="I4288" s="48" t="s">
        <v>24</v>
      </c>
      <c r="J4288" s="48" t="s">
        <v>671</v>
      </c>
      <c r="K4288" s="41">
        <v>1</v>
      </c>
      <c r="L4288" s="49">
        <v>597.73</v>
      </c>
      <c r="M4288" s="49">
        <v>597.73</v>
      </c>
      <c r="N4288" s="49">
        <v>0</v>
      </c>
    </row>
    <row r="4289" spans="1:14">
      <c r="A4289" s="41">
        <v>4508168</v>
      </c>
      <c r="B4289" s="48" t="s">
        <v>14</v>
      </c>
      <c r="C4289" s="48" t="s">
        <v>29</v>
      </c>
      <c r="D4289" s="48" t="s">
        <v>30</v>
      </c>
      <c r="E4289" s="48" t="s">
        <v>12</v>
      </c>
      <c r="F4289" s="48" t="s">
        <v>1022</v>
      </c>
      <c r="G4289" s="48" t="s">
        <v>15</v>
      </c>
      <c r="H4289" s="48" t="s">
        <v>23</v>
      </c>
      <c r="I4289" s="48" t="s">
        <v>24</v>
      </c>
      <c r="J4289" s="48" t="s">
        <v>671</v>
      </c>
      <c r="K4289" s="41">
        <v>1</v>
      </c>
      <c r="L4289" s="49">
        <v>597.73</v>
      </c>
      <c r="M4289" s="49">
        <v>597.73</v>
      </c>
      <c r="N4289" s="49">
        <v>0</v>
      </c>
    </row>
    <row r="4290" spans="1:14">
      <c r="A4290" s="41">
        <v>4508182</v>
      </c>
      <c r="B4290" s="48" t="s">
        <v>14</v>
      </c>
      <c r="C4290" s="48" t="s">
        <v>29</v>
      </c>
      <c r="D4290" s="48" t="s">
        <v>30</v>
      </c>
      <c r="E4290" s="48" t="s">
        <v>12</v>
      </c>
      <c r="F4290" s="48" t="s">
        <v>1022</v>
      </c>
      <c r="G4290" s="48" t="s">
        <v>15</v>
      </c>
      <c r="H4290" s="48" t="s">
        <v>23</v>
      </c>
      <c r="I4290" s="48" t="s">
        <v>24</v>
      </c>
      <c r="J4290" s="48" t="s">
        <v>671</v>
      </c>
      <c r="K4290" s="41">
        <v>1</v>
      </c>
      <c r="L4290" s="49">
        <v>597.73</v>
      </c>
      <c r="M4290" s="49">
        <v>597.73</v>
      </c>
      <c r="N4290" s="49">
        <v>0</v>
      </c>
    </row>
    <row r="4291" spans="1:14">
      <c r="A4291" s="41">
        <v>4508167</v>
      </c>
      <c r="B4291" s="48" t="s">
        <v>14</v>
      </c>
      <c r="C4291" s="48" t="s">
        <v>29</v>
      </c>
      <c r="D4291" s="48" t="s">
        <v>30</v>
      </c>
      <c r="E4291" s="48" t="s">
        <v>12</v>
      </c>
      <c r="F4291" s="48" t="s">
        <v>30</v>
      </c>
      <c r="G4291" s="48" t="s">
        <v>15</v>
      </c>
      <c r="H4291" s="48" t="s">
        <v>23</v>
      </c>
      <c r="I4291" s="48" t="s">
        <v>24</v>
      </c>
      <c r="J4291" s="48" t="s">
        <v>671</v>
      </c>
      <c r="K4291" s="41">
        <v>1</v>
      </c>
      <c r="L4291" s="49">
        <v>597.73</v>
      </c>
      <c r="M4291" s="49">
        <v>597.73</v>
      </c>
      <c r="N4291" s="49">
        <v>0</v>
      </c>
    </row>
    <row r="4292" spans="1:14">
      <c r="A4292" s="41">
        <v>4508166</v>
      </c>
      <c r="B4292" s="48" t="s">
        <v>14</v>
      </c>
      <c r="C4292" s="48" t="s">
        <v>29</v>
      </c>
      <c r="D4292" s="48" t="s">
        <v>30</v>
      </c>
      <c r="E4292" s="48" t="s">
        <v>12</v>
      </c>
      <c r="F4292" s="48" t="s">
        <v>1022</v>
      </c>
      <c r="G4292" s="48" t="s">
        <v>15</v>
      </c>
      <c r="H4292" s="48" t="s">
        <v>23</v>
      </c>
      <c r="I4292" s="48" t="s">
        <v>24</v>
      </c>
      <c r="J4292" s="48" t="s">
        <v>671</v>
      </c>
      <c r="K4292" s="41">
        <v>1</v>
      </c>
      <c r="L4292" s="49">
        <v>597.73</v>
      </c>
      <c r="M4292" s="49">
        <v>597.73</v>
      </c>
      <c r="N4292" s="49">
        <v>0</v>
      </c>
    </row>
    <row r="4293" spans="1:14">
      <c r="A4293" s="41">
        <v>4508171</v>
      </c>
      <c r="B4293" s="48" t="s">
        <v>14</v>
      </c>
      <c r="C4293" s="48" t="s">
        <v>29</v>
      </c>
      <c r="D4293" s="48" t="s">
        <v>30</v>
      </c>
      <c r="E4293" s="48" t="s">
        <v>12</v>
      </c>
      <c r="F4293" s="48" t="s">
        <v>1022</v>
      </c>
      <c r="G4293" s="48" t="s">
        <v>15</v>
      </c>
      <c r="H4293" s="48" t="s">
        <v>23</v>
      </c>
      <c r="I4293" s="48" t="s">
        <v>24</v>
      </c>
      <c r="J4293" s="48" t="s">
        <v>671</v>
      </c>
      <c r="K4293" s="41">
        <v>1</v>
      </c>
      <c r="L4293" s="49">
        <v>597.73</v>
      </c>
      <c r="M4293" s="49">
        <v>597.73</v>
      </c>
      <c r="N4293" s="49">
        <v>0</v>
      </c>
    </row>
    <row r="4294" spans="1:14">
      <c r="A4294" s="41">
        <v>4508175</v>
      </c>
      <c r="B4294" s="48" t="s">
        <v>14</v>
      </c>
      <c r="C4294" s="48" t="s">
        <v>29</v>
      </c>
      <c r="D4294" s="48" t="s">
        <v>30</v>
      </c>
      <c r="E4294" s="48" t="s">
        <v>12</v>
      </c>
      <c r="F4294" s="48" t="s">
        <v>30</v>
      </c>
      <c r="G4294" s="48" t="s">
        <v>15</v>
      </c>
      <c r="H4294" s="48" t="s">
        <v>23</v>
      </c>
      <c r="I4294" s="48" t="s">
        <v>24</v>
      </c>
      <c r="J4294" s="48" t="s">
        <v>671</v>
      </c>
      <c r="K4294" s="41">
        <v>1</v>
      </c>
      <c r="L4294" s="49">
        <v>597.73</v>
      </c>
      <c r="M4294" s="49">
        <v>597.73</v>
      </c>
      <c r="N4294" s="49">
        <v>0</v>
      </c>
    </row>
    <row r="4295" spans="1:14">
      <c r="A4295" s="41">
        <v>4508165</v>
      </c>
      <c r="B4295" s="48" t="s">
        <v>14</v>
      </c>
      <c r="C4295" s="48" t="s">
        <v>29</v>
      </c>
      <c r="D4295" s="48" t="s">
        <v>30</v>
      </c>
      <c r="E4295" s="48" t="s">
        <v>12</v>
      </c>
      <c r="F4295" s="48" t="s">
        <v>1022</v>
      </c>
      <c r="G4295" s="48" t="s">
        <v>15</v>
      </c>
      <c r="H4295" s="48" t="s">
        <v>23</v>
      </c>
      <c r="I4295" s="48" t="s">
        <v>24</v>
      </c>
      <c r="J4295" s="48" t="s">
        <v>671</v>
      </c>
      <c r="K4295" s="41">
        <v>1</v>
      </c>
      <c r="L4295" s="49">
        <v>597.73</v>
      </c>
      <c r="M4295" s="49">
        <v>597.73</v>
      </c>
      <c r="N4295" s="49">
        <v>0</v>
      </c>
    </row>
    <row r="4296" spans="1:14">
      <c r="A4296" s="41">
        <v>4508170</v>
      </c>
      <c r="B4296" s="48" t="s">
        <v>14</v>
      </c>
      <c r="C4296" s="48" t="s">
        <v>29</v>
      </c>
      <c r="D4296" s="48" t="s">
        <v>30</v>
      </c>
      <c r="E4296" s="48" t="s">
        <v>12</v>
      </c>
      <c r="F4296" s="48" t="s">
        <v>1022</v>
      </c>
      <c r="G4296" s="48" t="s">
        <v>15</v>
      </c>
      <c r="H4296" s="48" t="s">
        <v>23</v>
      </c>
      <c r="I4296" s="48" t="s">
        <v>24</v>
      </c>
      <c r="J4296" s="48" t="s">
        <v>671</v>
      </c>
      <c r="K4296" s="41">
        <v>1</v>
      </c>
      <c r="L4296" s="49">
        <v>597.73</v>
      </c>
      <c r="M4296" s="49">
        <v>597.73</v>
      </c>
      <c r="N4296" s="49">
        <v>0</v>
      </c>
    </row>
    <row r="4297" spans="1:14">
      <c r="A4297" s="41">
        <v>4508177</v>
      </c>
      <c r="B4297" s="48" t="s">
        <v>14</v>
      </c>
      <c r="C4297" s="48" t="s">
        <v>29</v>
      </c>
      <c r="D4297" s="48" t="s">
        <v>30</v>
      </c>
      <c r="E4297" s="48" t="s">
        <v>12</v>
      </c>
      <c r="F4297" s="48" t="s">
        <v>1022</v>
      </c>
      <c r="G4297" s="48" t="s">
        <v>15</v>
      </c>
      <c r="H4297" s="48" t="s">
        <v>23</v>
      </c>
      <c r="I4297" s="48" t="s">
        <v>24</v>
      </c>
      <c r="J4297" s="48" t="s">
        <v>671</v>
      </c>
      <c r="K4297" s="41">
        <v>1</v>
      </c>
      <c r="L4297" s="49">
        <v>597.73</v>
      </c>
      <c r="M4297" s="49">
        <v>597.73</v>
      </c>
      <c r="N4297" s="49">
        <v>0</v>
      </c>
    </row>
    <row r="4298" spans="1:14">
      <c r="A4298" s="41">
        <v>4508176</v>
      </c>
      <c r="B4298" s="48" t="s">
        <v>14</v>
      </c>
      <c r="C4298" s="48" t="s">
        <v>29</v>
      </c>
      <c r="D4298" s="48" t="s">
        <v>30</v>
      </c>
      <c r="E4298" s="48" t="s">
        <v>12</v>
      </c>
      <c r="F4298" s="48" t="s">
        <v>1022</v>
      </c>
      <c r="G4298" s="48" t="s">
        <v>15</v>
      </c>
      <c r="H4298" s="48" t="s">
        <v>23</v>
      </c>
      <c r="I4298" s="48" t="s">
        <v>24</v>
      </c>
      <c r="J4298" s="48" t="s">
        <v>671</v>
      </c>
      <c r="K4298" s="41">
        <v>1</v>
      </c>
      <c r="L4298" s="49">
        <v>597.73</v>
      </c>
      <c r="M4298" s="49">
        <v>597.73</v>
      </c>
      <c r="N4298" s="49">
        <v>0</v>
      </c>
    </row>
    <row r="4299" spans="1:14">
      <c r="A4299" s="41">
        <v>4508180</v>
      </c>
      <c r="B4299" s="48" t="s">
        <v>14</v>
      </c>
      <c r="C4299" s="48" t="s">
        <v>29</v>
      </c>
      <c r="D4299" s="48" t="s">
        <v>30</v>
      </c>
      <c r="E4299" s="48" t="s">
        <v>12</v>
      </c>
      <c r="F4299" s="48" t="s">
        <v>1022</v>
      </c>
      <c r="G4299" s="48" t="s">
        <v>15</v>
      </c>
      <c r="H4299" s="48" t="s">
        <v>23</v>
      </c>
      <c r="I4299" s="48" t="s">
        <v>24</v>
      </c>
      <c r="J4299" s="48" t="s">
        <v>671</v>
      </c>
      <c r="K4299" s="41">
        <v>1</v>
      </c>
      <c r="L4299" s="49">
        <v>597.73</v>
      </c>
      <c r="M4299" s="49">
        <v>597.73</v>
      </c>
      <c r="N4299" s="49">
        <v>0</v>
      </c>
    </row>
    <row r="4300" spans="1:14">
      <c r="A4300" s="41">
        <v>4508173</v>
      </c>
      <c r="B4300" s="48" t="s">
        <v>14</v>
      </c>
      <c r="C4300" s="48" t="s">
        <v>29</v>
      </c>
      <c r="D4300" s="48" t="s">
        <v>30</v>
      </c>
      <c r="E4300" s="48" t="s">
        <v>12</v>
      </c>
      <c r="F4300" s="48" t="s">
        <v>1022</v>
      </c>
      <c r="G4300" s="48" t="s">
        <v>15</v>
      </c>
      <c r="H4300" s="48" t="s">
        <v>23</v>
      </c>
      <c r="I4300" s="48" t="s">
        <v>24</v>
      </c>
      <c r="J4300" s="48" t="s">
        <v>671</v>
      </c>
      <c r="K4300" s="41">
        <v>1</v>
      </c>
      <c r="L4300" s="49">
        <v>597.73</v>
      </c>
      <c r="M4300" s="49">
        <v>597.73</v>
      </c>
      <c r="N4300" s="49">
        <v>0</v>
      </c>
    </row>
    <row r="4301" spans="1:14">
      <c r="A4301" s="41">
        <v>4508163</v>
      </c>
      <c r="B4301" s="48" t="s">
        <v>14</v>
      </c>
      <c r="C4301" s="48" t="s">
        <v>29</v>
      </c>
      <c r="D4301" s="48" t="s">
        <v>30</v>
      </c>
      <c r="E4301" s="48" t="s">
        <v>12</v>
      </c>
      <c r="F4301" s="48" t="s">
        <v>1289</v>
      </c>
      <c r="G4301" s="48" t="s">
        <v>15</v>
      </c>
      <c r="H4301" s="48" t="s">
        <v>23</v>
      </c>
      <c r="I4301" s="48" t="s">
        <v>24</v>
      </c>
      <c r="J4301" s="48" t="s">
        <v>671</v>
      </c>
      <c r="K4301" s="41">
        <v>1</v>
      </c>
      <c r="L4301" s="49">
        <v>597.73</v>
      </c>
      <c r="M4301" s="49">
        <v>597.73</v>
      </c>
      <c r="N4301" s="49">
        <v>0</v>
      </c>
    </row>
    <row r="4302" spans="1:14">
      <c r="A4302" s="41">
        <v>4508164</v>
      </c>
      <c r="B4302" s="48" t="s">
        <v>14</v>
      </c>
      <c r="C4302" s="48" t="s">
        <v>29</v>
      </c>
      <c r="D4302" s="48" t="s">
        <v>30</v>
      </c>
      <c r="E4302" s="48" t="s">
        <v>12</v>
      </c>
      <c r="F4302" s="48" t="s">
        <v>1022</v>
      </c>
      <c r="G4302" s="48" t="s">
        <v>15</v>
      </c>
      <c r="H4302" s="48" t="s">
        <v>23</v>
      </c>
      <c r="I4302" s="48" t="s">
        <v>24</v>
      </c>
      <c r="J4302" s="48" t="s">
        <v>671</v>
      </c>
      <c r="K4302" s="41">
        <v>1</v>
      </c>
      <c r="L4302" s="49">
        <v>597.73</v>
      </c>
      <c r="M4302" s="49">
        <v>597.73</v>
      </c>
      <c r="N4302" s="49">
        <v>0</v>
      </c>
    </row>
    <row r="4303" spans="1:14">
      <c r="A4303" s="41">
        <v>4508181</v>
      </c>
      <c r="B4303" s="48" t="s">
        <v>14</v>
      </c>
      <c r="C4303" s="48" t="s">
        <v>29</v>
      </c>
      <c r="D4303" s="48" t="s">
        <v>30</v>
      </c>
      <c r="E4303" s="48" t="s">
        <v>12</v>
      </c>
      <c r="F4303" s="48" t="s">
        <v>1022</v>
      </c>
      <c r="G4303" s="48" t="s">
        <v>15</v>
      </c>
      <c r="H4303" s="48" t="s">
        <v>23</v>
      </c>
      <c r="I4303" s="48" t="s">
        <v>24</v>
      </c>
      <c r="J4303" s="48" t="s">
        <v>671</v>
      </c>
      <c r="K4303" s="41">
        <v>1</v>
      </c>
      <c r="L4303" s="49">
        <v>597.73</v>
      </c>
      <c r="M4303" s="49">
        <v>597.73</v>
      </c>
      <c r="N4303" s="49">
        <v>0</v>
      </c>
    </row>
    <row r="4304" spans="1:14">
      <c r="A4304" s="41">
        <v>4507666</v>
      </c>
      <c r="B4304" s="48" t="s">
        <v>14</v>
      </c>
      <c r="C4304" s="48" t="s">
        <v>29</v>
      </c>
      <c r="D4304" s="48" t="s">
        <v>30</v>
      </c>
      <c r="E4304" s="48" t="s">
        <v>12</v>
      </c>
      <c r="F4304" s="48" t="s">
        <v>1420</v>
      </c>
      <c r="G4304" s="48" t="s">
        <v>15</v>
      </c>
      <c r="H4304" s="48" t="s">
        <v>23</v>
      </c>
      <c r="I4304" s="48" t="s">
        <v>24</v>
      </c>
      <c r="J4304" s="48" t="s">
        <v>671</v>
      </c>
      <c r="K4304" s="41">
        <v>1</v>
      </c>
      <c r="L4304" s="49">
        <v>599.04999999999995</v>
      </c>
      <c r="M4304" s="49">
        <v>599.04999999999995</v>
      </c>
      <c r="N4304" s="49">
        <v>0</v>
      </c>
    </row>
    <row r="4305" spans="1:14">
      <c r="A4305" s="41">
        <v>4506419</v>
      </c>
      <c r="B4305" s="48" t="s">
        <v>14</v>
      </c>
      <c r="C4305" s="48" t="s">
        <v>29</v>
      </c>
      <c r="D4305" s="48" t="s">
        <v>30</v>
      </c>
      <c r="E4305" s="48" t="s">
        <v>12</v>
      </c>
      <c r="F4305" s="48" t="s">
        <v>1142</v>
      </c>
      <c r="G4305" s="48" t="s">
        <v>15</v>
      </c>
      <c r="H4305" s="48" t="s">
        <v>43</v>
      </c>
      <c r="I4305" s="48" t="s">
        <v>44</v>
      </c>
      <c r="J4305" s="48" t="s">
        <v>671</v>
      </c>
      <c r="K4305" s="41">
        <v>1</v>
      </c>
      <c r="L4305" s="49">
        <v>601.66</v>
      </c>
      <c r="M4305" s="49">
        <v>601.66</v>
      </c>
      <c r="N4305" s="49">
        <v>0</v>
      </c>
    </row>
    <row r="4306" spans="1:14">
      <c r="A4306" s="41">
        <v>4506420</v>
      </c>
      <c r="B4306" s="48" t="s">
        <v>14</v>
      </c>
      <c r="C4306" s="48" t="s">
        <v>29</v>
      </c>
      <c r="D4306" s="48" t="s">
        <v>30</v>
      </c>
      <c r="E4306" s="48" t="s">
        <v>12</v>
      </c>
      <c r="F4306" s="48" t="s">
        <v>1142</v>
      </c>
      <c r="G4306" s="48" t="s">
        <v>15</v>
      </c>
      <c r="H4306" s="48" t="s">
        <v>43</v>
      </c>
      <c r="I4306" s="48" t="s">
        <v>44</v>
      </c>
      <c r="J4306" s="48" t="s">
        <v>671</v>
      </c>
      <c r="K4306" s="41">
        <v>1</v>
      </c>
      <c r="L4306" s="49">
        <v>601.66999999999996</v>
      </c>
      <c r="M4306" s="49">
        <v>601.66999999999996</v>
      </c>
      <c r="N4306" s="49">
        <v>0</v>
      </c>
    </row>
    <row r="4307" spans="1:14">
      <c r="A4307" s="41">
        <v>4504585</v>
      </c>
      <c r="B4307" s="48" t="s">
        <v>14</v>
      </c>
      <c r="C4307" s="48" t="s">
        <v>29</v>
      </c>
      <c r="D4307" s="48" t="s">
        <v>30</v>
      </c>
      <c r="E4307" s="48" t="s">
        <v>12</v>
      </c>
      <c r="F4307" s="48" t="s">
        <v>1433</v>
      </c>
      <c r="G4307" s="48" t="s">
        <v>15</v>
      </c>
      <c r="H4307" s="48" t="s">
        <v>23</v>
      </c>
      <c r="I4307" s="48" t="s">
        <v>24</v>
      </c>
      <c r="J4307" s="48" t="s">
        <v>671</v>
      </c>
      <c r="K4307" s="41">
        <v>1</v>
      </c>
      <c r="L4307" s="49">
        <v>602.04999999999995</v>
      </c>
      <c r="M4307" s="49">
        <v>602.04999999999995</v>
      </c>
      <c r="N4307" s="49">
        <v>0</v>
      </c>
    </row>
    <row r="4308" spans="1:14">
      <c r="A4308" s="41">
        <v>4508042</v>
      </c>
      <c r="B4308" s="48" t="s">
        <v>14</v>
      </c>
      <c r="C4308" s="48" t="s">
        <v>29</v>
      </c>
      <c r="D4308" s="48" t="s">
        <v>30</v>
      </c>
      <c r="E4308" s="48" t="s">
        <v>12</v>
      </c>
      <c r="F4308" s="48" t="s">
        <v>1022</v>
      </c>
      <c r="G4308" s="48" t="s">
        <v>15</v>
      </c>
      <c r="H4308" s="48" t="s">
        <v>23</v>
      </c>
      <c r="I4308" s="48" t="s">
        <v>24</v>
      </c>
      <c r="J4308" s="48" t="s">
        <v>671</v>
      </c>
      <c r="K4308" s="41">
        <v>1</v>
      </c>
      <c r="L4308" s="49">
        <v>609.57000000000005</v>
      </c>
      <c r="M4308" s="49">
        <v>609.57000000000005</v>
      </c>
      <c r="N4308" s="49">
        <v>0</v>
      </c>
    </row>
    <row r="4309" spans="1:14">
      <c r="A4309" s="41">
        <v>4508043</v>
      </c>
      <c r="B4309" s="48" t="s">
        <v>14</v>
      </c>
      <c r="C4309" s="48" t="s">
        <v>29</v>
      </c>
      <c r="D4309" s="48" t="s">
        <v>30</v>
      </c>
      <c r="E4309" s="48" t="s">
        <v>12</v>
      </c>
      <c r="F4309" s="48" t="s">
        <v>1022</v>
      </c>
      <c r="G4309" s="48" t="s">
        <v>15</v>
      </c>
      <c r="H4309" s="48" t="s">
        <v>23</v>
      </c>
      <c r="I4309" s="48" t="s">
        <v>24</v>
      </c>
      <c r="J4309" s="48" t="s">
        <v>671</v>
      </c>
      <c r="K4309" s="41">
        <v>1</v>
      </c>
      <c r="L4309" s="49">
        <v>609.57000000000005</v>
      </c>
      <c r="M4309" s="49">
        <v>609.57000000000005</v>
      </c>
      <c r="N4309" s="49">
        <v>0</v>
      </c>
    </row>
    <row r="4310" spans="1:14">
      <c r="A4310" s="41">
        <v>4508342</v>
      </c>
      <c r="B4310" s="48" t="s">
        <v>14</v>
      </c>
      <c r="C4310" s="48" t="s">
        <v>29</v>
      </c>
      <c r="D4310" s="48" t="s">
        <v>30</v>
      </c>
      <c r="E4310" s="48" t="s">
        <v>12</v>
      </c>
      <c r="F4310" s="48" t="s">
        <v>974</v>
      </c>
      <c r="G4310" s="48" t="s">
        <v>15</v>
      </c>
      <c r="H4310" s="48" t="s">
        <v>23</v>
      </c>
      <c r="I4310" s="48" t="s">
        <v>24</v>
      </c>
      <c r="J4310" s="48" t="s">
        <v>671</v>
      </c>
      <c r="K4310" s="41">
        <v>1</v>
      </c>
      <c r="L4310" s="49">
        <v>616.1</v>
      </c>
      <c r="M4310" s="49">
        <v>616.1</v>
      </c>
      <c r="N4310" s="49">
        <v>0</v>
      </c>
    </row>
    <row r="4311" spans="1:14">
      <c r="A4311" s="41">
        <v>4508343</v>
      </c>
      <c r="B4311" s="48" t="s">
        <v>14</v>
      </c>
      <c r="C4311" s="48" t="s">
        <v>29</v>
      </c>
      <c r="D4311" s="48" t="s">
        <v>30</v>
      </c>
      <c r="E4311" s="48" t="s">
        <v>12</v>
      </c>
      <c r="F4311" s="48" t="s">
        <v>974</v>
      </c>
      <c r="G4311" s="48" t="s">
        <v>15</v>
      </c>
      <c r="H4311" s="48" t="s">
        <v>23</v>
      </c>
      <c r="I4311" s="48" t="s">
        <v>24</v>
      </c>
      <c r="J4311" s="48" t="s">
        <v>671</v>
      </c>
      <c r="K4311" s="41">
        <v>1</v>
      </c>
      <c r="L4311" s="49">
        <v>616.1</v>
      </c>
      <c r="M4311" s="49">
        <v>616.1</v>
      </c>
      <c r="N4311" s="49">
        <v>0</v>
      </c>
    </row>
    <row r="4312" spans="1:14">
      <c r="A4312" s="41">
        <v>4508038</v>
      </c>
      <c r="B4312" s="48" t="s">
        <v>14</v>
      </c>
      <c r="C4312" s="48" t="s">
        <v>29</v>
      </c>
      <c r="D4312" s="48" t="s">
        <v>30</v>
      </c>
      <c r="E4312" s="48" t="s">
        <v>12</v>
      </c>
      <c r="F4312" s="48" t="s">
        <v>1022</v>
      </c>
      <c r="G4312" s="48" t="s">
        <v>15</v>
      </c>
      <c r="H4312" s="48" t="s">
        <v>23</v>
      </c>
      <c r="I4312" s="48" t="s">
        <v>24</v>
      </c>
      <c r="J4312" s="48" t="s">
        <v>671</v>
      </c>
      <c r="K4312" s="41">
        <v>1</v>
      </c>
      <c r="L4312" s="49">
        <v>620.65</v>
      </c>
      <c r="M4312" s="49">
        <v>620.65</v>
      </c>
      <c r="N4312" s="49">
        <v>0</v>
      </c>
    </row>
    <row r="4313" spans="1:14">
      <c r="A4313" s="41">
        <v>4508296</v>
      </c>
      <c r="B4313" s="48" t="s">
        <v>14</v>
      </c>
      <c r="C4313" s="48" t="s">
        <v>29</v>
      </c>
      <c r="D4313" s="48" t="s">
        <v>30</v>
      </c>
      <c r="E4313" s="48" t="s">
        <v>12</v>
      </c>
      <c r="F4313" s="48" t="s">
        <v>1022</v>
      </c>
      <c r="G4313" s="48" t="s">
        <v>15</v>
      </c>
      <c r="H4313" s="48" t="s">
        <v>23</v>
      </c>
      <c r="I4313" s="48" t="s">
        <v>24</v>
      </c>
      <c r="J4313" s="48" t="s">
        <v>671</v>
      </c>
      <c r="K4313" s="41">
        <v>1</v>
      </c>
      <c r="L4313" s="49">
        <v>620.66999999999996</v>
      </c>
      <c r="M4313" s="49">
        <v>620.66999999999996</v>
      </c>
      <c r="N4313" s="49">
        <v>0</v>
      </c>
    </row>
    <row r="4314" spans="1:14">
      <c r="A4314" s="41">
        <v>4508314</v>
      </c>
      <c r="B4314" s="48" t="s">
        <v>14</v>
      </c>
      <c r="C4314" s="48" t="s">
        <v>29</v>
      </c>
      <c r="D4314" s="48" t="s">
        <v>30</v>
      </c>
      <c r="E4314" s="48" t="s">
        <v>12</v>
      </c>
      <c r="F4314" s="48" t="s">
        <v>1022</v>
      </c>
      <c r="G4314" s="48" t="s">
        <v>15</v>
      </c>
      <c r="H4314" s="48" t="s">
        <v>23</v>
      </c>
      <c r="I4314" s="48" t="s">
        <v>24</v>
      </c>
      <c r="J4314" s="48" t="s">
        <v>671</v>
      </c>
      <c r="K4314" s="41">
        <v>1</v>
      </c>
      <c r="L4314" s="49">
        <v>620.66999999999996</v>
      </c>
      <c r="M4314" s="49">
        <v>620.66999999999996</v>
      </c>
      <c r="N4314" s="49">
        <v>0</v>
      </c>
    </row>
    <row r="4315" spans="1:14">
      <c r="A4315" s="41">
        <v>4508219</v>
      </c>
      <c r="B4315" s="48" t="s">
        <v>14</v>
      </c>
      <c r="C4315" s="48" t="s">
        <v>29</v>
      </c>
      <c r="D4315" s="48" t="s">
        <v>30</v>
      </c>
      <c r="E4315" s="48" t="s">
        <v>12</v>
      </c>
      <c r="F4315" s="48" t="s">
        <v>1022</v>
      </c>
      <c r="G4315" s="48" t="s">
        <v>15</v>
      </c>
      <c r="H4315" s="48" t="s">
        <v>23</v>
      </c>
      <c r="I4315" s="48" t="s">
        <v>24</v>
      </c>
      <c r="J4315" s="48" t="s">
        <v>671</v>
      </c>
      <c r="K4315" s="41">
        <v>1</v>
      </c>
      <c r="L4315" s="49">
        <v>620.66999999999996</v>
      </c>
      <c r="M4315" s="49">
        <v>620.66999999999996</v>
      </c>
      <c r="N4315" s="49">
        <v>0</v>
      </c>
    </row>
    <row r="4316" spans="1:14">
      <c r="A4316" s="41">
        <v>4508323</v>
      </c>
      <c r="B4316" s="48" t="s">
        <v>14</v>
      </c>
      <c r="C4316" s="48" t="s">
        <v>29</v>
      </c>
      <c r="D4316" s="48" t="s">
        <v>30</v>
      </c>
      <c r="E4316" s="48" t="s">
        <v>12</v>
      </c>
      <c r="F4316" s="48" t="s">
        <v>1022</v>
      </c>
      <c r="G4316" s="48" t="s">
        <v>15</v>
      </c>
      <c r="H4316" s="48" t="s">
        <v>23</v>
      </c>
      <c r="I4316" s="48" t="s">
        <v>24</v>
      </c>
      <c r="J4316" s="48" t="s">
        <v>671</v>
      </c>
      <c r="K4316" s="41">
        <v>1</v>
      </c>
      <c r="L4316" s="49">
        <v>620.66999999999996</v>
      </c>
      <c r="M4316" s="49">
        <v>620.66999999999996</v>
      </c>
      <c r="N4316" s="49">
        <v>0</v>
      </c>
    </row>
    <row r="4317" spans="1:14">
      <c r="A4317" s="41">
        <v>4508286</v>
      </c>
      <c r="B4317" s="48" t="s">
        <v>14</v>
      </c>
      <c r="C4317" s="48" t="s">
        <v>29</v>
      </c>
      <c r="D4317" s="48" t="s">
        <v>30</v>
      </c>
      <c r="E4317" s="48" t="s">
        <v>12</v>
      </c>
      <c r="F4317" s="48" t="s">
        <v>1022</v>
      </c>
      <c r="G4317" s="48" t="s">
        <v>15</v>
      </c>
      <c r="H4317" s="48" t="s">
        <v>23</v>
      </c>
      <c r="I4317" s="48" t="s">
        <v>24</v>
      </c>
      <c r="J4317" s="48" t="s">
        <v>671</v>
      </c>
      <c r="K4317" s="41">
        <v>1</v>
      </c>
      <c r="L4317" s="49">
        <v>620.66999999999996</v>
      </c>
      <c r="M4317" s="49">
        <v>620.66999999999996</v>
      </c>
      <c r="N4317" s="49">
        <v>0</v>
      </c>
    </row>
    <row r="4318" spans="1:14">
      <c r="A4318" s="41">
        <v>4508304</v>
      </c>
      <c r="B4318" s="48" t="s">
        <v>14</v>
      </c>
      <c r="C4318" s="48" t="s">
        <v>29</v>
      </c>
      <c r="D4318" s="48" t="s">
        <v>30</v>
      </c>
      <c r="E4318" s="48" t="s">
        <v>12</v>
      </c>
      <c r="F4318" s="48" t="s">
        <v>1022</v>
      </c>
      <c r="G4318" s="48" t="s">
        <v>15</v>
      </c>
      <c r="H4318" s="48" t="s">
        <v>23</v>
      </c>
      <c r="I4318" s="48" t="s">
        <v>24</v>
      </c>
      <c r="J4318" s="48" t="s">
        <v>671</v>
      </c>
      <c r="K4318" s="41">
        <v>1</v>
      </c>
      <c r="L4318" s="49">
        <v>620.66999999999996</v>
      </c>
      <c r="M4318" s="49">
        <v>620.66999999999996</v>
      </c>
      <c r="N4318" s="49">
        <v>0</v>
      </c>
    </row>
    <row r="4319" spans="1:14">
      <c r="A4319" s="41">
        <v>4508331</v>
      </c>
      <c r="B4319" s="48" t="s">
        <v>14</v>
      </c>
      <c r="C4319" s="48" t="s">
        <v>29</v>
      </c>
      <c r="D4319" s="48" t="s">
        <v>30</v>
      </c>
      <c r="E4319" s="48" t="s">
        <v>12</v>
      </c>
      <c r="F4319" s="48" t="s">
        <v>1022</v>
      </c>
      <c r="G4319" s="48" t="s">
        <v>15</v>
      </c>
      <c r="H4319" s="48" t="s">
        <v>23</v>
      </c>
      <c r="I4319" s="48" t="s">
        <v>24</v>
      </c>
      <c r="J4319" s="48" t="s">
        <v>671</v>
      </c>
      <c r="K4319" s="41">
        <v>1</v>
      </c>
      <c r="L4319" s="49">
        <v>620.66999999999996</v>
      </c>
      <c r="M4319" s="49">
        <v>620.66999999999996</v>
      </c>
      <c r="N4319" s="49">
        <v>0</v>
      </c>
    </row>
    <row r="4320" spans="1:14">
      <c r="A4320" s="41">
        <v>4508328</v>
      </c>
      <c r="B4320" s="48" t="s">
        <v>14</v>
      </c>
      <c r="C4320" s="48" t="s">
        <v>29</v>
      </c>
      <c r="D4320" s="48" t="s">
        <v>30</v>
      </c>
      <c r="E4320" s="48" t="s">
        <v>12</v>
      </c>
      <c r="F4320" s="48" t="s">
        <v>1022</v>
      </c>
      <c r="G4320" s="48" t="s">
        <v>15</v>
      </c>
      <c r="H4320" s="48" t="s">
        <v>23</v>
      </c>
      <c r="I4320" s="48" t="s">
        <v>24</v>
      </c>
      <c r="J4320" s="48" t="s">
        <v>671</v>
      </c>
      <c r="K4320" s="41">
        <v>1</v>
      </c>
      <c r="L4320" s="49">
        <v>620.66999999999996</v>
      </c>
      <c r="M4320" s="49">
        <v>620.66999999999996</v>
      </c>
      <c r="N4320" s="49">
        <v>0</v>
      </c>
    </row>
    <row r="4321" spans="1:14">
      <c r="A4321" s="41">
        <v>4508299</v>
      </c>
      <c r="B4321" s="48" t="s">
        <v>14</v>
      </c>
      <c r="C4321" s="48" t="s">
        <v>29</v>
      </c>
      <c r="D4321" s="48" t="s">
        <v>30</v>
      </c>
      <c r="E4321" s="48" t="s">
        <v>12</v>
      </c>
      <c r="F4321" s="48" t="s">
        <v>1022</v>
      </c>
      <c r="G4321" s="48" t="s">
        <v>15</v>
      </c>
      <c r="H4321" s="48" t="s">
        <v>23</v>
      </c>
      <c r="I4321" s="48" t="s">
        <v>24</v>
      </c>
      <c r="J4321" s="48" t="s">
        <v>671</v>
      </c>
      <c r="K4321" s="41">
        <v>1</v>
      </c>
      <c r="L4321" s="49">
        <v>620.66999999999996</v>
      </c>
      <c r="M4321" s="49">
        <v>620.66999999999996</v>
      </c>
      <c r="N4321" s="49">
        <v>0</v>
      </c>
    </row>
    <row r="4322" spans="1:14">
      <c r="A4322" s="41">
        <v>4508332</v>
      </c>
      <c r="B4322" s="48" t="s">
        <v>14</v>
      </c>
      <c r="C4322" s="48" t="s">
        <v>29</v>
      </c>
      <c r="D4322" s="48" t="s">
        <v>30</v>
      </c>
      <c r="E4322" s="48" t="s">
        <v>12</v>
      </c>
      <c r="F4322" s="48" t="s">
        <v>1022</v>
      </c>
      <c r="G4322" s="48" t="s">
        <v>15</v>
      </c>
      <c r="H4322" s="48" t="s">
        <v>23</v>
      </c>
      <c r="I4322" s="48" t="s">
        <v>24</v>
      </c>
      <c r="J4322" s="48" t="s">
        <v>671</v>
      </c>
      <c r="K4322" s="41">
        <v>1</v>
      </c>
      <c r="L4322" s="49">
        <v>620.66999999999996</v>
      </c>
      <c r="M4322" s="49">
        <v>620.66999999999996</v>
      </c>
      <c r="N4322" s="49">
        <v>0</v>
      </c>
    </row>
    <row r="4323" spans="1:14">
      <c r="A4323" s="41">
        <v>4508333</v>
      </c>
      <c r="B4323" s="48" t="s">
        <v>14</v>
      </c>
      <c r="C4323" s="48" t="s">
        <v>29</v>
      </c>
      <c r="D4323" s="48" t="s">
        <v>30</v>
      </c>
      <c r="E4323" s="48" t="s">
        <v>12</v>
      </c>
      <c r="F4323" s="48" t="s">
        <v>1022</v>
      </c>
      <c r="G4323" s="48" t="s">
        <v>15</v>
      </c>
      <c r="H4323" s="48" t="s">
        <v>23</v>
      </c>
      <c r="I4323" s="48" t="s">
        <v>24</v>
      </c>
      <c r="J4323" s="48" t="s">
        <v>671</v>
      </c>
      <c r="K4323" s="41">
        <v>1</v>
      </c>
      <c r="L4323" s="49">
        <v>620.66999999999996</v>
      </c>
      <c r="M4323" s="49">
        <v>620.66999999999996</v>
      </c>
      <c r="N4323" s="49">
        <v>0</v>
      </c>
    </row>
    <row r="4324" spans="1:14">
      <c r="A4324" s="41">
        <v>4508282</v>
      </c>
      <c r="B4324" s="48" t="s">
        <v>14</v>
      </c>
      <c r="C4324" s="48" t="s">
        <v>29</v>
      </c>
      <c r="D4324" s="48" t="s">
        <v>30</v>
      </c>
      <c r="E4324" s="48" t="s">
        <v>12</v>
      </c>
      <c r="F4324" s="48" t="s">
        <v>1022</v>
      </c>
      <c r="G4324" s="48" t="s">
        <v>15</v>
      </c>
      <c r="H4324" s="48" t="s">
        <v>23</v>
      </c>
      <c r="I4324" s="48" t="s">
        <v>24</v>
      </c>
      <c r="J4324" s="48" t="s">
        <v>671</v>
      </c>
      <c r="K4324" s="41">
        <v>1</v>
      </c>
      <c r="L4324" s="49">
        <v>620.66999999999996</v>
      </c>
      <c r="M4324" s="49">
        <v>620.66999999999996</v>
      </c>
      <c r="N4324" s="49">
        <v>0</v>
      </c>
    </row>
    <row r="4325" spans="1:14">
      <c r="A4325" s="41">
        <v>4508218</v>
      </c>
      <c r="B4325" s="48" t="s">
        <v>14</v>
      </c>
      <c r="C4325" s="48" t="s">
        <v>29</v>
      </c>
      <c r="D4325" s="48" t="s">
        <v>30</v>
      </c>
      <c r="E4325" s="48" t="s">
        <v>12</v>
      </c>
      <c r="F4325" s="48" t="s">
        <v>1022</v>
      </c>
      <c r="G4325" s="48" t="s">
        <v>15</v>
      </c>
      <c r="H4325" s="48" t="s">
        <v>23</v>
      </c>
      <c r="I4325" s="48" t="s">
        <v>24</v>
      </c>
      <c r="J4325" s="48" t="s">
        <v>671</v>
      </c>
      <c r="K4325" s="41">
        <v>1</v>
      </c>
      <c r="L4325" s="49">
        <v>620.66999999999996</v>
      </c>
      <c r="M4325" s="49">
        <v>620.66999999999996</v>
      </c>
      <c r="N4325" s="49">
        <v>0</v>
      </c>
    </row>
    <row r="4326" spans="1:14">
      <c r="A4326" s="41">
        <v>4508290</v>
      </c>
      <c r="B4326" s="48" t="s">
        <v>14</v>
      </c>
      <c r="C4326" s="48" t="s">
        <v>29</v>
      </c>
      <c r="D4326" s="48" t="s">
        <v>30</v>
      </c>
      <c r="E4326" s="48" t="s">
        <v>12</v>
      </c>
      <c r="F4326" s="48" t="s">
        <v>1022</v>
      </c>
      <c r="G4326" s="48" t="s">
        <v>15</v>
      </c>
      <c r="H4326" s="48" t="s">
        <v>23</v>
      </c>
      <c r="I4326" s="48" t="s">
        <v>24</v>
      </c>
      <c r="J4326" s="48" t="s">
        <v>671</v>
      </c>
      <c r="K4326" s="41">
        <v>1</v>
      </c>
      <c r="L4326" s="49">
        <v>620.66999999999996</v>
      </c>
      <c r="M4326" s="49">
        <v>620.66999999999996</v>
      </c>
      <c r="N4326" s="49">
        <v>0</v>
      </c>
    </row>
    <row r="4327" spans="1:14">
      <c r="A4327" s="41">
        <v>4508325</v>
      </c>
      <c r="B4327" s="48" t="s">
        <v>14</v>
      </c>
      <c r="C4327" s="48" t="s">
        <v>29</v>
      </c>
      <c r="D4327" s="48" t="s">
        <v>30</v>
      </c>
      <c r="E4327" s="48" t="s">
        <v>12</v>
      </c>
      <c r="F4327" s="48" t="s">
        <v>1022</v>
      </c>
      <c r="G4327" s="48" t="s">
        <v>15</v>
      </c>
      <c r="H4327" s="48" t="s">
        <v>23</v>
      </c>
      <c r="I4327" s="48" t="s">
        <v>24</v>
      </c>
      <c r="J4327" s="48" t="s">
        <v>671</v>
      </c>
      <c r="K4327" s="41">
        <v>1</v>
      </c>
      <c r="L4327" s="49">
        <v>620.66999999999996</v>
      </c>
      <c r="M4327" s="49">
        <v>620.66999999999996</v>
      </c>
      <c r="N4327" s="49">
        <v>0</v>
      </c>
    </row>
    <row r="4328" spans="1:14">
      <c r="A4328" s="41">
        <v>4508266</v>
      </c>
      <c r="B4328" s="48" t="s">
        <v>14</v>
      </c>
      <c r="C4328" s="48" t="s">
        <v>29</v>
      </c>
      <c r="D4328" s="48" t="s">
        <v>30</v>
      </c>
      <c r="E4328" s="48" t="s">
        <v>12</v>
      </c>
      <c r="F4328" s="48" t="s">
        <v>1022</v>
      </c>
      <c r="G4328" s="48" t="s">
        <v>15</v>
      </c>
      <c r="H4328" s="48" t="s">
        <v>23</v>
      </c>
      <c r="I4328" s="48" t="s">
        <v>24</v>
      </c>
      <c r="J4328" s="48" t="s">
        <v>671</v>
      </c>
      <c r="K4328" s="41">
        <v>1</v>
      </c>
      <c r="L4328" s="49">
        <v>620.66999999999996</v>
      </c>
      <c r="M4328" s="49">
        <v>620.66999999999996</v>
      </c>
      <c r="N4328" s="49">
        <v>0</v>
      </c>
    </row>
    <row r="4329" spans="1:14">
      <c r="A4329" s="41">
        <v>4508217</v>
      </c>
      <c r="B4329" s="48" t="s">
        <v>14</v>
      </c>
      <c r="C4329" s="48" t="s">
        <v>29</v>
      </c>
      <c r="D4329" s="48" t="s">
        <v>30</v>
      </c>
      <c r="E4329" s="48" t="s">
        <v>12</v>
      </c>
      <c r="F4329" s="48" t="s">
        <v>1022</v>
      </c>
      <c r="G4329" s="48" t="s">
        <v>15</v>
      </c>
      <c r="H4329" s="48" t="s">
        <v>23</v>
      </c>
      <c r="I4329" s="48" t="s">
        <v>24</v>
      </c>
      <c r="J4329" s="48" t="s">
        <v>671</v>
      </c>
      <c r="K4329" s="41">
        <v>1</v>
      </c>
      <c r="L4329" s="49">
        <v>620.66999999999996</v>
      </c>
      <c r="M4329" s="49">
        <v>620.66999999999996</v>
      </c>
      <c r="N4329" s="49">
        <v>0</v>
      </c>
    </row>
    <row r="4330" spans="1:14">
      <c r="A4330" s="41">
        <v>4508294</v>
      </c>
      <c r="B4330" s="48" t="s">
        <v>14</v>
      </c>
      <c r="C4330" s="48" t="s">
        <v>29</v>
      </c>
      <c r="D4330" s="48" t="s">
        <v>30</v>
      </c>
      <c r="E4330" s="48" t="s">
        <v>12</v>
      </c>
      <c r="F4330" s="48" t="s">
        <v>1022</v>
      </c>
      <c r="G4330" s="48" t="s">
        <v>15</v>
      </c>
      <c r="H4330" s="48" t="s">
        <v>23</v>
      </c>
      <c r="I4330" s="48" t="s">
        <v>24</v>
      </c>
      <c r="J4330" s="48" t="s">
        <v>671</v>
      </c>
      <c r="K4330" s="41">
        <v>1</v>
      </c>
      <c r="L4330" s="49">
        <v>620.66999999999996</v>
      </c>
      <c r="M4330" s="49">
        <v>620.66999999999996</v>
      </c>
      <c r="N4330" s="49">
        <v>0</v>
      </c>
    </row>
    <row r="4331" spans="1:14">
      <c r="A4331" s="41">
        <v>4508295</v>
      </c>
      <c r="B4331" s="48" t="s">
        <v>14</v>
      </c>
      <c r="C4331" s="48" t="s">
        <v>29</v>
      </c>
      <c r="D4331" s="48" t="s">
        <v>30</v>
      </c>
      <c r="E4331" s="48" t="s">
        <v>12</v>
      </c>
      <c r="F4331" s="48" t="s">
        <v>1022</v>
      </c>
      <c r="G4331" s="48" t="s">
        <v>15</v>
      </c>
      <c r="H4331" s="48" t="s">
        <v>23</v>
      </c>
      <c r="I4331" s="48" t="s">
        <v>24</v>
      </c>
      <c r="J4331" s="48" t="s">
        <v>671</v>
      </c>
      <c r="K4331" s="41">
        <v>1</v>
      </c>
      <c r="L4331" s="49">
        <v>620.66999999999996</v>
      </c>
      <c r="M4331" s="49">
        <v>620.66999999999996</v>
      </c>
      <c r="N4331" s="49">
        <v>0</v>
      </c>
    </row>
    <row r="4332" spans="1:14">
      <c r="A4332" s="41">
        <v>4508288</v>
      </c>
      <c r="B4332" s="48" t="s">
        <v>14</v>
      </c>
      <c r="C4332" s="48" t="s">
        <v>29</v>
      </c>
      <c r="D4332" s="48" t="s">
        <v>30</v>
      </c>
      <c r="E4332" s="48" t="s">
        <v>12</v>
      </c>
      <c r="F4332" s="48" t="s">
        <v>1022</v>
      </c>
      <c r="G4332" s="48" t="s">
        <v>15</v>
      </c>
      <c r="H4332" s="48" t="s">
        <v>23</v>
      </c>
      <c r="I4332" s="48" t="s">
        <v>24</v>
      </c>
      <c r="J4332" s="48" t="s">
        <v>671</v>
      </c>
      <c r="K4332" s="41">
        <v>1</v>
      </c>
      <c r="L4332" s="49">
        <v>620.66999999999996</v>
      </c>
      <c r="M4332" s="49">
        <v>620.66999999999996</v>
      </c>
      <c r="N4332" s="49">
        <v>0</v>
      </c>
    </row>
    <row r="4333" spans="1:14">
      <c r="A4333" s="41">
        <v>4508309</v>
      </c>
      <c r="B4333" s="48" t="s">
        <v>14</v>
      </c>
      <c r="C4333" s="48" t="s">
        <v>29</v>
      </c>
      <c r="D4333" s="48" t="s">
        <v>30</v>
      </c>
      <c r="E4333" s="48" t="s">
        <v>12</v>
      </c>
      <c r="F4333" s="48" t="s">
        <v>1022</v>
      </c>
      <c r="G4333" s="48" t="s">
        <v>15</v>
      </c>
      <c r="H4333" s="48" t="s">
        <v>23</v>
      </c>
      <c r="I4333" s="48" t="s">
        <v>24</v>
      </c>
      <c r="J4333" s="48" t="s">
        <v>671</v>
      </c>
      <c r="K4333" s="41">
        <v>1</v>
      </c>
      <c r="L4333" s="49">
        <v>620.66999999999996</v>
      </c>
      <c r="M4333" s="49">
        <v>620.66999999999996</v>
      </c>
      <c r="N4333" s="49">
        <v>0</v>
      </c>
    </row>
    <row r="4334" spans="1:14">
      <c r="A4334" s="41">
        <v>4508209</v>
      </c>
      <c r="B4334" s="48" t="s">
        <v>14</v>
      </c>
      <c r="C4334" s="48" t="s">
        <v>29</v>
      </c>
      <c r="D4334" s="48" t="s">
        <v>30</v>
      </c>
      <c r="E4334" s="48" t="s">
        <v>12</v>
      </c>
      <c r="F4334" s="48" t="s">
        <v>1022</v>
      </c>
      <c r="G4334" s="48" t="s">
        <v>15</v>
      </c>
      <c r="H4334" s="48" t="s">
        <v>23</v>
      </c>
      <c r="I4334" s="48" t="s">
        <v>24</v>
      </c>
      <c r="J4334" s="48" t="s">
        <v>671</v>
      </c>
      <c r="K4334" s="41">
        <v>1</v>
      </c>
      <c r="L4334" s="49">
        <v>620.66999999999996</v>
      </c>
      <c r="M4334" s="49">
        <v>620.66999999999996</v>
      </c>
      <c r="N4334" s="49">
        <v>0</v>
      </c>
    </row>
    <row r="4335" spans="1:14">
      <c r="A4335" s="41">
        <v>4508245</v>
      </c>
      <c r="B4335" s="48" t="s">
        <v>14</v>
      </c>
      <c r="C4335" s="48" t="s">
        <v>29</v>
      </c>
      <c r="D4335" s="48" t="s">
        <v>30</v>
      </c>
      <c r="E4335" s="48" t="s">
        <v>12</v>
      </c>
      <c r="F4335" s="48" t="s">
        <v>1022</v>
      </c>
      <c r="G4335" s="48" t="s">
        <v>15</v>
      </c>
      <c r="H4335" s="48" t="s">
        <v>23</v>
      </c>
      <c r="I4335" s="48" t="s">
        <v>24</v>
      </c>
      <c r="J4335" s="48" t="s">
        <v>671</v>
      </c>
      <c r="K4335" s="41">
        <v>1</v>
      </c>
      <c r="L4335" s="49">
        <v>620.66999999999996</v>
      </c>
      <c r="M4335" s="49">
        <v>620.66999999999996</v>
      </c>
      <c r="N4335" s="49">
        <v>0</v>
      </c>
    </row>
    <row r="4336" spans="1:14">
      <c r="A4336" s="41">
        <v>4508247</v>
      </c>
      <c r="B4336" s="48" t="s">
        <v>14</v>
      </c>
      <c r="C4336" s="48" t="s">
        <v>29</v>
      </c>
      <c r="D4336" s="48" t="s">
        <v>30</v>
      </c>
      <c r="E4336" s="48" t="s">
        <v>12</v>
      </c>
      <c r="F4336" s="48" t="s">
        <v>1022</v>
      </c>
      <c r="G4336" s="48" t="s">
        <v>15</v>
      </c>
      <c r="H4336" s="48" t="s">
        <v>23</v>
      </c>
      <c r="I4336" s="48" t="s">
        <v>24</v>
      </c>
      <c r="J4336" s="48" t="s">
        <v>671</v>
      </c>
      <c r="K4336" s="41">
        <v>1</v>
      </c>
      <c r="L4336" s="49">
        <v>620.66999999999996</v>
      </c>
      <c r="M4336" s="49">
        <v>620.66999999999996</v>
      </c>
      <c r="N4336" s="49">
        <v>0</v>
      </c>
    </row>
    <row r="4337" spans="1:14">
      <c r="A4337" s="41">
        <v>4508256</v>
      </c>
      <c r="B4337" s="48" t="s">
        <v>14</v>
      </c>
      <c r="C4337" s="48" t="s">
        <v>29</v>
      </c>
      <c r="D4337" s="48" t="s">
        <v>30</v>
      </c>
      <c r="E4337" s="48" t="s">
        <v>12</v>
      </c>
      <c r="F4337" s="48" t="s">
        <v>1022</v>
      </c>
      <c r="G4337" s="48" t="s">
        <v>15</v>
      </c>
      <c r="H4337" s="48" t="s">
        <v>23</v>
      </c>
      <c r="I4337" s="48" t="s">
        <v>24</v>
      </c>
      <c r="J4337" s="48" t="s">
        <v>671</v>
      </c>
      <c r="K4337" s="41">
        <v>1</v>
      </c>
      <c r="L4337" s="49">
        <v>620.66999999999996</v>
      </c>
      <c r="M4337" s="49">
        <v>620.66999999999996</v>
      </c>
      <c r="N4337" s="49">
        <v>0</v>
      </c>
    </row>
    <row r="4338" spans="1:14">
      <c r="A4338" s="41">
        <v>4508275</v>
      </c>
      <c r="B4338" s="48" t="s">
        <v>14</v>
      </c>
      <c r="C4338" s="48" t="s">
        <v>29</v>
      </c>
      <c r="D4338" s="48" t="s">
        <v>30</v>
      </c>
      <c r="E4338" s="48" t="s">
        <v>12</v>
      </c>
      <c r="F4338" s="48" t="s">
        <v>1022</v>
      </c>
      <c r="G4338" s="48" t="s">
        <v>15</v>
      </c>
      <c r="H4338" s="48" t="s">
        <v>23</v>
      </c>
      <c r="I4338" s="48" t="s">
        <v>24</v>
      </c>
      <c r="J4338" s="48" t="s">
        <v>671</v>
      </c>
      <c r="K4338" s="41">
        <v>1</v>
      </c>
      <c r="L4338" s="49">
        <v>620.66999999999996</v>
      </c>
      <c r="M4338" s="49">
        <v>620.66999999999996</v>
      </c>
      <c r="N4338" s="49">
        <v>0</v>
      </c>
    </row>
    <row r="4339" spans="1:14">
      <c r="A4339" s="41">
        <v>4508313</v>
      </c>
      <c r="B4339" s="48" t="s">
        <v>14</v>
      </c>
      <c r="C4339" s="48" t="s">
        <v>29</v>
      </c>
      <c r="D4339" s="48" t="s">
        <v>30</v>
      </c>
      <c r="E4339" s="48" t="s">
        <v>12</v>
      </c>
      <c r="F4339" s="48" t="s">
        <v>1022</v>
      </c>
      <c r="G4339" s="48" t="s">
        <v>15</v>
      </c>
      <c r="H4339" s="48" t="s">
        <v>23</v>
      </c>
      <c r="I4339" s="48" t="s">
        <v>24</v>
      </c>
      <c r="J4339" s="48" t="s">
        <v>671</v>
      </c>
      <c r="K4339" s="41">
        <v>1</v>
      </c>
      <c r="L4339" s="49">
        <v>620.66999999999996</v>
      </c>
      <c r="M4339" s="49">
        <v>620.66999999999996</v>
      </c>
      <c r="N4339" s="49">
        <v>0</v>
      </c>
    </row>
    <row r="4340" spans="1:14">
      <c r="A4340" s="41">
        <v>4508301</v>
      </c>
      <c r="B4340" s="48" t="s">
        <v>14</v>
      </c>
      <c r="C4340" s="48" t="s">
        <v>29</v>
      </c>
      <c r="D4340" s="48" t="s">
        <v>30</v>
      </c>
      <c r="E4340" s="48" t="s">
        <v>12</v>
      </c>
      <c r="F4340" s="48" t="s">
        <v>1022</v>
      </c>
      <c r="G4340" s="48" t="s">
        <v>15</v>
      </c>
      <c r="H4340" s="48" t="s">
        <v>23</v>
      </c>
      <c r="I4340" s="48" t="s">
        <v>24</v>
      </c>
      <c r="J4340" s="48" t="s">
        <v>671</v>
      </c>
      <c r="K4340" s="41">
        <v>1</v>
      </c>
      <c r="L4340" s="49">
        <v>620.66999999999996</v>
      </c>
      <c r="M4340" s="49">
        <v>620.66999999999996</v>
      </c>
      <c r="N4340" s="49">
        <v>0</v>
      </c>
    </row>
    <row r="4341" spans="1:14">
      <c r="A4341" s="41">
        <v>4508277</v>
      </c>
      <c r="B4341" s="48" t="s">
        <v>14</v>
      </c>
      <c r="C4341" s="48" t="s">
        <v>29</v>
      </c>
      <c r="D4341" s="48" t="s">
        <v>30</v>
      </c>
      <c r="E4341" s="48" t="s">
        <v>12</v>
      </c>
      <c r="F4341" s="48" t="s">
        <v>1022</v>
      </c>
      <c r="G4341" s="48" t="s">
        <v>15</v>
      </c>
      <c r="H4341" s="48" t="s">
        <v>23</v>
      </c>
      <c r="I4341" s="48" t="s">
        <v>24</v>
      </c>
      <c r="J4341" s="48" t="s">
        <v>671</v>
      </c>
      <c r="K4341" s="41">
        <v>1</v>
      </c>
      <c r="L4341" s="49">
        <v>620.66999999999996</v>
      </c>
      <c r="M4341" s="49">
        <v>620.66999999999996</v>
      </c>
      <c r="N4341" s="49">
        <v>0</v>
      </c>
    </row>
    <row r="4342" spans="1:14">
      <c r="A4342" s="41">
        <v>4508321</v>
      </c>
      <c r="B4342" s="48" t="s">
        <v>14</v>
      </c>
      <c r="C4342" s="48" t="s">
        <v>29</v>
      </c>
      <c r="D4342" s="48" t="s">
        <v>30</v>
      </c>
      <c r="E4342" s="48" t="s">
        <v>12</v>
      </c>
      <c r="F4342" s="48" t="s">
        <v>1022</v>
      </c>
      <c r="G4342" s="48" t="s">
        <v>15</v>
      </c>
      <c r="H4342" s="48" t="s">
        <v>23</v>
      </c>
      <c r="I4342" s="48" t="s">
        <v>24</v>
      </c>
      <c r="J4342" s="48" t="s">
        <v>671</v>
      </c>
      <c r="K4342" s="41">
        <v>1</v>
      </c>
      <c r="L4342" s="49">
        <v>620.66999999999996</v>
      </c>
      <c r="M4342" s="49">
        <v>620.66999999999996</v>
      </c>
      <c r="N4342" s="49">
        <v>0</v>
      </c>
    </row>
    <row r="4343" spans="1:14">
      <c r="A4343" s="41">
        <v>4508265</v>
      </c>
      <c r="B4343" s="48" t="s">
        <v>14</v>
      </c>
      <c r="C4343" s="48" t="s">
        <v>29</v>
      </c>
      <c r="D4343" s="48" t="s">
        <v>30</v>
      </c>
      <c r="E4343" s="48" t="s">
        <v>12</v>
      </c>
      <c r="F4343" s="48" t="s">
        <v>1022</v>
      </c>
      <c r="G4343" s="48" t="s">
        <v>15</v>
      </c>
      <c r="H4343" s="48" t="s">
        <v>23</v>
      </c>
      <c r="I4343" s="48" t="s">
        <v>24</v>
      </c>
      <c r="J4343" s="48" t="s">
        <v>671</v>
      </c>
      <c r="K4343" s="41">
        <v>1</v>
      </c>
      <c r="L4343" s="49">
        <v>620.66999999999996</v>
      </c>
      <c r="M4343" s="49">
        <v>620.66999999999996</v>
      </c>
      <c r="N4343" s="49">
        <v>0</v>
      </c>
    </row>
    <row r="4344" spans="1:14">
      <c r="A4344" s="41">
        <v>4508254</v>
      </c>
      <c r="B4344" s="48" t="s">
        <v>14</v>
      </c>
      <c r="C4344" s="48" t="s">
        <v>29</v>
      </c>
      <c r="D4344" s="48" t="s">
        <v>30</v>
      </c>
      <c r="E4344" s="48" t="s">
        <v>12</v>
      </c>
      <c r="F4344" s="48" t="s">
        <v>1022</v>
      </c>
      <c r="G4344" s="48" t="s">
        <v>15</v>
      </c>
      <c r="H4344" s="48" t="s">
        <v>23</v>
      </c>
      <c r="I4344" s="48" t="s">
        <v>24</v>
      </c>
      <c r="J4344" s="48" t="s">
        <v>671</v>
      </c>
      <c r="K4344" s="41">
        <v>1</v>
      </c>
      <c r="L4344" s="49">
        <v>620.66999999999996</v>
      </c>
      <c r="M4344" s="49">
        <v>620.66999999999996</v>
      </c>
      <c r="N4344" s="49">
        <v>0</v>
      </c>
    </row>
    <row r="4345" spans="1:14">
      <c r="A4345" s="41">
        <v>4508293</v>
      </c>
      <c r="B4345" s="48" t="s">
        <v>14</v>
      </c>
      <c r="C4345" s="48" t="s">
        <v>29</v>
      </c>
      <c r="D4345" s="48" t="s">
        <v>30</v>
      </c>
      <c r="E4345" s="48" t="s">
        <v>12</v>
      </c>
      <c r="F4345" s="48" t="s">
        <v>1022</v>
      </c>
      <c r="G4345" s="48" t="s">
        <v>15</v>
      </c>
      <c r="H4345" s="48" t="s">
        <v>23</v>
      </c>
      <c r="I4345" s="48" t="s">
        <v>24</v>
      </c>
      <c r="J4345" s="48" t="s">
        <v>671</v>
      </c>
      <c r="K4345" s="41">
        <v>1</v>
      </c>
      <c r="L4345" s="49">
        <v>620.66999999999996</v>
      </c>
      <c r="M4345" s="49">
        <v>620.66999999999996</v>
      </c>
      <c r="N4345" s="49">
        <v>0</v>
      </c>
    </row>
    <row r="4346" spans="1:14">
      <c r="A4346" s="41">
        <v>4508285</v>
      </c>
      <c r="B4346" s="48" t="s">
        <v>14</v>
      </c>
      <c r="C4346" s="48" t="s">
        <v>29</v>
      </c>
      <c r="D4346" s="48" t="s">
        <v>30</v>
      </c>
      <c r="E4346" s="48" t="s">
        <v>12</v>
      </c>
      <c r="F4346" s="48" t="s">
        <v>1022</v>
      </c>
      <c r="G4346" s="48" t="s">
        <v>15</v>
      </c>
      <c r="H4346" s="48" t="s">
        <v>23</v>
      </c>
      <c r="I4346" s="48" t="s">
        <v>24</v>
      </c>
      <c r="J4346" s="48" t="s">
        <v>671</v>
      </c>
      <c r="K4346" s="41">
        <v>1</v>
      </c>
      <c r="L4346" s="49">
        <v>620.66999999999996</v>
      </c>
      <c r="M4346" s="49">
        <v>620.66999999999996</v>
      </c>
      <c r="N4346" s="49">
        <v>0</v>
      </c>
    </row>
    <row r="4347" spans="1:14">
      <c r="A4347" s="41">
        <v>4508307</v>
      </c>
      <c r="B4347" s="48" t="s">
        <v>14</v>
      </c>
      <c r="C4347" s="48" t="s">
        <v>29</v>
      </c>
      <c r="D4347" s="48" t="s">
        <v>30</v>
      </c>
      <c r="E4347" s="48" t="s">
        <v>12</v>
      </c>
      <c r="F4347" s="48" t="s">
        <v>1022</v>
      </c>
      <c r="G4347" s="48" t="s">
        <v>15</v>
      </c>
      <c r="H4347" s="48" t="s">
        <v>23</v>
      </c>
      <c r="I4347" s="48" t="s">
        <v>24</v>
      </c>
      <c r="J4347" s="48" t="s">
        <v>671</v>
      </c>
      <c r="K4347" s="41">
        <v>1</v>
      </c>
      <c r="L4347" s="49">
        <v>620.66999999999996</v>
      </c>
      <c r="M4347" s="49">
        <v>620.66999999999996</v>
      </c>
      <c r="N4347" s="49">
        <v>0</v>
      </c>
    </row>
    <row r="4348" spans="1:14">
      <c r="A4348" s="41">
        <v>4508316</v>
      </c>
      <c r="B4348" s="48" t="s">
        <v>14</v>
      </c>
      <c r="C4348" s="48" t="s">
        <v>29</v>
      </c>
      <c r="D4348" s="48" t="s">
        <v>30</v>
      </c>
      <c r="E4348" s="48" t="s">
        <v>12</v>
      </c>
      <c r="F4348" s="48" t="s">
        <v>1022</v>
      </c>
      <c r="G4348" s="48" t="s">
        <v>15</v>
      </c>
      <c r="H4348" s="48" t="s">
        <v>23</v>
      </c>
      <c r="I4348" s="48" t="s">
        <v>24</v>
      </c>
      <c r="J4348" s="48" t="s">
        <v>671</v>
      </c>
      <c r="K4348" s="41">
        <v>1</v>
      </c>
      <c r="L4348" s="49">
        <v>620.66999999999996</v>
      </c>
      <c r="M4348" s="49">
        <v>620.66999999999996</v>
      </c>
      <c r="N4348" s="49">
        <v>0</v>
      </c>
    </row>
    <row r="4349" spans="1:14">
      <c r="A4349" s="41">
        <v>4508207</v>
      </c>
      <c r="B4349" s="48" t="s">
        <v>14</v>
      </c>
      <c r="C4349" s="48" t="s">
        <v>29</v>
      </c>
      <c r="D4349" s="48" t="s">
        <v>30</v>
      </c>
      <c r="E4349" s="48" t="s">
        <v>12</v>
      </c>
      <c r="F4349" s="48" t="s">
        <v>1022</v>
      </c>
      <c r="G4349" s="48" t="s">
        <v>15</v>
      </c>
      <c r="H4349" s="48" t="s">
        <v>23</v>
      </c>
      <c r="I4349" s="48" t="s">
        <v>24</v>
      </c>
      <c r="J4349" s="48" t="s">
        <v>671</v>
      </c>
      <c r="K4349" s="41">
        <v>1</v>
      </c>
      <c r="L4349" s="49">
        <v>620.66999999999996</v>
      </c>
      <c r="M4349" s="49">
        <v>620.66999999999996</v>
      </c>
      <c r="N4349" s="49">
        <v>0</v>
      </c>
    </row>
    <row r="4350" spans="1:14">
      <c r="A4350" s="41">
        <v>4508263</v>
      </c>
      <c r="B4350" s="48" t="s">
        <v>14</v>
      </c>
      <c r="C4350" s="48" t="s">
        <v>29</v>
      </c>
      <c r="D4350" s="48" t="s">
        <v>30</v>
      </c>
      <c r="E4350" s="48" t="s">
        <v>12</v>
      </c>
      <c r="F4350" s="48" t="s">
        <v>1022</v>
      </c>
      <c r="G4350" s="48" t="s">
        <v>15</v>
      </c>
      <c r="H4350" s="48" t="s">
        <v>23</v>
      </c>
      <c r="I4350" s="48" t="s">
        <v>24</v>
      </c>
      <c r="J4350" s="48" t="s">
        <v>671</v>
      </c>
      <c r="K4350" s="41">
        <v>1</v>
      </c>
      <c r="L4350" s="49">
        <v>620.66999999999996</v>
      </c>
      <c r="M4350" s="49">
        <v>620.66999999999996</v>
      </c>
      <c r="N4350" s="49">
        <v>0</v>
      </c>
    </row>
    <row r="4351" spans="1:14">
      <c r="A4351" s="41">
        <v>4508238</v>
      </c>
      <c r="B4351" s="48" t="s">
        <v>14</v>
      </c>
      <c r="C4351" s="48" t="s">
        <v>29</v>
      </c>
      <c r="D4351" s="48" t="s">
        <v>30</v>
      </c>
      <c r="E4351" s="48" t="s">
        <v>12</v>
      </c>
      <c r="F4351" s="48" t="s">
        <v>1022</v>
      </c>
      <c r="G4351" s="48" t="s">
        <v>15</v>
      </c>
      <c r="H4351" s="48" t="s">
        <v>23</v>
      </c>
      <c r="I4351" s="48" t="s">
        <v>24</v>
      </c>
      <c r="J4351" s="48" t="s">
        <v>671</v>
      </c>
      <c r="K4351" s="41">
        <v>1</v>
      </c>
      <c r="L4351" s="49">
        <v>620.66999999999996</v>
      </c>
      <c r="M4351" s="49">
        <v>620.66999999999996</v>
      </c>
      <c r="N4351" s="49">
        <v>0</v>
      </c>
    </row>
    <row r="4352" spans="1:14">
      <c r="A4352" s="41">
        <v>4508262</v>
      </c>
      <c r="B4352" s="48" t="s">
        <v>14</v>
      </c>
      <c r="C4352" s="48" t="s">
        <v>29</v>
      </c>
      <c r="D4352" s="48" t="s">
        <v>30</v>
      </c>
      <c r="E4352" s="48" t="s">
        <v>12</v>
      </c>
      <c r="F4352" s="48" t="s">
        <v>1022</v>
      </c>
      <c r="G4352" s="48" t="s">
        <v>15</v>
      </c>
      <c r="H4352" s="48" t="s">
        <v>23</v>
      </c>
      <c r="I4352" s="48" t="s">
        <v>24</v>
      </c>
      <c r="J4352" s="48" t="s">
        <v>671</v>
      </c>
      <c r="K4352" s="41">
        <v>1</v>
      </c>
      <c r="L4352" s="49">
        <v>620.66999999999996</v>
      </c>
      <c r="M4352" s="49">
        <v>620.66999999999996</v>
      </c>
      <c r="N4352" s="49">
        <v>0</v>
      </c>
    </row>
    <row r="4353" spans="1:14">
      <c r="A4353" s="41">
        <v>4508319</v>
      </c>
      <c r="B4353" s="48" t="s">
        <v>14</v>
      </c>
      <c r="C4353" s="48" t="s">
        <v>29</v>
      </c>
      <c r="D4353" s="48" t="s">
        <v>30</v>
      </c>
      <c r="E4353" s="48" t="s">
        <v>12</v>
      </c>
      <c r="F4353" s="48" t="s">
        <v>1022</v>
      </c>
      <c r="G4353" s="48" t="s">
        <v>15</v>
      </c>
      <c r="H4353" s="48" t="s">
        <v>23</v>
      </c>
      <c r="I4353" s="48" t="s">
        <v>24</v>
      </c>
      <c r="J4353" s="48" t="s">
        <v>671</v>
      </c>
      <c r="K4353" s="41">
        <v>1</v>
      </c>
      <c r="L4353" s="49">
        <v>620.66999999999996</v>
      </c>
      <c r="M4353" s="49">
        <v>620.66999999999996</v>
      </c>
      <c r="N4353" s="49">
        <v>0</v>
      </c>
    </row>
    <row r="4354" spans="1:14">
      <c r="A4354" s="41">
        <v>4508274</v>
      </c>
      <c r="B4354" s="48" t="s">
        <v>14</v>
      </c>
      <c r="C4354" s="48" t="s">
        <v>29</v>
      </c>
      <c r="D4354" s="48" t="s">
        <v>30</v>
      </c>
      <c r="E4354" s="48" t="s">
        <v>12</v>
      </c>
      <c r="F4354" s="48" t="s">
        <v>1022</v>
      </c>
      <c r="G4354" s="48" t="s">
        <v>15</v>
      </c>
      <c r="H4354" s="48" t="s">
        <v>23</v>
      </c>
      <c r="I4354" s="48" t="s">
        <v>24</v>
      </c>
      <c r="J4354" s="48" t="s">
        <v>671</v>
      </c>
      <c r="K4354" s="41">
        <v>1</v>
      </c>
      <c r="L4354" s="49">
        <v>620.66999999999996</v>
      </c>
      <c r="M4354" s="49">
        <v>620.66999999999996</v>
      </c>
      <c r="N4354" s="49">
        <v>0</v>
      </c>
    </row>
    <row r="4355" spans="1:14">
      <c r="A4355" s="41">
        <v>4508308</v>
      </c>
      <c r="B4355" s="48" t="s">
        <v>14</v>
      </c>
      <c r="C4355" s="48" t="s">
        <v>29</v>
      </c>
      <c r="D4355" s="48" t="s">
        <v>30</v>
      </c>
      <c r="E4355" s="48" t="s">
        <v>12</v>
      </c>
      <c r="F4355" s="48" t="s">
        <v>1022</v>
      </c>
      <c r="G4355" s="48" t="s">
        <v>15</v>
      </c>
      <c r="H4355" s="48" t="s">
        <v>23</v>
      </c>
      <c r="I4355" s="48" t="s">
        <v>24</v>
      </c>
      <c r="J4355" s="48" t="s">
        <v>671</v>
      </c>
      <c r="K4355" s="41">
        <v>1</v>
      </c>
      <c r="L4355" s="49">
        <v>620.66999999999996</v>
      </c>
      <c r="M4355" s="49">
        <v>620.66999999999996</v>
      </c>
      <c r="N4355" s="49">
        <v>0</v>
      </c>
    </row>
    <row r="4356" spans="1:14">
      <c r="A4356" s="41">
        <v>4508222</v>
      </c>
      <c r="B4356" s="48" t="s">
        <v>14</v>
      </c>
      <c r="C4356" s="48" t="s">
        <v>29</v>
      </c>
      <c r="D4356" s="48" t="s">
        <v>30</v>
      </c>
      <c r="E4356" s="48" t="s">
        <v>12</v>
      </c>
      <c r="F4356" s="48" t="s">
        <v>1022</v>
      </c>
      <c r="G4356" s="48" t="s">
        <v>15</v>
      </c>
      <c r="H4356" s="48" t="s">
        <v>23</v>
      </c>
      <c r="I4356" s="48" t="s">
        <v>24</v>
      </c>
      <c r="J4356" s="48" t="s">
        <v>671</v>
      </c>
      <c r="K4356" s="41">
        <v>1</v>
      </c>
      <c r="L4356" s="49">
        <v>620.66999999999996</v>
      </c>
      <c r="M4356" s="49">
        <v>620.66999999999996</v>
      </c>
      <c r="N4356" s="49">
        <v>0</v>
      </c>
    </row>
    <row r="4357" spans="1:14">
      <c r="A4357" s="41">
        <v>4508283</v>
      </c>
      <c r="B4357" s="48" t="s">
        <v>14</v>
      </c>
      <c r="C4357" s="48" t="s">
        <v>29</v>
      </c>
      <c r="D4357" s="48" t="s">
        <v>30</v>
      </c>
      <c r="E4357" s="48" t="s">
        <v>12</v>
      </c>
      <c r="F4357" s="48" t="s">
        <v>1022</v>
      </c>
      <c r="G4357" s="48" t="s">
        <v>15</v>
      </c>
      <c r="H4357" s="48" t="s">
        <v>23</v>
      </c>
      <c r="I4357" s="48" t="s">
        <v>24</v>
      </c>
      <c r="J4357" s="48" t="s">
        <v>671</v>
      </c>
      <c r="K4357" s="41">
        <v>1</v>
      </c>
      <c r="L4357" s="49">
        <v>620.66999999999996</v>
      </c>
      <c r="M4357" s="49">
        <v>620.66999999999996</v>
      </c>
      <c r="N4357" s="49">
        <v>0</v>
      </c>
    </row>
    <row r="4358" spans="1:14">
      <c r="A4358" s="41">
        <v>4508249</v>
      </c>
      <c r="B4358" s="48" t="s">
        <v>14</v>
      </c>
      <c r="C4358" s="48" t="s">
        <v>29</v>
      </c>
      <c r="D4358" s="48" t="s">
        <v>30</v>
      </c>
      <c r="E4358" s="48" t="s">
        <v>12</v>
      </c>
      <c r="F4358" s="48" t="s">
        <v>1022</v>
      </c>
      <c r="G4358" s="48" t="s">
        <v>15</v>
      </c>
      <c r="H4358" s="48" t="s">
        <v>23</v>
      </c>
      <c r="I4358" s="48" t="s">
        <v>24</v>
      </c>
      <c r="J4358" s="48" t="s">
        <v>671</v>
      </c>
      <c r="K4358" s="41">
        <v>1</v>
      </c>
      <c r="L4358" s="49">
        <v>620.66999999999996</v>
      </c>
      <c r="M4358" s="49">
        <v>620.66999999999996</v>
      </c>
      <c r="N4358" s="49">
        <v>0</v>
      </c>
    </row>
    <row r="4359" spans="1:14">
      <c r="A4359" s="41">
        <v>4508287</v>
      </c>
      <c r="B4359" s="48" t="s">
        <v>14</v>
      </c>
      <c r="C4359" s="48" t="s">
        <v>29</v>
      </c>
      <c r="D4359" s="48" t="s">
        <v>30</v>
      </c>
      <c r="E4359" s="48" t="s">
        <v>12</v>
      </c>
      <c r="F4359" s="48" t="s">
        <v>1022</v>
      </c>
      <c r="G4359" s="48" t="s">
        <v>15</v>
      </c>
      <c r="H4359" s="48" t="s">
        <v>23</v>
      </c>
      <c r="I4359" s="48" t="s">
        <v>24</v>
      </c>
      <c r="J4359" s="48" t="s">
        <v>671</v>
      </c>
      <c r="K4359" s="41">
        <v>1</v>
      </c>
      <c r="L4359" s="49">
        <v>620.66999999999996</v>
      </c>
      <c r="M4359" s="49">
        <v>620.66999999999996</v>
      </c>
      <c r="N4359" s="49">
        <v>0</v>
      </c>
    </row>
    <row r="4360" spans="1:14">
      <c r="A4360" s="41">
        <v>4508271</v>
      </c>
      <c r="B4360" s="48" t="s">
        <v>14</v>
      </c>
      <c r="C4360" s="48" t="s">
        <v>29</v>
      </c>
      <c r="D4360" s="48" t="s">
        <v>30</v>
      </c>
      <c r="E4360" s="48" t="s">
        <v>12</v>
      </c>
      <c r="F4360" s="48" t="s">
        <v>1022</v>
      </c>
      <c r="G4360" s="48" t="s">
        <v>15</v>
      </c>
      <c r="H4360" s="48" t="s">
        <v>23</v>
      </c>
      <c r="I4360" s="48" t="s">
        <v>24</v>
      </c>
      <c r="J4360" s="48" t="s">
        <v>671</v>
      </c>
      <c r="K4360" s="41">
        <v>1</v>
      </c>
      <c r="L4360" s="49">
        <v>620.66999999999996</v>
      </c>
      <c r="M4360" s="49">
        <v>620.66999999999996</v>
      </c>
      <c r="N4360" s="49">
        <v>0</v>
      </c>
    </row>
    <row r="4361" spans="1:14">
      <c r="A4361" s="41">
        <v>4508205</v>
      </c>
      <c r="B4361" s="48" t="s">
        <v>14</v>
      </c>
      <c r="C4361" s="48" t="s">
        <v>29</v>
      </c>
      <c r="D4361" s="48" t="s">
        <v>30</v>
      </c>
      <c r="E4361" s="48" t="s">
        <v>12</v>
      </c>
      <c r="F4361" s="48" t="s">
        <v>1022</v>
      </c>
      <c r="G4361" s="48" t="s">
        <v>15</v>
      </c>
      <c r="H4361" s="48" t="s">
        <v>23</v>
      </c>
      <c r="I4361" s="48" t="s">
        <v>24</v>
      </c>
      <c r="J4361" s="48" t="s">
        <v>671</v>
      </c>
      <c r="K4361" s="41">
        <v>1</v>
      </c>
      <c r="L4361" s="49">
        <v>620.66999999999996</v>
      </c>
      <c r="M4361" s="49">
        <v>620.66999999999996</v>
      </c>
      <c r="N4361" s="49">
        <v>0</v>
      </c>
    </row>
    <row r="4362" spans="1:14">
      <c r="A4362" s="41">
        <v>4508315</v>
      </c>
      <c r="B4362" s="48" t="s">
        <v>14</v>
      </c>
      <c r="C4362" s="48" t="s">
        <v>29</v>
      </c>
      <c r="D4362" s="48" t="s">
        <v>30</v>
      </c>
      <c r="E4362" s="48" t="s">
        <v>12</v>
      </c>
      <c r="F4362" s="48" t="s">
        <v>1022</v>
      </c>
      <c r="G4362" s="48" t="s">
        <v>15</v>
      </c>
      <c r="H4362" s="48" t="s">
        <v>23</v>
      </c>
      <c r="I4362" s="48" t="s">
        <v>24</v>
      </c>
      <c r="J4362" s="48" t="s">
        <v>671</v>
      </c>
      <c r="K4362" s="41">
        <v>1</v>
      </c>
      <c r="L4362" s="49">
        <v>620.66999999999996</v>
      </c>
      <c r="M4362" s="49">
        <v>620.66999999999996</v>
      </c>
      <c r="N4362" s="49">
        <v>0</v>
      </c>
    </row>
    <row r="4363" spans="1:14">
      <c r="A4363" s="41">
        <v>4508312</v>
      </c>
      <c r="B4363" s="48" t="s">
        <v>14</v>
      </c>
      <c r="C4363" s="48" t="s">
        <v>29</v>
      </c>
      <c r="D4363" s="48" t="s">
        <v>30</v>
      </c>
      <c r="E4363" s="48" t="s">
        <v>12</v>
      </c>
      <c r="F4363" s="48" t="s">
        <v>1022</v>
      </c>
      <c r="G4363" s="48" t="s">
        <v>15</v>
      </c>
      <c r="H4363" s="48" t="s">
        <v>23</v>
      </c>
      <c r="I4363" s="48" t="s">
        <v>24</v>
      </c>
      <c r="J4363" s="48" t="s">
        <v>671</v>
      </c>
      <c r="K4363" s="41">
        <v>1</v>
      </c>
      <c r="L4363" s="49">
        <v>620.66999999999996</v>
      </c>
      <c r="M4363" s="49">
        <v>620.66999999999996</v>
      </c>
      <c r="N4363" s="49">
        <v>0</v>
      </c>
    </row>
    <row r="4364" spans="1:14">
      <c r="A4364" s="41">
        <v>4508243</v>
      </c>
      <c r="B4364" s="48" t="s">
        <v>14</v>
      </c>
      <c r="C4364" s="48" t="s">
        <v>29</v>
      </c>
      <c r="D4364" s="48" t="s">
        <v>30</v>
      </c>
      <c r="E4364" s="48" t="s">
        <v>12</v>
      </c>
      <c r="F4364" s="48" t="s">
        <v>1022</v>
      </c>
      <c r="G4364" s="48" t="s">
        <v>15</v>
      </c>
      <c r="H4364" s="48" t="s">
        <v>23</v>
      </c>
      <c r="I4364" s="48" t="s">
        <v>24</v>
      </c>
      <c r="J4364" s="48" t="s">
        <v>671</v>
      </c>
      <c r="K4364" s="41">
        <v>1</v>
      </c>
      <c r="L4364" s="49">
        <v>620.66999999999996</v>
      </c>
      <c r="M4364" s="49">
        <v>620.66999999999996</v>
      </c>
      <c r="N4364" s="49">
        <v>0</v>
      </c>
    </row>
    <row r="4365" spans="1:14">
      <c r="A4365" s="41">
        <v>4508278</v>
      </c>
      <c r="B4365" s="48" t="s">
        <v>14</v>
      </c>
      <c r="C4365" s="48" t="s">
        <v>29</v>
      </c>
      <c r="D4365" s="48" t="s">
        <v>30</v>
      </c>
      <c r="E4365" s="48" t="s">
        <v>12</v>
      </c>
      <c r="F4365" s="48" t="s">
        <v>1022</v>
      </c>
      <c r="G4365" s="48" t="s">
        <v>15</v>
      </c>
      <c r="H4365" s="48" t="s">
        <v>23</v>
      </c>
      <c r="I4365" s="48" t="s">
        <v>24</v>
      </c>
      <c r="J4365" s="48" t="s">
        <v>671</v>
      </c>
      <c r="K4365" s="41">
        <v>1</v>
      </c>
      <c r="L4365" s="49">
        <v>620.66999999999996</v>
      </c>
      <c r="M4365" s="49">
        <v>620.66999999999996</v>
      </c>
      <c r="N4365" s="49">
        <v>0</v>
      </c>
    </row>
    <row r="4366" spans="1:14">
      <c r="A4366" s="41">
        <v>4508206</v>
      </c>
      <c r="B4366" s="48" t="s">
        <v>14</v>
      </c>
      <c r="C4366" s="48" t="s">
        <v>29</v>
      </c>
      <c r="D4366" s="48" t="s">
        <v>30</v>
      </c>
      <c r="E4366" s="48" t="s">
        <v>12</v>
      </c>
      <c r="F4366" s="48" t="s">
        <v>1022</v>
      </c>
      <c r="G4366" s="48" t="s">
        <v>15</v>
      </c>
      <c r="H4366" s="48" t="s">
        <v>23</v>
      </c>
      <c r="I4366" s="48" t="s">
        <v>24</v>
      </c>
      <c r="J4366" s="48" t="s">
        <v>671</v>
      </c>
      <c r="K4366" s="41">
        <v>1</v>
      </c>
      <c r="L4366" s="49">
        <v>620.66999999999996</v>
      </c>
      <c r="M4366" s="49">
        <v>620.66999999999996</v>
      </c>
      <c r="N4366" s="49">
        <v>0</v>
      </c>
    </row>
    <row r="4367" spans="1:14">
      <c r="A4367" s="41">
        <v>4508244</v>
      </c>
      <c r="B4367" s="48" t="s">
        <v>14</v>
      </c>
      <c r="C4367" s="48" t="s">
        <v>29</v>
      </c>
      <c r="D4367" s="48" t="s">
        <v>30</v>
      </c>
      <c r="E4367" s="48" t="s">
        <v>12</v>
      </c>
      <c r="F4367" s="48" t="s">
        <v>1022</v>
      </c>
      <c r="G4367" s="48" t="s">
        <v>15</v>
      </c>
      <c r="H4367" s="48" t="s">
        <v>23</v>
      </c>
      <c r="I4367" s="48" t="s">
        <v>24</v>
      </c>
      <c r="J4367" s="48" t="s">
        <v>671</v>
      </c>
      <c r="K4367" s="41">
        <v>1</v>
      </c>
      <c r="L4367" s="49">
        <v>620.66999999999996</v>
      </c>
      <c r="M4367" s="49">
        <v>620.66999999999996</v>
      </c>
      <c r="N4367" s="49">
        <v>0</v>
      </c>
    </row>
    <row r="4368" spans="1:14">
      <c r="A4368" s="41">
        <v>4508260</v>
      </c>
      <c r="B4368" s="48" t="s">
        <v>14</v>
      </c>
      <c r="C4368" s="48" t="s">
        <v>29</v>
      </c>
      <c r="D4368" s="48" t="s">
        <v>30</v>
      </c>
      <c r="E4368" s="48" t="s">
        <v>12</v>
      </c>
      <c r="F4368" s="48" t="s">
        <v>1022</v>
      </c>
      <c r="G4368" s="48" t="s">
        <v>15</v>
      </c>
      <c r="H4368" s="48" t="s">
        <v>23</v>
      </c>
      <c r="I4368" s="48" t="s">
        <v>24</v>
      </c>
      <c r="J4368" s="48" t="s">
        <v>671</v>
      </c>
      <c r="K4368" s="41">
        <v>1</v>
      </c>
      <c r="L4368" s="49">
        <v>620.66999999999996</v>
      </c>
      <c r="M4368" s="49">
        <v>620.66999999999996</v>
      </c>
      <c r="N4368" s="49">
        <v>0</v>
      </c>
    </row>
    <row r="4369" spans="1:14">
      <c r="A4369" s="41">
        <v>4508297</v>
      </c>
      <c r="B4369" s="48" t="s">
        <v>14</v>
      </c>
      <c r="C4369" s="48" t="s">
        <v>29</v>
      </c>
      <c r="D4369" s="48" t="s">
        <v>30</v>
      </c>
      <c r="E4369" s="48" t="s">
        <v>12</v>
      </c>
      <c r="F4369" s="48" t="s">
        <v>1022</v>
      </c>
      <c r="G4369" s="48" t="s">
        <v>15</v>
      </c>
      <c r="H4369" s="48" t="s">
        <v>23</v>
      </c>
      <c r="I4369" s="48" t="s">
        <v>24</v>
      </c>
      <c r="J4369" s="48" t="s">
        <v>671</v>
      </c>
      <c r="K4369" s="41">
        <v>1</v>
      </c>
      <c r="L4369" s="49">
        <v>620.66999999999996</v>
      </c>
      <c r="M4369" s="49">
        <v>620.66999999999996</v>
      </c>
      <c r="N4369" s="49">
        <v>0</v>
      </c>
    </row>
    <row r="4370" spans="1:14">
      <c r="A4370" s="41">
        <v>4508276</v>
      </c>
      <c r="B4370" s="48" t="s">
        <v>14</v>
      </c>
      <c r="C4370" s="48" t="s">
        <v>29</v>
      </c>
      <c r="D4370" s="48" t="s">
        <v>30</v>
      </c>
      <c r="E4370" s="48" t="s">
        <v>12</v>
      </c>
      <c r="F4370" s="48" t="s">
        <v>1022</v>
      </c>
      <c r="G4370" s="48" t="s">
        <v>15</v>
      </c>
      <c r="H4370" s="48" t="s">
        <v>23</v>
      </c>
      <c r="I4370" s="48" t="s">
        <v>24</v>
      </c>
      <c r="J4370" s="48" t="s">
        <v>671</v>
      </c>
      <c r="K4370" s="41">
        <v>1</v>
      </c>
      <c r="L4370" s="49">
        <v>620.66999999999996</v>
      </c>
      <c r="M4370" s="49">
        <v>620.66999999999996</v>
      </c>
      <c r="N4370" s="49">
        <v>0</v>
      </c>
    </row>
    <row r="4371" spans="1:14">
      <c r="A4371" s="41">
        <v>4508281</v>
      </c>
      <c r="B4371" s="48" t="s">
        <v>14</v>
      </c>
      <c r="C4371" s="48" t="s">
        <v>29</v>
      </c>
      <c r="D4371" s="48" t="s">
        <v>30</v>
      </c>
      <c r="E4371" s="48" t="s">
        <v>12</v>
      </c>
      <c r="F4371" s="48" t="s">
        <v>1022</v>
      </c>
      <c r="G4371" s="48" t="s">
        <v>15</v>
      </c>
      <c r="H4371" s="48" t="s">
        <v>23</v>
      </c>
      <c r="I4371" s="48" t="s">
        <v>24</v>
      </c>
      <c r="J4371" s="48" t="s">
        <v>671</v>
      </c>
      <c r="K4371" s="41">
        <v>1</v>
      </c>
      <c r="L4371" s="49">
        <v>620.66999999999996</v>
      </c>
      <c r="M4371" s="49">
        <v>620.66999999999996</v>
      </c>
      <c r="N4371" s="49">
        <v>0</v>
      </c>
    </row>
    <row r="4372" spans="1:14">
      <c r="A4372" s="41">
        <v>4508330</v>
      </c>
      <c r="B4372" s="48" t="s">
        <v>14</v>
      </c>
      <c r="C4372" s="48" t="s">
        <v>29</v>
      </c>
      <c r="D4372" s="48" t="s">
        <v>30</v>
      </c>
      <c r="E4372" s="48" t="s">
        <v>12</v>
      </c>
      <c r="F4372" s="48" t="s">
        <v>1022</v>
      </c>
      <c r="G4372" s="48" t="s">
        <v>15</v>
      </c>
      <c r="H4372" s="48" t="s">
        <v>23</v>
      </c>
      <c r="I4372" s="48" t="s">
        <v>24</v>
      </c>
      <c r="J4372" s="48" t="s">
        <v>671</v>
      </c>
      <c r="K4372" s="41">
        <v>1</v>
      </c>
      <c r="L4372" s="49">
        <v>620.66999999999996</v>
      </c>
      <c r="M4372" s="49">
        <v>620.66999999999996</v>
      </c>
      <c r="N4372" s="49">
        <v>0</v>
      </c>
    </row>
    <row r="4373" spans="1:14">
      <c r="A4373" s="41">
        <v>4508327</v>
      </c>
      <c r="B4373" s="48" t="s">
        <v>14</v>
      </c>
      <c r="C4373" s="48" t="s">
        <v>29</v>
      </c>
      <c r="D4373" s="48" t="s">
        <v>30</v>
      </c>
      <c r="E4373" s="48" t="s">
        <v>12</v>
      </c>
      <c r="F4373" s="48" t="s">
        <v>1022</v>
      </c>
      <c r="G4373" s="48" t="s">
        <v>15</v>
      </c>
      <c r="H4373" s="48" t="s">
        <v>23</v>
      </c>
      <c r="I4373" s="48" t="s">
        <v>24</v>
      </c>
      <c r="J4373" s="48" t="s">
        <v>671</v>
      </c>
      <c r="K4373" s="41">
        <v>1</v>
      </c>
      <c r="L4373" s="49">
        <v>620.66999999999996</v>
      </c>
      <c r="M4373" s="49">
        <v>620.66999999999996</v>
      </c>
      <c r="N4373" s="49">
        <v>0</v>
      </c>
    </row>
    <row r="4374" spans="1:14">
      <c r="A4374" s="41">
        <v>4508261</v>
      </c>
      <c r="B4374" s="48" t="s">
        <v>14</v>
      </c>
      <c r="C4374" s="48" t="s">
        <v>29</v>
      </c>
      <c r="D4374" s="48" t="s">
        <v>30</v>
      </c>
      <c r="E4374" s="48" t="s">
        <v>12</v>
      </c>
      <c r="F4374" s="48" t="s">
        <v>1022</v>
      </c>
      <c r="G4374" s="48" t="s">
        <v>15</v>
      </c>
      <c r="H4374" s="48" t="s">
        <v>23</v>
      </c>
      <c r="I4374" s="48" t="s">
        <v>24</v>
      </c>
      <c r="J4374" s="48" t="s">
        <v>671</v>
      </c>
      <c r="K4374" s="41">
        <v>1</v>
      </c>
      <c r="L4374" s="49">
        <v>620.66999999999996</v>
      </c>
      <c r="M4374" s="49">
        <v>620.66999999999996</v>
      </c>
      <c r="N4374" s="49">
        <v>0</v>
      </c>
    </row>
    <row r="4375" spans="1:14">
      <c r="A4375" s="41">
        <v>4508292</v>
      </c>
      <c r="B4375" s="48" t="s">
        <v>14</v>
      </c>
      <c r="C4375" s="48" t="s">
        <v>29</v>
      </c>
      <c r="D4375" s="48" t="s">
        <v>30</v>
      </c>
      <c r="E4375" s="48" t="s">
        <v>12</v>
      </c>
      <c r="F4375" s="48" t="s">
        <v>1022</v>
      </c>
      <c r="G4375" s="48" t="s">
        <v>15</v>
      </c>
      <c r="H4375" s="48" t="s">
        <v>23</v>
      </c>
      <c r="I4375" s="48" t="s">
        <v>24</v>
      </c>
      <c r="J4375" s="48" t="s">
        <v>671</v>
      </c>
      <c r="K4375" s="41">
        <v>1</v>
      </c>
      <c r="L4375" s="49">
        <v>620.66999999999996</v>
      </c>
      <c r="M4375" s="49">
        <v>620.66999999999996</v>
      </c>
      <c r="N4375" s="49">
        <v>0</v>
      </c>
    </row>
    <row r="4376" spans="1:14">
      <c r="A4376" s="41">
        <v>4508302</v>
      </c>
      <c r="B4376" s="48" t="s">
        <v>14</v>
      </c>
      <c r="C4376" s="48" t="s">
        <v>29</v>
      </c>
      <c r="D4376" s="48" t="s">
        <v>30</v>
      </c>
      <c r="E4376" s="48" t="s">
        <v>12</v>
      </c>
      <c r="F4376" s="48" t="s">
        <v>1022</v>
      </c>
      <c r="G4376" s="48" t="s">
        <v>15</v>
      </c>
      <c r="H4376" s="48" t="s">
        <v>23</v>
      </c>
      <c r="I4376" s="48" t="s">
        <v>24</v>
      </c>
      <c r="J4376" s="48" t="s">
        <v>671</v>
      </c>
      <c r="K4376" s="41">
        <v>1</v>
      </c>
      <c r="L4376" s="49">
        <v>620.66999999999996</v>
      </c>
      <c r="M4376" s="49">
        <v>620.66999999999996</v>
      </c>
      <c r="N4376" s="49">
        <v>0</v>
      </c>
    </row>
    <row r="4377" spans="1:14">
      <c r="A4377" s="41">
        <v>4508306</v>
      </c>
      <c r="B4377" s="48" t="s">
        <v>14</v>
      </c>
      <c r="C4377" s="48" t="s">
        <v>29</v>
      </c>
      <c r="D4377" s="48" t="s">
        <v>30</v>
      </c>
      <c r="E4377" s="48" t="s">
        <v>12</v>
      </c>
      <c r="F4377" s="48" t="s">
        <v>1022</v>
      </c>
      <c r="G4377" s="48" t="s">
        <v>15</v>
      </c>
      <c r="H4377" s="48" t="s">
        <v>23</v>
      </c>
      <c r="I4377" s="48" t="s">
        <v>24</v>
      </c>
      <c r="J4377" s="48" t="s">
        <v>671</v>
      </c>
      <c r="K4377" s="41">
        <v>1</v>
      </c>
      <c r="L4377" s="49">
        <v>620.66999999999996</v>
      </c>
      <c r="M4377" s="49">
        <v>620.66999999999996</v>
      </c>
      <c r="N4377" s="49">
        <v>0</v>
      </c>
    </row>
    <row r="4378" spans="1:14">
      <c r="A4378" s="41">
        <v>4508310</v>
      </c>
      <c r="B4378" s="48" t="s">
        <v>14</v>
      </c>
      <c r="C4378" s="48" t="s">
        <v>29</v>
      </c>
      <c r="D4378" s="48" t="s">
        <v>30</v>
      </c>
      <c r="E4378" s="48" t="s">
        <v>12</v>
      </c>
      <c r="F4378" s="48" t="s">
        <v>1022</v>
      </c>
      <c r="G4378" s="48" t="s">
        <v>15</v>
      </c>
      <c r="H4378" s="48" t="s">
        <v>23</v>
      </c>
      <c r="I4378" s="48" t="s">
        <v>24</v>
      </c>
      <c r="J4378" s="48" t="s">
        <v>671</v>
      </c>
      <c r="K4378" s="41">
        <v>1</v>
      </c>
      <c r="L4378" s="49">
        <v>620.66999999999996</v>
      </c>
      <c r="M4378" s="49">
        <v>620.66999999999996</v>
      </c>
      <c r="N4378" s="49">
        <v>0</v>
      </c>
    </row>
    <row r="4379" spans="1:14">
      <c r="A4379" s="41">
        <v>4508273</v>
      </c>
      <c r="B4379" s="48" t="s">
        <v>14</v>
      </c>
      <c r="C4379" s="48" t="s">
        <v>29</v>
      </c>
      <c r="D4379" s="48" t="s">
        <v>30</v>
      </c>
      <c r="E4379" s="48" t="s">
        <v>12</v>
      </c>
      <c r="F4379" s="48" t="s">
        <v>1022</v>
      </c>
      <c r="G4379" s="48" t="s">
        <v>15</v>
      </c>
      <c r="H4379" s="48" t="s">
        <v>23</v>
      </c>
      <c r="I4379" s="48" t="s">
        <v>24</v>
      </c>
      <c r="J4379" s="48" t="s">
        <v>671</v>
      </c>
      <c r="K4379" s="41">
        <v>1</v>
      </c>
      <c r="L4379" s="49">
        <v>620.66999999999996</v>
      </c>
      <c r="M4379" s="49">
        <v>620.66999999999996</v>
      </c>
      <c r="N4379" s="49">
        <v>0</v>
      </c>
    </row>
    <row r="4380" spans="1:14">
      <c r="A4380" s="41">
        <v>4508311</v>
      </c>
      <c r="B4380" s="48" t="s">
        <v>14</v>
      </c>
      <c r="C4380" s="48" t="s">
        <v>29</v>
      </c>
      <c r="D4380" s="48" t="s">
        <v>30</v>
      </c>
      <c r="E4380" s="48" t="s">
        <v>12</v>
      </c>
      <c r="F4380" s="48" t="s">
        <v>1022</v>
      </c>
      <c r="G4380" s="48" t="s">
        <v>15</v>
      </c>
      <c r="H4380" s="48" t="s">
        <v>23</v>
      </c>
      <c r="I4380" s="48" t="s">
        <v>24</v>
      </c>
      <c r="J4380" s="48" t="s">
        <v>671</v>
      </c>
      <c r="K4380" s="41">
        <v>1</v>
      </c>
      <c r="L4380" s="49">
        <v>620.66999999999996</v>
      </c>
      <c r="M4380" s="49">
        <v>620.66999999999996</v>
      </c>
      <c r="N4380" s="49">
        <v>0</v>
      </c>
    </row>
    <row r="4381" spans="1:14">
      <c r="A4381" s="41">
        <v>4508233</v>
      </c>
      <c r="B4381" s="48" t="s">
        <v>14</v>
      </c>
      <c r="C4381" s="48" t="s">
        <v>29</v>
      </c>
      <c r="D4381" s="48" t="s">
        <v>30</v>
      </c>
      <c r="E4381" s="48" t="s">
        <v>12</v>
      </c>
      <c r="F4381" s="48" t="s">
        <v>1022</v>
      </c>
      <c r="G4381" s="48" t="s">
        <v>15</v>
      </c>
      <c r="H4381" s="48" t="s">
        <v>23</v>
      </c>
      <c r="I4381" s="48" t="s">
        <v>24</v>
      </c>
      <c r="J4381" s="48" t="s">
        <v>671</v>
      </c>
      <c r="K4381" s="41">
        <v>1</v>
      </c>
      <c r="L4381" s="49">
        <v>620.66999999999996</v>
      </c>
      <c r="M4381" s="49">
        <v>620.66999999999996</v>
      </c>
      <c r="N4381" s="49">
        <v>0</v>
      </c>
    </row>
    <row r="4382" spans="1:14">
      <c r="A4382" s="41">
        <v>4508242</v>
      </c>
      <c r="B4382" s="48" t="s">
        <v>14</v>
      </c>
      <c r="C4382" s="48" t="s">
        <v>29</v>
      </c>
      <c r="D4382" s="48" t="s">
        <v>30</v>
      </c>
      <c r="E4382" s="48" t="s">
        <v>12</v>
      </c>
      <c r="F4382" s="48" t="s">
        <v>1022</v>
      </c>
      <c r="G4382" s="48" t="s">
        <v>15</v>
      </c>
      <c r="H4382" s="48" t="s">
        <v>23</v>
      </c>
      <c r="I4382" s="48" t="s">
        <v>24</v>
      </c>
      <c r="J4382" s="48" t="s">
        <v>671</v>
      </c>
      <c r="K4382" s="41">
        <v>1</v>
      </c>
      <c r="L4382" s="49">
        <v>620.66999999999996</v>
      </c>
      <c r="M4382" s="49">
        <v>620.66999999999996</v>
      </c>
      <c r="N4382" s="49">
        <v>0</v>
      </c>
    </row>
    <row r="4383" spans="1:14">
      <c r="A4383" s="41">
        <v>4508268</v>
      </c>
      <c r="B4383" s="48" t="s">
        <v>14</v>
      </c>
      <c r="C4383" s="48" t="s">
        <v>29</v>
      </c>
      <c r="D4383" s="48" t="s">
        <v>30</v>
      </c>
      <c r="E4383" s="48" t="s">
        <v>12</v>
      </c>
      <c r="F4383" s="48" t="s">
        <v>1022</v>
      </c>
      <c r="G4383" s="48" t="s">
        <v>15</v>
      </c>
      <c r="H4383" s="48" t="s">
        <v>23</v>
      </c>
      <c r="I4383" s="48" t="s">
        <v>24</v>
      </c>
      <c r="J4383" s="48" t="s">
        <v>671</v>
      </c>
      <c r="K4383" s="41">
        <v>1</v>
      </c>
      <c r="L4383" s="49">
        <v>620.66999999999996</v>
      </c>
      <c r="M4383" s="49">
        <v>620.66999999999996</v>
      </c>
      <c r="N4383" s="49">
        <v>0</v>
      </c>
    </row>
    <row r="4384" spans="1:14">
      <c r="A4384" s="41">
        <v>4508284</v>
      </c>
      <c r="B4384" s="48" t="s">
        <v>14</v>
      </c>
      <c r="C4384" s="48" t="s">
        <v>29</v>
      </c>
      <c r="D4384" s="48" t="s">
        <v>30</v>
      </c>
      <c r="E4384" s="48" t="s">
        <v>12</v>
      </c>
      <c r="F4384" s="48" t="s">
        <v>1022</v>
      </c>
      <c r="G4384" s="48" t="s">
        <v>15</v>
      </c>
      <c r="H4384" s="48" t="s">
        <v>23</v>
      </c>
      <c r="I4384" s="48" t="s">
        <v>24</v>
      </c>
      <c r="J4384" s="48" t="s">
        <v>671</v>
      </c>
      <c r="K4384" s="41">
        <v>1</v>
      </c>
      <c r="L4384" s="49">
        <v>620.66999999999996</v>
      </c>
      <c r="M4384" s="49">
        <v>620.66999999999996</v>
      </c>
      <c r="N4384" s="49">
        <v>0</v>
      </c>
    </row>
    <row r="4385" spans="1:14">
      <c r="A4385" s="41">
        <v>4508303</v>
      </c>
      <c r="B4385" s="48" t="s">
        <v>14</v>
      </c>
      <c r="C4385" s="48" t="s">
        <v>29</v>
      </c>
      <c r="D4385" s="48" t="s">
        <v>30</v>
      </c>
      <c r="E4385" s="48" t="s">
        <v>12</v>
      </c>
      <c r="F4385" s="48" t="s">
        <v>1022</v>
      </c>
      <c r="G4385" s="48" t="s">
        <v>15</v>
      </c>
      <c r="H4385" s="48" t="s">
        <v>23</v>
      </c>
      <c r="I4385" s="48" t="s">
        <v>24</v>
      </c>
      <c r="J4385" s="48" t="s">
        <v>671</v>
      </c>
      <c r="K4385" s="41">
        <v>1</v>
      </c>
      <c r="L4385" s="49">
        <v>620.66999999999996</v>
      </c>
      <c r="M4385" s="49">
        <v>620.66999999999996</v>
      </c>
      <c r="N4385" s="49">
        <v>0</v>
      </c>
    </row>
    <row r="4386" spans="1:14">
      <c r="A4386" s="41">
        <v>4508272</v>
      </c>
      <c r="B4386" s="48" t="s">
        <v>14</v>
      </c>
      <c r="C4386" s="48" t="s">
        <v>29</v>
      </c>
      <c r="D4386" s="48" t="s">
        <v>30</v>
      </c>
      <c r="E4386" s="48" t="s">
        <v>12</v>
      </c>
      <c r="F4386" s="48" t="s">
        <v>1022</v>
      </c>
      <c r="G4386" s="48" t="s">
        <v>15</v>
      </c>
      <c r="H4386" s="48" t="s">
        <v>23</v>
      </c>
      <c r="I4386" s="48" t="s">
        <v>24</v>
      </c>
      <c r="J4386" s="48" t="s">
        <v>671</v>
      </c>
      <c r="K4386" s="41">
        <v>1</v>
      </c>
      <c r="L4386" s="49">
        <v>620.66999999999996</v>
      </c>
      <c r="M4386" s="49">
        <v>620.66999999999996</v>
      </c>
      <c r="N4386" s="49">
        <v>0</v>
      </c>
    </row>
    <row r="4387" spans="1:14">
      <c r="A4387" s="41">
        <v>4508280</v>
      </c>
      <c r="B4387" s="48" t="s">
        <v>14</v>
      </c>
      <c r="C4387" s="48" t="s">
        <v>29</v>
      </c>
      <c r="D4387" s="48" t="s">
        <v>30</v>
      </c>
      <c r="E4387" s="48" t="s">
        <v>12</v>
      </c>
      <c r="F4387" s="48" t="s">
        <v>1022</v>
      </c>
      <c r="G4387" s="48" t="s">
        <v>15</v>
      </c>
      <c r="H4387" s="48" t="s">
        <v>23</v>
      </c>
      <c r="I4387" s="48" t="s">
        <v>24</v>
      </c>
      <c r="J4387" s="48" t="s">
        <v>671</v>
      </c>
      <c r="K4387" s="41">
        <v>1</v>
      </c>
      <c r="L4387" s="49">
        <v>620.66999999999996</v>
      </c>
      <c r="M4387" s="49">
        <v>620.66999999999996</v>
      </c>
      <c r="N4387" s="49">
        <v>0</v>
      </c>
    </row>
    <row r="4388" spans="1:14">
      <c r="A4388" s="41">
        <v>4508300</v>
      </c>
      <c r="B4388" s="48" t="s">
        <v>14</v>
      </c>
      <c r="C4388" s="48" t="s">
        <v>29</v>
      </c>
      <c r="D4388" s="48" t="s">
        <v>30</v>
      </c>
      <c r="E4388" s="48" t="s">
        <v>12</v>
      </c>
      <c r="F4388" s="48" t="s">
        <v>1022</v>
      </c>
      <c r="G4388" s="48" t="s">
        <v>15</v>
      </c>
      <c r="H4388" s="48" t="s">
        <v>23</v>
      </c>
      <c r="I4388" s="48" t="s">
        <v>24</v>
      </c>
      <c r="J4388" s="48" t="s">
        <v>671</v>
      </c>
      <c r="K4388" s="41">
        <v>1</v>
      </c>
      <c r="L4388" s="49">
        <v>620.66999999999996</v>
      </c>
      <c r="M4388" s="49">
        <v>620.66999999999996</v>
      </c>
      <c r="N4388" s="49">
        <v>0</v>
      </c>
    </row>
    <row r="4389" spans="1:14">
      <c r="A4389" s="41">
        <v>4508202</v>
      </c>
      <c r="B4389" s="48" t="s">
        <v>14</v>
      </c>
      <c r="C4389" s="48" t="s">
        <v>29</v>
      </c>
      <c r="D4389" s="48" t="s">
        <v>30</v>
      </c>
      <c r="E4389" s="48" t="s">
        <v>12</v>
      </c>
      <c r="F4389" s="48" t="s">
        <v>1022</v>
      </c>
      <c r="G4389" s="48" t="s">
        <v>15</v>
      </c>
      <c r="H4389" s="48" t="s">
        <v>23</v>
      </c>
      <c r="I4389" s="48" t="s">
        <v>24</v>
      </c>
      <c r="J4389" s="48" t="s">
        <v>671</v>
      </c>
      <c r="K4389" s="41">
        <v>1</v>
      </c>
      <c r="L4389" s="49">
        <v>620.66999999999996</v>
      </c>
      <c r="M4389" s="49">
        <v>620.66999999999996</v>
      </c>
      <c r="N4389" s="49">
        <v>0</v>
      </c>
    </row>
    <row r="4390" spans="1:14">
      <c r="A4390" s="41">
        <v>4508320</v>
      </c>
      <c r="B4390" s="48" t="s">
        <v>14</v>
      </c>
      <c r="C4390" s="48" t="s">
        <v>29</v>
      </c>
      <c r="D4390" s="48" t="s">
        <v>30</v>
      </c>
      <c r="E4390" s="48" t="s">
        <v>12</v>
      </c>
      <c r="F4390" s="48" t="s">
        <v>1022</v>
      </c>
      <c r="G4390" s="48" t="s">
        <v>15</v>
      </c>
      <c r="H4390" s="48" t="s">
        <v>23</v>
      </c>
      <c r="I4390" s="48" t="s">
        <v>24</v>
      </c>
      <c r="J4390" s="48" t="s">
        <v>671</v>
      </c>
      <c r="K4390" s="41">
        <v>1</v>
      </c>
      <c r="L4390" s="49">
        <v>620.66999999999996</v>
      </c>
      <c r="M4390" s="49">
        <v>620.66999999999996</v>
      </c>
      <c r="N4390" s="49">
        <v>0</v>
      </c>
    </row>
    <row r="4391" spans="1:14">
      <c r="A4391" s="41">
        <v>4508267</v>
      </c>
      <c r="B4391" s="48" t="s">
        <v>14</v>
      </c>
      <c r="C4391" s="48" t="s">
        <v>29</v>
      </c>
      <c r="D4391" s="48" t="s">
        <v>30</v>
      </c>
      <c r="E4391" s="48" t="s">
        <v>12</v>
      </c>
      <c r="F4391" s="48" t="s">
        <v>1022</v>
      </c>
      <c r="G4391" s="48" t="s">
        <v>15</v>
      </c>
      <c r="H4391" s="48" t="s">
        <v>23</v>
      </c>
      <c r="I4391" s="48" t="s">
        <v>24</v>
      </c>
      <c r="J4391" s="48" t="s">
        <v>671</v>
      </c>
      <c r="K4391" s="41">
        <v>1</v>
      </c>
      <c r="L4391" s="49">
        <v>620.66999999999996</v>
      </c>
      <c r="M4391" s="49">
        <v>620.66999999999996</v>
      </c>
      <c r="N4391" s="49">
        <v>0</v>
      </c>
    </row>
    <row r="4392" spans="1:14">
      <c r="A4392" s="41">
        <v>4508253</v>
      </c>
      <c r="B4392" s="48" t="s">
        <v>14</v>
      </c>
      <c r="C4392" s="48" t="s">
        <v>29</v>
      </c>
      <c r="D4392" s="48" t="s">
        <v>30</v>
      </c>
      <c r="E4392" s="48" t="s">
        <v>12</v>
      </c>
      <c r="F4392" s="48" t="s">
        <v>1022</v>
      </c>
      <c r="G4392" s="48" t="s">
        <v>15</v>
      </c>
      <c r="H4392" s="48" t="s">
        <v>23</v>
      </c>
      <c r="I4392" s="48" t="s">
        <v>24</v>
      </c>
      <c r="J4392" s="48" t="s">
        <v>671</v>
      </c>
      <c r="K4392" s="41">
        <v>1</v>
      </c>
      <c r="L4392" s="49">
        <v>620.66999999999996</v>
      </c>
      <c r="M4392" s="49">
        <v>620.66999999999996</v>
      </c>
      <c r="N4392" s="49">
        <v>0</v>
      </c>
    </row>
    <row r="4393" spans="1:14">
      <c r="A4393" s="41">
        <v>4508258</v>
      </c>
      <c r="B4393" s="48" t="s">
        <v>14</v>
      </c>
      <c r="C4393" s="48" t="s">
        <v>29</v>
      </c>
      <c r="D4393" s="48" t="s">
        <v>30</v>
      </c>
      <c r="E4393" s="48" t="s">
        <v>12</v>
      </c>
      <c r="F4393" s="48" t="s">
        <v>30</v>
      </c>
      <c r="G4393" s="48" t="s">
        <v>15</v>
      </c>
      <c r="H4393" s="48" t="s">
        <v>23</v>
      </c>
      <c r="I4393" s="48" t="s">
        <v>24</v>
      </c>
      <c r="J4393" s="48" t="s">
        <v>671</v>
      </c>
      <c r="K4393" s="41">
        <v>1</v>
      </c>
      <c r="L4393" s="49">
        <v>620.66999999999996</v>
      </c>
      <c r="M4393" s="49">
        <v>620.66999999999996</v>
      </c>
      <c r="N4393" s="49">
        <v>0</v>
      </c>
    </row>
    <row r="4394" spans="1:14">
      <c r="A4394" s="41">
        <v>4508326</v>
      </c>
      <c r="B4394" s="48" t="s">
        <v>14</v>
      </c>
      <c r="C4394" s="48" t="s">
        <v>29</v>
      </c>
      <c r="D4394" s="48" t="s">
        <v>30</v>
      </c>
      <c r="E4394" s="48" t="s">
        <v>12</v>
      </c>
      <c r="F4394" s="48" t="s">
        <v>1022</v>
      </c>
      <c r="G4394" s="48" t="s">
        <v>15</v>
      </c>
      <c r="H4394" s="48" t="s">
        <v>23</v>
      </c>
      <c r="I4394" s="48" t="s">
        <v>24</v>
      </c>
      <c r="J4394" s="48" t="s">
        <v>671</v>
      </c>
      <c r="K4394" s="41">
        <v>1</v>
      </c>
      <c r="L4394" s="49">
        <v>620.66999999999996</v>
      </c>
      <c r="M4394" s="49">
        <v>620.66999999999996</v>
      </c>
      <c r="N4394" s="49">
        <v>0</v>
      </c>
    </row>
    <row r="4395" spans="1:14">
      <c r="A4395" s="41">
        <v>4508264</v>
      </c>
      <c r="B4395" s="48" t="s">
        <v>14</v>
      </c>
      <c r="C4395" s="48" t="s">
        <v>29</v>
      </c>
      <c r="D4395" s="48" t="s">
        <v>30</v>
      </c>
      <c r="E4395" s="48" t="s">
        <v>12</v>
      </c>
      <c r="F4395" s="48" t="s">
        <v>1022</v>
      </c>
      <c r="G4395" s="48" t="s">
        <v>15</v>
      </c>
      <c r="H4395" s="48" t="s">
        <v>23</v>
      </c>
      <c r="I4395" s="48" t="s">
        <v>24</v>
      </c>
      <c r="J4395" s="48" t="s">
        <v>671</v>
      </c>
      <c r="K4395" s="41">
        <v>1</v>
      </c>
      <c r="L4395" s="49">
        <v>620.66999999999996</v>
      </c>
      <c r="M4395" s="49">
        <v>620.66999999999996</v>
      </c>
      <c r="N4395" s="49">
        <v>0</v>
      </c>
    </row>
    <row r="4396" spans="1:14">
      <c r="A4396" s="41">
        <v>4508236</v>
      </c>
      <c r="B4396" s="48" t="s">
        <v>14</v>
      </c>
      <c r="C4396" s="48" t="s">
        <v>29</v>
      </c>
      <c r="D4396" s="48" t="s">
        <v>30</v>
      </c>
      <c r="E4396" s="48" t="s">
        <v>12</v>
      </c>
      <c r="F4396" s="48" t="s">
        <v>1022</v>
      </c>
      <c r="G4396" s="48" t="s">
        <v>15</v>
      </c>
      <c r="H4396" s="48" t="s">
        <v>23</v>
      </c>
      <c r="I4396" s="48" t="s">
        <v>24</v>
      </c>
      <c r="J4396" s="48" t="s">
        <v>671</v>
      </c>
      <c r="K4396" s="41">
        <v>1</v>
      </c>
      <c r="L4396" s="49">
        <v>620.66999999999996</v>
      </c>
      <c r="M4396" s="49">
        <v>620.66999999999996</v>
      </c>
      <c r="N4396" s="49">
        <v>0</v>
      </c>
    </row>
    <row r="4397" spans="1:14">
      <c r="A4397" s="41">
        <v>4508318</v>
      </c>
      <c r="B4397" s="48" t="s">
        <v>14</v>
      </c>
      <c r="C4397" s="48" t="s">
        <v>29</v>
      </c>
      <c r="D4397" s="48" t="s">
        <v>30</v>
      </c>
      <c r="E4397" s="48" t="s">
        <v>12</v>
      </c>
      <c r="F4397" s="48" t="s">
        <v>1022</v>
      </c>
      <c r="G4397" s="48" t="s">
        <v>15</v>
      </c>
      <c r="H4397" s="48" t="s">
        <v>23</v>
      </c>
      <c r="I4397" s="48" t="s">
        <v>24</v>
      </c>
      <c r="J4397" s="48" t="s">
        <v>671</v>
      </c>
      <c r="K4397" s="41">
        <v>1</v>
      </c>
      <c r="L4397" s="49">
        <v>620.66999999999996</v>
      </c>
      <c r="M4397" s="49">
        <v>620.66999999999996</v>
      </c>
      <c r="N4397" s="49">
        <v>0</v>
      </c>
    </row>
    <row r="4398" spans="1:14">
      <c r="A4398" s="41">
        <v>4508322</v>
      </c>
      <c r="B4398" s="48" t="s">
        <v>14</v>
      </c>
      <c r="C4398" s="48" t="s">
        <v>29</v>
      </c>
      <c r="D4398" s="48" t="s">
        <v>30</v>
      </c>
      <c r="E4398" s="48" t="s">
        <v>12</v>
      </c>
      <c r="F4398" s="48" t="s">
        <v>1022</v>
      </c>
      <c r="G4398" s="48" t="s">
        <v>15</v>
      </c>
      <c r="H4398" s="48" t="s">
        <v>23</v>
      </c>
      <c r="I4398" s="48" t="s">
        <v>24</v>
      </c>
      <c r="J4398" s="48" t="s">
        <v>671</v>
      </c>
      <c r="K4398" s="41">
        <v>1</v>
      </c>
      <c r="L4398" s="49">
        <v>620.66999999999996</v>
      </c>
      <c r="M4398" s="49">
        <v>620.66999999999996</v>
      </c>
      <c r="N4398" s="49">
        <v>0</v>
      </c>
    </row>
    <row r="4399" spans="1:14">
      <c r="A4399" s="41">
        <v>4508334</v>
      </c>
      <c r="B4399" s="48" t="s">
        <v>14</v>
      </c>
      <c r="C4399" s="48" t="s">
        <v>29</v>
      </c>
      <c r="D4399" s="48" t="s">
        <v>30</v>
      </c>
      <c r="E4399" s="48" t="s">
        <v>12</v>
      </c>
      <c r="F4399" s="48" t="s">
        <v>1022</v>
      </c>
      <c r="G4399" s="48" t="s">
        <v>15</v>
      </c>
      <c r="H4399" s="48" t="s">
        <v>23</v>
      </c>
      <c r="I4399" s="48" t="s">
        <v>24</v>
      </c>
      <c r="J4399" s="48" t="s">
        <v>671</v>
      </c>
      <c r="K4399" s="41">
        <v>1</v>
      </c>
      <c r="L4399" s="49">
        <v>620.66999999999996</v>
      </c>
      <c r="M4399" s="49">
        <v>620.66999999999996</v>
      </c>
      <c r="N4399" s="49">
        <v>0</v>
      </c>
    </row>
    <row r="4400" spans="1:14">
      <c r="A4400" s="41">
        <v>4508220</v>
      </c>
      <c r="B4400" s="48" t="s">
        <v>14</v>
      </c>
      <c r="C4400" s="48" t="s">
        <v>29</v>
      </c>
      <c r="D4400" s="48" t="s">
        <v>30</v>
      </c>
      <c r="E4400" s="48" t="s">
        <v>12</v>
      </c>
      <c r="F4400" s="48" t="s">
        <v>1022</v>
      </c>
      <c r="G4400" s="48" t="s">
        <v>15</v>
      </c>
      <c r="H4400" s="48" t="s">
        <v>23</v>
      </c>
      <c r="I4400" s="48" t="s">
        <v>24</v>
      </c>
      <c r="J4400" s="48" t="s">
        <v>671</v>
      </c>
      <c r="K4400" s="41">
        <v>1</v>
      </c>
      <c r="L4400" s="49">
        <v>620.66999999999996</v>
      </c>
      <c r="M4400" s="49">
        <v>620.66999999999996</v>
      </c>
      <c r="N4400" s="49">
        <v>0</v>
      </c>
    </row>
    <row r="4401" spans="1:14">
      <c r="A4401" s="41">
        <v>4508221</v>
      </c>
      <c r="B4401" s="48" t="s">
        <v>14</v>
      </c>
      <c r="C4401" s="48" t="s">
        <v>29</v>
      </c>
      <c r="D4401" s="48" t="s">
        <v>30</v>
      </c>
      <c r="E4401" s="48" t="s">
        <v>12</v>
      </c>
      <c r="F4401" s="48" t="s">
        <v>1022</v>
      </c>
      <c r="G4401" s="48" t="s">
        <v>15</v>
      </c>
      <c r="H4401" s="48" t="s">
        <v>23</v>
      </c>
      <c r="I4401" s="48" t="s">
        <v>24</v>
      </c>
      <c r="J4401" s="48" t="s">
        <v>671</v>
      </c>
      <c r="K4401" s="41">
        <v>1</v>
      </c>
      <c r="L4401" s="49">
        <v>620.66999999999996</v>
      </c>
      <c r="M4401" s="49">
        <v>620.66999999999996</v>
      </c>
      <c r="N4401" s="49">
        <v>0</v>
      </c>
    </row>
    <row r="4402" spans="1:14">
      <c r="A4402" s="41">
        <v>4508317</v>
      </c>
      <c r="B4402" s="48" t="s">
        <v>14</v>
      </c>
      <c r="C4402" s="48" t="s">
        <v>29</v>
      </c>
      <c r="D4402" s="48" t="s">
        <v>30</v>
      </c>
      <c r="E4402" s="48" t="s">
        <v>12</v>
      </c>
      <c r="F4402" s="48" t="s">
        <v>1022</v>
      </c>
      <c r="G4402" s="48" t="s">
        <v>15</v>
      </c>
      <c r="H4402" s="48" t="s">
        <v>23</v>
      </c>
      <c r="I4402" s="48" t="s">
        <v>24</v>
      </c>
      <c r="J4402" s="48" t="s">
        <v>671</v>
      </c>
      <c r="K4402" s="41">
        <v>1</v>
      </c>
      <c r="L4402" s="49">
        <v>620.66999999999996</v>
      </c>
      <c r="M4402" s="49">
        <v>620.66999999999996</v>
      </c>
      <c r="N4402" s="49">
        <v>0</v>
      </c>
    </row>
    <row r="4403" spans="1:14">
      <c r="A4403" s="41">
        <v>4508324</v>
      </c>
      <c r="B4403" s="48" t="s">
        <v>14</v>
      </c>
      <c r="C4403" s="48" t="s">
        <v>29</v>
      </c>
      <c r="D4403" s="48" t="s">
        <v>30</v>
      </c>
      <c r="E4403" s="48" t="s">
        <v>12</v>
      </c>
      <c r="F4403" s="48" t="s">
        <v>1022</v>
      </c>
      <c r="G4403" s="48" t="s">
        <v>15</v>
      </c>
      <c r="H4403" s="48" t="s">
        <v>23</v>
      </c>
      <c r="I4403" s="48" t="s">
        <v>24</v>
      </c>
      <c r="J4403" s="48" t="s">
        <v>671</v>
      </c>
      <c r="K4403" s="41">
        <v>1</v>
      </c>
      <c r="L4403" s="49">
        <v>620.66999999999996</v>
      </c>
      <c r="M4403" s="49">
        <v>620.66999999999996</v>
      </c>
      <c r="N4403" s="49">
        <v>0</v>
      </c>
    </row>
    <row r="4404" spans="1:14">
      <c r="A4404" s="41">
        <v>4508329</v>
      </c>
      <c r="B4404" s="48" t="s">
        <v>14</v>
      </c>
      <c r="C4404" s="48" t="s">
        <v>29</v>
      </c>
      <c r="D4404" s="48" t="s">
        <v>30</v>
      </c>
      <c r="E4404" s="48" t="s">
        <v>12</v>
      </c>
      <c r="F4404" s="48" t="s">
        <v>1022</v>
      </c>
      <c r="G4404" s="48" t="s">
        <v>15</v>
      </c>
      <c r="H4404" s="48" t="s">
        <v>23</v>
      </c>
      <c r="I4404" s="48" t="s">
        <v>24</v>
      </c>
      <c r="J4404" s="48" t="s">
        <v>671</v>
      </c>
      <c r="K4404" s="41">
        <v>1</v>
      </c>
      <c r="L4404" s="49">
        <v>620.66999999999996</v>
      </c>
      <c r="M4404" s="49">
        <v>620.66999999999996</v>
      </c>
      <c r="N4404" s="49">
        <v>0</v>
      </c>
    </row>
    <row r="4405" spans="1:14">
      <c r="A4405" s="41">
        <v>4508291</v>
      </c>
      <c r="B4405" s="48" t="s">
        <v>14</v>
      </c>
      <c r="C4405" s="48" t="s">
        <v>29</v>
      </c>
      <c r="D4405" s="48" t="s">
        <v>30</v>
      </c>
      <c r="E4405" s="48" t="s">
        <v>12</v>
      </c>
      <c r="F4405" s="48" t="s">
        <v>1022</v>
      </c>
      <c r="G4405" s="48" t="s">
        <v>15</v>
      </c>
      <c r="H4405" s="48" t="s">
        <v>23</v>
      </c>
      <c r="I4405" s="48" t="s">
        <v>24</v>
      </c>
      <c r="J4405" s="48" t="s">
        <v>671</v>
      </c>
      <c r="K4405" s="41">
        <v>1</v>
      </c>
      <c r="L4405" s="49">
        <v>620.66999999999996</v>
      </c>
      <c r="M4405" s="49">
        <v>620.66999999999996</v>
      </c>
      <c r="N4405" s="49">
        <v>0</v>
      </c>
    </row>
    <row r="4406" spans="1:14">
      <c r="A4406" s="41">
        <v>4508203</v>
      </c>
      <c r="B4406" s="48" t="s">
        <v>14</v>
      </c>
      <c r="C4406" s="48" t="s">
        <v>29</v>
      </c>
      <c r="D4406" s="48" t="s">
        <v>30</v>
      </c>
      <c r="E4406" s="48" t="s">
        <v>12</v>
      </c>
      <c r="F4406" s="48" t="s">
        <v>1022</v>
      </c>
      <c r="G4406" s="48" t="s">
        <v>15</v>
      </c>
      <c r="H4406" s="48" t="s">
        <v>23</v>
      </c>
      <c r="I4406" s="48" t="s">
        <v>24</v>
      </c>
      <c r="J4406" s="48" t="s">
        <v>671</v>
      </c>
      <c r="K4406" s="41">
        <v>1</v>
      </c>
      <c r="L4406" s="49">
        <v>620.66999999999996</v>
      </c>
      <c r="M4406" s="49">
        <v>620.66999999999996</v>
      </c>
      <c r="N4406" s="49">
        <v>0</v>
      </c>
    </row>
    <row r="4407" spans="1:14">
      <c r="A4407" s="41">
        <v>4508269</v>
      </c>
      <c r="B4407" s="48" t="s">
        <v>14</v>
      </c>
      <c r="C4407" s="48" t="s">
        <v>29</v>
      </c>
      <c r="D4407" s="48" t="s">
        <v>30</v>
      </c>
      <c r="E4407" s="48" t="s">
        <v>12</v>
      </c>
      <c r="F4407" s="48" t="s">
        <v>1022</v>
      </c>
      <c r="G4407" s="48" t="s">
        <v>15</v>
      </c>
      <c r="H4407" s="48" t="s">
        <v>23</v>
      </c>
      <c r="I4407" s="48" t="s">
        <v>24</v>
      </c>
      <c r="J4407" s="48" t="s">
        <v>671</v>
      </c>
      <c r="K4407" s="41">
        <v>1</v>
      </c>
      <c r="L4407" s="49">
        <v>620.66999999999996</v>
      </c>
      <c r="M4407" s="49">
        <v>620.66999999999996</v>
      </c>
      <c r="N4407" s="49">
        <v>0</v>
      </c>
    </row>
    <row r="4408" spans="1:14">
      <c r="A4408" s="41">
        <v>4508298</v>
      </c>
      <c r="B4408" s="48" t="s">
        <v>14</v>
      </c>
      <c r="C4408" s="48" t="s">
        <v>29</v>
      </c>
      <c r="D4408" s="48" t="s">
        <v>30</v>
      </c>
      <c r="E4408" s="48" t="s">
        <v>12</v>
      </c>
      <c r="F4408" s="48" t="s">
        <v>1022</v>
      </c>
      <c r="G4408" s="48" t="s">
        <v>15</v>
      </c>
      <c r="H4408" s="48" t="s">
        <v>23</v>
      </c>
      <c r="I4408" s="48" t="s">
        <v>24</v>
      </c>
      <c r="J4408" s="48" t="s">
        <v>671</v>
      </c>
      <c r="K4408" s="41">
        <v>1</v>
      </c>
      <c r="L4408" s="49">
        <v>620.66999999999996</v>
      </c>
      <c r="M4408" s="49">
        <v>620.66999999999996</v>
      </c>
      <c r="N4408" s="49">
        <v>0</v>
      </c>
    </row>
    <row r="4409" spans="1:14">
      <c r="A4409" s="41">
        <v>4508305</v>
      </c>
      <c r="B4409" s="48" t="s">
        <v>14</v>
      </c>
      <c r="C4409" s="48" t="s">
        <v>29</v>
      </c>
      <c r="D4409" s="48" t="s">
        <v>30</v>
      </c>
      <c r="E4409" s="48" t="s">
        <v>12</v>
      </c>
      <c r="F4409" s="48" t="s">
        <v>1022</v>
      </c>
      <c r="G4409" s="48" t="s">
        <v>15</v>
      </c>
      <c r="H4409" s="48" t="s">
        <v>23</v>
      </c>
      <c r="I4409" s="48" t="s">
        <v>24</v>
      </c>
      <c r="J4409" s="48" t="s">
        <v>671</v>
      </c>
      <c r="K4409" s="41">
        <v>1</v>
      </c>
      <c r="L4409" s="49">
        <v>620.66999999999996</v>
      </c>
      <c r="M4409" s="49">
        <v>620.66999999999996</v>
      </c>
      <c r="N4409" s="49">
        <v>0</v>
      </c>
    </row>
    <row r="4410" spans="1:14">
      <c r="A4410" s="41">
        <v>4508228</v>
      </c>
      <c r="B4410" s="48" t="s">
        <v>14</v>
      </c>
      <c r="C4410" s="48" t="s">
        <v>29</v>
      </c>
      <c r="D4410" s="48" t="s">
        <v>30</v>
      </c>
      <c r="E4410" s="48" t="s">
        <v>12</v>
      </c>
      <c r="F4410" s="48" t="s">
        <v>1022</v>
      </c>
      <c r="G4410" s="48" t="s">
        <v>15</v>
      </c>
      <c r="H4410" s="48" t="s">
        <v>23</v>
      </c>
      <c r="I4410" s="48" t="s">
        <v>24</v>
      </c>
      <c r="J4410" s="48" t="s">
        <v>671</v>
      </c>
      <c r="K4410" s="41">
        <v>1</v>
      </c>
      <c r="L4410" s="49">
        <v>620.66999999999996</v>
      </c>
      <c r="M4410" s="49">
        <v>620.66999999999996</v>
      </c>
      <c r="N4410" s="49">
        <v>0</v>
      </c>
    </row>
    <row r="4411" spans="1:14">
      <c r="A4411" s="41">
        <v>4508279</v>
      </c>
      <c r="B4411" s="48" t="s">
        <v>14</v>
      </c>
      <c r="C4411" s="48" t="s">
        <v>29</v>
      </c>
      <c r="D4411" s="48" t="s">
        <v>30</v>
      </c>
      <c r="E4411" s="48" t="s">
        <v>12</v>
      </c>
      <c r="F4411" s="48" t="s">
        <v>1022</v>
      </c>
      <c r="G4411" s="48" t="s">
        <v>15</v>
      </c>
      <c r="H4411" s="48" t="s">
        <v>23</v>
      </c>
      <c r="I4411" s="48" t="s">
        <v>24</v>
      </c>
      <c r="J4411" s="48" t="s">
        <v>671</v>
      </c>
      <c r="K4411" s="41">
        <v>1</v>
      </c>
      <c r="L4411" s="49">
        <v>620.66999999999996</v>
      </c>
      <c r="M4411" s="49">
        <v>620.66999999999996</v>
      </c>
      <c r="N4411" s="49">
        <v>0</v>
      </c>
    </row>
    <row r="4412" spans="1:14">
      <c r="A4412" s="41">
        <v>4508270</v>
      </c>
      <c r="B4412" s="48" t="s">
        <v>14</v>
      </c>
      <c r="C4412" s="48" t="s">
        <v>29</v>
      </c>
      <c r="D4412" s="48" t="s">
        <v>30</v>
      </c>
      <c r="E4412" s="48" t="s">
        <v>12</v>
      </c>
      <c r="F4412" s="48" t="s">
        <v>1022</v>
      </c>
      <c r="G4412" s="48" t="s">
        <v>15</v>
      </c>
      <c r="H4412" s="48" t="s">
        <v>23</v>
      </c>
      <c r="I4412" s="48" t="s">
        <v>24</v>
      </c>
      <c r="J4412" s="48" t="s">
        <v>671</v>
      </c>
      <c r="K4412" s="41">
        <v>1</v>
      </c>
      <c r="L4412" s="49">
        <v>620.66999999999996</v>
      </c>
      <c r="M4412" s="49">
        <v>620.66999999999996</v>
      </c>
      <c r="N4412" s="49">
        <v>0</v>
      </c>
    </row>
    <row r="4413" spans="1:14">
      <c r="A4413" s="41">
        <v>4508336</v>
      </c>
      <c r="B4413" s="48" t="s">
        <v>14</v>
      </c>
      <c r="C4413" s="48" t="s">
        <v>29</v>
      </c>
      <c r="D4413" s="48" t="s">
        <v>30</v>
      </c>
      <c r="E4413" s="48" t="s">
        <v>12</v>
      </c>
      <c r="F4413" s="48" t="s">
        <v>1022</v>
      </c>
      <c r="G4413" s="48" t="s">
        <v>15</v>
      </c>
      <c r="H4413" s="48" t="s">
        <v>23</v>
      </c>
      <c r="I4413" s="48" t="s">
        <v>24</v>
      </c>
      <c r="J4413" s="48" t="s">
        <v>671</v>
      </c>
      <c r="K4413" s="41">
        <v>1</v>
      </c>
      <c r="L4413" s="49">
        <v>620.67999999999995</v>
      </c>
      <c r="M4413" s="49">
        <v>620.67999999999995</v>
      </c>
      <c r="N4413" s="49">
        <v>0</v>
      </c>
    </row>
    <row r="4414" spans="1:14">
      <c r="A4414" s="41">
        <v>4508335</v>
      </c>
      <c r="B4414" s="48" t="s">
        <v>14</v>
      </c>
      <c r="C4414" s="48" t="s">
        <v>29</v>
      </c>
      <c r="D4414" s="48" t="s">
        <v>30</v>
      </c>
      <c r="E4414" s="48" t="s">
        <v>12</v>
      </c>
      <c r="F4414" s="48" t="s">
        <v>1022</v>
      </c>
      <c r="G4414" s="48" t="s">
        <v>15</v>
      </c>
      <c r="H4414" s="48" t="s">
        <v>23</v>
      </c>
      <c r="I4414" s="48" t="s">
        <v>24</v>
      </c>
      <c r="J4414" s="48" t="s">
        <v>671</v>
      </c>
      <c r="K4414" s="41">
        <v>1</v>
      </c>
      <c r="L4414" s="49">
        <v>620.67999999999995</v>
      </c>
      <c r="M4414" s="49">
        <v>620.67999999999995</v>
      </c>
      <c r="N4414" s="49">
        <v>0</v>
      </c>
    </row>
    <row r="4415" spans="1:14">
      <c r="A4415" s="41">
        <v>7259910</v>
      </c>
      <c r="B4415" s="48" t="s">
        <v>38</v>
      </c>
      <c r="C4415" s="48" t="s">
        <v>29</v>
      </c>
      <c r="D4415" s="48" t="s">
        <v>153</v>
      </c>
      <c r="E4415" s="48" t="s">
        <v>36</v>
      </c>
      <c r="F4415" s="48" t="s">
        <v>1434</v>
      </c>
      <c r="G4415" s="48" t="s">
        <v>15</v>
      </c>
      <c r="H4415" s="48" t="s">
        <v>182</v>
      </c>
      <c r="I4415" s="48" t="s">
        <v>183</v>
      </c>
      <c r="J4415" s="48" t="s">
        <v>671</v>
      </c>
      <c r="K4415" s="41">
        <v>1</v>
      </c>
      <c r="L4415" s="49">
        <v>621.5</v>
      </c>
      <c r="M4415" s="49">
        <v>621.5</v>
      </c>
      <c r="N4415" s="49">
        <v>0</v>
      </c>
    </row>
    <row r="4416" spans="1:14">
      <c r="A4416" s="41">
        <v>7259913</v>
      </c>
      <c r="B4416" s="48" t="s">
        <v>38</v>
      </c>
      <c r="C4416" s="48" t="s">
        <v>29</v>
      </c>
      <c r="D4416" s="48" t="s">
        <v>153</v>
      </c>
      <c r="E4416" s="48" t="s">
        <v>36</v>
      </c>
      <c r="F4416" s="48" t="s">
        <v>1435</v>
      </c>
      <c r="G4416" s="48" t="s">
        <v>15</v>
      </c>
      <c r="H4416" s="48" t="s">
        <v>182</v>
      </c>
      <c r="I4416" s="48" t="s">
        <v>183</v>
      </c>
      <c r="J4416" s="48" t="s">
        <v>671</v>
      </c>
      <c r="K4416" s="41">
        <v>1</v>
      </c>
      <c r="L4416" s="49">
        <v>621.5</v>
      </c>
      <c r="M4416" s="49">
        <v>621.5</v>
      </c>
      <c r="N4416" s="49">
        <v>0</v>
      </c>
    </row>
    <row r="4417" spans="1:14">
      <c r="A4417" s="41">
        <v>4507672</v>
      </c>
      <c r="B4417" s="48" t="s">
        <v>14</v>
      </c>
      <c r="C4417" s="48" t="s">
        <v>29</v>
      </c>
      <c r="D4417" s="48" t="s">
        <v>30</v>
      </c>
      <c r="E4417" s="48" t="s">
        <v>12</v>
      </c>
      <c r="F4417" s="48" t="s">
        <v>1395</v>
      </c>
      <c r="G4417" s="48" t="s">
        <v>15</v>
      </c>
      <c r="H4417" s="48" t="s">
        <v>23</v>
      </c>
      <c r="I4417" s="48" t="s">
        <v>24</v>
      </c>
      <c r="J4417" s="48" t="s">
        <v>671</v>
      </c>
      <c r="K4417" s="41">
        <v>1</v>
      </c>
      <c r="L4417" s="49">
        <v>624.30999999999995</v>
      </c>
      <c r="M4417" s="49">
        <v>624.30999999999995</v>
      </c>
      <c r="N4417" s="49">
        <v>0</v>
      </c>
    </row>
    <row r="4418" spans="1:14">
      <c r="A4418" s="41">
        <v>4508062</v>
      </c>
      <c r="B4418" s="48" t="s">
        <v>14</v>
      </c>
      <c r="C4418" s="48" t="s">
        <v>29</v>
      </c>
      <c r="D4418" s="48" t="s">
        <v>30</v>
      </c>
      <c r="E4418" s="48" t="s">
        <v>12</v>
      </c>
      <c r="F4418" s="48" t="s">
        <v>1395</v>
      </c>
      <c r="G4418" s="48" t="s">
        <v>15</v>
      </c>
      <c r="H4418" s="48" t="s">
        <v>23</v>
      </c>
      <c r="I4418" s="48" t="s">
        <v>24</v>
      </c>
      <c r="J4418" s="48" t="s">
        <v>671</v>
      </c>
      <c r="K4418" s="41">
        <v>1</v>
      </c>
      <c r="L4418" s="49">
        <v>626.66</v>
      </c>
      <c r="M4418" s="49">
        <v>626.66</v>
      </c>
      <c r="N4418" s="49">
        <v>0</v>
      </c>
    </row>
    <row r="4419" spans="1:14">
      <c r="A4419" s="41">
        <v>7259949</v>
      </c>
      <c r="B4419" s="48" t="s">
        <v>38</v>
      </c>
      <c r="C4419" s="48" t="s">
        <v>29</v>
      </c>
      <c r="D4419" s="48" t="s">
        <v>153</v>
      </c>
      <c r="E4419" s="48" t="s">
        <v>36</v>
      </c>
      <c r="F4419" s="48" t="s">
        <v>1436</v>
      </c>
      <c r="G4419" s="48" t="s">
        <v>15</v>
      </c>
      <c r="H4419" s="48" t="s">
        <v>182</v>
      </c>
      <c r="I4419" s="48" t="s">
        <v>183</v>
      </c>
      <c r="J4419" s="48" t="s">
        <v>671</v>
      </c>
      <c r="K4419" s="41">
        <v>1</v>
      </c>
      <c r="L4419" s="49">
        <v>628.15</v>
      </c>
      <c r="M4419" s="49">
        <v>628.15</v>
      </c>
      <c r="N4419" s="49">
        <v>0</v>
      </c>
    </row>
    <row r="4420" spans="1:14">
      <c r="A4420" s="41">
        <v>7259940</v>
      </c>
      <c r="B4420" s="48" t="s">
        <v>38</v>
      </c>
      <c r="C4420" s="48" t="s">
        <v>29</v>
      </c>
      <c r="D4420" s="48" t="s">
        <v>153</v>
      </c>
      <c r="E4420" s="48" t="s">
        <v>36</v>
      </c>
      <c r="F4420" s="48" t="s">
        <v>1437</v>
      </c>
      <c r="G4420" s="48" t="s">
        <v>15</v>
      </c>
      <c r="H4420" s="48" t="s">
        <v>182</v>
      </c>
      <c r="I4420" s="48" t="s">
        <v>183</v>
      </c>
      <c r="J4420" s="48" t="s">
        <v>671</v>
      </c>
      <c r="K4420" s="41">
        <v>1</v>
      </c>
      <c r="L4420" s="49">
        <v>628.15</v>
      </c>
      <c r="M4420" s="49">
        <v>628.15</v>
      </c>
      <c r="N4420" s="49">
        <v>0</v>
      </c>
    </row>
    <row r="4421" spans="1:14">
      <c r="A4421" s="41">
        <v>7259943</v>
      </c>
      <c r="B4421" s="48" t="s">
        <v>38</v>
      </c>
      <c r="C4421" s="48" t="s">
        <v>29</v>
      </c>
      <c r="D4421" s="48" t="s">
        <v>153</v>
      </c>
      <c r="E4421" s="48" t="s">
        <v>36</v>
      </c>
      <c r="F4421" s="48" t="s">
        <v>1438</v>
      </c>
      <c r="G4421" s="48" t="s">
        <v>15</v>
      </c>
      <c r="H4421" s="48" t="s">
        <v>182</v>
      </c>
      <c r="I4421" s="48" t="s">
        <v>183</v>
      </c>
      <c r="J4421" s="48" t="s">
        <v>671</v>
      </c>
      <c r="K4421" s="41">
        <v>1</v>
      </c>
      <c r="L4421" s="49">
        <v>628.15</v>
      </c>
      <c r="M4421" s="49">
        <v>628.15</v>
      </c>
      <c r="N4421" s="49">
        <v>0</v>
      </c>
    </row>
    <row r="4422" spans="1:14">
      <c r="A4422" s="41">
        <v>7259964</v>
      </c>
      <c r="B4422" s="48" t="s">
        <v>38</v>
      </c>
      <c r="C4422" s="48" t="s">
        <v>29</v>
      </c>
      <c r="D4422" s="48" t="s">
        <v>153</v>
      </c>
      <c r="E4422" s="48" t="s">
        <v>36</v>
      </c>
      <c r="F4422" s="48" t="s">
        <v>1439</v>
      </c>
      <c r="G4422" s="48" t="s">
        <v>15</v>
      </c>
      <c r="H4422" s="48" t="s">
        <v>182</v>
      </c>
      <c r="I4422" s="48" t="s">
        <v>183</v>
      </c>
      <c r="J4422" s="48" t="s">
        <v>671</v>
      </c>
      <c r="K4422" s="41">
        <v>1</v>
      </c>
      <c r="L4422" s="49">
        <v>628.15</v>
      </c>
      <c r="M4422" s="49">
        <v>628.15</v>
      </c>
      <c r="N4422" s="49">
        <v>0</v>
      </c>
    </row>
    <row r="4423" spans="1:14">
      <c r="A4423" s="41">
        <v>7259967</v>
      </c>
      <c r="B4423" s="48" t="s">
        <v>38</v>
      </c>
      <c r="C4423" s="48" t="s">
        <v>29</v>
      </c>
      <c r="D4423" s="48" t="s">
        <v>153</v>
      </c>
      <c r="E4423" s="48" t="s">
        <v>36</v>
      </c>
      <c r="F4423" s="48" t="s">
        <v>1440</v>
      </c>
      <c r="G4423" s="48" t="s">
        <v>15</v>
      </c>
      <c r="H4423" s="48" t="s">
        <v>182</v>
      </c>
      <c r="I4423" s="48" t="s">
        <v>183</v>
      </c>
      <c r="J4423" s="48" t="s">
        <v>671</v>
      </c>
      <c r="K4423" s="41">
        <v>1</v>
      </c>
      <c r="L4423" s="49">
        <v>628.15</v>
      </c>
      <c r="M4423" s="49">
        <v>628.15</v>
      </c>
      <c r="N4423" s="49">
        <v>0</v>
      </c>
    </row>
    <row r="4424" spans="1:14">
      <c r="A4424" s="41">
        <v>7259928</v>
      </c>
      <c r="B4424" s="48" t="s">
        <v>38</v>
      </c>
      <c r="C4424" s="48" t="s">
        <v>29</v>
      </c>
      <c r="D4424" s="48" t="s">
        <v>153</v>
      </c>
      <c r="E4424" s="48" t="s">
        <v>36</v>
      </c>
      <c r="F4424" s="48" t="s">
        <v>1441</v>
      </c>
      <c r="G4424" s="48" t="s">
        <v>15</v>
      </c>
      <c r="H4424" s="48" t="s">
        <v>182</v>
      </c>
      <c r="I4424" s="48" t="s">
        <v>183</v>
      </c>
      <c r="J4424" s="48" t="s">
        <v>671</v>
      </c>
      <c r="K4424" s="41">
        <v>1</v>
      </c>
      <c r="L4424" s="49">
        <v>628.15</v>
      </c>
      <c r="M4424" s="49">
        <v>628.15</v>
      </c>
      <c r="N4424" s="49">
        <v>0</v>
      </c>
    </row>
    <row r="4425" spans="1:14">
      <c r="A4425" s="41">
        <v>7259916</v>
      </c>
      <c r="B4425" s="48" t="s">
        <v>38</v>
      </c>
      <c r="C4425" s="48" t="s">
        <v>29</v>
      </c>
      <c r="D4425" s="48" t="s">
        <v>153</v>
      </c>
      <c r="E4425" s="48" t="s">
        <v>36</v>
      </c>
      <c r="F4425" s="48" t="s">
        <v>1442</v>
      </c>
      <c r="G4425" s="48" t="s">
        <v>15</v>
      </c>
      <c r="H4425" s="48" t="s">
        <v>182</v>
      </c>
      <c r="I4425" s="48" t="s">
        <v>183</v>
      </c>
      <c r="J4425" s="48" t="s">
        <v>671</v>
      </c>
      <c r="K4425" s="41">
        <v>1</v>
      </c>
      <c r="L4425" s="49">
        <v>628.15</v>
      </c>
      <c r="M4425" s="49">
        <v>628.15</v>
      </c>
      <c r="N4425" s="49">
        <v>0</v>
      </c>
    </row>
    <row r="4426" spans="1:14">
      <c r="A4426" s="41">
        <v>7259937</v>
      </c>
      <c r="B4426" s="48" t="s">
        <v>38</v>
      </c>
      <c r="C4426" s="48" t="s">
        <v>29</v>
      </c>
      <c r="D4426" s="48" t="s">
        <v>153</v>
      </c>
      <c r="E4426" s="48" t="s">
        <v>36</v>
      </c>
      <c r="F4426" s="48" t="s">
        <v>1443</v>
      </c>
      <c r="G4426" s="48" t="s">
        <v>15</v>
      </c>
      <c r="H4426" s="48" t="s">
        <v>182</v>
      </c>
      <c r="I4426" s="48" t="s">
        <v>183</v>
      </c>
      <c r="J4426" s="48" t="s">
        <v>671</v>
      </c>
      <c r="K4426" s="41">
        <v>1</v>
      </c>
      <c r="L4426" s="49">
        <v>628.15</v>
      </c>
      <c r="M4426" s="49">
        <v>628.15</v>
      </c>
      <c r="N4426" s="49">
        <v>0</v>
      </c>
    </row>
    <row r="4427" spans="1:14">
      <c r="A4427" s="41">
        <v>7259955</v>
      </c>
      <c r="B4427" s="48" t="s">
        <v>38</v>
      </c>
      <c r="C4427" s="48" t="s">
        <v>29</v>
      </c>
      <c r="D4427" s="48" t="s">
        <v>153</v>
      </c>
      <c r="E4427" s="48" t="s">
        <v>36</v>
      </c>
      <c r="F4427" s="48" t="s">
        <v>1444</v>
      </c>
      <c r="G4427" s="48" t="s">
        <v>15</v>
      </c>
      <c r="H4427" s="48" t="s">
        <v>182</v>
      </c>
      <c r="I4427" s="48" t="s">
        <v>183</v>
      </c>
      <c r="J4427" s="48" t="s">
        <v>671</v>
      </c>
      <c r="K4427" s="41">
        <v>1</v>
      </c>
      <c r="L4427" s="49">
        <v>628.15</v>
      </c>
      <c r="M4427" s="49">
        <v>628.15</v>
      </c>
      <c r="N4427" s="49">
        <v>0</v>
      </c>
    </row>
    <row r="4428" spans="1:14">
      <c r="A4428" s="41">
        <v>7259958</v>
      </c>
      <c r="B4428" s="48" t="s">
        <v>38</v>
      </c>
      <c r="C4428" s="48" t="s">
        <v>29</v>
      </c>
      <c r="D4428" s="48" t="s">
        <v>153</v>
      </c>
      <c r="E4428" s="48" t="s">
        <v>36</v>
      </c>
      <c r="F4428" s="48" t="s">
        <v>1445</v>
      </c>
      <c r="G4428" s="48" t="s">
        <v>15</v>
      </c>
      <c r="H4428" s="48" t="s">
        <v>182</v>
      </c>
      <c r="I4428" s="48" t="s">
        <v>183</v>
      </c>
      <c r="J4428" s="48" t="s">
        <v>671</v>
      </c>
      <c r="K4428" s="41">
        <v>1</v>
      </c>
      <c r="L4428" s="49">
        <v>628.15</v>
      </c>
      <c r="M4428" s="49">
        <v>628.15</v>
      </c>
      <c r="N4428" s="49">
        <v>0</v>
      </c>
    </row>
    <row r="4429" spans="1:14">
      <c r="A4429" s="41">
        <v>7259961</v>
      </c>
      <c r="B4429" s="48" t="s">
        <v>38</v>
      </c>
      <c r="C4429" s="48" t="s">
        <v>29</v>
      </c>
      <c r="D4429" s="48" t="s">
        <v>153</v>
      </c>
      <c r="E4429" s="48" t="s">
        <v>36</v>
      </c>
      <c r="F4429" s="48" t="s">
        <v>1446</v>
      </c>
      <c r="G4429" s="48" t="s">
        <v>15</v>
      </c>
      <c r="H4429" s="48" t="s">
        <v>182</v>
      </c>
      <c r="I4429" s="48" t="s">
        <v>183</v>
      </c>
      <c r="J4429" s="48" t="s">
        <v>671</v>
      </c>
      <c r="K4429" s="41">
        <v>1</v>
      </c>
      <c r="L4429" s="49">
        <v>628.15</v>
      </c>
      <c r="M4429" s="49">
        <v>628.15</v>
      </c>
      <c r="N4429" s="49">
        <v>0</v>
      </c>
    </row>
    <row r="4430" spans="1:14">
      <c r="A4430" s="41">
        <v>7259946</v>
      </c>
      <c r="B4430" s="48" t="s">
        <v>38</v>
      </c>
      <c r="C4430" s="48" t="s">
        <v>29</v>
      </c>
      <c r="D4430" s="48" t="s">
        <v>153</v>
      </c>
      <c r="E4430" s="48" t="s">
        <v>36</v>
      </c>
      <c r="F4430" s="48" t="s">
        <v>1447</v>
      </c>
      <c r="G4430" s="48" t="s">
        <v>15</v>
      </c>
      <c r="H4430" s="48" t="s">
        <v>182</v>
      </c>
      <c r="I4430" s="48" t="s">
        <v>183</v>
      </c>
      <c r="J4430" s="48" t="s">
        <v>671</v>
      </c>
      <c r="K4430" s="41">
        <v>1</v>
      </c>
      <c r="L4430" s="49">
        <v>628.15</v>
      </c>
      <c r="M4430" s="49">
        <v>628.15</v>
      </c>
      <c r="N4430" s="49">
        <v>0</v>
      </c>
    </row>
    <row r="4431" spans="1:14">
      <c r="A4431" s="41">
        <v>4505511</v>
      </c>
      <c r="B4431" s="48" t="s">
        <v>14</v>
      </c>
      <c r="C4431" s="48" t="s">
        <v>29</v>
      </c>
      <c r="D4431" s="48" t="s">
        <v>30</v>
      </c>
      <c r="E4431" s="48" t="s">
        <v>12</v>
      </c>
      <c r="F4431" s="48" t="s">
        <v>1022</v>
      </c>
      <c r="G4431" s="48" t="s">
        <v>15</v>
      </c>
      <c r="H4431" s="48" t="s">
        <v>45</v>
      </c>
      <c r="I4431" s="48" t="s">
        <v>46</v>
      </c>
      <c r="J4431" s="48" t="s">
        <v>671</v>
      </c>
      <c r="K4431" s="41">
        <v>1</v>
      </c>
      <c r="L4431" s="49">
        <v>628.29</v>
      </c>
      <c r="M4431" s="49">
        <v>628.29</v>
      </c>
      <c r="N4431" s="49">
        <v>0</v>
      </c>
    </row>
    <row r="4432" spans="1:14">
      <c r="A4432" s="41">
        <v>4505492</v>
      </c>
      <c r="B4432" s="48" t="s">
        <v>14</v>
      </c>
      <c r="C4432" s="48" t="s">
        <v>29</v>
      </c>
      <c r="D4432" s="48" t="s">
        <v>30</v>
      </c>
      <c r="E4432" s="48" t="s">
        <v>12</v>
      </c>
      <c r="F4432" s="48" t="s">
        <v>1022</v>
      </c>
      <c r="G4432" s="48" t="s">
        <v>15</v>
      </c>
      <c r="H4432" s="48" t="s">
        <v>45</v>
      </c>
      <c r="I4432" s="48" t="s">
        <v>46</v>
      </c>
      <c r="J4432" s="48" t="s">
        <v>671</v>
      </c>
      <c r="K4432" s="41">
        <v>1</v>
      </c>
      <c r="L4432" s="49">
        <v>628.29</v>
      </c>
      <c r="M4432" s="49">
        <v>628.29</v>
      </c>
      <c r="N4432" s="49">
        <v>0</v>
      </c>
    </row>
    <row r="4433" spans="1:14">
      <c r="A4433" s="41">
        <v>4508365</v>
      </c>
      <c r="B4433" s="48" t="s">
        <v>14</v>
      </c>
      <c r="C4433" s="48" t="s">
        <v>29</v>
      </c>
      <c r="D4433" s="48" t="s">
        <v>30</v>
      </c>
      <c r="E4433" s="48" t="s">
        <v>12</v>
      </c>
      <c r="F4433" s="48" t="s">
        <v>1395</v>
      </c>
      <c r="G4433" s="48" t="s">
        <v>15</v>
      </c>
      <c r="H4433" s="48" t="s">
        <v>23</v>
      </c>
      <c r="I4433" s="48" t="s">
        <v>24</v>
      </c>
      <c r="J4433" s="48" t="s">
        <v>671</v>
      </c>
      <c r="K4433" s="41">
        <v>1</v>
      </c>
      <c r="L4433" s="49">
        <v>631.4</v>
      </c>
      <c r="M4433" s="49">
        <v>631.4</v>
      </c>
      <c r="N4433" s="49">
        <v>0</v>
      </c>
    </row>
    <row r="4434" spans="1:14">
      <c r="A4434" s="41">
        <v>4505422</v>
      </c>
      <c r="B4434" s="48" t="s">
        <v>14</v>
      </c>
      <c r="C4434" s="48" t="s">
        <v>29</v>
      </c>
      <c r="D4434" s="48" t="s">
        <v>30</v>
      </c>
      <c r="E4434" s="48" t="s">
        <v>12</v>
      </c>
      <c r="F4434" s="48" t="s">
        <v>1022</v>
      </c>
      <c r="G4434" s="48" t="s">
        <v>15</v>
      </c>
      <c r="H4434" s="48" t="s">
        <v>23</v>
      </c>
      <c r="I4434" s="48" t="s">
        <v>24</v>
      </c>
      <c r="J4434" s="48" t="s">
        <v>671</v>
      </c>
      <c r="K4434" s="41">
        <v>1</v>
      </c>
      <c r="L4434" s="49">
        <v>633.14</v>
      </c>
      <c r="M4434" s="49">
        <v>633.14</v>
      </c>
      <c r="N4434" s="49">
        <v>0</v>
      </c>
    </row>
    <row r="4435" spans="1:14">
      <c r="A4435" s="41">
        <v>4505253</v>
      </c>
      <c r="B4435" s="48" t="s">
        <v>14</v>
      </c>
      <c r="C4435" s="48" t="s">
        <v>29</v>
      </c>
      <c r="D4435" s="48" t="s">
        <v>30</v>
      </c>
      <c r="E4435" s="48" t="s">
        <v>12</v>
      </c>
      <c r="F4435" s="48" t="s">
        <v>1022</v>
      </c>
      <c r="G4435" s="48" t="s">
        <v>15</v>
      </c>
      <c r="H4435" s="48" t="s">
        <v>23</v>
      </c>
      <c r="I4435" s="48" t="s">
        <v>24</v>
      </c>
      <c r="J4435" s="48" t="s">
        <v>671</v>
      </c>
      <c r="K4435" s="41">
        <v>1</v>
      </c>
      <c r="L4435" s="49">
        <v>633.14</v>
      </c>
      <c r="M4435" s="49">
        <v>633.14</v>
      </c>
      <c r="N4435" s="49">
        <v>0</v>
      </c>
    </row>
    <row r="4436" spans="1:14">
      <c r="A4436" s="41">
        <v>4507543</v>
      </c>
      <c r="B4436" s="48" t="s">
        <v>14</v>
      </c>
      <c r="C4436" s="48" t="s">
        <v>29</v>
      </c>
      <c r="D4436" s="48" t="s">
        <v>30</v>
      </c>
      <c r="E4436" s="48" t="s">
        <v>12</v>
      </c>
      <c r="F4436" s="48" t="s">
        <v>1395</v>
      </c>
      <c r="G4436" s="48" t="s">
        <v>15</v>
      </c>
      <c r="H4436" s="48" t="s">
        <v>23</v>
      </c>
      <c r="I4436" s="48" t="s">
        <v>24</v>
      </c>
      <c r="J4436" s="48" t="s">
        <v>671</v>
      </c>
      <c r="K4436" s="41">
        <v>1</v>
      </c>
      <c r="L4436" s="49">
        <v>639.04</v>
      </c>
      <c r="M4436" s="49">
        <v>639.04</v>
      </c>
      <c r="N4436" s="49">
        <v>0</v>
      </c>
    </row>
    <row r="4437" spans="1:14">
      <c r="A4437" s="41">
        <v>4507544</v>
      </c>
      <c r="B4437" s="48" t="s">
        <v>14</v>
      </c>
      <c r="C4437" s="48" t="s">
        <v>29</v>
      </c>
      <c r="D4437" s="48" t="s">
        <v>30</v>
      </c>
      <c r="E4437" s="48" t="s">
        <v>12</v>
      </c>
      <c r="F4437" s="48" t="s">
        <v>1395</v>
      </c>
      <c r="G4437" s="48" t="s">
        <v>15</v>
      </c>
      <c r="H4437" s="48" t="s">
        <v>23</v>
      </c>
      <c r="I4437" s="48" t="s">
        <v>24</v>
      </c>
      <c r="J4437" s="48" t="s">
        <v>671</v>
      </c>
      <c r="K4437" s="41">
        <v>1</v>
      </c>
      <c r="L4437" s="49">
        <v>639.04</v>
      </c>
      <c r="M4437" s="49">
        <v>639.04</v>
      </c>
      <c r="N4437" s="49">
        <v>0</v>
      </c>
    </row>
    <row r="4438" spans="1:14">
      <c r="A4438" s="41">
        <v>4507538</v>
      </c>
      <c r="B4438" s="48" t="s">
        <v>14</v>
      </c>
      <c r="C4438" s="48" t="s">
        <v>29</v>
      </c>
      <c r="D4438" s="48" t="s">
        <v>30</v>
      </c>
      <c r="E4438" s="48" t="s">
        <v>12</v>
      </c>
      <c r="F4438" s="48" t="s">
        <v>1395</v>
      </c>
      <c r="G4438" s="48" t="s">
        <v>15</v>
      </c>
      <c r="H4438" s="48" t="s">
        <v>23</v>
      </c>
      <c r="I4438" s="48" t="s">
        <v>24</v>
      </c>
      <c r="J4438" s="48" t="s">
        <v>671</v>
      </c>
      <c r="K4438" s="41">
        <v>1</v>
      </c>
      <c r="L4438" s="49">
        <v>639.04</v>
      </c>
      <c r="M4438" s="49">
        <v>639.04</v>
      </c>
      <c r="N4438" s="49">
        <v>0</v>
      </c>
    </row>
    <row r="4439" spans="1:14">
      <c r="A4439" s="41">
        <v>4507542</v>
      </c>
      <c r="B4439" s="48" t="s">
        <v>14</v>
      </c>
      <c r="C4439" s="48" t="s">
        <v>29</v>
      </c>
      <c r="D4439" s="48" t="s">
        <v>30</v>
      </c>
      <c r="E4439" s="48" t="s">
        <v>12</v>
      </c>
      <c r="F4439" s="48" t="s">
        <v>1395</v>
      </c>
      <c r="G4439" s="48" t="s">
        <v>15</v>
      </c>
      <c r="H4439" s="48" t="s">
        <v>23</v>
      </c>
      <c r="I4439" s="48" t="s">
        <v>24</v>
      </c>
      <c r="J4439" s="48" t="s">
        <v>671</v>
      </c>
      <c r="K4439" s="41">
        <v>1</v>
      </c>
      <c r="L4439" s="49">
        <v>639.04</v>
      </c>
      <c r="M4439" s="49">
        <v>639.04</v>
      </c>
      <c r="N4439" s="49">
        <v>0</v>
      </c>
    </row>
    <row r="4440" spans="1:14">
      <c r="A4440" s="41">
        <v>4507537</v>
      </c>
      <c r="B4440" s="48" t="s">
        <v>14</v>
      </c>
      <c r="C4440" s="48" t="s">
        <v>29</v>
      </c>
      <c r="D4440" s="48" t="s">
        <v>30</v>
      </c>
      <c r="E4440" s="48" t="s">
        <v>12</v>
      </c>
      <c r="F4440" s="48" t="s">
        <v>1395</v>
      </c>
      <c r="G4440" s="48" t="s">
        <v>15</v>
      </c>
      <c r="H4440" s="48" t="s">
        <v>23</v>
      </c>
      <c r="I4440" s="48" t="s">
        <v>24</v>
      </c>
      <c r="J4440" s="48" t="s">
        <v>671</v>
      </c>
      <c r="K4440" s="41">
        <v>1</v>
      </c>
      <c r="L4440" s="49">
        <v>639.04</v>
      </c>
      <c r="M4440" s="49">
        <v>639.04</v>
      </c>
      <c r="N4440" s="49">
        <v>0</v>
      </c>
    </row>
    <row r="4441" spans="1:14">
      <c r="A4441" s="41">
        <v>4507536</v>
      </c>
      <c r="B4441" s="48" t="s">
        <v>14</v>
      </c>
      <c r="C4441" s="48" t="s">
        <v>29</v>
      </c>
      <c r="D4441" s="48" t="s">
        <v>30</v>
      </c>
      <c r="E4441" s="48" t="s">
        <v>12</v>
      </c>
      <c r="F4441" s="48" t="s">
        <v>1395</v>
      </c>
      <c r="G4441" s="48" t="s">
        <v>15</v>
      </c>
      <c r="H4441" s="48" t="s">
        <v>23</v>
      </c>
      <c r="I4441" s="48" t="s">
        <v>24</v>
      </c>
      <c r="J4441" s="48" t="s">
        <v>671</v>
      </c>
      <c r="K4441" s="41">
        <v>1</v>
      </c>
      <c r="L4441" s="49">
        <v>639.04</v>
      </c>
      <c r="M4441" s="49">
        <v>639.04</v>
      </c>
      <c r="N4441" s="49">
        <v>0</v>
      </c>
    </row>
    <row r="4442" spans="1:14">
      <c r="A4442" s="41">
        <v>4507559</v>
      </c>
      <c r="B4442" s="48" t="s">
        <v>14</v>
      </c>
      <c r="C4442" s="48" t="s">
        <v>29</v>
      </c>
      <c r="D4442" s="48" t="s">
        <v>30</v>
      </c>
      <c r="E4442" s="48" t="s">
        <v>12</v>
      </c>
      <c r="F4442" s="48" t="s">
        <v>1395</v>
      </c>
      <c r="G4442" s="48" t="s">
        <v>15</v>
      </c>
      <c r="H4442" s="48" t="s">
        <v>23</v>
      </c>
      <c r="I4442" s="48" t="s">
        <v>24</v>
      </c>
      <c r="J4442" s="48" t="s">
        <v>671</v>
      </c>
      <c r="K4442" s="41">
        <v>1</v>
      </c>
      <c r="L4442" s="49">
        <v>639.04999999999995</v>
      </c>
      <c r="M4442" s="49">
        <v>639.04999999999995</v>
      </c>
      <c r="N4442" s="49">
        <v>0</v>
      </c>
    </row>
    <row r="4443" spans="1:14">
      <c r="A4443" s="41">
        <v>7109066</v>
      </c>
      <c r="B4443" s="48" t="s">
        <v>38</v>
      </c>
      <c r="C4443" s="48" t="s">
        <v>29</v>
      </c>
      <c r="D4443" s="48" t="s">
        <v>153</v>
      </c>
      <c r="E4443" s="48" t="s">
        <v>36</v>
      </c>
      <c r="F4443" s="48" t="s">
        <v>1448</v>
      </c>
      <c r="G4443" s="48" t="s">
        <v>15</v>
      </c>
      <c r="H4443" s="48" t="s">
        <v>23</v>
      </c>
      <c r="I4443" s="48" t="s">
        <v>24</v>
      </c>
      <c r="J4443" s="48" t="s">
        <v>671</v>
      </c>
      <c r="K4443" s="41">
        <v>1</v>
      </c>
      <c r="L4443" s="49">
        <v>641.07000000000005</v>
      </c>
      <c r="M4443" s="49">
        <v>641.07000000000005</v>
      </c>
      <c r="N4443" s="49">
        <v>0</v>
      </c>
    </row>
    <row r="4444" spans="1:14">
      <c r="A4444" s="41">
        <v>7108955</v>
      </c>
      <c r="B4444" s="48" t="s">
        <v>177</v>
      </c>
      <c r="C4444" s="48" t="s">
        <v>29</v>
      </c>
      <c r="D4444" s="48" t="s">
        <v>153</v>
      </c>
      <c r="E4444" s="48" t="s">
        <v>36</v>
      </c>
      <c r="F4444" s="48" t="s">
        <v>1449</v>
      </c>
      <c r="G4444" s="48" t="s">
        <v>15</v>
      </c>
      <c r="H4444" s="48" t="s">
        <v>23</v>
      </c>
      <c r="I4444" s="48" t="s">
        <v>24</v>
      </c>
      <c r="J4444" s="48" t="s">
        <v>671</v>
      </c>
      <c r="K4444" s="41">
        <v>1</v>
      </c>
      <c r="L4444" s="49">
        <v>641.07000000000005</v>
      </c>
      <c r="M4444" s="49">
        <v>641.07000000000005</v>
      </c>
      <c r="N4444" s="49">
        <v>0</v>
      </c>
    </row>
    <row r="4445" spans="1:14">
      <c r="A4445" s="41">
        <v>7111499</v>
      </c>
      <c r="B4445" s="48" t="s">
        <v>166</v>
      </c>
      <c r="C4445" s="48" t="s">
        <v>29</v>
      </c>
      <c r="D4445" s="48" t="s">
        <v>153</v>
      </c>
      <c r="E4445" s="48" t="s">
        <v>36</v>
      </c>
      <c r="F4445" s="48" t="s">
        <v>1450</v>
      </c>
      <c r="G4445" s="48" t="s">
        <v>15</v>
      </c>
      <c r="H4445" s="48" t="s">
        <v>23</v>
      </c>
      <c r="I4445" s="48" t="s">
        <v>24</v>
      </c>
      <c r="J4445" s="48" t="s">
        <v>671</v>
      </c>
      <c r="K4445" s="41">
        <v>1</v>
      </c>
      <c r="L4445" s="49">
        <v>641.07000000000005</v>
      </c>
      <c r="M4445" s="49">
        <v>641.07000000000005</v>
      </c>
      <c r="N4445" s="49">
        <v>0</v>
      </c>
    </row>
    <row r="4446" spans="1:14">
      <c r="A4446" s="41">
        <v>7109069</v>
      </c>
      <c r="B4446" s="48" t="s">
        <v>38</v>
      </c>
      <c r="C4446" s="48" t="s">
        <v>29</v>
      </c>
      <c r="D4446" s="48" t="s">
        <v>153</v>
      </c>
      <c r="E4446" s="48" t="s">
        <v>36</v>
      </c>
      <c r="F4446" s="48" t="s">
        <v>1451</v>
      </c>
      <c r="G4446" s="48" t="s">
        <v>15</v>
      </c>
      <c r="H4446" s="48" t="s">
        <v>23</v>
      </c>
      <c r="I4446" s="48" t="s">
        <v>24</v>
      </c>
      <c r="J4446" s="48" t="s">
        <v>671</v>
      </c>
      <c r="K4446" s="41">
        <v>1</v>
      </c>
      <c r="L4446" s="49">
        <v>641.07000000000005</v>
      </c>
      <c r="M4446" s="49">
        <v>641.07000000000005</v>
      </c>
      <c r="N4446" s="49">
        <v>0</v>
      </c>
    </row>
    <row r="4447" spans="1:14">
      <c r="A4447" s="41">
        <v>7109036</v>
      </c>
      <c r="B4447" s="48" t="s">
        <v>38</v>
      </c>
      <c r="C4447" s="48" t="s">
        <v>29</v>
      </c>
      <c r="D4447" s="48" t="s">
        <v>153</v>
      </c>
      <c r="E4447" s="48" t="s">
        <v>36</v>
      </c>
      <c r="F4447" s="48" t="s">
        <v>1452</v>
      </c>
      <c r="G4447" s="48" t="s">
        <v>15</v>
      </c>
      <c r="H4447" s="48" t="s">
        <v>23</v>
      </c>
      <c r="I4447" s="48" t="s">
        <v>24</v>
      </c>
      <c r="J4447" s="48" t="s">
        <v>671</v>
      </c>
      <c r="K4447" s="41">
        <v>1</v>
      </c>
      <c r="L4447" s="49">
        <v>641.07000000000005</v>
      </c>
      <c r="M4447" s="49">
        <v>641.07000000000005</v>
      </c>
      <c r="N4447" s="49">
        <v>0</v>
      </c>
    </row>
    <row r="4448" spans="1:14">
      <c r="A4448" s="41">
        <v>7109048</v>
      </c>
      <c r="B4448" s="48" t="s">
        <v>38</v>
      </c>
      <c r="C4448" s="48" t="s">
        <v>29</v>
      </c>
      <c r="D4448" s="48" t="s">
        <v>153</v>
      </c>
      <c r="E4448" s="48" t="s">
        <v>36</v>
      </c>
      <c r="F4448" s="48" t="s">
        <v>1453</v>
      </c>
      <c r="G4448" s="48" t="s">
        <v>15</v>
      </c>
      <c r="H4448" s="48" t="s">
        <v>23</v>
      </c>
      <c r="I4448" s="48" t="s">
        <v>24</v>
      </c>
      <c r="J4448" s="48" t="s">
        <v>671</v>
      </c>
      <c r="K4448" s="41">
        <v>1</v>
      </c>
      <c r="L4448" s="49">
        <v>641.07000000000005</v>
      </c>
      <c r="M4448" s="49">
        <v>641.07000000000005</v>
      </c>
      <c r="N4448" s="49">
        <v>0</v>
      </c>
    </row>
    <row r="4449" spans="1:14">
      <c r="A4449" s="41">
        <v>4507992</v>
      </c>
      <c r="B4449" s="48" t="s">
        <v>14</v>
      </c>
      <c r="C4449" s="48" t="s">
        <v>29</v>
      </c>
      <c r="D4449" s="48" t="s">
        <v>30</v>
      </c>
      <c r="E4449" s="48" t="s">
        <v>12</v>
      </c>
      <c r="F4449" s="48" t="s">
        <v>1395</v>
      </c>
      <c r="G4449" s="48" t="s">
        <v>15</v>
      </c>
      <c r="H4449" s="48" t="s">
        <v>23</v>
      </c>
      <c r="I4449" s="48" t="s">
        <v>24</v>
      </c>
      <c r="J4449" s="48" t="s">
        <v>671</v>
      </c>
      <c r="K4449" s="41">
        <v>1</v>
      </c>
      <c r="L4449" s="49">
        <v>642.03</v>
      </c>
      <c r="M4449" s="49">
        <v>642.03</v>
      </c>
      <c r="N4449" s="49">
        <v>0</v>
      </c>
    </row>
    <row r="4450" spans="1:14">
      <c r="A4450" s="41">
        <v>4507995</v>
      </c>
      <c r="B4450" s="48" t="s">
        <v>14</v>
      </c>
      <c r="C4450" s="48" t="s">
        <v>29</v>
      </c>
      <c r="D4450" s="48" t="s">
        <v>30</v>
      </c>
      <c r="E4450" s="48" t="s">
        <v>12</v>
      </c>
      <c r="F4450" s="48" t="s">
        <v>1067</v>
      </c>
      <c r="G4450" s="48" t="s">
        <v>15</v>
      </c>
      <c r="H4450" s="48" t="s">
        <v>23</v>
      </c>
      <c r="I4450" s="48" t="s">
        <v>24</v>
      </c>
      <c r="J4450" s="48" t="s">
        <v>671</v>
      </c>
      <c r="K4450" s="41">
        <v>1</v>
      </c>
      <c r="L4450" s="49">
        <v>642.35</v>
      </c>
      <c r="M4450" s="49">
        <v>642.35</v>
      </c>
      <c r="N4450" s="49">
        <v>0</v>
      </c>
    </row>
    <row r="4451" spans="1:14">
      <c r="A4451" s="41">
        <v>4507950</v>
      </c>
      <c r="B4451" s="48" t="s">
        <v>14</v>
      </c>
      <c r="C4451" s="48" t="s">
        <v>29</v>
      </c>
      <c r="D4451" s="48" t="s">
        <v>30</v>
      </c>
      <c r="E4451" s="48" t="s">
        <v>12</v>
      </c>
      <c r="F4451" s="48" t="s">
        <v>1395</v>
      </c>
      <c r="G4451" s="48" t="s">
        <v>15</v>
      </c>
      <c r="H4451" s="48" t="s">
        <v>23</v>
      </c>
      <c r="I4451" s="48" t="s">
        <v>24</v>
      </c>
      <c r="J4451" s="48" t="s">
        <v>671</v>
      </c>
      <c r="K4451" s="41">
        <v>1</v>
      </c>
      <c r="L4451" s="49">
        <v>648.28</v>
      </c>
      <c r="M4451" s="49">
        <v>648.28</v>
      </c>
      <c r="N4451" s="49">
        <v>0</v>
      </c>
    </row>
    <row r="4452" spans="1:14">
      <c r="A4452" s="41">
        <v>4506034</v>
      </c>
      <c r="B4452" s="48" t="s">
        <v>14</v>
      </c>
      <c r="C4452" s="48" t="s">
        <v>29</v>
      </c>
      <c r="D4452" s="48" t="s">
        <v>30</v>
      </c>
      <c r="E4452" s="48" t="s">
        <v>12</v>
      </c>
      <c r="F4452" s="48" t="s">
        <v>953</v>
      </c>
      <c r="G4452" s="48" t="s">
        <v>15</v>
      </c>
      <c r="H4452" s="48" t="s">
        <v>33</v>
      </c>
      <c r="I4452" s="48" t="s">
        <v>34</v>
      </c>
      <c r="J4452" s="48" t="s">
        <v>671</v>
      </c>
      <c r="K4452" s="41">
        <v>1</v>
      </c>
      <c r="L4452" s="49">
        <v>651.34</v>
      </c>
      <c r="M4452" s="49">
        <v>651.34</v>
      </c>
      <c r="N4452" s="49">
        <v>0</v>
      </c>
    </row>
    <row r="4453" spans="1:14">
      <c r="A4453" s="41">
        <v>4507532</v>
      </c>
      <c r="B4453" s="48" t="s">
        <v>14</v>
      </c>
      <c r="C4453" s="48" t="s">
        <v>29</v>
      </c>
      <c r="D4453" s="48" t="s">
        <v>30</v>
      </c>
      <c r="E4453" s="48" t="s">
        <v>12</v>
      </c>
      <c r="F4453" s="48" t="s">
        <v>1395</v>
      </c>
      <c r="G4453" s="48" t="s">
        <v>15</v>
      </c>
      <c r="H4453" s="48" t="s">
        <v>23</v>
      </c>
      <c r="I4453" s="48" t="s">
        <v>24</v>
      </c>
      <c r="J4453" s="48" t="s">
        <v>671</v>
      </c>
      <c r="K4453" s="41">
        <v>1</v>
      </c>
      <c r="L4453" s="49">
        <v>651.54</v>
      </c>
      <c r="M4453" s="49">
        <v>651.54</v>
      </c>
      <c r="N4453" s="49">
        <v>0</v>
      </c>
    </row>
    <row r="4454" spans="1:14">
      <c r="A4454" s="41">
        <v>4508007</v>
      </c>
      <c r="B4454" s="48" t="s">
        <v>14</v>
      </c>
      <c r="C4454" s="48" t="s">
        <v>29</v>
      </c>
      <c r="D4454" s="48" t="s">
        <v>30</v>
      </c>
      <c r="E4454" s="48" t="s">
        <v>12</v>
      </c>
      <c r="F4454" s="48" t="s">
        <v>1067</v>
      </c>
      <c r="G4454" s="48" t="s">
        <v>15</v>
      </c>
      <c r="H4454" s="48" t="s">
        <v>23</v>
      </c>
      <c r="I4454" s="48" t="s">
        <v>24</v>
      </c>
      <c r="J4454" s="48" t="s">
        <v>671</v>
      </c>
      <c r="K4454" s="41">
        <v>1</v>
      </c>
      <c r="L4454" s="49">
        <v>652.86</v>
      </c>
      <c r="M4454" s="49">
        <v>652.86</v>
      </c>
      <c r="N4454" s="49">
        <v>0</v>
      </c>
    </row>
    <row r="4455" spans="1:14">
      <c r="A4455" s="41">
        <v>4504941</v>
      </c>
      <c r="B4455" s="48" t="s">
        <v>14</v>
      </c>
      <c r="C4455" s="48" t="s">
        <v>29</v>
      </c>
      <c r="D4455" s="48" t="s">
        <v>30</v>
      </c>
      <c r="E4455" s="48" t="s">
        <v>12</v>
      </c>
      <c r="F4455" s="48" t="s">
        <v>1022</v>
      </c>
      <c r="G4455" s="48" t="s">
        <v>15</v>
      </c>
      <c r="H4455" s="48" t="s">
        <v>23</v>
      </c>
      <c r="I4455" s="48" t="s">
        <v>24</v>
      </c>
      <c r="J4455" s="48" t="s">
        <v>671</v>
      </c>
      <c r="K4455" s="41">
        <v>1</v>
      </c>
      <c r="L4455" s="49">
        <v>653.63</v>
      </c>
      <c r="M4455" s="49">
        <v>653.63</v>
      </c>
      <c r="N4455" s="49">
        <v>0</v>
      </c>
    </row>
    <row r="4456" spans="1:14">
      <c r="A4456" s="41">
        <v>4507853</v>
      </c>
      <c r="B4456" s="48" t="s">
        <v>14</v>
      </c>
      <c r="C4456" s="48" t="s">
        <v>29</v>
      </c>
      <c r="D4456" s="48" t="s">
        <v>30</v>
      </c>
      <c r="E4456" s="48" t="s">
        <v>12</v>
      </c>
      <c r="F4456" s="48" t="s">
        <v>1420</v>
      </c>
      <c r="G4456" s="48" t="s">
        <v>15</v>
      </c>
      <c r="H4456" s="48" t="s">
        <v>23</v>
      </c>
      <c r="I4456" s="48" t="s">
        <v>24</v>
      </c>
      <c r="J4456" s="48" t="s">
        <v>671</v>
      </c>
      <c r="K4456" s="41">
        <v>1</v>
      </c>
      <c r="L4456" s="49">
        <v>654.47</v>
      </c>
      <c r="M4456" s="49">
        <v>654.47</v>
      </c>
      <c r="N4456" s="49">
        <v>0</v>
      </c>
    </row>
    <row r="4457" spans="1:14">
      <c r="A4457" s="41">
        <v>4507990</v>
      </c>
      <c r="B4457" s="48" t="s">
        <v>14</v>
      </c>
      <c r="C4457" s="48" t="s">
        <v>29</v>
      </c>
      <c r="D4457" s="48" t="s">
        <v>30</v>
      </c>
      <c r="E4457" s="48" t="s">
        <v>12</v>
      </c>
      <c r="F4457" s="48" t="s">
        <v>30</v>
      </c>
      <c r="G4457" s="48" t="s">
        <v>15</v>
      </c>
      <c r="H4457" s="48" t="s">
        <v>23</v>
      </c>
      <c r="I4457" s="48" t="s">
        <v>24</v>
      </c>
      <c r="J4457" s="48" t="s">
        <v>671</v>
      </c>
      <c r="K4457" s="41">
        <v>1</v>
      </c>
      <c r="L4457" s="49">
        <v>654.72</v>
      </c>
      <c r="M4457" s="49">
        <v>654.72</v>
      </c>
      <c r="N4457" s="49">
        <v>0</v>
      </c>
    </row>
    <row r="4458" spans="1:14">
      <c r="A4458" s="41">
        <v>4507989</v>
      </c>
      <c r="B4458" s="48" t="s">
        <v>14</v>
      </c>
      <c r="C4458" s="48" t="s">
        <v>29</v>
      </c>
      <c r="D4458" s="48" t="s">
        <v>30</v>
      </c>
      <c r="E4458" s="48" t="s">
        <v>12</v>
      </c>
      <c r="F4458" s="48" t="s">
        <v>974</v>
      </c>
      <c r="G4458" s="48" t="s">
        <v>15</v>
      </c>
      <c r="H4458" s="48" t="s">
        <v>23</v>
      </c>
      <c r="I4458" s="48" t="s">
        <v>24</v>
      </c>
      <c r="J4458" s="48" t="s">
        <v>671</v>
      </c>
      <c r="K4458" s="41">
        <v>1</v>
      </c>
      <c r="L4458" s="49">
        <v>654.72</v>
      </c>
      <c r="M4458" s="49">
        <v>654.72</v>
      </c>
      <c r="N4458" s="49">
        <v>0</v>
      </c>
    </row>
    <row r="4459" spans="1:14">
      <c r="A4459" s="41">
        <v>4507991</v>
      </c>
      <c r="B4459" s="48" t="s">
        <v>14</v>
      </c>
      <c r="C4459" s="48" t="s">
        <v>29</v>
      </c>
      <c r="D4459" s="48" t="s">
        <v>30</v>
      </c>
      <c r="E4459" s="48" t="s">
        <v>12</v>
      </c>
      <c r="F4459" s="48" t="s">
        <v>974</v>
      </c>
      <c r="G4459" s="48" t="s">
        <v>15</v>
      </c>
      <c r="H4459" s="48" t="s">
        <v>23</v>
      </c>
      <c r="I4459" s="48" t="s">
        <v>24</v>
      </c>
      <c r="J4459" s="48" t="s">
        <v>671</v>
      </c>
      <c r="K4459" s="41">
        <v>1</v>
      </c>
      <c r="L4459" s="49">
        <v>654.72</v>
      </c>
      <c r="M4459" s="49">
        <v>654.72</v>
      </c>
      <c r="N4459" s="49">
        <v>0</v>
      </c>
    </row>
    <row r="4460" spans="1:14">
      <c r="A4460" s="41">
        <v>7259096</v>
      </c>
      <c r="B4460" s="48" t="s">
        <v>38</v>
      </c>
      <c r="C4460" s="48" t="s">
        <v>29</v>
      </c>
      <c r="D4460" s="48" t="s">
        <v>153</v>
      </c>
      <c r="E4460" s="48" t="s">
        <v>36</v>
      </c>
      <c r="F4460" s="48" t="s">
        <v>1454</v>
      </c>
      <c r="G4460" s="48" t="s">
        <v>15</v>
      </c>
      <c r="H4460" s="48" t="s">
        <v>182</v>
      </c>
      <c r="I4460" s="48" t="s">
        <v>183</v>
      </c>
      <c r="J4460" s="48" t="s">
        <v>671</v>
      </c>
      <c r="K4460" s="41">
        <v>1</v>
      </c>
      <c r="L4460" s="49">
        <v>655.8</v>
      </c>
      <c r="M4460" s="49">
        <v>655.8</v>
      </c>
      <c r="N4460" s="49">
        <v>0</v>
      </c>
    </row>
    <row r="4461" spans="1:14">
      <c r="A4461" s="41">
        <v>4507595</v>
      </c>
      <c r="B4461" s="48" t="s">
        <v>14</v>
      </c>
      <c r="C4461" s="48" t="s">
        <v>29</v>
      </c>
      <c r="D4461" s="48" t="s">
        <v>30</v>
      </c>
      <c r="E4461" s="48" t="s">
        <v>12</v>
      </c>
      <c r="F4461" s="48" t="s">
        <v>1395</v>
      </c>
      <c r="G4461" s="48" t="s">
        <v>15</v>
      </c>
      <c r="H4461" s="48" t="s">
        <v>23</v>
      </c>
      <c r="I4461" s="48" t="s">
        <v>24</v>
      </c>
      <c r="J4461" s="48" t="s">
        <v>671</v>
      </c>
      <c r="K4461" s="41">
        <v>1</v>
      </c>
      <c r="L4461" s="49">
        <v>659.23</v>
      </c>
      <c r="M4461" s="49">
        <v>659.23</v>
      </c>
      <c r="N4461" s="49">
        <v>0</v>
      </c>
    </row>
    <row r="4462" spans="1:14">
      <c r="A4462" s="41">
        <v>4507597</v>
      </c>
      <c r="B4462" s="48" t="s">
        <v>14</v>
      </c>
      <c r="C4462" s="48" t="s">
        <v>29</v>
      </c>
      <c r="D4462" s="48" t="s">
        <v>30</v>
      </c>
      <c r="E4462" s="48" t="s">
        <v>12</v>
      </c>
      <c r="F4462" s="48" t="s">
        <v>1395</v>
      </c>
      <c r="G4462" s="48" t="s">
        <v>15</v>
      </c>
      <c r="H4462" s="48" t="s">
        <v>23</v>
      </c>
      <c r="I4462" s="48" t="s">
        <v>24</v>
      </c>
      <c r="J4462" s="48" t="s">
        <v>671</v>
      </c>
      <c r="K4462" s="41">
        <v>1</v>
      </c>
      <c r="L4462" s="49">
        <v>659.23</v>
      </c>
      <c r="M4462" s="49">
        <v>659.23</v>
      </c>
      <c r="N4462" s="49">
        <v>0</v>
      </c>
    </row>
    <row r="4463" spans="1:14">
      <c r="A4463" s="41">
        <v>4507607</v>
      </c>
      <c r="B4463" s="48" t="s">
        <v>14</v>
      </c>
      <c r="C4463" s="48" t="s">
        <v>29</v>
      </c>
      <c r="D4463" s="48" t="s">
        <v>30</v>
      </c>
      <c r="E4463" s="48" t="s">
        <v>12</v>
      </c>
      <c r="F4463" s="48" t="s">
        <v>1395</v>
      </c>
      <c r="G4463" s="48" t="s">
        <v>15</v>
      </c>
      <c r="H4463" s="48" t="s">
        <v>23</v>
      </c>
      <c r="I4463" s="48" t="s">
        <v>24</v>
      </c>
      <c r="J4463" s="48" t="s">
        <v>671</v>
      </c>
      <c r="K4463" s="41">
        <v>1</v>
      </c>
      <c r="L4463" s="49">
        <v>659.23</v>
      </c>
      <c r="M4463" s="49">
        <v>659.23</v>
      </c>
      <c r="N4463" s="49">
        <v>0</v>
      </c>
    </row>
    <row r="4464" spans="1:14">
      <c r="A4464" s="41">
        <v>4507612</v>
      </c>
      <c r="B4464" s="48" t="s">
        <v>14</v>
      </c>
      <c r="C4464" s="48" t="s">
        <v>29</v>
      </c>
      <c r="D4464" s="48" t="s">
        <v>30</v>
      </c>
      <c r="E4464" s="48" t="s">
        <v>12</v>
      </c>
      <c r="F4464" s="48" t="s">
        <v>1395</v>
      </c>
      <c r="G4464" s="48" t="s">
        <v>15</v>
      </c>
      <c r="H4464" s="48" t="s">
        <v>23</v>
      </c>
      <c r="I4464" s="48" t="s">
        <v>24</v>
      </c>
      <c r="J4464" s="48" t="s">
        <v>671</v>
      </c>
      <c r="K4464" s="41">
        <v>1</v>
      </c>
      <c r="L4464" s="49">
        <v>659.23</v>
      </c>
      <c r="M4464" s="49">
        <v>659.23</v>
      </c>
      <c r="N4464" s="49">
        <v>0</v>
      </c>
    </row>
    <row r="4465" spans="1:14">
      <c r="A4465" s="41">
        <v>4507606</v>
      </c>
      <c r="B4465" s="48" t="s">
        <v>14</v>
      </c>
      <c r="C4465" s="48" t="s">
        <v>29</v>
      </c>
      <c r="D4465" s="48" t="s">
        <v>30</v>
      </c>
      <c r="E4465" s="48" t="s">
        <v>12</v>
      </c>
      <c r="F4465" s="48" t="s">
        <v>1395</v>
      </c>
      <c r="G4465" s="48" t="s">
        <v>15</v>
      </c>
      <c r="H4465" s="48" t="s">
        <v>23</v>
      </c>
      <c r="I4465" s="48" t="s">
        <v>24</v>
      </c>
      <c r="J4465" s="48" t="s">
        <v>671</v>
      </c>
      <c r="K4465" s="41">
        <v>1</v>
      </c>
      <c r="L4465" s="49">
        <v>659.23</v>
      </c>
      <c r="M4465" s="49">
        <v>659.23</v>
      </c>
      <c r="N4465" s="49">
        <v>0</v>
      </c>
    </row>
    <row r="4466" spans="1:14">
      <c r="A4466" s="41">
        <v>4507601</v>
      </c>
      <c r="B4466" s="48" t="s">
        <v>14</v>
      </c>
      <c r="C4466" s="48" t="s">
        <v>29</v>
      </c>
      <c r="D4466" s="48" t="s">
        <v>30</v>
      </c>
      <c r="E4466" s="48" t="s">
        <v>12</v>
      </c>
      <c r="F4466" s="48" t="s">
        <v>1455</v>
      </c>
      <c r="G4466" s="48" t="s">
        <v>15</v>
      </c>
      <c r="H4466" s="48" t="s">
        <v>23</v>
      </c>
      <c r="I4466" s="48" t="s">
        <v>24</v>
      </c>
      <c r="J4466" s="48" t="s">
        <v>671</v>
      </c>
      <c r="K4466" s="41">
        <v>1</v>
      </c>
      <c r="L4466" s="49">
        <v>659.23</v>
      </c>
      <c r="M4466" s="49">
        <v>659.23</v>
      </c>
      <c r="N4466" s="49">
        <v>0</v>
      </c>
    </row>
    <row r="4467" spans="1:14">
      <c r="A4467" s="41">
        <v>4507608</v>
      </c>
      <c r="B4467" s="48" t="s">
        <v>14</v>
      </c>
      <c r="C4467" s="48" t="s">
        <v>29</v>
      </c>
      <c r="D4467" s="48" t="s">
        <v>30</v>
      </c>
      <c r="E4467" s="48" t="s">
        <v>12</v>
      </c>
      <c r="F4467" s="48" t="s">
        <v>1395</v>
      </c>
      <c r="G4467" s="48" t="s">
        <v>15</v>
      </c>
      <c r="H4467" s="48" t="s">
        <v>23</v>
      </c>
      <c r="I4467" s="48" t="s">
        <v>24</v>
      </c>
      <c r="J4467" s="48" t="s">
        <v>671</v>
      </c>
      <c r="K4467" s="41">
        <v>1</v>
      </c>
      <c r="L4467" s="49">
        <v>659.23</v>
      </c>
      <c r="M4467" s="49">
        <v>659.23</v>
      </c>
      <c r="N4467" s="49">
        <v>0</v>
      </c>
    </row>
    <row r="4468" spans="1:14">
      <c r="A4468" s="41">
        <v>4507600</v>
      </c>
      <c r="B4468" s="48" t="s">
        <v>14</v>
      </c>
      <c r="C4468" s="48" t="s">
        <v>29</v>
      </c>
      <c r="D4468" s="48" t="s">
        <v>30</v>
      </c>
      <c r="E4468" s="48" t="s">
        <v>12</v>
      </c>
      <c r="F4468" s="48" t="s">
        <v>1395</v>
      </c>
      <c r="G4468" s="48" t="s">
        <v>15</v>
      </c>
      <c r="H4468" s="48" t="s">
        <v>23</v>
      </c>
      <c r="I4468" s="48" t="s">
        <v>24</v>
      </c>
      <c r="J4468" s="48" t="s">
        <v>671</v>
      </c>
      <c r="K4468" s="41">
        <v>1</v>
      </c>
      <c r="L4468" s="49">
        <v>659.23</v>
      </c>
      <c r="M4468" s="49">
        <v>659.23</v>
      </c>
      <c r="N4468" s="49">
        <v>0</v>
      </c>
    </row>
    <row r="4469" spans="1:14">
      <c r="A4469" s="41">
        <v>4507617</v>
      </c>
      <c r="B4469" s="48" t="s">
        <v>14</v>
      </c>
      <c r="C4469" s="48" t="s">
        <v>29</v>
      </c>
      <c r="D4469" s="48" t="s">
        <v>30</v>
      </c>
      <c r="E4469" s="48" t="s">
        <v>12</v>
      </c>
      <c r="F4469" s="48" t="s">
        <v>1395</v>
      </c>
      <c r="G4469" s="48" t="s">
        <v>15</v>
      </c>
      <c r="H4469" s="48" t="s">
        <v>23</v>
      </c>
      <c r="I4469" s="48" t="s">
        <v>24</v>
      </c>
      <c r="J4469" s="48" t="s">
        <v>671</v>
      </c>
      <c r="K4469" s="41">
        <v>1</v>
      </c>
      <c r="L4469" s="49">
        <v>659.24</v>
      </c>
      <c r="M4469" s="49">
        <v>659.24</v>
      </c>
      <c r="N4469" s="49">
        <v>0</v>
      </c>
    </row>
    <row r="4470" spans="1:14">
      <c r="A4470" s="41">
        <v>4507613</v>
      </c>
      <c r="B4470" s="48" t="s">
        <v>14</v>
      </c>
      <c r="C4470" s="48" t="s">
        <v>29</v>
      </c>
      <c r="D4470" s="48" t="s">
        <v>30</v>
      </c>
      <c r="E4470" s="48" t="s">
        <v>12</v>
      </c>
      <c r="F4470" s="48" t="s">
        <v>1395</v>
      </c>
      <c r="G4470" s="48" t="s">
        <v>15</v>
      </c>
      <c r="H4470" s="48" t="s">
        <v>23</v>
      </c>
      <c r="I4470" s="48" t="s">
        <v>24</v>
      </c>
      <c r="J4470" s="48" t="s">
        <v>671</v>
      </c>
      <c r="K4470" s="41">
        <v>1</v>
      </c>
      <c r="L4470" s="49">
        <v>659.24</v>
      </c>
      <c r="M4470" s="49">
        <v>659.24</v>
      </c>
      <c r="N4470" s="49">
        <v>0</v>
      </c>
    </row>
    <row r="4471" spans="1:14">
      <c r="A4471" s="41">
        <v>4507616</v>
      </c>
      <c r="B4471" s="48" t="s">
        <v>14</v>
      </c>
      <c r="C4471" s="48" t="s">
        <v>29</v>
      </c>
      <c r="D4471" s="48" t="s">
        <v>30</v>
      </c>
      <c r="E4471" s="48" t="s">
        <v>12</v>
      </c>
      <c r="F4471" s="48" t="s">
        <v>1395</v>
      </c>
      <c r="G4471" s="48" t="s">
        <v>15</v>
      </c>
      <c r="H4471" s="48" t="s">
        <v>23</v>
      </c>
      <c r="I4471" s="48" t="s">
        <v>24</v>
      </c>
      <c r="J4471" s="48" t="s">
        <v>671</v>
      </c>
      <c r="K4471" s="41">
        <v>1</v>
      </c>
      <c r="L4471" s="49">
        <v>659.24</v>
      </c>
      <c r="M4471" s="49">
        <v>659.24</v>
      </c>
      <c r="N4471" s="49">
        <v>0</v>
      </c>
    </row>
    <row r="4472" spans="1:14">
      <c r="A4472" s="41">
        <v>4507615</v>
      </c>
      <c r="B4472" s="48" t="s">
        <v>14</v>
      </c>
      <c r="C4472" s="48" t="s">
        <v>29</v>
      </c>
      <c r="D4472" s="48" t="s">
        <v>30</v>
      </c>
      <c r="E4472" s="48" t="s">
        <v>12</v>
      </c>
      <c r="F4472" s="48" t="s">
        <v>1395</v>
      </c>
      <c r="G4472" s="48" t="s">
        <v>15</v>
      </c>
      <c r="H4472" s="48" t="s">
        <v>23</v>
      </c>
      <c r="I4472" s="48" t="s">
        <v>24</v>
      </c>
      <c r="J4472" s="48" t="s">
        <v>671</v>
      </c>
      <c r="K4472" s="41">
        <v>1</v>
      </c>
      <c r="L4472" s="49">
        <v>659.24</v>
      </c>
      <c r="M4472" s="49">
        <v>659.24</v>
      </c>
      <c r="N4472" s="49">
        <v>0</v>
      </c>
    </row>
    <row r="4473" spans="1:14">
      <c r="A4473" s="41">
        <v>4508148</v>
      </c>
      <c r="B4473" s="48" t="s">
        <v>14</v>
      </c>
      <c r="C4473" s="48" t="s">
        <v>29</v>
      </c>
      <c r="D4473" s="48" t="s">
        <v>30</v>
      </c>
      <c r="E4473" s="48" t="s">
        <v>12</v>
      </c>
      <c r="F4473" s="48" t="s">
        <v>1022</v>
      </c>
      <c r="G4473" s="48" t="s">
        <v>15</v>
      </c>
      <c r="H4473" s="48" t="s">
        <v>23</v>
      </c>
      <c r="I4473" s="48" t="s">
        <v>24</v>
      </c>
      <c r="J4473" s="48" t="s">
        <v>671</v>
      </c>
      <c r="K4473" s="41">
        <v>1</v>
      </c>
      <c r="L4473" s="49">
        <v>662.33</v>
      </c>
      <c r="M4473" s="49">
        <v>662.33</v>
      </c>
      <c r="N4473" s="49">
        <v>0</v>
      </c>
    </row>
    <row r="4474" spans="1:14">
      <c r="A4474" s="41">
        <v>4508149</v>
      </c>
      <c r="B4474" s="48" t="s">
        <v>14</v>
      </c>
      <c r="C4474" s="48" t="s">
        <v>29</v>
      </c>
      <c r="D4474" s="48" t="s">
        <v>30</v>
      </c>
      <c r="E4474" s="48" t="s">
        <v>12</v>
      </c>
      <c r="F4474" s="48" t="s">
        <v>1022</v>
      </c>
      <c r="G4474" s="48" t="s">
        <v>15</v>
      </c>
      <c r="H4474" s="48" t="s">
        <v>23</v>
      </c>
      <c r="I4474" s="48" t="s">
        <v>24</v>
      </c>
      <c r="J4474" s="48" t="s">
        <v>671</v>
      </c>
      <c r="K4474" s="41">
        <v>1</v>
      </c>
      <c r="L4474" s="49">
        <v>662.33</v>
      </c>
      <c r="M4474" s="49">
        <v>662.33</v>
      </c>
      <c r="N4474" s="49">
        <v>0</v>
      </c>
    </row>
    <row r="4475" spans="1:14">
      <c r="A4475" s="41">
        <v>4508155</v>
      </c>
      <c r="B4475" s="48" t="s">
        <v>14</v>
      </c>
      <c r="C4475" s="48" t="s">
        <v>29</v>
      </c>
      <c r="D4475" s="48" t="s">
        <v>30</v>
      </c>
      <c r="E4475" s="48" t="s">
        <v>12</v>
      </c>
      <c r="F4475" s="48" t="s">
        <v>1022</v>
      </c>
      <c r="G4475" s="48" t="s">
        <v>15</v>
      </c>
      <c r="H4475" s="48" t="s">
        <v>23</v>
      </c>
      <c r="I4475" s="48" t="s">
        <v>24</v>
      </c>
      <c r="J4475" s="48" t="s">
        <v>671</v>
      </c>
      <c r="K4475" s="41">
        <v>1</v>
      </c>
      <c r="L4475" s="49">
        <v>662.34</v>
      </c>
      <c r="M4475" s="49">
        <v>662.34</v>
      </c>
      <c r="N4475" s="49">
        <v>0</v>
      </c>
    </row>
    <row r="4476" spans="1:14">
      <c r="A4476" s="41">
        <v>4508153</v>
      </c>
      <c r="B4476" s="48" t="s">
        <v>14</v>
      </c>
      <c r="C4476" s="48" t="s">
        <v>29</v>
      </c>
      <c r="D4476" s="48" t="s">
        <v>30</v>
      </c>
      <c r="E4476" s="48" t="s">
        <v>12</v>
      </c>
      <c r="F4476" s="48" t="s">
        <v>1022</v>
      </c>
      <c r="G4476" s="48" t="s">
        <v>15</v>
      </c>
      <c r="H4476" s="48" t="s">
        <v>23</v>
      </c>
      <c r="I4476" s="48" t="s">
        <v>24</v>
      </c>
      <c r="J4476" s="48" t="s">
        <v>671</v>
      </c>
      <c r="K4476" s="41">
        <v>1</v>
      </c>
      <c r="L4476" s="49">
        <v>662.34</v>
      </c>
      <c r="M4476" s="49">
        <v>662.34</v>
      </c>
      <c r="N4476" s="49">
        <v>0</v>
      </c>
    </row>
    <row r="4477" spans="1:14">
      <c r="A4477" s="41">
        <v>4508151</v>
      </c>
      <c r="B4477" s="48" t="s">
        <v>14</v>
      </c>
      <c r="C4477" s="48" t="s">
        <v>29</v>
      </c>
      <c r="D4477" s="48" t="s">
        <v>30</v>
      </c>
      <c r="E4477" s="48" t="s">
        <v>12</v>
      </c>
      <c r="F4477" s="48" t="s">
        <v>1022</v>
      </c>
      <c r="G4477" s="48" t="s">
        <v>15</v>
      </c>
      <c r="H4477" s="48" t="s">
        <v>23</v>
      </c>
      <c r="I4477" s="48" t="s">
        <v>24</v>
      </c>
      <c r="J4477" s="48" t="s">
        <v>671</v>
      </c>
      <c r="K4477" s="41">
        <v>1</v>
      </c>
      <c r="L4477" s="49">
        <v>662.34</v>
      </c>
      <c r="M4477" s="49">
        <v>662.34</v>
      </c>
      <c r="N4477" s="49">
        <v>0</v>
      </c>
    </row>
    <row r="4478" spans="1:14">
      <c r="A4478" s="41">
        <v>4508150</v>
      </c>
      <c r="B4478" s="48" t="s">
        <v>14</v>
      </c>
      <c r="C4478" s="48" t="s">
        <v>29</v>
      </c>
      <c r="D4478" s="48" t="s">
        <v>30</v>
      </c>
      <c r="E4478" s="48" t="s">
        <v>12</v>
      </c>
      <c r="F4478" s="48" t="s">
        <v>1022</v>
      </c>
      <c r="G4478" s="48" t="s">
        <v>15</v>
      </c>
      <c r="H4478" s="48" t="s">
        <v>23</v>
      </c>
      <c r="I4478" s="48" t="s">
        <v>24</v>
      </c>
      <c r="J4478" s="48" t="s">
        <v>671</v>
      </c>
      <c r="K4478" s="41">
        <v>1</v>
      </c>
      <c r="L4478" s="49">
        <v>662.34</v>
      </c>
      <c r="M4478" s="49">
        <v>662.34</v>
      </c>
      <c r="N4478" s="49">
        <v>0</v>
      </c>
    </row>
    <row r="4479" spans="1:14">
      <c r="A4479" s="41">
        <v>4508154</v>
      </c>
      <c r="B4479" s="48" t="s">
        <v>14</v>
      </c>
      <c r="C4479" s="48" t="s">
        <v>29</v>
      </c>
      <c r="D4479" s="48" t="s">
        <v>30</v>
      </c>
      <c r="E4479" s="48" t="s">
        <v>12</v>
      </c>
      <c r="F4479" s="48" t="s">
        <v>1022</v>
      </c>
      <c r="G4479" s="48" t="s">
        <v>15</v>
      </c>
      <c r="H4479" s="48" t="s">
        <v>23</v>
      </c>
      <c r="I4479" s="48" t="s">
        <v>24</v>
      </c>
      <c r="J4479" s="48" t="s">
        <v>671</v>
      </c>
      <c r="K4479" s="41">
        <v>1</v>
      </c>
      <c r="L4479" s="49">
        <v>662.34</v>
      </c>
      <c r="M4479" s="49">
        <v>662.34</v>
      </c>
      <c r="N4479" s="49">
        <v>0</v>
      </c>
    </row>
    <row r="4480" spans="1:14">
      <c r="A4480" s="41">
        <v>4508152</v>
      </c>
      <c r="B4480" s="48" t="s">
        <v>14</v>
      </c>
      <c r="C4480" s="48" t="s">
        <v>29</v>
      </c>
      <c r="D4480" s="48" t="s">
        <v>30</v>
      </c>
      <c r="E4480" s="48" t="s">
        <v>12</v>
      </c>
      <c r="F4480" s="48" t="s">
        <v>1022</v>
      </c>
      <c r="G4480" s="48" t="s">
        <v>15</v>
      </c>
      <c r="H4480" s="48" t="s">
        <v>23</v>
      </c>
      <c r="I4480" s="48" t="s">
        <v>24</v>
      </c>
      <c r="J4480" s="48" t="s">
        <v>671</v>
      </c>
      <c r="K4480" s="41">
        <v>1</v>
      </c>
      <c r="L4480" s="49">
        <v>662.34</v>
      </c>
      <c r="M4480" s="49">
        <v>662.34</v>
      </c>
      <c r="N4480" s="49">
        <v>0</v>
      </c>
    </row>
    <row r="4481" spans="1:14">
      <c r="A4481" s="41">
        <v>4508156</v>
      </c>
      <c r="B4481" s="48" t="s">
        <v>14</v>
      </c>
      <c r="C4481" s="48" t="s">
        <v>29</v>
      </c>
      <c r="D4481" s="48" t="s">
        <v>30</v>
      </c>
      <c r="E4481" s="48" t="s">
        <v>12</v>
      </c>
      <c r="F4481" s="48" t="s">
        <v>1022</v>
      </c>
      <c r="G4481" s="48" t="s">
        <v>15</v>
      </c>
      <c r="H4481" s="48" t="s">
        <v>23</v>
      </c>
      <c r="I4481" s="48" t="s">
        <v>24</v>
      </c>
      <c r="J4481" s="48" t="s">
        <v>671</v>
      </c>
      <c r="K4481" s="41">
        <v>1</v>
      </c>
      <c r="L4481" s="49">
        <v>662.35</v>
      </c>
      <c r="M4481" s="49">
        <v>662.35</v>
      </c>
      <c r="N4481" s="49">
        <v>0</v>
      </c>
    </row>
    <row r="4482" spans="1:14">
      <c r="A4482" s="41">
        <v>4508157</v>
      </c>
      <c r="B4482" s="48" t="s">
        <v>14</v>
      </c>
      <c r="C4482" s="48" t="s">
        <v>29</v>
      </c>
      <c r="D4482" s="48" t="s">
        <v>30</v>
      </c>
      <c r="E4482" s="48" t="s">
        <v>12</v>
      </c>
      <c r="F4482" s="48" t="s">
        <v>1022</v>
      </c>
      <c r="G4482" s="48" t="s">
        <v>15</v>
      </c>
      <c r="H4482" s="48" t="s">
        <v>23</v>
      </c>
      <c r="I4482" s="48" t="s">
        <v>24</v>
      </c>
      <c r="J4482" s="48" t="s">
        <v>671</v>
      </c>
      <c r="K4482" s="41">
        <v>1</v>
      </c>
      <c r="L4482" s="49">
        <v>662.35</v>
      </c>
      <c r="M4482" s="49">
        <v>662.35</v>
      </c>
      <c r="N4482" s="49">
        <v>0</v>
      </c>
    </row>
    <row r="4483" spans="1:14">
      <c r="A4483" s="41">
        <v>4504571</v>
      </c>
      <c r="B4483" s="48" t="s">
        <v>14</v>
      </c>
      <c r="C4483" s="48" t="s">
        <v>29</v>
      </c>
      <c r="D4483" s="48" t="s">
        <v>30</v>
      </c>
      <c r="E4483" s="48" t="s">
        <v>12</v>
      </c>
      <c r="F4483" s="48" t="s">
        <v>1067</v>
      </c>
      <c r="G4483" s="48" t="s">
        <v>15</v>
      </c>
      <c r="H4483" s="48" t="s">
        <v>23</v>
      </c>
      <c r="I4483" s="48" t="s">
        <v>24</v>
      </c>
      <c r="J4483" s="48" t="s">
        <v>671</v>
      </c>
      <c r="K4483" s="41">
        <v>1</v>
      </c>
      <c r="L4483" s="49">
        <v>662.46</v>
      </c>
      <c r="M4483" s="49">
        <v>662.46</v>
      </c>
      <c r="N4483" s="49">
        <v>0</v>
      </c>
    </row>
    <row r="4484" spans="1:14">
      <c r="A4484" s="41">
        <v>4504572</v>
      </c>
      <c r="B4484" s="48" t="s">
        <v>14</v>
      </c>
      <c r="C4484" s="48" t="s">
        <v>29</v>
      </c>
      <c r="D4484" s="48" t="s">
        <v>30</v>
      </c>
      <c r="E4484" s="48" t="s">
        <v>12</v>
      </c>
      <c r="F4484" s="48" t="s">
        <v>1067</v>
      </c>
      <c r="G4484" s="48" t="s">
        <v>15</v>
      </c>
      <c r="H4484" s="48" t="s">
        <v>23</v>
      </c>
      <c r="I4484" s="48" t="s">
        <v>24</v>
      </c>
      <c r="J4484" s="48" t="s">
        <v>671</v>
      </c>
      <c r="K4484" s="41">
        <v>1</v>
      </c>
      <c r="L4484" s="49">
        <v>662.46</v>
      </c>
      <c r="M4484" s="49">
        <v>662.46</v>
      </c>
      <c r="N4484" s="49">
        <v>0</v>
      </c>
    </row>
    <row r="4485" spans="1:14">
      <c r="A4485" s="41">
        <v>4508098</v>
      </c>
      <c r="B4485" s="48" t="s">
        <v>14</v>
      </c>
      <c r="C4485" s="48" t="s">
        <v>29</v>
      </c>
      <c r="D4485" s="48" t="s">
        <v>30</v>
      </c>
      <c r="E4485" s="48" t="s">
        <v>12</v>
      </c>
      <c r="F4485" s="48" t="s">
        <v>1257</v>
      </c>
      <c r="G4485" s="48" t="s">
        <v>15</v>
      </c>
      <c r="H4485" s="48" t="s">
        <v>23</v>
      </c>
      <c r="I4485" s="48" t="s">
        <v>24</v>
      </c>
      <c r="J4485" s="48" t="s">
        <v>671</v>
      </c>
      <c r="K4485" s="41">
        <v>1</v>
      </c>
      <c r="L4485" s="49">
        <v>662.97</v>
      </c>
      <c r="M4485" s="49">
        <v>662.97</v>
      </c>
      <c r="N4485" s="49">
        <v>0</v>
      </c>
    </row>
    <row r="4486" spans="1:14">
      <c r="A4486" s="41">
        <v>4508097</v>
      </c>
      <c r="B4486" s="48" t="s">
        <v>14</v>
      </c>
      <c r="C4486" s="48" t="s">
        <v>29</v>
      </c>
      <c r="D4486" s="48" t="s">
        <v>30</v>
      </c>
      <c r="E4486" s="48" t="s">
        <v>12</v>
      </c>
      <c r="F4486" s="48" t="s">
        <v>1257</v>
      </c>
      <c r="G4486" s="48" t="s">
        <v>15</v>
      </c>
      <c r="H4486" s="48" t="s">
        <v>23</v>
      </c>
      <c r="I4486" s="48" t="s">
        <v>24</v>
      </c>
      <c r="J4486" s="48" t="s">
        <v>671</v>
      </c>
      <c r="K4486" s="41">
        <v>1</v>
      </c>
      <c r="L4486" s="49">
        <v>662.97</v>
      </c>
      <c r="M4486" s="49">
        <v>662.97</v>
      </c>
      <c r="N4486" s="49">
        <v>0</v>
      </c>
    </row>
    <row r="4487" spans="1:14">
      <c r="A4487" s="41">
        <v>4508100</v>
      </c>
      <c r="B4487" s="48" t="s">
        <v>14</v>
      </c>
      <c r="C4487" s="48" t="s">
        <v>29</v>
      </c>
      <c r="D4487" s="48" t="s">
        <v>30</v>
      </c>
      <c r="E4487" s="48" t="s">
        <v>12</v>
      </c>
      <c r="F4487" s="48" t="s">
        <v>1257</v>
      </c>
      <c r="G4487" s="48" t="s">
        <v>15</v>
      </c>
      <c r="H4487" s="48" t="s">
        <v>23</v>
      </c>
      <c r="I4487" s="48" t="s">
        <v>24</v>
      </c>
      <c r="J4487" s="48" t="s">
        <v>671</v>
      </c>
      <c r="K4487" s="41">
        <v>1</v>
      </c>
      <c r="L4487" s="49">
        <v>662.97</v>
      </c>
      <c r="M4487" s="49">
        <v>662.97</v>
      </c>
      <c r="N4487" s="49">
        <v>0</v>
      </c>
    </row>
    <row r="4488" spans="1:14">
      <c r="A4488" s="41">
        <v>4508104</v>
      </c>
      <c r="B4488" s="48" t="s">
        <v>14</v>
      </c>
      <c r="C4488" s="48" t="s">
        <v>29</v>
      </c>
      <c r="D4488" s="48" t="s">
        <v>30</v>
      </c>
      <c r="E4488" s="48" t="s">
        <v>12</v>
      </c>
      <c r="F4488" s="48" t="s">
        <v>1257</v>
      </c>
      <c r="G4488" s="48" t="s">
        <v>15</v>
      </c>
      <c r="H4488" s="48" t="s">
        <v>23</v>
      </c>
      <c r="I4488" s="48" t="s">
        <v>24</v>
      </c>
      <c r="J4488" s="48" t="s">
        <v>671</v>
      </c>
      <c r="K4488" s="41">
        <v>1</v>
      </c>
      <c r="L4488" s="49">
        <v>662.98</v>
      </c>
      <c r="M4488" s="49">
        <v>662.98</v>
      </c>
      <c r="N4488" s="49">
        <v>0</v>
      </c>
    </row>
    <row r="4489" spans="1:14">
      <c r="A4489" s="41">
        <v>4508105</v>
      </c>
      <c r="B4489" s="48" t="s">
        <v>14</v>
      </c>
      <c r="C4489" s="48" t="s">
        <v>29</v>
      </c>
      <c r="D4489" s="48" t="s">
        <v>30</v>
      </c>
      <c r="E4489" s="48" t="s">
        <v>12</v>
      </c>
      <c r="F4489" s="48" t="s">
        <v>1257</v>
      </c>
      <c r="G4489" s="48" t="s">
        <v>15</v>
      </c>
      <c r="H4489" s="48" t="s">
        <v>23</v>
      </c>
      <c r="I4489" s="48" t="s">
        <v>24</v>
      </c>
      <c r="J4489" s="48" t="s">
        <v>671</v>
      </c>
      <c r="K4489" s="41">
        <v>1</v>
      </c>
      <c r="L4489" s="49">
        <v>662.98</v>
      </c>
      <c r="M4489" s="49">
        <v>662.98</v>
      </c>
      <c r="N4489" s="49">
        <v>0</v>
      </c>
    </row>
    <row r="4490" spans="1:14">
      <c r="A4490" s="41">
        <v>4508110</v>
      </c>
      <c r="B4490" s="48" t="s">
        <v>14</v>
      </c>
      <c r="C4490" s="48" t="s">
        <v>29</v>
      </c>
      <c r="D4490" s="48" t="s">
        <v>30</v>
      </c>
      <c r="E4490" s="48" t="s">
        <v>12</v>
      </c>
      <c r="F4490" s="48" t="s">
        <v>1257</v>
      </c>
      <c r="G4490" s="48" t="s">
        <v>15</v>
      </c>
      <c r="H4490" s="48" t="s">
        <v>23</v>
      </c>
      <c r="I4490" s="48" t="s">
        <v>24</v>
      </c>
      <c r="J4490" s="48" t="s">
        <v>671</v>
      </c>
      <c r="K4490" s="41">
        <v>1</v>
      </c>
      <c r="L4490" s="49">
        <v>662.98</v>
      </c>
      <c r="M4490" s="49">
        <v>662.98</v>
      </c>
      <c r="N4490" s="49">
        <v>0</v>
      </c>
    </row>
    <row r="4491" spans="1:14">
      <c r="A4491" s="41">
        <v>4508103</v>
      </c>
      <c r="B4491" s="48" t="s">
        <v>14</v>
      </c>
      <c r="C4491" s="48" t="s">
        <v>29</v>
      </c>
      <c r="D4491" s="48" t="s">
        <v>30</v>
      </c>
      <c r="E4491" s="48" t="s">
        <v>12</v>
      </c>
      <c r="F4491" s="48" t="s">
        <v>1257</v>
      </c>
      <c r="G4491" s="48" t="s">
        <v>15</v>
      </c>
      <c r="H4491" s="48" t="s">
        <v>23</v>
      </c>
      <c r="I4491" s="48" t="s">
        <v>24</v>
      </c>
      <c r="J4491" s="48" t="s">
        <v>671</v>
      </c>
      <c r="K4491" s="41">
        <v>1</v>
      </c>
      <c r="L4491" s="49">
        <v>662.98</v>
      </c>
      <c r="M4491" s="49">
        <v>662.98</v>
      </c>
      <c r="N4491" s="49">
        <v>0</v>
      </c>
    </row>
    <row r="4492" spans="1:14">
      <c r="A4492" s="41">
        <v>4508109</v>
      </c>
      <c r="B4492" s="48" t="s">
        <v>14</v>
      </c>
      <c r="C4492" s="48" t="s">
        <v>29</v>
      </c>
      <c r="D4492" s="48" t="s">
        <v>30</v>
      </c>
      <c r="E4492" s="48" t="s">
        <v>12</v>
      </c>
      <c r="F4492" s="48" t="s">
        <v>1257</v>
      </c>
      <c r="G4492" s="48" t="s">
        <v>15</v>
      </c>
      <c r="H4492" s="48" t="s">
        <v>23</v>
      </c>
      <c r="I4492" s="48" t="s">
        <v>24</v>
      </c>
      <c r="J4492" s="48" t="s">
        <v>671</v>
      </c>
      <c r="K4492" s="41">
        <v>1</v>
      </c>
      <c r="L4492" s="49">
        <v>662.98</v>
      </c>
      <c r="M4492" s="49">
        <v>662.98</v>
      </c>
      <c r="N4492" s="49">
        <v>0</v>
      </c>
    </row>
    <row r="4493" spans="1:14">
      <c r="A4493" s="41">
        <v>4508106</v>
      </c>
      <c r="B4493" s="48" t="s">
        <v>14</v>
      </c>
      <c r="C4493" s="48" t="s">
        <v>29</v>
      </c>
      <c r="D4493" s="48" t="s">
        <v>30</v>
      </c>
      <c r="E4493" s="48" t="s">
        <v>12</v>
      </c>
      <c r="F4493" s="48" t="s">
        <v>1257</v>
      </c>
      <c r="G4493" s="48" t="s">
        <v>15</v>
      </c>
      <c r="H4493" s="48" t="s">
        <v>23</v>
      </c>
      <c r="I4493" s="48" t="s">
        <v>24</v>
      </c>
      <c r="J4493" s="48" t="s">
        <v>671</v>
      </c>
      <c r="K4493" s="41">
        <v>1</v>
      </c>
      <c r="L4493" s="49">
        <v>662.98</v>
      </c>
      <c r="M4493" s="49">
        <v>662.98</v>
      </c>
      <c r="N4493" s="49">
        <v>0</v>
      </c>
    </row>
    <row r="4494" spans="1:14">
      <c r="A4494" s="41">
        <v>4508101</v>
      </c>
      <c r="B4494" s="48" t="s">
        <v>14</v>
      </c>
      <c r="C4494" s="48" t="s">
        <v>29</v>
      </c>
      <c r="D4494" s="48" t="s">
        <v>30</v>
      </c>
      <c r="E4494" s="48" t="s">
        <v>12</v>
      </c>
      <c r="F4494" s="48" t="s">
        <v>1257</v>
      </c>
      <c r="G4494" s="48" t="s">
        <v>15</v>
      </c>
      <c r="H4494" s="48" t="s">
        <v>23</v>
      </c>
      <c r="I4494" s="48" t="s">
        <v>24</v>
      </c>
      <c r="J4494" s="48" t="s">
        <v>671</v>
      </c>
      <c r="K4494" s="41">
        <v>1</v>
      </c>
      <c r="L4494" s="49">
        <v>662.98</v>
      </c>
      <c r="M4494" s="49">
        <v>662.98</v>
      </c>
      <c r="N4494" s="49">
        <v>0</v>
      </c>
    </row>
    <row r="4495" spans="1:14">
      <c r="A4495" s="41">
        <v>4508108</v>
      </c>
      <c r="B4495" s="48" t="s">
        <v>14</v>
      </c>
      <c r="C4495" s="48" t="s">
        <v>29</v>
      </c>
      <c r="D4495" s="48" t="s">
        <v>30</v>
      </c>
      <c r="E4495" s="48" t="s">
        <v>12</v>
      </c>
      <c r="F4495" s="48" t="s">
        <v>30</v>
      </c>
      <c r="G4495" s="48" t="s">
        <v>15</v>
      </c>
      <c r="H4495" s="48" t="s">
        <v>23</v>
      </c>
      <c r="I4495" s="48" t="s">
        <v>24</v>
      </c>
      <c r="J4495" s="48" t="s">
        <v>671</v>
      </c>
      <c r="K4495" s="41">
        <v>1</v>
      </c>
      <c r="L4495" s="49">
        <v>662.98</v>
      </c>
      <c r="M4495" s="49">
        <v>662.98</v>
      </c>
      <c r="N4495" s="49">
        <v>0</v>
      </c>
    </row>
    <row r="4496" spans="1:14">
      <c r="A4496" s="41">
        <v>4508107</v>
      </c>
      <c r="B4496" s="48" t="s">
        <v>14</v>
      </c>
      <c r="C4496" s="48" t="s">
        <v>29</v>
      </c>
      <c r="D4496" s="48" t="s">
        <v>30</v>
      </c>
      <c r="E4496" s="48" t="s">
        <v>12</v>
      </c>
      <c r="F4496" s="48" t="s">
        <v>1257</v>
      </c>
      <c r="G4496" s="48" t="s">
        <v>15</v>
      </c>
      <c r="H4496" s="48" t="s">
        <v>23</v>
      </c>
      <c r="I4496" s="48" t="s">
        <v>24</v>
      </c>
      <c r="J4496" s="48" t="s">
        <v>671</v>
      </c>
      <c r="K4496" s="41">
        <v>1</v>
      </c>
      <c r="L4496" s="49">
        <v>662.98</v>
      </c>
      <c r="M4496" s="49">
        <v>662.98</v>
      </c>
      <c r="N4496" s="49">
        <v>0</v>
      </c>
    </row>
    <row r="4497" spans="1:14">
      <c r="A4497" s="41">
        <v>4508102</v>
      </c>
      <c r="B4497" s="48" t="s">
        <v>14</v>
      </c>
      <c r="C4497" s="48" t="s">
        <v>29</v>
      </c>
      <c r="D4497" s="48" t="s">
        <v>30</v>
      </c>
      <c r="E4497" s="48" t="s">
        <v>12</v>
      </c>
      <c r="F4497" s="48" t="s">
        <v>1257</v>
      </c>
      <c r="G4497" s="48" t="s">
        <v>15</v>
      </c>
      <c r="H4497" s="48" t="s">
        <v>23</v>
      </c>
      <c r="I4497" s="48" t="s">
        <v>24</v>
      </c>
      <c r="J4497" s="48" t="s">
        <v>671</v>
      </c>
      <c r="K4497" s="41">
        <v>1</v>
      </c>
      <c r="L4497" s="49">
        <v>662.98</v>
      </c>
      <c r="M4497" s="49">
        <v>662.98</v>
      </c>
      <c r="N4497" s="49">
        <v>0</v>
      </c>
    </row>
    <row r="4498" spans="1:14">
      <c r="A4498" s="41">
        <v>4508111</v>
      </c>
      <c r="B4498" s="48" t="s">
        <v>14</v>
      </c>
      <c r="C4498" s="48" t="s">
        <v>29</v>
      </c>
      <c r="D4498" s="48" t="s">
        <v>30</v>
      </c>
      <c r="E4498" s="48" t="s">
        <v>12</v>
      </c>
      <c r="F4498" s="48" t="s">
        <v>1257</v>
      </c>
      <c r="G4498" s="48" t="s">
        <v>15</v>
      </c>
      <c r="H4498" s="48" t="s">
        <v>23</v>
      </c>
      <c r="I4498" s="48" t="s">
        <v>24</v>
      </c>
      <c r="J4498" s="48" t="s">
        <v>671</v>
      </c>
      <c r="K4498" s="41">
        <v>1</v>
      </c>
      <c r="L4498" s="49">
        <v>662.99</v>
      </c>
      <c r="M4498" s="49">
        <v>662.99</v>
      </c>
      <c r="N4498" s="49">
        <v>0</v>
      </c>
    </row>
    <row r="4499" spans="1:14">
      <c r="A4499" s="41">
        <v>4508044</v>
      </c>
      <c r="B4499" s="48" t="s">
        <v>14</v>
      </c>
      <c r="C4499" s="48" t="s">
        <v>29</v>
      </c>
      <c r="D4499" s="48" t="s">
        <v>30</v>
      </c>
      <c r="E4499" s="48" t="s">
        <v>12</v>
      </c>
      <c r="F4499" s="48" t="s">
        <v>30</v>
      </c>
      <c r="G4499" s="48" t="s">
        <v>15</v>
      </c>
      <c r="H4499" s="48" t="s">
        <v>23</v>
      </c>
      <c r="I4499" s="48" t="s">
        <v>24</v>
      </c>
      <c r="J4499" s="48" t="s">
        <v>671</v>
      </c>
      <c r="K4499" s="41">
        <v>1</v>
      </c>
      <c r="L4499" s="49">
        <v>663.46</v>
      </c>
      <c r="M4499" s="49">
        <v>663.46</v>
      </c>
      <c r="N4499" s="49">
        <v>0</v>
      </c>
    </row>
    <row r="4500" spans="1:14">
      <c r="A4500" s="41">
        <v>4508048</v>
      </c>
      <c r="B4500" s="48" t="s">
        <v>14</v>
      </c>
      <c r="C4500" s="48" t="s">
        <v>29</v>
      </c>
      <c r="D4500" s="48" t="s">
        <v>30</v>
      </c>
      <c r="E4500" s="48" t="s">
        <v>12</v>
      </c>
      <c r="F4500" s="48" t="s">
        <v>1022</v>
      </c>
      <c r="G4500" s="48" t="s">
        <v>15</v>
      </c>
      <c r="H4500" s="48" t="s">
        <v>23</v>
      </c>
      <c r="I4500" s="48" t="s">
        <v>24</v>
      </c>
      <c r="J4500" s="48" t="s">
        <v>671</v>
      </c>
      <c r="K4500" s="41">
        <v>1</v>
      </c>
      <c r="L4500" s="49">
        <v>663.47</v>
      </c>
      <c r="M4500" s="49">
        <v>663.47</v>
      </c>
      <c r="N4500" s="49">
        <v>0</v>
      </c>
    </row>
    <row r="4501" spans="1:14">
      <c r="A4501" s="41">
        <v>4508046</v>
      </c>
      <c r="B4501" s="48" t="s">
        <v>14</v>
      </c>
      <c r="C4501" s="48" t="s">
        <v>29</v>
      </c>
      <c r="D4501" s="48" t="s">
        <v>30</v>
      </c>
      <c r="E4501" s="48" t="s">
        <v>12</v>
      </c>
      <c r="F4501" s="48" t="s">
        <v>1022</v>
      </c>
      <c r="G4501" s="48" t="s">
        <v>15</v>
      </c>
      <c r="H4501" s="48" t="s">
        <v>23</v>
      </c>
      <c r="I4501" s="48" t="s">
        <v>24</v>
      </c>
      <c r="J4501" s="48" t="s">
        <v>671</v>
      </c>
      <c r="K4501" s="41">
        <v>1</v>
      </c>
      <c r="L4501" s="49">
        <v>663.47</v>
      </c>
      <c r="M4501" s="49">
        <v>663.47</v>
      </c>
      <c r="N4501" s="49">
        <v>0</v>
      </c>
    </row>
    <row r="4502" spans="1:14">
      <c r="A4502" s="41">
        <v>4508045</v>
      </c>
      <c r="B4502" s="48" t="s">
        <v>14</v>
      </c>
      <c r="C4502" s="48" t="s">
        <v>29</v>
      </c>
      <c r="D4502" s="48" t="s">
        <v>30</v>
      </c>
      <c r="E4502" s="48" t="s">
        <v>12</v>
      </c>
      <c r="F4502" s="48" t="s">
        <v>1022</v>
      </c>
      <c r="G4502" s="48" t="s">
        <v>15</v>
      </c>
      <c r="H4502" s="48" t="s">
        <v>23</v>
      </c>
      <c r="I4502" s="48" t="s">
        <v>24</v>
      </c>
      <c r="J4502" s="48" t="s">
        <v>671</v>
      </c>
      <c r="K4502" s="41">
        <v>1</v>
      </c>
      <c r="L4502" s="49">
        <v>663.47</v>
      </c>
      <c r="M4502" s="49">
        <v>663.47</v>
      </c>
      <c r="N4502" s="49">
        <v>0</v>
      </c>
    </row>
    <row r="4503" spans="1:14">
      <c r="A4503" s="41">
        <v>4508047</v>
      </c>
      <c r="B4503" s="48" t="s">
        <v>14</v>
      </c>
      <c r="C4503" s="48" t="s">
        <v>29</v>
      </c>
      <c r="D4503" s="48" t="s">
        <v>30</v>
      </c>
      <c r="E4503" s="48" t="s">
        <v>12</v>
      </c>
      <c r="F4503" s="48" t="s">
        <v>30</v>
      </c>
      <c r="G4503" s="48" t="s">
        <v>15</v>
      </c>
      <c r="H4503" s="48" t="s">
        <v>23</v>
      </c>
      <c r="I4503" s="48" t="s">
        <v>24</v>
      </c>
      <c r="J4503" s="48" t="s">
        <v>671</v>
      </c>
      <c r="K4503" s="41">
        <v>1</v>
      </c>
      <c r="L4503" s="49">
        <v>663.47</v>
      </c>
      <c r="M4503" s="49">
        <v>663.47</v>
      </c>
      <c r="N4503" s="49">
        <v>0</v>
      </c>
    </row>
    <row r="4504" spans="1:14">
      <c r="A4504" s="41">
        <v>4508051</v>
      </c>
      <c r="B4504" s="48" t="s">
        <v>14</v>
      </c>
      <c r="C4504" s="48" t="s">
        <v>29</v>
      </c>
      <c r="D4504" s="48" t="s">
        <v>30</v>
      </c>
      <c r="E4504" s="48" t="s">
        <v>12</v>
      </c>
      <c r="F4504" s="48" t="s">
        <v>1022</v>
      </c>
      <c r="G4504" s="48" t="s">
        <v>15</v>
      </c>
      <c r="H4504" s="48" t="s">
        <v>23</v>
      </c>
      <c r="I4504" s="48" t="s">
        <v>24</v>
      </c>
      <c r="J4504" s="48" t="s">
        <v>671</v>
      </c>
      <c r="K4504" s="41">
        <v>1</v>
      </c>
      <c r="L4504" s="49">
        <v>663.48</v>
      </c>
      <c r="M4504" s="49">
        <v>663.48</v>
      </c>
      <c r="N4504" s="49">
        <v>0</v>
      </c>
    </row>
    <row r="4505" spans="1:14">
      <c r="A4505" s="41">
        <v>4508049</v>
      </c>
      <c r="B4505" s="48" t="s">
        <v>14</v>
      </c>
      <c r="C4505" s="48" t="s">
        <v>29</v>
      </c>
      <c r="D4505" s="48" t="s">
        <v>30</v>
      </c>
      <c r="E4505" s="48" t="s">
        <v>12</v>
      </c>
      <c r="F4505" s="48" t="s">
        <v>1022</v>
      </c>
      <c r="G4505" s="48" t="s">
        <v>15</v>
      </c>
      <c r="H4505" s="48" t="s">
        <v>23</v>
      </c>
      <c r="I4505" s="48" t="s">
        <v>24</v>
      </c>
      <c r="J4505" s="48" t="s">
        <v>671</v>
      </c>
      <c r="K4505" s="41">
        <v>1</v>
      </c>
      <c r="L4505" s="49">
        <v>663.48</v>
      </c>
      <c r="M4505" s="49">
        <v>663.48</v>
      </c>
      <c r="N4505" s="49">
        <v>0</v>
      </c>
    </row>
    <row r="4506" spans="1:14">
      <c r="A4506" s="41">
        <v>4508052</v>
      </c>
      <c r="B4506" s="48" t="s">
        <v>14</v>
      </c>
      <c r="C4506" s="48" t="s">
        <v>29</v>
      </c>
      <c r="D4506" s="48" t="s">
        <v>30</v>
      </c>
      <c r="E4506" s="48" t="s">
        <v>12</v>
      </c>
      <c r="F4506" s="48" t="s">
        <v>1022</v>
      </c>
      <c r="G4506" s="48" t="s">
        <v>15</v>
      </c>
      <c r="H4506" s="48" t="s">
        <v>23</v>
      </c>
      <c r="I4506" s="48" t="s">
        <v>24</v>
      </c>
      <c r="J4506" s="48" t="s">
        <v>671</v>
      </c>
      <c r="K4506" s="41">
        <v>1</v>
      </c>
      <c r="L4506" s="49">
        <v>663.49</v>
      </c>
      <c r="M4506" s="49">
        <v>663.49</v>
      </c>
      <c r="N4506" s="49">
        <v>0</v>
      </c>
    </row>
    <row r="4507" spans="1:14">
      <c r="A4507" s="41">
        <v>4505824</v>
      </c>
      <c r="B4507" s="48" t="s">
        <v>14</v>
      </c>
      <c r="C4507" s="48" t="s">
        <v>29</v>
      </c>
      <c r="D4507" s="48" t="s">
        <v>30</v>
      </c>
      <c r="E4507" s="48" t="s">
        <v>12</v>
      </c>
      <c r="F4507" s="48" t="s">
        <v>1067</v>
      </c>
      <c r="G4507" s="48" t="s">
        <v>15</v>
      </c>
      <c r="H4507" s="48" t="s">
        <v>21</v>
      </c>
      <c r="I4507" s="48" t="s">
        <v>22</v>
      </c>
      <c r="J4507" s="48" t="s">
        <v>671</v>
      </c>
      <c r="K4507" s="41">
        <v>1</v>
      </c>
      <c r="L4507" s="49">
        <v>665.42</v>
      </c>
      <c r="M4507" s="49">
        <v>665.42</v>
      </c>
      <c r="N4507" s="49">
        <v>0</v>
      </c>
    </row>
    <row r="4508" spans="1:14">
      <c r="A4508" s="41">
        <v>7259666</v>
      </c>
      <c r="B4508" s="48" t="s">
        <v>166</v>
      </c>
      <c r="C4508" s="48" t="s">
        <v>29</v>
      </c>
      <c r="D4508" s="48" t="s">
        <v>153</v>
      </c>
      <c r="E4508" s="48" t="s">
        <v>36</v>
      </c>
      <c r="F4508" s="48" t="s">
        <v>1456</v>
      </c>
      <c r="G4508" s="48" t="s">
        <v>15</v>
      </c>
      <c r="H4508" s="48" t="s">
        <v>182</v>
      </c>
      <c r="I4508" s="48" t="s">
        <v>183</v>
      </c>
      <c r="J4508" s="48" t="s">
        <v>671</v>
      </c>
      <c r="K4508" s="41">
        <v>1</v>
      </c>
      <c r="L4508" s="49">
        <v>672.37</v>
      </c>
      <c r="M4508" s="49">
        <v>672.37</v>
      </c>
      <c r="N4508" s="49">
        <v>0</v>
      </c>
    </row>
    <row r="4509" spans="1:14">
      <c r="A4509" s="41">
        <v>7259681</v>
      </c>
      <c r="B4509" s="48" t="s">
        <v>38</v>
      </c>
      <c r="C4509" s="48" t="s">
        <v>29</v>
      </c>
      <c r="D4509" s="48" t="s">
        <v>153</v>
      </c>
      <c r="E4509" s="48" t="s">
        <v>36</v>
      </c>
      <c r="F4509" s="48" t="s">
        <v>1457</v>
      </c>
      <c r="G4509" s="48" t="s">
        <v>15</v>
      </c>
      <c r="H4509" s="48" t="s">
        <v>182</v>
      </c>
      <c r="I4509" s="48" t="s">
        <v>183</v>
      </c>
      <c r="J4509" s="48" t="s">
        <v>671</v>
      </c>
      <c r="K4509" s="41">
        <v>1</v>
      </c>
      <c r="L4509" s="49">
        <v>672.39</v>
      </c>
      <c r="M4509" s="49">
        <v>672.39</v>
      </c>
      <c r="N4509" s="49">
        <v>0</v>
      </c>
    </row>
    <row r="4510" spans="1:14">
      <c r="A4510" s="41">
        <v>7259696</v>
      </c>
      <c r="B4510" s="48" t="s">
        <v>38</v>
      </c>
      <c r="C4510" s="48" t="s">
        <v>29</v>
      </c>
      <c r="D4510" s="48" t="s">
        <v>153</v>
      </c>
      <c r="E4510" s="48" t="s">
        <v>36</v>
      </c>
      <c r="F4510" s="48" t="s">
        <v>1458</v>
      </c>
      <c r="G4510" s="48" t="s">
        <v>15</v>
      </c>
      <c r="H4510" s="48" t="s">
        <v>182</v>
      </c>
      <c r="I4510" s="48" t="s">
        <v>183</v>
      </c>
      <c r="J4510" s="48" t="s">
        <v>671</v>
      </c>
      <c r="K4510" s="41">
        <v>1</v>
      </c>
      <c r="L4510" s="49">
        <v>672.39</v>
      </c>
      <c r="M4510" s="49">
        <v>672.39</v>
      </c>
      <c r="N4510" s="49">
        <v>0</v>
      </c>
    </row>
    <row r="4511" spans="1:14">
      <c r="A4511" s="41">
        <v>7259678</v>
      </c>
      <c r="B4511" s="48" t="s">
        <v>38</v>
      </c>
      <c r="C4511" s="48" t="s">
        <v>29</v>
      </c>
      <c r="D4511" s="48" t="s">
        <v>153</v>
      </c>
      <c r="E4511" s="48" t="s">
        <v>36</v>
      </c>
      <c r="F4511" s="48" t="s">
        <v>1459</v>
      </c>
      <c r="G4511" s="48" t="s">
        <v>15</v>
      </c>
      <c r="H4511" s="48" t="s">
        <v>182</v>
      </c>
      <c r="I4511" s="48" t="s">
        <v>183</v>
      </c>
      <c r="J4511" s="48" t="s">
        <v>671</v>
      </c>
      <c r="K4511" s="41">
        <v>1</v>
      </c>
      <c r="L4511" s="49">
        <v>672.39</v>
      </c>
      <c r="M4511" s="49">
        <v>672.39</v>
      </c>
      <c r="N4511" s="49">
        <v>0</v>
      </c>
    </row>
    <row r="4512" spans="1:14">
      <c r="A4512" s="41">
        <v>7259690</v>
      </c>
      <c r="B4512" s="48" t="s">
        <v>38</v>
      </c>
      <c r="C4512" s="48" t="s">
        <v>29</v>
      </c>
      <c r="D4512" s="48" t="s">
        <v>153</v>
      </c>
      <c r="E4512" s="48" t="s">
        <v>36</v>
      </c>
      <c r="F4512" s="48" t="s">
        <v>1460</v>
      </c>
      <c r="G4512" s="48" t="s">
        <v>15</v>
      </c>
      <c r="H4512" s="48" t="s">
        <v>182</v>
      </c>
      <c r="I4512" s="48" t="s">
        <v>183</v>
      </c>
      <c r="J4512" s="48" t="s">
        <v>671</v>
      </c>
      <c r="K4512" s="41">
        <v>1</v>
      </c>
      <c r="L4512" s="49">
        <v>672.39</v>
      </c>
      <c r="M4512" s="49">
        <v>672.39</v>
      </c>
      <c r="N4512" s="49">
        <v>0</v>
      </c>
    </row>
    <row r="4513" spans="1:14">
      <c r="A4513" s="41">
        <v>7259684</v>
      </c>
      <c r="B4513" s="48" t="s">
        <v>166</v>
      </c>
      <c r="C4513" s="48" t="s">
        <v>29</v>
      </c>
      <c r="D4513" s="48" t="s">
        <v>153</v>
      </c>
      <c r="E4513" s="48" t="s">
        <v>36</v>
      </c>
      <c r="F4513" s="48" t="s">
        <v>1461</v>
      </c>
      <c r="G4513" s="48" t="s">
        <v>15</v>
      </c>
      <c r="H4513" s="48" t="s">
        <v>182</v>
      </c>
      <c r="I4513" s="48" t="s">
        <v>183</v>
      </c>
      <c r="J4513" s="48" t="s">
        <v>671</v>
      </c>
      <c r="K4513" s="41">
        <v>1</v>
      </c>
      <c r="L4513" s="49">
        <v>672.39</v>
      </c>
      <c r="M4513" s="49">
        <v>672.39</v>
      </c>
      <c r="N4513" s="49">
        <v>0</v>
      </c>
    </row>
    <row r="4514" spans="1:14">
      <c r="A4514" s="41">
        <v>7259669</v>
      </c>
      <c r="B4514" s="48" t="s">
        <v>166</v>
      </c>
      <c r="C4514" s="48" t="s">
        <v>29</v>
      </c>
      <c r="D4514" s="48" t="s">
        <v>153</v>
      </c>
      <c r="E4514" s="48" t="s">
        <v>36</v>
      </c>
      <c r="F4514" s="48" t="s">
        <v>1462</v>
      </c>
      <c r="G4514" s="48" t="s">
        <v>15</v>
      </c>
      <c r="H4514" s="48" t="s">
        <v>182</v>
      </c>
      <c r="I4514" s="48" t="s">
        <v>183</v>
      </c>
      <c r="J4514" s="48" t="s">
        <v>671</v>
      </c>
      <c r="K4514" s="41">
        <v>1</v>
      </c>
      <c r="L4514" s="49">
        <v>672.39</v>
      </c>
      <c r="M4514" s="49">
        <v>672.39</v>
      </c>
      <c r="N4514" s="49">
        <v>0</v>
      </c>
    </row>
    <row r="4515" spans="1:14">
      <c r="A4515" s="41">
        <v>7259675</v>
      </c>
      <c r="B4515" s="48" t="s">
        <v>38</v>
      </c>
      <c r="C4515" s="48" t="s">
        <v>29</v>
      </c>
      <c r="D4515" s="48" t="s">
        <v>153</v>
      </c>
      <c r="E4515" s="48" t="s">
        <v>36</v>
      </c>
      <c r="F4515" s="48" t="s">
        <v>1463</v>
      </c>
      <c r="G4515" s="48" t="s">
        <v>15</v>
      </c>
      <c r="H4515" s="48" t="s">
        <v>182</v>
      </c>
      <c r="I4515" s="48" t="s">
        <v>183</v>
      </c>
      <c r="J4515" s="48" t="s">
        <v>671</v>
      </c>
      <c r="K4515" s="41">
        <v>1</v>
      </c>
      <c r="L4515" s="49">
        <v>672.39</v>
      </c>
      <c r="M4515" s="49">
        <v>672.39</v>
      </c>
      <c r="N4515" s="49">
        <v>0</v>
      </c>
    </row>
    <row r="4516" spans="1:14">
      <c r="A4516" s="41">
        <v>7259693</v>
      </c>
      <c r="B4516" s="48" t="s">
        <v>38</v>
      </c>
      <c r="C4516" s="48" t="s">
        <v>29</v>
      </c>
      <c r="D4516" s="48" t="s">
        <v>153</v>
      </c>
      <c r="E4516" s="48" t="s">
        <v>36</v>
      </c>
      <c r="F4516" s="48" t="s">
        <v>1464</v>
      </c>
      <c r="G4516" s="48" t="s">
        <v>15</v>
      </c>
      <c r="H4516" s="48" t="s">
        <v>182</v>
      </c>
      <c r="I4516" s="48" t="s">
        <v>183</v>
      </c>
      <c r="J4516" s="48" t="s">
        <v>671</v>
      </c>
      <c r="K4516" s="41">
        <v>1</v>
      </c>
      <c r="L4516" s="49">
        <v>672.39</v>
      </c>
      <c r="M4516" s="49">
        <v>672.39</v>
      </c>
      <c r="N4516" s="49">
        <v>0</v>
      </c>
    </row>
    <row r="4517" spans="1:14">
      <c r="A4517" s="41">
        <v>4504918</v>
      </c>
      <c r="B4517" s="48" t="s">
        <v>14</v>
      </c>
      <c r="C4517" s="48" t="s">
        <v>29</v>
      </c>
      <c r="D4517" s="48" t="s">
        <v>30</v>
      </c>
      <c r="E4517" s="48" t="s">
        <v>12</v>
      </c>
      <c r="F4517" s="48" t="s">
        <v>1067</v>
      </c>
      <c r="G4517" s="48" t="s">
        <v>15</v>
      </c>
      <c r="H4517" s="48" t="s">
        <v>23</v>
      </c>
      <c r="I4517" s="48" t="s">
        <v>24</v>
      </c>
      <c r="J4517" s="48" t="s">
        <v>671</v>
      </c>
      <c r="K4517" s="41">
        <v>1</v>
      </c>
      <c r="L4517" s="49">
        <v>674.59</v>
      </c>
      <c r="M4517" s="49">
        <v>674.59</v>
      </c>
      <c r="N4517" s="49">
        <v>0</v>
      </c>
    </row>
    <row r="4518" spans="1:14">
      <c r="A4518" s="41">
        <v>4508027</v>
      </c>
      <c r="B4518" s="48" t="s">
        <v>14</v>
      </c>
      <c r="C4518" s="48" t="s">
        <v>29</v>
      </c>
      <c r="D4518" s="48" t="s">
        <v>30</v>
      </c>
      <c r="E4518" s="48" t="s">
        <v>12</v>
      </c>
      <c r="F4518" s="48" t="s">
        <v>974</v>
      </c>
      <c r="G4518" s="48" t="s">
        <v>15</v>
      </c>
      <c r="H4518" s="48" t="s">
        <v>23</v>
      </c>
      <c r="I4518" s="48" t="s">
        <v>24</v>
      </c>
      <c r="J4518" s="48" t="s">
        <v>671</v>
      </c>
      <c r="K4518" s="41">
        <v>1</v>
      </c>
      <c r="L4518" s="49">
        <v>674.67</v>
      </c>
      <c r="M4518" s="49">
        <v>674.67</v>
      </c>
      <c r="N4518" s="49">
        <v>0</v>
      </c>
    </row>
    <row r="4519" spans="1:14">
      <c r="A4519" s="41">
        <v>7111442</v>
      </c>
      <c r="B4519" s="48" t="s">
        <v>166</v>
      </c>
      <c r="C4519" s="48" t="s">
        <v>29</v>
      </c>
      <c r="D4519" s="48" t="s">
        <v>153</v>
      </c>
      <c r="E4519" s="48" t="s">
        <v>36</v>
      </c>
      <c r="F4519" s="48" t="s">
        <v>1465</v>
      </c>
      <c r="G4519" s="48" t="s">
        <v>15</v>
      </c>
      <c r="H4519" s="48" t="s">
        <v>23</v>
      </c>
      <c r="I4519" s="48" t="s">
        <v>24</v>
      </c>
      <c r="J4519" s="48" t="s">
        <v>671</v>
      </c>
      <c r="K4519" s="41">
        <v>1</v>
      </c>
      <c r="L4519" s="49">
        <v>678.24</v>
      </c>
      <c r="M4519" s="49">
        <v>678.24</v>
      </c>
      <c r="N4519" s="49">
        <v>0</v>
      </c>
    </row>
    <row r="4520" spans="1:14">
      <c r="A4520" s="41">
        <v>7260012</v>
      </c>
      <c r="B4520" s="48" t="s">
        <v>38</v>
      </c>
      <c r="C4520" s="48" t="s">
        <v>29</v>
      </c>
      <c r="D4520" s="48" t="s">
        <v>153</v>
      </c>
      <c r="E4520" s="48" t="s">
        <v>36</v>
      </c>
      <c r="F4520" s="48" t="s">
        <v>1466</v>
      </c>
      <c r="G4520" s="48" t="s">
        <v>15</v>
      </c>
      <c r="H4520" s="48" t="s">
        <v>182</v>
      </c>
      <c r="I4520" s="48" t="s">
        <v>183</v>
      </c>
      <c r="J4520" s="48" t="s">
        <v>671</v>
      </c>
      <c r="K4520" s="41">
        <v>1</v>
      </c>
      <c r="L4520" s="49">
        <v>688.18</v>
      </c>
      <c r="M4520" s="49">
        <v>688.18</v>
      </c>
      <c r="N4520" s="49">
        <v>0</v>
      </c>
    </row>
    <row r="4521" spans="1:14">
      <c r="A4521" s="41">
        <v>7260057</v>
      </c>
      <c r="B4521" s="48" t="s">
        <v>38</v>
      </c>
      <c r="C4521" s="48" t="s">
        <v>29</v>
      </c>
      <c r="D4521" s="48" t="s">
        <v>153</v>
      </c>
      <c r="E4521" s="48" t="s">
        <v>36</v>
      </c>
      <c r="F4521" s="48" t="s">
        <v>1467</v>
      </c>
      <c r="G4521" s="48" t="s">
        <v>15</v>
      </c>
      <c r="H4521" s="48" t="s">
        <v>182</v>
      </c>
      <c r="I4521" s="48" t="s">
        <v>183</v>
      </c>
      <c r="J4521" s="48" t="s">
        <v>671</v>
      </c>
      <c r="K4521" s="41">
        <v>1</v>
      </c>
      <c r="L4521" s="49">
        <v>688.18</v>
      </c>
      <c r="M4521" s="49">
        <v>688.18</v>
      </c>
      <c r="N4521" s="49">
        <v>0</v>
      </c>
    </row>
    <row r="4522" spans="1:14">
      <c r="A4522" s="41">
        <v>7260066</v>
      </c>
      <c r="B4522" s="48" t="s">
        <v>38</v>
      </c>
      <c r="C4522" s="48" t="s">
        <v>29</v>
      </c>
      <c r="D4522" s="48" t="s">
        <v>153</v>
      </c>
      <c r="E4522" s="48" t="s">
        <v>36</v>
      </c>
      <c r="F4522" s="48" t="s">
        <v>1468</v>
      </c>
      <c r="G4522" s="48" t="s">
        <v>15</v>
      </c>
      <c r="H4522" s="48" t="s">
        <v>182</v>
      </c>
      <c r="I4522" s="48" t="s">
        <v>183</v>
      </c>
      <c r="J4522" s="48" t="s">
        <v>671</v>
      </c>
      <c r="K4522" s="41">
        <v>1</v>
      </c>
      <c r="L4522" s="49">
        <v>688.18</v>
      </c>
      <c r="M4522" s="49">
        <v>688.18</v>
      </c>
      <c r="N4522" s="49">
        <v>0</v>
      </c>
    </row>
    <row r="4523" spans="1:14">
      <c r="A4523" s="41">
        <v>7259979</v>
      </c>
      <c r="B4523" s="48" t="s">
        <v>38</v>
      </c>
      <c r="C4523" s="48" t="s">
        <v>29</v>
      </c>
      <c r="D4523" s="48" t="s">
        <v>153</v>
      </c>
      <c r="E4523" s="48" t="s">
        <v>36</v>
      </c>
      <c r="F4523" s="48" t="s">
        <v>1469</v>
      </c>
      <c r="G4523" s="48" t="s">
        <v>15</v>
      </c>
      <c r="H4523" s="48" t="s">
        <v>182</v>
      </c>
      <c r="I4523" s="48" t="s">
        <v>183</v>
      </c>
      <c r="J4523" s="48" t="s">
        <v>671</v>
      </c>
      <c r="K4523" s="41">
        <v>1</v>
      </c>
      <c r="L4523" s="49">
        <v>688.18</v>
      </c>
      <c r="M4523" s="49">
        <v>688.18</v>
      </c>
      <c r="N4523" s="49">
        <v>0</v>
      </c>
    </row>
    <row r="4524" spans="1:14">
      <c r="A4524" s="41">
        <v>7260045</v>
      </c>
      <c r="B4524" s="48" t="s">
        <v>38</v>
      </c>
      <c r="C4524" s="48" t="s">
        <v>29</v>
      </c>
      <c r="D4524" s="48" t="s">
        <v>153</v>
      </c>
      <c r="E4524" s="48" t="s">
        <v>36</v>
      </c>
      <c r="F4524" s="48" t="s">
        <v>1470</v>
      </c>
      <c r="G4524" s="48" t="s">
        <v>15</v>
      </c>
      <c r="H4524" s="48" t="s">
        <v>182</v>
      </c>
      <c r="I4524" s="48" t="s">
        <v>183</v>
      </c>
      <c r="J4524" s="48" t="s">
        <v>671</v>
      </c>
      <c r="K4524" s="41">
        <v>1</v>
      </c>
      <c r="L4524" s="49">
        <v>688.18</v>
      </c>
      <c r="M4524" s="49">
        <v>688.18</v>
      </c>
      <c r="N4524" s="49">
        <v>0</v>
      </c>
    </row>
    <row r="4525" spans="1:14">
      <c r="A4525" s="41">
        <v>7260006</v>
      </c>
      <c r="B4525" s="48" t="s">
        <v>38</v>
      </c>
      <c r="C4525" s="48" t="s">
        <v>29</v>
      </c>
      <c r="D4525" s="48" t="s">
        <v>153</v>
      </c>
      <c r="E4525" s="48" t="s">
        <v>36</v>
      </c>
      <c r="F4525" s="48" t="s">
        <v>1471</v>
      </c>
      <c r="G4525" s="48" t="s">
        <v>15</v>
      </c>
      <c r="H4525" s="48" t="s">
        <v>182</v>
      </c>
      <c r="I4525" s="48" t="s">
        <v>183</v>
      </c>
      <c r="J4525" s="48" t="s">
        <v>671</v>
      </c>
      <c r="K4525" s="41">
        <v>1</v>
      </c>
      <c r="L4525" s="49">
        <v>688.18</v>
      </c>
      <c r="M4525" s="49">
        <v>688.18</v>
      </c>
      <c r="N4525" s="49">
        <v>0</v>
      </c>
    </row>
    <row r="4526" spans="1:14">
      <c r="A4526" s="41">
        <v>7260015</v>
      </c>
      <c r="B4526" s="48" t="s">
        <v>38</v>
      </c>
      <c r="C4526" s="48" t="s">
        <v>29</v>
      </c>
      <c r="D4526" s="48" t="s">
        <v>153</v>
      </c>
      <c r="E4526" s="48" t="s">
        <v>36</v>
      </c>
      <c r="F4526" s="48" t="s">
        <v>1472</v>
      </c>
      <c r="G4526" s="48" t="s">
        <v>15</v>
      </c>
      <c r="H4526" s="48" t="s">
        <v>182</v>
      </c>
      <c r="I4526" s="48" t="s">
        <v>183</v>
      </c>
      <c r="J4526" s="48" t="s">
        <v>671</v>
      </c>
      <c r="K4526" s="41">
        <v>1</v>
      </c>
      <c r="L4526" s="49">
        <v>688.18</v>
      </c>
      <c r="M4526" s="49">
        <v>688.18</v>
      </c>
      <c r="N4526" s="49">
        <v>0</v>
      </c>
    </row>
    <row r="4527" spans="1:14">
      <c r="A4527" s="41">
        <v>7260039</v>
      </c>
      <c r="B4527" s="48" t="s">
        <v>38</v>
      </c>
      <c r="C4527" s="48" t="s">
        <v>29</v>
      </c>
      <c r="D4527" s="48" t="s">
        <v>153</v>
      </c>
      <c r="E4527" s="48" t="s">
        <v>36</v>
      </c>
      <c r="F4527" s="48" t="s">
        <v>1473</v>
      </c>
      <c r="G4527" s="48" t="s">
        <v>15</v>
      </c>
      <c r="H4527" s="48" t="s">
        <v>182</v>
      </c>
      <c r="I4527" s="48" t="s">
        <v>183</v>
      </c>
      <c r="J4527" s="48" t="s">
        <v>671</v>
      </c>
      <c r="K4527" s="41">
        <v>1</v>
      </c>
      <c r="L4527" s="49">
        <v>688.18</v>
      </c>
      <c r="M4527" s="49">
        <v>688.18</v>
      </c>
      <c r="N4527" s="49">
        <v>0</v>
      </c>
    </row>
    <row r="4528" spans="1:14">
      <c r="A4528" s="41">
        <v>7260060</v>
      </c>
      <c r="B4528" s="48" t="s">
        <v>38</v>
      </c>
      <c r="C4528" s="48" t="s">
        <v>29</v>
      </c>
      <c r="D4528" s="48" t="s">
        <v>153</v>
      </c>
      <c r="E4528" s="48" t="s">
        <v>36</v>
      </c>
      <c r="F4528" s="48" t="s">
        <v>1474</v>
      </c>
      <c r="G4528" s="48" t="s">
        <v>15</v>
      </c>
      <c r="H4528" s="48" t="s">
        <v>182</v>
      </c>
      <c r="I4528" s="48" t="s">
        <v>183</v>
      </c>
      <c r="J4528" s="48" t="s">
        <v>671</v>
      </c>
      <c r="K4528" s="41">
        <v>1</v>
      </c>
      <c r="L4528" s="49">
        <v>688.18</v>
      </c>
      <c r="M4528" s="49">
        <v>688.18</v>
      </c>
      <c r="N4528" s="49">
        <v>0</v>
      </c>
    </row>
    <row r="4529" spans="1:14">
      <c r="A4529" s="41">
        <v>7260063</v>
      </c>
      <c r="B4529" s="48" t="s">
        <v>38</v>
      </c>
      <c r="C4529" s="48" t="s">
        <v>29</v>
      </c>
      <c r="D4529" s="48" t="s">
        <v>153</v>
      </c>
      <c r="E4529" s="48" t="s">
        <v>36</v>
      </c>
      <c r="F4529" s="48" t="s">
        <v>1475</v>
      </c>
      <c r="G4529" s="48" t="s">
        <v>15</v>
      </c>
      <c r="H4529" s="48" t="s">
        <v>182</v>
      </c>
      <c r="I4529" s="48" t="s">
        <v>183</v>
      </c>
      <c r="J4529" s="48" t="s">
        <v>671</v>
      </c>
      <c r="K4529" s="41">
        <v>1</v>
      </c>
      <c r="L4529" s="49">
        <v>688.18</v>
      </c>
      <c r="M4529" s="49">
        <v>688.18</v>
      </c>
      <c r="N4529" s="49">
        <v>0</v>
      </c>
    </row>
    <row r="4530" spans="1:14">
      <c r="A4530" s="41">
        <v>7260024</v>
      </c>
      <c r="B4530" s="48" t="s">
        <v>38</v>
      </c>
      <c r="C4530" s="48" t="s">
        <v>29</v>
      </c>
      <c r="D4530" s="48" t="s">
        <v>153</v>
      </c>
      <c r="E4530" s="48" t="s">
        <v>36</v>
      </c>
      <c r="F4530" s="48" t="s">
        <v>1476</v>
      </c>
      <c r="G4530" s="48" t="s">
        <v>15</v>
      </c>
      <c r="H4530" s="48" t="s">
        <v>182</v>
      </c>
      <c r="I4530" s="48" t="s">
        <v>183</v>
      </c>
      <c r="J4530" s="48" t="s">
        <v>671</v>
      </c>
      <c r="K4530" s="41">
        <v>1</v>
      </c>
      <c r="L4530" s="49">
        <v>688.18</v>
      </c>
      <c r="M4530" s="49">
        <v>688.18</v>
      </c>
      <c r="N4530" s="49">
        <v>0</v>
      </c>
    </row>
    <row r="4531" spans="1:14">
      <c r="A4531" s="41">
        <v>7259973</v>
      </c>
      <c r="B4531" s="48" t="s">
        <v>38</v>
      </c>
      <c r="C4531" s="48" t="s">
        <v>29</v>
      </c>
      <c r="D4531" s="48" t="s">
        <v>153</v>
      </c>
      <c r="E4531" s="48" t="s">
        <v>36</v>
      </c>
      <c r="F4531" s="48" t="s">
        <v>1477</v>
      </c>
      <c r="G4531" s="48" t="s">
        <v>15</v>
      </c>
      <c r="H4531" s="48" t="s">
        <v>182</v>
      </c>
      <c r="I4531" s="48" t="s">
        <v>183</v>
      </c>
      <c r="J4531" s="48" t="s">
        <v>671</v>
      </c>
      <c r="K4531" s="41">
        <v>1</v>
      </c>
      <c r="L4531" s="49">
        <v>688.18</v>
      </c>
      <c r="M4531" s="49">
        <v>688.18</v>
      </c>
      <c r="N4531" s="49">
        <v>0</v>
      </c>
    </row>
    <row r="4532" spans="1:14">
      <c r="A4532" s="41">
        <v>7259982</v>
      </c>
      <c r="B4532" s="48" t="s">
        <v>38</v>
      </c>
      <c r="C4532" s="48" t="s">
        <v>29</v>
      </c>
      <c r="D4532" s="48" t="s">
        <v>153</v>
      </c>
      <c r="E4532" s="48" t="s">
        <v>36</v>
      </c>
      <c r="F4532" s="48" t="s">
        <v>1478</v>
      </c>
      <c r="G4532" s="48" t="s">
        <v>15</v>
      </c>
      <c r="H4532" s="48" t="s">
        <v>182</v>
      </c>
      <c r="I4532" s="48" t="s">
        <v>183</v>
      </c>
      <c r="J4532" s="48" t="s">
        <v>671</v>
      </c>
      <c r="K4532" s="41">
        <v>1</v>
      </c>
      <c r="L4532" s="49">
        <v>688.18</v>
      </c>
      <c r="M4532" s="49">
        <v>688.18</v>
      </c>
      <c r="N4532" s="49">
        <v>0</v>
      </c>
    </row>
    <row r="4533" spans="1:14">
      <c r="A4533" s="41">
        <v>7260000</v>
      </c>
      <c r="B4533" s="48" t="s">
        <v>38</v>
      </c>
      <c r="C4533" s="48" t="s">
        <v>29</v>
      </c>
      <c r="D4533" s="48" t="s">
        <v>153</v>
      </c>
      <c r="E4533" s="48" t="s">
        <v>36</v>
      </c>
      <c r="F4533" s="48" t="s">
        <v>1479</v>
      </c>
      <c r="G4533" s="48" t="s">
        <v>15</v>
      </c>
      <c r="H4533" s="48" t="s">
        <v>182</v>
      </c>
      <c r="I4533" s="48" t="s">
        <v>183</v>
      </c>
      <c r="J4533" s="48" t="s">
        <v>671</v>
      </c>
      <c r="K4533" s="41">
        <v>1</v>
      </c>
      <c r="L4533" s="49">
        <v>688.18</v>
      </c>
      <c r="M4533" s="49">
        <v>688.18</v>
      </c>
      <c r="N4533" s="49">
        <v>0</v>
      </c>
    </row>
    <row r="4534" spans="1:14">
      <c r="A4534" s="41">
        <v>7260042</v>
      </c>
      <c r="B4534" s="48" t="s">
        <v>38</v>
      </c>
      <c r="C4534" s="48" t="s">
        <v>29</v>
      </c>
      <c r="D4534" s="48" t="s">
        <v>153</v>
      </c>
      <c r="E4534" s="48" t="s">
        <v>36</v>
      </c>
      <c r="F4534" s="48" t="s">
        <v>1480</v>
      </c>
      <c r="G4534" s="48" t="s">
        <v>15</v>
      </c>
      <c r="H4534" s="48" t="s">
        <v>182</v>
      </c>
      <c r="I4534" s="48" t="s">
        <v>183</v>
      </c>
      <c r="J4534" s="48" t="s">
        <v>671</v>
      </c>
      <c r="K4534" s="41">
        <v>1</v>
      </c>
      <c r="L4534" s="49">
        <v>688.18</v>
      </c>
      <c r="M4534" s="49">
        <v>688.18</v>
      </c>
      <c r="N4534" s="49">
        <v>0</v>
      </c>
    </row>
    <row r="4535" spans="1:14">
      <c r="A4535" s="41">
        <v>7259991</v>
      </c>
      <c r="B4535" s="48" t="s">
        <v>38</v>
      </c>
      <c r="C4535" s="48" t="s">
        <v>29</v>
      </c>
      <c r="D4535" s="48" t="s">
        <v>153</v>
      </c>
      <c r="E4535" s="48" t="s">
        <v>36</v>
      </c>
      <c r="F4535" s="48" t="s">
        <v>1481</v>
      </c>
      <c r="G4535" s="48" t="s">
        <v>15</v>
      </c>
      <c r="H4535" s="48" t="s">
        <v>182</v>
      </c>
      <c r="I4535" s="48" t="s">
        <v>183</v>
      </c>
      <c r="J4535" s="48" t="s">
        <v>671</v>
      </c>
      <c r="K4535" s="41">
        <v>1</v>
      </c>
      <c r="L4535" s="49">
        <v>688.18</v>
      </c>
      <c r="M4535" s="49">
        <v>688.18</v>
      </c>
      <c r="N4535" s="49">
        <v>0</v>
      </c>
    </row>
    <row r="4536" spans="1:14">
      <c r="A4536" s="41">
        <v>7259976</v>
      </c>
      <c r="B4536" s="48" t="s">
        <v>38</v>
      </c>
      <c r="C4536" s="48" t="s">
        <v>29</v>
      </c>
      <c r="D4536" s="48" t="s">
        <v>153</v>
      </c>
      <c r="E4536" s="48" t="s">
        <v>36</v>
      </c>
      <c r="F4536" s="48" t="s">
        <v>1482</v>
      </c>
      <c r="G4536" s="48" t="s">
        <v>15</v>
      </c>
      <c r="H4536" s="48" t="s">
        <v>182</v>
      </c>
      <c r="I4536" s="48" t="s">
        <v>183</v>
      </c>
      <c r="J4536" s="48" t="s">
        <v>671</v>
      </c>
      <c r="K4536" s="41">
        <v>1</v>
      </c>
      <c r="L4536" s="49">
        <v>688.18</v>
      </c>
      <c r="M4536" s="49">
        <v>688.18</v>
      </c>
      <c r="N4536" s="49">
        <v>0</v>
      </c>
    </row>
    <row r="4537" spans="1:14">
      <c r="A4537" s="41">
        <v>7259997</v>
      </c>
      <c r="B4537" s="48" t="s">
        <v>38</v>
      </c>
      <c r="C4537" s="48" t="s">
        <v>29</v>
      </c>
      <c r="D4537" s="48" t="s">
        <v>153</v>
      </c>
      <c r="E4537" s="48" t="s">
        <v>36</v>
      </c>
      <c r="F4537" s="48" t="s">
        <v>1483</v>
      </c>
      <c r="G4537" s="48" t="s">
        <v>15</v>
      </c>
      <c r="H4537" s="48" t="s">
        <v>182</v>
      </c>
      <c r="I4537" s="48" t="s">
        <v>183</v>
      </c>
      <c r="J4537" s="48" t="s">
        <v>671</v>
      </c>
      <c r="K4537" s="41">
        <v>1</v>
      </c>
      <c r="L4537" s="49">
        <v>688.18</v>
      </c>
      <c r="M4537" s="49">
        <v>688.18</v>
      </c>
      <c r="N4537" s="49">
        <v>0</v>
      </c>
    </row>
    <row r="4538" spans="1:14">
      <c r="A4538" s="41">
        <v>7260018</v>
      </c>
      <c r="B4538" s="48" t="s">
        <v>38</v>
      </c>
      <c r="C4538" s="48" t="s">
        <v>29</v>
      </c>
      <c r="D4538" s="48" t="s">
        <v>153</v>
      </c>
      <c r="E4538" s="48" t="s">
        <v>36</v>
      </c>
      <c r="F4538" s="48" t="s">
        <v>1484</v>
      </c>
      <c r="G4538" s="48" t="s">
        <v>15</v>
      </c>
      <c r="H4538" s="48" t="s">
        <v>182</v>
      </c>
      <c r="I4538" s="48" t="s">
        <v>183</v>
      </c>
      <c r="J4538" s="48" t="s">
        <v>671</v>
      </c>
      <c r="K4538" s="41">
        <v>1</v>
      </c>
      <c r="L4538" s="49">
        <v>688.18</v>
      </c>
      <c r="M4538" s="49">
        <v>688.18</v>
      </c>
      <c r="N4538" s="49">
        <v>0</v>
      </c>
    </row>
    <row r="4539" spans="1:14">
      <c r="A4539" s="41">
        <v>7260033</v>
      </c>
      <c r="B4539" s="48" t="s">
        <v>38</v>
      </c>
      <c r="C4539" s="48" t="s">
        <v>29</v>
      </c>
      <c r="D4539" s="48" t="s">
        <v>153</v>
      </c>
      <c r="E4539" s="48" t="s">
        <v>36</v>
      </c>
      <c r="F4539" s="48" t="s">
        <v>1485</v>
      </c>
      <c r="G4539" s="48" t="s">
        <v>15</v>
      </c>
      <c r="H4539" s="48" t="s">
        <v>182</v>
      </c>
      <c r="I4539" s="48" t="s">
        <v>183</v>
      </c>
      <c r="J4539" s="48" t="s">
        <v>671</v>
      </c>
      <c r="K4539" s="41">
        <v>1</v>
      </c>
      <c r="L4539" s="49">
        <v>688.18</v>
      </c>
      <c r="M4539" s="49">
        <v>688.18</v>
      </c>
      <c r="N4539" s="49">
        <v>0</v>
      </c>
    </row>
    <row r="4540" spans="1:14">
      <c r="A4540" s="41">
        <v>7260036</v>
      </c>
      <c r="B4540" s="48" t="s">
        <v>38</v>
      </c>
      <c r="C4540" s="48" t="s">
        <v>29</v>
      </c>
      <c r="D4540" s="48" t="s">
        <v>153</v>
      </c>
      <c r="E4540" s="48" t="s">
        <v>36</v>
      </c>
      <c r="F4540" s="48" t="s">
        <v>1486</v>
      </c>
      <c r="G4540" s="48" t="s">
        <v>15</v>
      </c>
      <c r="H4540" s="48" t="s">
        <v>182</v>
      </c>
      <c r="I4540" s="48" t="s">
        <v>183</v>
      </c>
      <c r="J4540" s="48" t="s">
        <v>671</v>
      </c>
      <c r="K4540" s="41">
        <v>1</v>
      </c>
      <c r="L4540" s="49">
        <v>688.18</v>
      </c>
      <c r="M4540" s="49">
        <v>688.18</v>
      </c>
      <c r="N4540" s="49">
        <v>0</v>
      </c>
    </row>
    <row r="4541" spans="1:14">
      <c r="A4541" s="41">
        <v>7260054</v>
      </c>
      <c r="B4541" s="48" t="s">
        <v>38</v>
      </c>
      <c r="C4541" s="48" t="s">
        <v>29</v>
      </c>
      <c r="D4541" s="48" t="s">
        <v>153</v>
      </c>
      <c r="E4541" s="48" t="s">
        <v>36</v>
      </c>
      <c r="F4541" s="48" t="s">
        <v>1487</v>
      </c>
      <c r="G4541" s="48" t="s">
        <v>15</v>
      </c>
      <c r="H4541" s="48" t="s">
        <v>182</v>
      </c>
      <c r="I4541" s="48" t="s">
        <v>183</v>
      </c>
      <c r="J4541" s="48" t="s">
        <v>671</v>
      </c>
      <c r="K4541" s="41">
        <v>1</v>
      </c>
      <c r="L4541" s="49">
        <v>688.18</v>
      </c>
      <c r="M4541" s="49">
        <v>688.18</v>
      </c>
      <c r="N4541" s="49">
        <v>0</v>
      </c>
    </row>
    <row r="4542" spans="1:14">
      <c r="A4542" s="41">
        <v>7259994</v>
      </c>
      <c r="B4542" s="48" t="s">
        <v>38</v>
      </c>
      <c r="C4542" s="48" t="s">
        <v>29</v>
      </c>
      <c r="D4542" s="48" t="s">
        <v>153</v>
      </c>
      <c r="E4542" s="48" t="s">
        <v>36</v>
      </c>
      <c r="F4542" s="48" t="s">
        <v>1488</v>
      </c>
      <c r="G4542" s="48" t="s">
        <v>15</v>
      </c>
      <c r="H4542" s="48" t="s">
        <v>182</v>
      </c>
      <c r="I4542" s="48" t="s">
        <v>183</v>
      </c>
      <c r="J4542" s="48" t="s">
        <v>671</v>
      </c>
      <c r="K4542" s="41">
        <v>1</v>
      </c>
      <c r="L4542" s="49">
        <v>688.18</v>
      </c>
      <c r="M4542" s="49">
        <v>688.18</v>
      </c>
      <c r="N4542" s="49">
        <v>0</v>
      </c>
    </row>
    <row r="4543" spans="1:14">
      <c r="A4543" s="41">
        <v>7260030</v>
      </c>
      <c r="B4543" s="48" t="s">
        <v>166</v>
      </c>
      <c r="C4543" s="48" t="s">
        <v>29</v>
      </c>
      <c r="D4543" s="48" t="s">
        <v>153</v>
      </c>
      <c r="E4543" s="48" t="s">
        <v>36</v>
      </c>
      <c r="F4543" s="48" t="s">
        <v>1489</v>
      </c>
      <c r="G4543" s="48" t="s">
        <v>15</v>
      </c>
      <c r="H4543" s="48" t="s">
        <v>182</v>
      </c>
      <c r="I4543" s="48" t="s">
        <v>183</v>
      </c>
      <c r="J4543" s="48" t="s">
        <v>671</v>
      </c>
      <c r="K4543" s="41">
        <v>1</v>
      </c>
      <c r="L4543" s="49">
        <v>688.18</v>
      </c>
      <c r="M4543" s="49">
        <v>688.18</v>
      </c>
      <c r="N4543" s="49">
        <v>0</v>
      </c>
    </row>
    <row r="4544" spans="1:14">
      <c r="A4544" s="41">
        <v>7260069</v>
      </c>
      <c r="B4544" s="48" t="s">
        <v>38</v>
      </c>
      <c r="C4544" s="48" t="s">
        <v>29</v>
      </c>
      <c r="D4544" s="48" t="s">
        <v>153</v>
      </c>
      <c r="E4544" s="48" t="s">
        <v>36</v>
      </c>
      <c r="F4544" s="48" t="s">
        <v>1490</v>
      </c>
      <c r="G4544" s="48" t="s">
        <v>15</v>
      </c>
      <c r="H4544" s="48" t="s">
        <v>182</v>
      </c>
      <c r="I4544" s="48" t="s">
        <v>183</v>
      </c>
      <c r="J4544" s="48" t="s">
        <v>671</v>
      </c>
      <c r="K4544" s="41">
        <v>1</v>
      </c>
      <c r="L4544" s="49">
        <v>688.18</v>
      </c>
      <c r="M4544" s="49">
        <v>688.18</v>
      </c>
      <c r="N4544" s="49">
        <v>0</v>
      </c>
    </row>
    <row r="4545" spans="1:14">
      <c r="A4545" s="41">
        <v>7259970</v>
      </c>
      <c r="B4545" s="48" t="s">
        <v>38</v>
      </c>
      <c r="C4545" s="48" t="s">
        <v>29</v>
      </c>
      <c r="D4545" s="48" t="s">
        <v>153</v>
      </c>
      <c r="E4545" s="48" t="s">
        <v>36</v>
      </c>
      <c r="F4545" s="48" t="s">
        <v>1491</v>
      </c>
      <c r="G4545" s="48" t="s">
        <v>15</v>
      </c>
      <c r="H4545" s="48" t="s">
        <v>182</v>
      </c>
      <c r="I4545" s="48" t="s">
        <v>183</v>
      </c>
      <c r="J4545" s="48" t="s">
        <v>671</v>
      </c>
      <c r="K4545" s="41">
        <v>1</v>
      </c>
      <c r="L4545" s="49">
        <v>688.19</v>
      </c>
      <c r="M4545" s="49">
        <v>688.19</v>
      </c>
      <c r="N4545" s="49">
        <v>0</v>
      </c>
    </row>
    <row r="4546" spans="1:14">
      <c r="A4546" s="41">
        <v>4505532</v>
      </c>
      <c r="B4546" s="48" t="s">
        <v>14</v>
      </c>
      <c r="C4546" s="48" t="s">
        <v>29</v>
      </c>
      <c r="D4546" s="48" t="s">
        <v>30</v>
      </c>
      <c r="E4546" s="48" t="s">
        <v>12</v>
      </c>
      <c r="F4546" s="48" t="s">
        <v>1492</v>
      </c>
      <c r="G4546" s="48" t="s">
        <v>15</v>
      </c>
      <c r="H4546" s="48" t="s">
        <v>23</v>
      </c>
      <c r="I4546" s="48" t="s">
        <v>24</v>
      </c>
      <c r="J4546" s="48" t="s">
        <v>671</v>
      </c>
      <c r="K4546" s="41">
        <v>1</v>
      </c>
      <c r="L4546" s="49">
        <v>688.42</v>
      </c>
      <c r="M4546" s="49">
        <v>688.42</v>
      </c>
      <c r="N4546" s="49">
        <v>0</v>
      </c>
    </row>
    <row r="4547" spans="1:14">
      <c r="A4547" s="41">
        <v>4507531</v>
      </c>
      <c r="B4547" s="48" t="s">
        <v>14</v>
      </c>
      <c r="C4547" s="48" t="s">
        <v>29</v>
      </c>
      <c r="D4547" s="48" t="s">
        <v>30</v>
      </c>
      <c r="E4547" s="48" t="s">
        <v>12</v>
      </c>
      <c r="F4547" s="48" t="s">
        <v>1395</v>
      </c>
      <c r="G4547" s="48" t="s">
        <v>15</v>
      </c>
      <c r="H4547" s="48" t="s">
        <v>23</v>
      </c>
      <c r="I4547" s="48" t="s">
        <v>24</v>
      </c>
      <c r="J4547" s="48" t="s">
        <v>671</v>
      </c>
      <c r="K4547" s="41">
        <v>1</v>
      </c>
      <c r="L4547" s="49">
        <v>688.94</v>
      </c>
      <c r="M4547" s="49">
        <v>688.94</v>
      </c>
      <c r="N4547" s="49">
        <v>0</v>
      </c>
    </row>
    <row r="4548" spans="1:14">
      <c r="A4548" s="41">
        <v>4508472</v>
      </c>
      <c r="B4548" s="48" t="s">
        <v>14</v>
      </c>
      <c r="C4548" s="48" t="s">
        <v>29</v>
      </c>
      <c r="D4548" s="48" t="s">
        <v>30</v>
      </c>
      <c r="E4548" s="48" t="s">
        <v>12</v>
      </c>
      <c r="F4548" s="48" t="s">
        <v>1022</v>
      </c>
      <c r="G4548" s="48" t="s">
        <v>15</v>
      </c>
      <c r="H4548" s="48" t="s">
        <v>45</v>
      </c>
      <c r="I4548" s="48" t="s">
        <v>46</v>
      </c>
      <c r="J4548" s="48" t="s">
        <v>671</v>
      </c>
      <c r="K4548" s="41">
        <v>1</v>
      </c>
      <c r="L4548" s="49">
        <v>694.12</v>
      </c>
      <c r="M4548" s="49">
        <v>694.12</v>
      </c>
      <c r="N4548" s="49">
        <v>0</v>
      </c>
    </row>
    <row r="4549" spans="1:14">
      <c r="A4549" s="41">
        <v>4508470</v>
      </c>
      <c r="B4549" s="48" t="s">
        <v>14</v>
      </c>
      <c r="C4549" s="48" t="s">
        <v>29</v>
      </c>
      <c r="D4549" s="48" t="s">
        <v>30</v>
      </c>
      <c r="E4549" s="48" t="s">
        <v>12</v>
      </c>
      <c r="F4549" s="48" t="s">
        <v>1022</v>
      </c>
      <c r="G4549" s="48" t="s">
        <v>15</v>
      </c>
      <c r="H4549" s="48" t="s">
        <v>45</v>
      </c>
      <c r="I4549" s="48" t="s">
        <v>46</v>
      </c>
      <c r="J4549" s="48" t="s">
        <v>671</v>
      </c>
      <c r="K4549" s="41">
        <v>1</v>
      </c>
      <c r="L4549" s="49">
        <v>694.14</v>
      </c>
      <c r="M4549" s="49">
        <v>694.14</v>
      </c>
      <c r="N4549" s="49">
        <v>0</v>
      </c>
    </row>
    <row r="4550" spans="1:14">
      <c r="A4550" s="41">
        <v>4508469</v>
      </c>
      <c r="B4550" s="48" t="s">
        <v>14</v>
      </c>
      <c r="C4550" s="48" t="s">
        <v>29</v>
      </c>
      <c r="D4550" s="48" t="s">
        <v>30</v>
      </c>
      <c r="E4550" s="48" t="s">
        <v>12</v>
      </c>
      <c r="F4550" s="48" t="s">
        <v>1022</v>
      </c>
      <c r="G4550" s="48" t="s">
        <v>15</v>
      </c>
      <c r="H4550" s="48" t="s">
        <v>45</v>
      </c>
      <c r="I4550" s="48" t="s">
        <v>46</v>
      </c>
      <c r="J4550" s="48" t="s">
        <v>671</v>
      </c>
      <c r="K4550" s="41">
        <v>1</v>
      </c>
      <c r="L4550" s="49">
        <v>694.14</v>
      </c>
      <c r="M4550" s="49">
        <v>694.14</v>
      </c>
      <c r="N4550" s="49">
        <v>0</v>
      </c>
    </row>
    <row r="4551" spans="1:14">
      <c r="A4551" s="41">
        <v>4508471</v>
      </c>
      <c r="B4551" s="48" t="s">
        <v>14</v>
      </c>
      <c r="C4551" s="48" t="s">
        <v>29</v>
      </c>
      <c r="D4551" s="48" t="s">
        <v>30</v>
      </c>
      <c r="E4551" s="48" t="s">
        <v>12</v>
      </c>
      <c r="F4551" s="48" t="s">
        <v>1022</v>
      </c>
      <c r="G4551" s="48" t="s">
        <v>15</v>
      </c>
      <c r="H4551" s="48" t="s">
        <v>45</v>
      </c>
      <c r="I4551" s="48" t="s">
        <v>46</v>
      </c>
      <c r="J4551" s="48" t="s">
        <v>671</v>
      </c>
      <c r="K4551" s="41">
        <v>1</v>
      </c>
      <c r="L4551" s="49">
        <v>694.14</v>
      </c>
      <c r="M4551" s="49">
        <v>694.14</v>
      </c>
      <c r="N4551" s="49">
        <v>0</v>
      </c>
    </row>
    <row r="4552" spans="1:14">
      <c r="A4552" s="41">
        <v>7258545</v>
      </c>
      <c r="B4552" s="48" t="s">
        <v>38</v>
      </c>
      <c r="C4552" s="48" t="s">
        <v>29</v>
      </c>
      <c r="D4552" s="48" t="s">
        <v>153</v>
      </c>
      <c r="E4552" s="48" t="s">
        <v>36</v>
      </c>
      <c r="F4552" s="48" t="s">
        <v>1493</v>
      </c>
      <c r="G4552" s="48" t="s">
        <v>15</v>
      </c>
      <c r="H4552" s="48" t="s">
        <v>182</v>
      </c>
      <c r="I4552" s="48" t="s">
        <v>183</v>
      </c>
      <c r="J4552" s="48" t="s">
        <v>671</v>
      </c>
      <c r="K4552" s="41">
        <v>1</v>
      </c>
      <c r="L4552" s="49">
        <v>696.83</v>
      </c>
      <c r="M4552" s="49">
        <v>696.83</v>
      </c>
      <c r="N4552" s="49">
        <v>0</v>
      </c>
    </row>
    <row r="4553" spans="1:14">
      <c r="A4553" s="41">
        <v>4504898</v>
      </c>
      <c r="B4553" s="48" t="s">
        <v>14</v>
      </c>
      <c r="C4553" s="48" t="s">
        <v>29</v>
      </c>
      <c r="D4553" s="48" t="s">
        <v>30</v>
      </c>
      <c r="E4553" s="48" t="s">
        <v>12</v>
      </c>
      <c r="F4553" s="48" t="s">
        <v>1067</v>
      </c>
      <c r="G4553" s="48" t="s">
        <v>15</v>
      </c>
      <c r="H4553" s="48" t="s">
        <v>23</v>
      </c>
      <c r="I4553" s="48" t="s">
        <v>24</v>
      </c>
      <c r="J4553" s="48" t="s">
        <v>671</v>
      </c>
      <c r="K4553" s="41">
        <v>1</v>
      </c>
      <c r="L4553" s="49">
        <v>699.36</v>
      </c>
      <c r="M4553" s="49">
        <v>699.36</v>
      </c>
      <c r="N4553" s="49">
        <v>0</v>
      </c>
    </row>
    <row r="4554" spans="1:14">
      <c r="A4554" s="41">
        <v>4479643</v>
      </c>
      <c r="B4554" s="48" t="s">
        <v>14</v>
      </c>
      <c r="C4554" s="48" t="s">
        <v>29</v>
      </c>
      <c r="D4554" s="48" t="s">
        <v>30</v>
      </c>
      <c r="E4554" s="48" t="s">
        <v>12</v>
      </c>
      <c r="F4554" s="48" t="s">
        <v>1494</v>
      </c>
      <c r="G4554" s="48" t="s">
        <v>15</v>
      </c>
      <c r="H4554" s="48" t="s">
        <v>23</v>
      </c>
      <c r="I4554" s="48" t="s">
        <v>24</v>
      </c>
      <c r="J4554" s="48" t="s">
        <v>671</v>
      </c>
      <c r="K4554" s="41">
        <v>1</v>
      </c>
      <c r="L4554" s="49">
        <v>706.43</v>
      </c>
      <c r="M4554" s="49">
        <v>706.43</v>
      </c>
      <c r="N4554" s="49">
        <v>0</v>
      </c>
    </row>
    <row r="4555" spans="1:14">
      <c r="A4555" s="41">
        <v>4506926</v>
      </c>
      <c r="B4555" s="48" t="s">
        <v>14</v>
      </c>
      <c r="C4555" s="48" t="s">
        <v>29</v>
      </c>
      <c r="D4555" s="48" t="s">
        <v>30</v>
      </c>
      <c r="E4555" s="48" t="s">
        <v>12</v>
      </c>
      <c r="F4555" s="48" t="s">
        <v>1022</v>
      </c>
      <c r="G4555" s="48" t="s">
        <v>15</v>
      </c>
      <c r="H4555" s="48" t="s">
        <v>23</v>
      </c>
      <c r="I4555" s="48" t="s">
        <v>24</v>
      </c>
      <c r="J4555" s="48" t="s">
        <v>671</v>
      </c>
      <c r="K4555" s="41">
        <v>1</v>
      </c>
      <c r="L4555" s="49">
        <v>707.28</v>
      </c>
      <c r="M4555" s="49">
        <v>707.28</v>
      </c>
      <c r="N4555" s="49">
        <v>0</v>
      </c>
    </row>
    <row r="4556" spans="1:14">
      <c r="A4556" s="41">
        <v>4506094</v>
      </c>
      <c r="B4556" s="48" t="s">
        <v>14</v>
      </c>
      <c r="C4556" s="48" t="s">
        <v>29</v>
      </c>
      <c r="D4556" s="48" t="s">
        <v>30</v>
      </c>
      <c r="E4556" s="48" t="s">
        <v>12</v>
      </c>
      <c r="F4556" s="48" t="s">
        <v>1495</v>
      </c>
      <c r="G4556" s="48" t="s">
        <v>15</v>
      </c>
      <c r="H4556" s="48" t="s">
        <v>33</v>
      </c>
      <c r="I4556" s="48" t="s">
        <v>34</v>
      </c>
      <c r="J4556" s="48" t="s">
        <v>671</v>
      </c>
      <c r="K4556" s="41">
        <v>1</v>
      </c>
      <c r="L4556" s="49">
        <v>708.22</v>
      </c>
      <c r="M4556" s="49">
        <v>708.22</v>
      </c>
      <c r="N4556" s="49">
        <v>0</v>
      </c>
    </row>
    <row r="4557" spans="1:14">
      <c r="A4557" s="41">
        <v>4506093</v>
      </c>
      <c r="B4557" s="48" t="s">
        <v>14</v>
      </c>
      <c r="C4557" s="48" t="s">
        <v>29</v>
      </c>
      <c r="D4557" s="48" t="s">
        <v>30</v>
      </c>
      <c r="E4557" s="48" t="s">
        <v>12</v>
      </c>
      <c r="F4557" s="48" t="s">
        <v>1495</v>
      </c>
      <c r="G4557" s="48" t="s">
        <v>15</v>
      </c>
      <c r="H4557" s="48" t="s">
        <v>33</v>
      </c>
      <c r="I4557" s="48" t="s">
        <v>34</v>
      </c>
      <c r="J4557" s="48" t="s">
        <v>671</v>
      </c>
      <c r="K4557" s="41">
        <v>1</v>
      </c>
      <c r="L4557" s="49">
        <v>708.22</v>
      </c>
      <c r="M4557" s="49">
        <v>708.22</v>
      </c>
      <c r="N4557" s="49">
        <v>0</v>
      </c>
    </row>
    <row r="4558" spans="1:14">
      <c r="A4558" s="41">
        <v>7260078</v>
      </c>
      <c r="B4558" s="48" t="s">
        <v>38</v>
      </c>
      <c r="C4558" s="48" t="s">
        <v>29</v>
      </c>
      <c r="D4558" s="48" t="s">
        <v>153</v>
      </c>
      <c r="E4558" s="48" t="s">
        <v>36</v>
      </c>
      <c r="F4558" s="48" t="s">
        <v>1496</v>
      </c>
      <c r="G4558" s="48" t="s">
        <v>15</v>
      </c>
      <c r="H4558" s="48" t="s">
        <v>182</v>
      </c>
      <c r="I4558" s="48" t="s">
        <v>183</v>
      </c>
      <c r="J4558" s="48" t="s">
        <v>671</v>
      </c>
      <c r="K4558" s="41">
        <v>1</v>
      </c>
      <c r="L4558" s="49">
        <v>711.87</v>
      </c>
      <c r="M4558" s="49">
        <v>668.41</v>
      </c>
      <c r="N4558" s="49">
        <v>43.46</v>
      </c>
    </row>
    <row r="4559" spans="1:14">
      <c r="A4559" s="41">
        <v>7260081</v>
      </c>
      <c r="B4559" s="48" t="s">
        <v>38</v>
      </c>
      <c r="C4559" s="48" t="s">
        <v>29</v>
      </c>
      <c r="D4559" s="48" t="s">
        <v>153</v>
      </c>
      <c r="E4559" s="48" t="s">
        <v>36</v>
      </c>
      <c r="F4559" s="48" t="s">
        <v>1497</v>
      </c>
      <c r="G4559" s="48" t="s">
        <v>15</v>
      </c>
      <c r="H4559" s="48" t="s">
        <v>182</v>
      </c>
      <c r="I4559" s="48" t="s">
        <v>183</v>
      </c>
      <c r="J4559" s="48" t="s">
        <v>671</v>
      </c>
      <c r="K4559" s="41">
        <v>0</v>
      </c>
      <c r="L4559" s="49">
        <v>711.87</v>
      </c>
      <c r="M4559" s="49">
        <v>668.41</v>
      </c>
      <c r="N4559" s="49">
        <v>43.46</v>
      </c>
    </row>
    <row r="4560" spans="1:14">
      <c r="A4560" s="41">
        <v>7260072</v>
      </c>
      <c r="B4560" s="48" t="s">
        <v>38</v>
      </c>
      <c r="C4560" s="48" t="s">
        <v>29</v>
      </c>
      <c r="D4560" s="48" t="s">
        <v>153</v>
      </c>
      <c r="E4560" s="48" t="s">
        <v>36</v>
      </c>
      <c r="F4560" s="48" t="s">
        <v>1498</v>
      </c>
      <c r="G4560" s="48" t="s">
        <v>15</v>
      </c>
      <c r="H4560" s="48" t="s">
        <v>182</v>
      </c>
      <c r="I4560" s="48" t="s">
        <v>183</v>
      </c>
      <c r="J4560" s="48" t="s">
        <v>671</v>
      </c>
      <c r="K4560" s="41">
        <v>1</v>
      </c>
      <c r="L4560" s="49">
        <v>711.87</v>
      </c>
      <c r="M4560" s="49">
        <v>668.41</v>
      </c>
      <c r="N4560" s="49">
        <v>43.46</v>
      </c>
    </row>
    <row r="4561" spans="1:14">
      <c r="A4561" s="41">
        <v>7260075</v>
      </c>
      <c r="B4561" s="48" t="s">
        <v>38</v>
      </c>
      <c r="C4561" s="48" t="s">
        <v>29</v>
      </c>
      <c r="D4561" s="48" t="s">
        <v>153</v>
      </c>
      <c r="E4561" s="48" t="s">
        <v>36</v>
      </c>
      <c r="F4561" s="48" t="s">
        <v>1499</v>
      </c>
      <c r="G4561" s="48" t="s">
        <v>15</v>
      </c>
      <c r="H4561" s="48" t="s">
        <v>182</v>
      </c>
      <c r="I4561" s="48" t="s">
        <v>183</v>
      </c>
      <c r="J4561" s="48" t="s">
        <v>671</v>
      </c>
      <c r="K4561" s="41">
        <v>1</v>
      </c>
      <c r="L4561" s="49">
        <v>711.87</v>
      </c>
      <c r="M4561" s="49">
        <v>668.41</v>
      </c>
      <c r="N4561" s="49">
        <v>43.46</v>
      </c>
    </row>
    <row r="4562" spans="1:14">
      <c r="A4562" s="41">
        <v>4508028</v>
      </c>
      <c r="B4562" s="48" t="s">
        <v>14</v>
      </c>
      <c r="C4562" s="48" t="s">
        <v>29</v>
      </c>
      <c r="D4562" s="48" t="s">
        <v>30</v>
      </c>
      <c r="E4562" s="48" t="s">
        <v>12</v>
      </c>
      <c r="F4562" s="48" t="s">
        <v>974</v>
      </c>
      <c r="G4562" s="48" t="s">
        <v>15</v>
      </c>
      <c r="H4562" s="48" t="s">
        <v>23</v>
      </c>
      <c r="I4562" s="48" t="s">
        <v>24</v>
      </c>
      <c r="J4562" s="48" t="s">
        <v>671</v>
      </c>
      <c r="K4562" s="41">
        <v>1</v>
      </c>
      <c r="L4562" s="49">
        <v>712.9</v>
      </c>
      <c r="M4562" s="49">
        <v>712.9</v>
      </c>
      <c r="N4562" s="49">
        <v>0</v>
      </c>
    </row>
    <row r="4563" spans="1:14">
      <c r="A4563" s="41">
        <v>7259723</v>
      </c>
      <c r="B4563" s="48" t="s">
        <v>38</v>
      </c>
      <c r="C4563" s="48" t="s">
        <v>29</v>
      </c>
      <c r="D4563" s="48" t="s">
        <v>153</v>
      </c>
      <c r="E4563" s="48" t="s">
        <v>36</v>
      </c>
      <c r="F4563" s="48" t="s">
        <v>1500</v>
      </c>
      <c r="G4563" s="48" t="s">
        <v>15</v>
      </c>
      <c r="H4563" s="48" t="s">
        <v>182</v>
      </c>
      <c r="I4563" s="48" t="s">
        <v>183</v>
      </c>
      <c r="J4563" s="48" t="s">
        <v>671</v>
      </c>
      <c r="K4563" s="41">
        <v>1</v>
      </c>
      <c r="L4563" s="49">
        <v>716.07</v>
      </c>
      <c r="M4563" s="49">
        <v>672.36</v>
      </c>
      <c r="N4563" s="49">
        <v>43.71</v>
      </c>
    </row>
    <row r="4564" spans="1:14">
      <c r="A4564" s="41">
        <v>7259726</v>
      </c>
      <c r="B4564" s="48" t="s">
        <v>38</v>
      </c>
      <c r="C4564" s="48" t="s">
        <v>29</v>
      </c>
      <c r="D4564" s="48" t="s">
        <v>153</v>
      </c>
      <c r="E4564" s="48" t="s">
        <v>36</v>
      </c>
      <c r="F4564" s="48" t="s">
        <v>1501</v>
      </c>
      <c r="G4564" s="48" t="s">
        <v>15</v>
      </c>
      <c r="H4564" s="48" t="s">
        <v>182</v>
      </c>
      <c r="I4564" s="48" t="s">
        <v>183</v>
      </c>
      <c r="J4564" s="48" t="s">
        <v>671</v>
      </c>
      <c r="K4564" s="41">
        <v>1</v>
      </c>
      <c r="L4564" s="49">
        <v>716.07</v>
      </c>
      <c r="M4564" s="49">
        <v>672.36</v>
      </c>
      <c r="N4564" s="49">
        <v>43.71</v>
      </c>
    </row>
    <row r="4565" spans="1:14">
      <c r="A4565" s="41">
        <v>7109000</v>
      </c>
      <c r="B4565" s="48" t="s">
        <v>38</v>
      </c>
      <c r="C4565" s="48" t="s">
        <v>29</v>
      </c>
      <c r="D4565" s="48" t="s">
        <v>153</v>
      </c>
      <c r="E4565" s="48" t="s">
        <v>36</v>
      </c>
      <c r="F4565" s="48" t="s">
        <v>1502</v>
      </c>
      <c r="G4565" s="48" t="s">
        <v>15</v>
      </c>
      <c r="H4565" s="48" t="s">
        <v>23</v>
      </c>
      <c r="I4565" s="48" t="s">
        <v>24</v>
      </c>
      <c r="J4565" s="48" t="s">
        <v>671</v>
      </c>
      <c r="K4565" s="41">
        <v>1</v>
      </c>
      <c r="L4565" s="49">
        <v>722.12</v>
      </c>
      <c r="M4565" s="49">
        <v>722.12</v>
      </c>
      <c r="N4565" s="49">
        <v>0</v>
      </c>
    </row>
    <row r="4566" spans="1:14">
      <c r="A4566" s="41">
        <v>7111505</v>
      </c>
      <c r="B4566" s="48" t="s">
        <v>166</v>
      </c>
      <c r="C4566" s="48" t="s">
        <v>29</v>
      </c>
      <c r="D4566" s="48" t="s">
        <v>153</v>
      </c>
      <c r="E4566" s="48" t="s">
        <v>36</v>
      </c>
      <c r="F4566" s="48" t="s">
        <v>1503</v>
      </c>
      <c r="G4566" s="48" t="s">
        <v>15</v>
      </c>
      <c r="H4566" s="48" t="s">
        <v>23</v>
      </c>
      <c r="I4566" s="48" t="s">
        <v>24</v>
      </c>
      <c r="J4566" s="48" t="s">
        <v>671</v>
      </c>
      <c r="K4566" s="41">
        <v>1</v>
      </c>
      <c r="L4566" s="49">
        <v>722.12</v>
      </c>
      <c r="M4566" s="49">
        <v>722.12</v>
      </c>
      <c r="N4566" s="49">
        <v>0</v>
      </c>
    </row>
    <row r="4567" spans="1:14">
      <c r="A4567" s="41">
        <v>7108931</v>
      </c>
      <c r="B4567" s="48" t="s">
        <v>38</v>
      </c>
      <c r="C4567" s="48" t="s">
        <v>29</v>
      </c>
      <c r="D4567" s="48" t="s">
        <v>153</v>
      </c>
      <c r="E4567" s="48" t="s">
        <v>36</v>
      </c>
      <c r="F4567" s="48" t="s">
        <v>1504</v>
      </c>
      <c r="G4567" s="48" t="s">
        <v>15</v>
      </c>
      <c r="H4567" s="48" t="s">
        <v>23</v>
      </c>
      <c r="I4567" s="48" t="s">
        <v>24</v>
      </c>
      <c r="J4567" s="48" t="s">
        <v>671</v>
      </c>
      <c r="K4567" s="41">
        <v>1</v>
      </c>
      <c r="L4567" s="49">
        <v>722.12</v>
      </c>
      <c r="M4567" s="49">
        <v>722.12</v>
      </c>
      <c r="N4567" s="49">
        <v>0</v>
      </c>
    </row>
    <row r="4568" spans="1:14">
      <c r="A4568" s="41">
        <v>7108973</v>
      </c>
      <c r="B4568" s="48" t="s">
        <v>38</v>
      </c>
      <c r="C4568" s="48" t="s">
        <v>29</v>
      </c>
      <c r="D4568" s="48" t="s">
        <v>153</v>
      </c>
      <c r="E4568" s="48" t="s">
        <v>36</v>
      </c>
      <c r="F4568" s="48" t="s">
        <v>1505</v>
      </c>
      <c r="G4568" s="48" t="s">
        <v>15</v>
      </c>
      <c r="H4568" s="48" t="s">
        <v>23</v>
      </c>
      <c r="I4568" s="48" t="s">
        <v>24</v>
      </c>
      <c r="J4568" s="48" t="s">
        <v>671</v>
      </c>
      <c r="K4568" s="41">
        <v>1</v>
      </c>
      <c r="L4568" s="49">
        <v>722.12</v>
      </c>
      <c r="M4568" s="49">
        <v>722.12</v>
      </c>
      <c r="N4568" s="49">
        <v>0</v>
      </c>
    </row>
    <row r="4569" spans="1:14">
      <c r="A4569" s="41">
        <v>7108997</v>
      </c>
      <c r="B4569" s="48" t="s">
        <v>38</v>
      </c>
      <c r="C4569" s="48" t="s">
        <v>29</v>
      </c>
      <c r="D4569" s="48" t="s">
        <v>153</v>
      </c>
      <c r="E4569" s="48" t="s">
        <v>36</v>
      </c>
      <c r="F4569" s="48" t="s">
        <v>1506</v>
      </c>
      <c r="G4569" s="48" t="s">
        <v>15</v>
      </c>
      <c r="H4569" s="48" t="s">
        <v>23</v>
      </c>
      <c r="I4569" s="48" t="s">
        <v>24</v>
      </c>
      <c r="J4569" s="48" t="s">
        <v>671</v>
      </c>
      <c r="K4569" s="41">
        <v>1</v>
      </c>
      <c r="L4569" s="49">
        <v>722.12</v>
      </c>
      <c r="M4569" s="49">
        <v>722.12</v>
      </c>
      <c r="N4569" s="49">
        <v>0</v>
      </c>
    </row>
    <row r="4570" spans="1:14">
      <c r="A4570" s="41">
        <v>7108952</v>
      </c>
      <c r="B4570" s="48" t="s">
        <v>38</v>
      </c>
      <c r="C4570" s="48" t="s">
        <v>29</v>
      </c>
      <c r="D4570" s="48" t="s">
        <v>153</v>
      </c>
      <c r="E4570" s="48" t="s">
        <v>36</v>
      </c>
      <c r="F4570" s="48" t="s">
        <v>1507</v>
      </c>
      <c r="G4570" s="48" t="s">
        <v>15</v>
      </c>
      <c r="H4570" s="48" t="s">
        <v>23</v>
      </c>
      <c r="I4570" s="48" t="s">
        <v>24</v>
      </c>
      <c r="J4570" s="48" t="s">
        <v>671</v>
      </c>
      <c r="K4570" s="41">
        <v>1</v>
      </c>
      <c r="L4570" s="49">
        <v>722.12</v>
      </c>
      <c r="M4570" s="49">
        <v>722.12</v>
      </c>
      <c r="N4570" s="49">
        <v>0</v>
      </c>
    </row>
    <row r="4571" spans="1:14">
      <c r="A4571" s="41">
        <v>7109033</v>
      </c>
      <c r="B4571" s="48" t="s">
        <v>38</v>
      </c>
      <c r="C4571" s="48" t="s">
        <v>29</v>
      </c>
      <c r="D4571" s="48" t="s">
        <v>153</v>
      </c>
      <c r="E4571" s="48" t="s">
        <v>36</v>
      </c>
      <c r="F4571" s="48" t="s">
        <v>1508</v>
      </c>
      <c r="G4571" s="48" t="s">
        <v>15</v>
      </c>
      <c r="H4571" s="48" t="s">
        <v>23</v>
      </c>
      <c r="I4571" s="48" t="s">
        <v>24</v>
      </c>
      <c r="J4571" s="48" t="s">
        <v>671</v>
      </c>
      <c r="K4571" s="41">
        <v>1</v>
      </c>
      <c r="L4571" s="49">
        <v>722.12</v>
      </c>
      <c r="M4571" s="49">
        <v>722.12</v>
      </c>
      <c r="N4571" s="49">
        <v>0</v>
      </c>
    </row>
    <row r="4572" spans="1:14">
      <c r="A4572" s="41">
        <v>7108940</v>
      </c>
      <c r="B4572" s="48" t="s">
        <v>38</v>
      </c>
      <c r="C4572" s="48" t="s">
        <v>29</v>
      </c>
      <c r="D4572" s="48" t="s">
        <v>153</v>
      </c>
      <c r="E4572" s="48" t="s">
        <v>36</v>
      </c>
      <c r="F4572" s="48" t="s">
        <v>1509</v>
      </c>
      <c r="G4572" s="48" t="s">
        <v>15</v>
      </c>
      <c r="H4572" s="48" t="s">
        <v>23</v>
      </c>
      <c r="I4572" s="48" t="s">
        <v>24</v>
      </c>
      <c r="J4572" s="48" t="s">
        <v>671</v>
      </c>
      <c r="K4572" s="41">
        <v>1</v>
      </c>
      <c r="L4572" s="49">
        <v>722.12</v>
      </c>
      <c r="M4572" s="49">
        <v>722.12</v>
      </c>
      <c r="N4572" s="49">
        <v>0</v>
      </c>
    </row>
    <row r="4573" spans="1:14">
      <c r="A4573" s="41">
        <v>7108976</v>
      </c>
      <c r="B4573" s="48" t="s">
        <v>38</v>
      </c>
      <c r="C4573" s="48" t="s">
        <v>29</v>
      </c>
      <c r="D4573" s="48" t="s">
        <v>153</v>
      </c>
      <c r="E4573" s="48" t="s">
        <v>36</v>
      </c>
      <c r="F4573" s="48" t="s">
        <v>1510</v>
      </c>
      <c r="G4573" s="48" t="s">
        <v>15</v>
      </c>
      <c r="H4573" s="48" t="s">
        <v>23</v>
      </c>
      <c r="I4573" s="48" t="s">
        <v>24</v>
      </c>
      <c r="J4573" s="48" t="s">
        <v>671</v>
      </c>
      <c r="K4573" s="41">
        <v>1</v>
      </c>
      <c r="L4573" s="49">
        <v>722.12</v>
      </c>
      <c r="M4573" s="49">
        <v>722.12</v>
      </c>
      <c r="N4573" s="49">
        <v>0</v>
      </c>
    </row>
    <row r="4574" spans="1:14">
      <c r="A4574" s="41">
        <v>7108943</v>
      </c>
      <c r="B4574" s="48" t="s">
        <v>38</v>
      </c>
      <c r="C4574" s="48" t="s">
        <v>29</v>
      </c>
      <c r="D4574" s="48" t="s">
        <v>153</v>
      </c>
      <c r="E4574" s="48" t="s">
        <v>36</v>
      </c>
      <c r="F4574" s="48" t="s">
        <v>1511</v>
      </c>
      <c r="G4574" s="48" t="s">
        <v>15</v>
      </c>
      <c r="H4574" s="48" t="s">
        <v>23</v>
      </c>
      <c r="I4574" s="48" t="s">
        <v>24</v>
      </c>
      <c r="J4574" s="48" t="s">
        <v>671</v>
      </c>
      <c r="K4574" s="41">
        <v>1</v>
      </c>
      <c r="L4574" s="49">
        <v>722.12</v>
      </c>
      <c r="M4574" s="49">
        <v>722.12</v>
      </c>
      <c r="N4574" s="49">
        <v>0</v>
      </c>
    </row>
    <row r="4575" spans="1:14">
      <c r="A4575" s="41">
        <v>7108964</v>
      </c>
      <c r="B4575" s="48" t="s">
        <v>38</v>
      </c>
      <c r="C4575" s="48" t="s">
        <v>29</v>
      </c>
      <c r="D4575" s="48" t="s">
        <v>153</v>
      </c>
      <c r="E4575" s="48" t="s">
        <v>36</v>
      </c>
      <c r="F4575" s="48" t="s">
        <v>1512</v>
      </c>
      <c r="G4575" s="48" t="s">
        <v>15</v>
      </c>
      <c r="H4575" s="48" t="s">
        <v>23</v>
      </c>
      <c r="I4575" s="48" t="s">
        <v>24</v>
      </c>
      <c r="J4575" s="48" t="s">
        <v>671</v>
      </c>
      <c r="K4575" s="41">
        <v>1</v>
      </c>
      <c r="L4575" s="49">
        <v>722.12</v>
      </c>
      <c r="M4575" s="49">
        <v>722.12</v>
      </c>
      <c r="N4575" s="49">
        <v>0</v>
      </c>
    </row>
    <row r="4576" spans="1:14">
      <c r="A4576" s="41">
        <v>7108967</v>
      </c>
      <c r="B4576" s="48" t="s">
        <v>38</v>
      </c>
      <c r="C4576" s="48" t="s">
        <v>29</v>
      </c>
      <c r="D4576" s="48" t="s">
        <v>153</v>
      </c>
      <c r="E4576" s="48" t="s">
        <v>36</v>
      </c>
      <c r="F4576" s="48" t="s">
        <v>1513</v>
      </c>
      <c r="G4576" s="48" t="s">
        <v>15</v>
      </c>
      <c r="H4576" s="48" t="s">
        <v>23</v>
      </c>
      <c r="I4576" s="48" t="s">
        <v>24</v>
      </c>
      <c r="J4576" s="48" t="s">
        <v>671</v>
      </c>
      <c r="K4576" s="41">
        <v>1</v>
      </c>
      <c r="L4576" s="49">
        <v>722.12</v>
      </c>
      <c r="M4576" s="49">
        <v>722.12</v>
      </c>
      <c r="N4576" s="49">
        <v>0</v>
      </c>
    </row>
    <row r="4577" spans="1:14">
      <c r="A4577" s="41">
        <v>7109006</v>
      </c>
      <c r="B4577" s="48" t="s">
        <v>38</v>
      </c>
      <c r="C4577" s="48" t="s">
        <v>29</v>
      </c>
      <c r="D4577" s="48" t="s">
        <v>153</v>
      </c>
      <c r="E4577" s="48" t="s">
        <v>36</v>
      </c>
      <c r="F4577" s="48" t="s">
        <v>1514</v>
      </c>
      <c r="G4577" s="48" t="s">
        <v>15</v>
      </c>
      <c r="H4577" s="48" t="s">
        <v>23</v>
      </c>
      <c r="I4577" s="48" t="s">
        <v>24</v>
      </c>
      <c r="J4577" s="48" t="s">
        <v>671</v>
      </c>
      <c r="K4577" s="41">
        <v>1</v>
      </c>
      <c r="L4577" s="49">
        <v>722.12</v>
      </c>
      <c r="M4577" s="49">
        <v>722.12</v>
      </c>
      <c r="N4577" s="49">
        <v>0</v>
      </c>
    </row>
    <row r="4578" spans="1:14">
      <c r="A4578" s="41">
        <v>7109021</v>
      </c>
      <c r="B4578" s="48" t="s">
        <v>38</v>
      </c>
      <c r="C4578" s="48" t="s">
        <v>29</v>
      </c>
      <c r="D4578" s="48" t="s">
        <v>153</v>
      </c>
      <c r="E4578" s="48" t="s">
        <v>36</v>
      </c>
      <c r="F4578" s="48" t="s">
        <v>1515</v>
      </c>
      <c r="G4578" s="48" t="s">
        <v>15</v>
      </c>
      <c r="H4578" s="48" t="s">
        <v>23</v>
      </c>
      <c r="I4578" s="48" t="s">
        <v>24</v>
      </c>
      <c r="J4578" s="48" t="s">
        <v>671</v>
      </c>
      <c r="K4578" s="41">
        <v>1</v>
      </c>
      <c r="L4578" s="49">
        <v>722.12</v>
      </c>
      <c r="M4578" s="49">
        <v>722.12</v>
      </c>
      <c r="N4578" s="49">
        <v>0</v>
      </c>
    </row>
    <row r="4579" spans="1:14">
      <c r="A4579" s="41">
        <v>7111508</v>
      </c>
      <c r="B4579" s="48" t="s">
        <v>166</v>
      </c>
      <c r="C4579" s="48" t="s">
        <v>29</v>
      </c>
      <c r="D4579" s="48" t="s">
        <v>153</v>
      </c>
      <c r="E4579" s="48" t="s">
        <v>36</v>
      </c>
      <c r="F4579" s="48" t="s">
        <v>1516</v>
      </c>
      <c r="G4579" s="48" t="s">
        <v>15</v>
      </c>
      <c r="H4579" s="48" t="s">
        <v>23</v>
      </c>
      <c r="I4579" s="48" t="s">
        <v>24</v>
      </c>
      <c r="J4579" s="48" t="s">
        <v>671</v>
      </c>
      <c r="K4579" s="41">
        <v>1</v>
      </c>
      <c r="L4579" s="49">
        <v>722.12</v>
      </c>
      <c r="M4579" s="49">
        <v>722.12</v>
      </c>
      <c r="N4579" s="49">
        <v>0</v>
      </c>
    </row>
    <row r="4580" spans="1:14">
      <c r="A4580" s="41">
        <v>7108937</v>
      </c>
      <c r="B4580" s="48" t="s">
        <v>38</v>
      </c>
      <c r="C4580" s="48" t="s">
        <v>29</v>
      </c>
      <c r="D4580" s="48" t="s">
        <v>153</v>
      </c>
      <c r="E4580" s="48" t="s">
        <v>36</v>
      </c>
      <c r="F4580" s="48" t="s">
        <v>1517</v>
      </c>
      <c r="G4580" s="48" t="s">
        <v>15</v>
      </c>
      <c r="H4580" s="48" t="s">
        <v>23</v>
      </c>
      <c r="I4580" s="48" t="s">
        <v>24</v>
      </c>
      <c r="J4580" s="48" t="s">
        <v>671</v>
      </c>
      <c r="K4580" s="41">
        <v>1</v>
      </c>
      <c r="L4580" s="49">
        <v>722.12</v>
      </c>
      <c r="M4580" s="49">
        <v>722.12</v>
      </c>
      <c r="N4580" s="49">
        <v>0</v>
      </c>
    </row>
    <row r="4581" spans="1:14">
      <c r="A4581" s="41">
        <v>7108985</v>
      </c>
      <c r="B4581" s="48" t="s">
        <v>38</v>
      </c>
      <c r="C4581" s="48" t="s">
        <v>29</v>
      </c>
      <c r="D4581" s="48" t="s">
        <v>153</v>
      </c>
      <c r="E4581" s="48" t="s">
        <v>36</v>
      </c>
      <c r="F4581" s="48" t="s">
        <v>1518</v>
      </c>
      <c r="G4581" s="48" t="s">
        <v>15</v>
      </c>
      <c r="H4581" s="48" t="s">
        <v>23</v>
      </c>
      <c r="I4581" s="48" t="s">
        <v>24</v>
      </c>
      <c r="J4581" s="48" t="s">
        <v>671</v>
      </c>
      <c r="K4581" s="41">
        <v>1</v>
      </c>
      <c r="L4581" s="49">
        <v>722.12</v>
      </c>
      <c r="M4581" s="49">
        <v>722.12</v>
      </c>
      <c r="N4581" s="49">
        <v>0</v>
      </c>
    </row>
    <row r="4582" spans="1:14">
      <c r="A4582" s="41">
        <v>7109018</v>
      </c>
      <c r="B4582" s="48" t="s">
        <v>38</v>
      </c>
      <c r="C4582" s="48" t="s">
        <v>29</v>
      </c>
      <c r="D4582" s="48" t="s">
        <v>153</v>
      </c>
      <c r="E4582" s="48" t="s">
        <v>36</v>
      </c>
      <c r="F4582" s="48" t="s">
        <v>1519</v>
      </c>
      <c r="G4582" s="48" t="s">
        <v>15</v>
      </c>
      <c r="H4582" s="48" t="s">
        <v>23</v>
      </c>
      <c r="I4582" s="48" t="s">
        <v>24</v>
      </c>
      <c r="J4582" s="48" t="s">
        <v>671</v>
      </c>
      <c r="K4582" s="41">
        <v>1</v>
      </c>
      <c r="L4582" s="49">
        <v>722.12</v>
      </c>
      <c r="M4582" s="49">
        <v>722.12</v>
      </c>
      <c r="N4582" s="49">
        <v>0</v>
      </c>
    </row>
    <row r="4583" spans="1:14">
      <c r="A4583" s="41">
        <v>7109039</v>
      </c>
      <c r="B4583" s="48" t="s">
        <v>38</v>
      </c>
      <c r="C4583" s="48" t="s">
        <v>29</v>
      </c>
      <c r="D4583" s="48" t="s">
        <v>153</v>
      </c>
      <c r="E4583" s="48" t="s">
        <v>36</v>
      </c>
      <c r="F4583" s="48" t="s">
        <v>1520</v>
      </c>
      <c r="G4583" s="48" t="s">
        <v>15</v>
      </c>
      <c r="H4583" s="48" t="s">
        <v>23</v>
      </c>
      <c r="I4583" s="48" t="s">
        <v>24</v>
      </c>
      <c r="J4583" s="48" t="s">
        <v>671</v>
      </c>
      <c r="K4583" s="41">
        <v>1</v>
      </c>
      <c r="L4583" s="49">
        <v>722.12</v>
      </c>
      <c r="M4583" s="49">
        <v>722.12</v>
      </c>
      <c r="N4583" s="49">
        <v>0</v>
      </c>
    </row>
    <row r="4584" spans="1:14">
      <c r="A4584" s="41">
        <v>7108979</v>
      </c>
      <c r="B4584" s="48" t="s">
        <v>38</v>
      </c>
      <c r="C4584" s="48" t="s">
        <v>29</v>
      </c>
      <c r="D4584" s="48" t="s">
        <v>153</v>
      </c>
      <c r="E4584" s="48" t="s">
        <v>36</v>
      </c>
      <c r="F4584" s="48" t="s">
        <v>1521</v>
      </c>
      <c r="G4584" s="48" t="s">
        <v>15</v>
      </c>
      <c r="H4584" s="48" t="s">
        <v>23</v>
      </c>
      <c r="I4584" s="48" t="s">
        <v>24</v>
      </c>
      <c r="J4584" s="48" t="s">
        <v>671</v>
      </c>
      <c r="K4584" s="41">
        <v>1</v>
      </c>
      <c r="L4584" s="49">
        <v>722.12</v>
      </c>
      <c r="M4584" s="49">
        <v>722.12</v>
      </c>
      <c r="N4584" s="49">
        <v>0</v>
      </c>
    </row>
    <row r="4585" spans="1:14">
      <c r="A4585" s="41">
        <v>4508340</v>
      </c>
      <c r="B4585" s="48" t="s">
        <v>14</v>
      </c>
      <c r="C4585" s="48" t="s">
        <v>29</v>
      </c>
      <c r="D4585" s="48" t="s">
        <v>30</v>
      </c>
      <c r="E4585" s="48" t="s">
        <v>12</v>
      </c>
      <c r="F4585" s="48" t="s">
        <v>974</v>
      </c>
      <c r="G4585" s="48" t="s">
        <v>15</v>
      </c>
      <c r="H4585" s="48" t="s">
        <v>23</v>
      </c>
      <c r="I4585" s="48" t="s">
        <v>24</v>
      </c>
      <c r="J4585" s="48" t="s">
        <v>671</v>
      </c>
      <c r="K4585" s="41">
        <v>1</v>
      </c>
      <c r="L4585" s="49">
        <v>722.41</v>
      </c>
      <c r="M4585" s="49">
        <v>722.41</v>
      </c>
      <c r="N4585" s="49">
        <v>0</v>
      </c>
    </row>
    <row r="4586" spans="1:14">
      <c r="A4586" s="41">
        <v>8468154</v>
      </c>
      <c r="B4586" s="48" t="s">
        <v>166</v>
      </c>
      <c r="C4586" s="48" t="s">
        <v>29</v>
      </c>
      <c r="D4586" s="48" t="s">
        <v>153</v>
      </c>
      <c r="E4586" s="48" t="s">
        <v>36</v>
      </c>
      <c r="F4586" s="48" t="s">
        <v>1522</v>
      </c>
      <c r="G4586" s="48" t="s">
        <v>15</v>
      </c>
      <c r="H4586" s="48" t="s">
        <v>204</v>
      </c>
      <c r="I4586" s="48" t="s">
        <v>205</v>
      </c>
      <c r="J4586" s="48" t="s">
        <v>671</v>
      </c>
      <c r="K4586" s="41">
        <v>1</v>
      </c>
      <c r="L4586" s="49">
        <v>722.87</v>
      </c>
      <c r="M4586" s="49">
        <v>722.87</v>
      </c>
      <c r="N4586" s="49">
        <v>0</v>
      </c>
    </row>
    <row r="4587" spans="1:14">
      <c r="A4587" s="41">
        <v>7108691</v>
      </c>
      <c r="B4587" s="48" t="s">
        <v>38</v>
      </c>
      <c r="C4587" s="48" t="s">
        <v>29</v>
      </c>
      <c r="D4587" s="48" t="s">
        <v>153</v>
      </c>
      <c r="E4587" s="48" t="s">
        <v>36</v>
      </c>
      <c r="F4587" s="48" t="s">
        <v>1523</v>
      </c>
      <c r="G4587" s="48" t="s">
        <v>15</v>
      </c>
      <c r="H4587" s="48" t="s">
        <v>23</v>
      </c>
      <c r="I4587" s="48" t="s">
        <v>24</v>
      </c>
      <c r="J4587" s="48" t="s">
        <v>671</v>
      </c>
      <c r="K4587" s="41">
        <v>1</v>
      </c>
      <c r="L4587" s="49">
        <v>727.59</v>
      </c>
      <c r="M4587" s="49">
        <v>727.59</v>
      </c>
      <c r="N4587" s="49">
        <v>0</v>
      </c>
    </row>
    <row r="4588" spans="1:14">
      <c r="A4588" s="41">
        <v>4507363</v>
      </c>
      <c r="B4588" s="48" t="s">
        <v>14</v>
      </c>
      <c r="C4588" s="48" t="s">
        <v>29</v>
      </c>
      <c r="D4588" s="48" t="s">
        <v>30</v>
      </c>
      <c r="E4588" s="48" t="s">
        <v>12</v>
      </c>
      <c r="F4588" s="48" t="s">
        <v>1395</v>
      </c>
      <c r="G4588" s="48" t="s">
        <v>15</v>
      </c>
      <c r="H4588" s="48" t="s">
        <v>23</v>
      </c>
      <c r="I4588" s="48" t="s">
        <v>24</v>
      </c>
      <c r="J4588" s="48" t="s">
        <v>671</v>
      </c>
      <c r="K4588" s="41">
        <v>1</v>
      </c>
      <c r="L4588" s="49">
        <v>731.77</v>
      </c>
      <c r="M4588" s="49">
        <v>731.77</v>
      </c>
      <c r="N4588" s="49">
        <v>0</v>
      </c>
    </row>
    <row r="4589" spans="1:14">
      <c r="A4589" s="41">
        <v>4507371</v>
      </c>
      <c r="B4589" s="48" t="s">
        <v>14</v>
      </c>
      <c r="C4589" s="48" t="s">
        <v>29</v>
      </c>
      <c r="D4589" s="48" t="s">
        <v>30</v>
      </c>
      <c r="E4589" s="48" t="s">
        <v>12</v>
      </c>
      <c r="F4589" s="48" t="s">
        <v>1395</v>
      </c>
      <c r="G4589" s="48" t="s">
        <v>15</v>
      </c>
      <c r="H4589" s="48" t="s">
        <v>23</v>
      </c>
      <c r="I4589" s="48" t="s">
        <v>24</v>
      </c>
      <c r="J4589" s="48" t="s">
        <v>671</v>
      </c>
      <c r="K4589" s="41">
        <v>1</v>
      </c>
      <c r="L4589" s="49">
        <v>731.77</v>
      </c>
      <c r="M4589" s="49">
        <v>731.77</v>
      </c>
      <c r="N4589" s="49">
        <v>0</v>
      </c>
    </row>
    <row r="4590" spans="1:14">
      <c r="A4590" s="41">
        <v>4508454</v>
      </c>
      <c r="B4590" s="48" t="s">
        <v>14</v>
      </c>
      <c r="C4590" s="48" t="s">
        <v>29</v>
      </c>
      <c r="D4590" s="48" t="s">
        <v>30</v>
      </c>
      <c r="E4590" s="48" t="s">
        <v>12</v>
      </c>
      <c r="F4590" s="48" t="s">
        <v>1067</v>
      </c>
      <c r="G4590" s="48" t="s">
        <v>15</v>
      </c>
      <c r="H4590" s="48" t="s">
        <v>23</v>
      </c>
      <c r="I4590" s="48" t="s">
        <v>24</v>
      </c>
      <c r="J4590" s="48" t="s">
        <v>671</v>
      </c>
      <c r="K4590" s="41">
        <v>1</v>
      </c>
      <c r="L4590" s="49">
        <v>732.6</v>
      </c>
      <c r="M4590" s="49">
        <v>732.6</v>
      </c>
      <c r="N4590" s="49">
        <v>0</v>
      </c>
    </row>
    <row r="4591" spans="1:14">
      <c r="A4591" s="41">
        <v>4508438</v>
      </c>
      <c r="B4591" s="48" t="s">
        <v>14</v>
      </c>
      <c r="C4591" s="48" t="s">
        <v>29</v>
      </c>
      <c r="D4591" s="48" t="s">
        <v>30</v>
      </c>
      <c r="E4591" s="48" t="s">
        <v>12</v>
      </c>
      <c r="F4591" s="48" t="s">
        <v>1022</v>
      </c>
      <c r="G4591" s="48" t="s">
        <v>15</v>
      </c>
      <c r="H4591" s="48" t="s">
        <v>23</v>
      </c>
      <c r="I4591" s="48" t="s">
        <v>24</v>
      </c>
      <c r="J4591" s="48" t="s">
        <v>671</v>
      </c>
      <c r="K4591" s="41">
        <v>1</v>
      </c>
      <c r="L4591" s="49">
        <v>738.42</v>
      </c>
      <c r="M4591" s="49">
        <v>738.42</v>
      </c>
      <c r="N4591" s="49">
        <v>0</v>
      </c>
    </row>
    <row r="4592" spans="1:14">
      <c r="A4592" s="41">
        <v>4505277</v>
      </c>
      <c r="B4592" s="48" t="s">
        <v>14</v>
      </c>
      <c r="C4592" s="48" t="s">
        <v>29</v>
      </c>
      <c r="D4592" s="48" t="s">
        <v>30</v>
      </c>
      <c r="E4592" s="48" t="s">
        <v>12</v>
      </c>
      <c r="F4592" s="48" t="s">
        <v>1022</v>
      </c>
      <c r="G4592" s="48" t="s">
        <v>15</v>
      </c>
      <c r="H4592" s="48" t="s">
        <v>23</v>
      </c>
      <c r="I4592" s="48" t="s">
        <v>24</v>
      </c>
      <c r="J4592" s="48" t="s">
        <v>671</v>
      </c>
      <c r="K4592" s="41">
        <v>1</v>
      </c>
      <c r="L4592" s="49">
        <v>752.27</v>
      </c>
      <c r="M4592" s="49">
        <v>752.27</v>
      </c>
      <c r="N4592" s="49">
        <v>0</v>
      </c>
    </row>
    <row r="4593" spans="1:14">
      <c r="A4593" s="41">
        <v>4508015</v>
      </c>
      <c r="B4593" s="48" t="s">
        <v>14</v>
      </c>
      <c r="C4593" s="48" t="s">
        <v>29</v>
      </c>
      <c r="D4593" s="48" t="s">
        <v>30</v>
      </c>
      <c r="E4593" s="48" t="s">
        <v>12</v>
      </c>
      <c r="F4593" s="48" t="s">
        <v>974</v>
      </c>
      <c r="G4593" s="48" t="s">
        <v>15</v>
      </c>
      <c r="H4593" s="48" t="s">
        <v>23</v>
      </c>
      <c r="I4593" s="48" t="s">
        <v>24</v>
      </c>
      <c r="J4593" s="48" t="s">
        <v>671</v>
      </c>
      <c r="K4593" s="41">
        <v>1</v>
      </c>
      <c r="L4593" s="49">
        <v>756.81</v>
      </c>
      <c r="M4593" s="49">
        <v>756.81</v>
      </c>
      <c r="N4593" s="49">
        <v>0</v>
      </c>
    </row>
    <row r="4594" spans="1:14">
      <c r="A4594" s="41">
        <v>5901513</v>
      </c>
      <c r="B4594" s="48" t="s">
        <v>14</v>
      </c>
      <c r="C4594" s="48" t="s">
        <v>29</v>
      </c>
      <c r="D4594" s="48" t="s">
        <v>158</v>
      </c>
      <c r="E4594" s="48" t="s">
        <v>12</v>
      </c>
      <c r="F4594" s="48" t="s">
        <v>158</v>
      </c>
      <c r="G4594" s="48" t="s">
        <v>15</v>
      </c>
      <c r="H4594" s="48" t="s">
        <v>159</v>
      </c>
      <c r="I4594" s="48" t="s">
        <v>160</v>
      </c>
      <c r="J4594" s="48" t="s">
        <v>671</v>
      </c>
      <c r="K4594" s="41">
        <v>1</v>
      </c>
      <c r="L4594" s="49">
        <v>757.43</v>
      </c>
      <c r="M4594" s="49">
        <v>757.43</v>
      </c>
      <c r="N4594" s="49">
        <v>0</v>
      </c>
    </row>
    <row r="4595" spans="1:14">
      <c r="A4595" s="41">
        <v>4508341</v>
      </c>
      <c r="B4595" s="48" t="s">
        <v>14</v>
      </c>
      <c r="C4595" s="48" t="s">
        <v>29</v>
      </c>
      <c r="D4595" s="48" t="s">
        <v>30</v>
      </c>
      <c r="E4595" s="48" t="s">
        <v>12</v>
      </c>
      <c r="F4595" s="48" t="s">
        <v>974</v>
      </c>
      <c r="G4595" s="48" t="s">
        <v>15</v>
      </c>
      <c r="H4595" s="48" t="s">
        <v>23</v>
      </c>
      <c r="I4595" s="48" t="s">
        <v>24</v>
      </c>
      <c r="J4595" s="48" t="s">
        <v>671</v>
      </c>
      <c r="K4595" s="41">
        <v>1</v>
      </c>
      <c r="L4595" s="49">
        <v>757.85</v>
      </c>
      <c r="M4595" s="49">
        <v>757.85</v>
      </c>
      <c r="N4595" s="49">
        <v>0</v>
      </c>
    </row>
    <row r="4596" spans="1:14">
      <c r="A4596" s="41">
        <v>8603119</v>
      </c>
      <c r="B4596" s="48" t="s">
        <v>38</v>
      </c>
      <c r="C4596" s="48" t="s">
        <v>29</v>
      </c>
      <c r="D4596" s="48" t="s">
        <v>153</v>
      </c>
      <c r="E4596" s="48" t="s">
        <v>36</v>
      </c>
      <c r="F4596" s="48" t="s">
        <v>1524</v>
      </c>
      <c r="G4596" s="48" t="s">
        <v>15</v>
      </c>
      <c r="H4596" s="48" t="s">
        <v>230</v>
      </c>
      <c r="I4596" s="48" t="s">
        <v>231</v>
      </c>
      <c r="J4596" s="48" t="s">
        <v>671</v>
      </c>
      <c r="K4596" s="41">
        <v>1</v>
      </c>
      <c r="L4596" s="49">
        <v>758.89</v>
      </c>
      <c r="M4596" s="49">
        <v>412.54</v>
      </c>
      <c r="N4596" s="49">
        <v>346.35</v>
      </c>
    </row>
    <row r="4597" spans="1:14">
      <c r="A4597" s="41">
        <v>4507713</v>
      </c>
      <c r="B4597" s="48" t="s">
        <v>14</v>
      </c>
      <c r="C4597" s="48" t="s">
        <v>29</v>
      </c>
      <c r="D4597" s="48" t="s">
        <v>30</v>
      </c>
      <c r="E4597" s="48" t="s">
        <v>12</v>
      </c>
      <c r="F4597" s="48" t="s">
        <v>1395</v>
      </c>
      <c r="G4597" s="48" t="s">
        <v>15</v>
      </c>
      <c r="H4597" s="48" t="s">
        <v>23</v>
      </c>
      <c r="I4597" s="48" t="s">
        <v>24</v>
      </c>
      <c r="J4597" s="48" t="s">
        <v>671</v>
      </c>
      <c r="K4597" s="41">
        <v>1</v>
      </c>
      <c r="L4597" s="49">
        <v>761.97</v>
      </c>
      <c r="M4597" s="49">
        <v>761.97</v>
      </c>
      <c r="N4597" s="49">
        <v>0</v>
      </c>
    </row>
    <row r="4598" spans="1:14">
      <c r="A4598" s="41">
        <v>4507714</v>
      </c>
      <c r="B4598" s="48" t="s">
        <v>14</v>
      </c>
      <c r="C4598" s="48" t="s">
        <v>29</v>
      </c>
      <c r="D4598" s="48" t="s">
        <v>30</v>
      </c>
      <c r="E4598" s="48" t="s">
        <v>12</v>
      </c>
      <c r="F4598" s="48" t="s">
        <v>1395</v>
      </c>
      <c r="G4598" s="48" t="s">
        <v>15</v>
      </c>
      <c r="H4598" s="48" t="s">
        <v>23</v>
      </c>
      <c r="I4598" s="48" t="s">
        <v>24</v>
      </c>
      <c r="J4598" s="48" t="s">
        <v>671</v>
      </c>
      <c r="K4598" s="41">
        <v>1</v>
      </c>
      <c r="L4598" s="49">
        <v>761.97</v>
      </c>
      <c r="M4598" s="49">
        <v>761.97</v>
      </c>
      <c r="N4598" s="49">
        <v>0</v>
      </c>
    </row>
    <row r="4599" spans="1:14">
      <c r="A4599" s="41">
        <v>4507711</v>
      </c>
      <c r="B4599" s="48" t="s">
        <v>14</v>
      </c>
      <c r="C4599" s="48" t="s">
        <v>29</v>
      </c>
      <c r="D4599" s="48" t="s">
        <v>30</v>
      </c>
      <c r="E4599" s="48" t="s">
        <v>12</v>
      </c>
      <c r="F4599" s="48" t="s">
        <v>1395</v>
      </c>
      <c r="G4599" s="48" t="s">
        <v>15</v>
      </c>
      <c r="H4599" s="48" t="s">
        <v>23</v>
      </c>
      <c r="I4599" s="48" t="s">
        <v>24</v>
      </c>
      <c r="J4599" s="48" t="s">
        <v>671</v>
      </c>
      <c r="K4599" s="41">
        <v>1</v>
      </c>
      <c r="L4599" s="49">
        <v>761.97</v>
      </c>
      <c r="M4599" s="49">
        <v>761.97</v>
      </c>
      <c r="N4599" s="49">
        <v>0</v>
      </c>
    </row>
    <row r="4600" spans="1:14">
      <c r="A4600" s="41">
        <v>4507875</v>
      </c>
      <c r="B4600" s="48" t="s">
        <v>14</v>
      </c>
      <c r="C4600" s="48" t="s">
        <v>29</v>
      </c>
      <c r="D4600" s="48" t="s">
        <v>30</v>
      </c>
      <c r="E4600" s="48" t="s">
        <v>12</v>
      </c>
      <c r="F4600" s="48" t="s">
        <v>1395</v>
      </c>
      <c r="G4600" s="48" t="s">
        <v>15</v>
      </c>
      <c r="H4600" s="48" t="s">
        <v>23</v>
      </c>
      <c r="I4600" s="48" t="s">
        <v>24</v>
      </c>
      <c r="J4600" s="48" t="s">
        <v>671</v>
      </c>
      <c r="K4600" s="41">
        <v>1</v>
      </c>
      <c r="L4600" s="49">
        <v>761.97</v>
      </c>
      <c r="M4600" s="49">
        <v>761.97</v>
      </c>
      <c r="N4600" s="49">
        <v>0</v>
      </c>
    </row>
    <row r="4601" spans="1:14">
      <c r="A4601" s="41">
        <v>4507876</v>
      </c>
      <c r="B4601" s="48" t="s">
        <v>14</v>
      </c>
      <c r="C4601" s="48" t="s">
        <v>29</v>
      </c>
      <c r="D4601" s="48" t="s">
        <v>30</v>
      </c>
      <c r="E4601" s="48" t="s">
        <v>12</v>
      </c>
      <c r="F4601" s="48" t="s">
        <v>1395</v>
      </c>
      <c r="G4601" s="48" t="s">
        <v>15</v>
      </c>
      <c r="H4601" s="48" t="s">
        <v>23</v>
      </c>
      <c r="I4601" s="48" t="s">
        <v>24</v>
      </c>
      <c r="J4601" s="48" t="s">
        <v>671</v>
      </c>
      <c r="K4601" s="41">
        <v>1</v>
      </c>
      <c r="L4601" s="49">
        <v>761.97</v>
      </c>
      <c r="M4601" s="49">
        <v>761.97</v>
      </c>
      <c r="N4601" s="49">
        <v>0</v>
      </c>
    </row>
    <row r="4602" spans="1:14">
      <c r="A4602" s="41">
        <v>4507715</v>
      </c>
      <c r="B4602" s="48" t="s">
        <v>14</v>
      </c>
      <c r="C4602" s="48" t="s">
        <v>29</v>
      </c>
      <c r="D4602" s="48" t="s">
        <v>30</v>
      </c>
      <c r="E4602" s="48" t="s">
        <v>12</v>
      </c>
      <c r="F4602" s="48" t="s">
        <v>1395</v>
      </c>
      <c r="G4602" s="48" t="s">
        <v>15</v>
      </c>
      <c r="H4602" s="48" t="s">
        <v>23</v>
      </c>
      <c r="I4602" s="48" t="s">
        <v>24</v>
      </c>
      <c r="J4602" s="48" t="s">
        <v>671</v>
      </c>
      <c r="K4602" s="41">
        <v>1</v>
      </c>
      <c r="L4602" s="49">
        <v>761.98</v>
      </c>
      <c r="M4602" s="49">
        <v>761.98</v>
      </c>
      <c r="N4602" s="49">
        <v>0</v>
      </c>
    </row>
    <row r="4603" spans="1:14">
      <c r="A4603" s="41">
        <v>4508421</v>
      </c>
      <c r="B4603" s="48" t="s">
        <v>14</v>
      </c>
      <c r="C4603" s="48" t="s">
        <v>29</v>
      </c>
      <c r="D4603" s="48" t="s">
        <v>30</v>
      </c>
      <c r="E4603" s="48" t="s">
        <v>12</v>
      </c>
      <c r="F4603" s="48" t="s">
        <v>1278</v>
      </c>
      <c r="G4603" s="48" t="s">
        <v>15</v>
      </c>
      <c r="H4603" s="48" t="s">
        <v>23</v>
      </c>
      <c r="I4603" s="48" t="s">
        <v>24</v>
      </c>
      <c r="J4603" s="48" t="s">
        <v>671</v>
      </c>
      <c r="K4603" s="41">
        <v>1</v>
      </c>
      <c r="L4603" s="49">
        <v>769.88</v>
      </c>
      <c r="M4603" s="49">
        <v>769.88</v>
      </c>
      <c r="N4603" s="49">
        <v>0</v>
      </c>
    </row>
    <row r="4604" spans="1:14">
      <c r="A4604" s="41">
        <v>7259048</v>
      </c>
      <c r="B4604" s="48" t="s">
        <v>38</v>
      </c>
      <c r="C4604" s="48" t="s">
        <v>29</v>
      </c>
      <c r="D4604" s="48" t="s">
        <v>153</v>
      </c>
      <c r="E4604" s="48" t="s">
        <v>36</v>
      </c>
      <c r="F4604" s="48" t="s">
        <v>1525</v>
      </c>
      <c r="G4604" s="48" t="s">
        <v>15</v>
      </c>
      <c r="H4604" s="48" t="s">
        <v>182</v>
      </c>
      <c r="I4604" s="48" t="s">
        <v>183</v>
      </c>
      <c r="J4604" s="48" t="s">
        <v>671</v>
      </c>
      <c r="K4604" s="41">
        <v>1</v>
      </c>
      <c r="L4604" s="49">
        <v>777.11</v>
      </c>
      <c r="M4604" s="49">
        <v>729.67</v>
      </c>
      <c r="N4604" s="49">
        <v>47.44</v>
      </c>
    </row>
    <row r="4605" spans="1:14">
      <c r="A4605" s="41">
        <v>4507873</v>
      </c>
      <c r="B4605" s="48" t="s">
        <v>14</v>
      </c>
      <c r="C4605" s="48" t="s">
        <v>29</v>
      </c>
      <c r="D4605" s="48" t="s">
        <v>30</v>
      </c>
      <c r="E4605" s="48" t="s">
        <v>12</v>
      </c>
      <c r="F4605" s="48" t="s">
        <v>1395</v>
      </c>
      <c r="G4605" s="48" t="s">
        <v>15</v>
      </c>
      <c r="H4605" s="48" t="s">
        <v>23</v>
      </c>
      <c r="I4605" s="48" t="s">
        <v>24</v>
      </c>
      <c r="J4605" s="48" t="s">
        <v>671</v>
      </c>
      <c r="K4605" s="41">
        <v>1</v>
      </c>
      <c r="L4605" s="49">
        <v>779.91</v>
      </c>
      <c r="M4605" s="49">
        <v>779.91</v>
      </c>
      <c r="N4605" s="49">
        <v>0</v>
      </c>
    </row>
    <row r="4606" spans="1:14">
      <c r="A4606" s="41">
        <v>4508337</v>
      </c>
      <c r="B4606" s="48" t="s">
        <v>14</v>
      </c>
      <c r="C4606" s="48" t="s">
        <v>29</v>
      </c>
      <c r="D4606" s="48" t="s">
        <v>30</v>
      </c>
      <c r="E4606" s="48" t="s">
        <v>12</v>
      </c>
      <c r="F4606" s="48" t="s">
        <v>974</v>
      </c>
      <c r="G4606" s="48" t="s">
        <v>15</v>
      </c>
      <c r="H4606" s="48" t="s">
        <v>23</v>
      </c>
      <c r="I4606" s="48" t="s">
        <v>24</v>
      </c>
      <c r="J4606" s="48" t="s">
        <v>671</v>
      </c>
      <c r="K4606" s="41">
        <v>1</v>
      </c>
      <c r="L4606" s="49">
        <v>784.43</v>
      </c>
      <c r="M4606" s="49">
        <v>784.43</v>
      </c>
      <c r="N4606" s="49">
        <v>0</v>
      </c>
    </row>
    <row r="4607" spans="1:14">
      <c r="A4607" s="41">
        <v>4506001</v>
      </c>
      <c r="B4607" s="48" t="s">
        <v>14</v>
      </c>
      <c r="C4607" s="48" t="s">
        <v>29</v>
      </c>
      <c r="D4607" s="48" t="s">
        <v>30</v>
      </c>
      <c r="E4607" s="48" t="s">
        <v>12</v>
      </c>
      <c r="F4607" s="48" t="s">
        <v>1179</v>
      </c>
      <c r="G4607" s="48" t="s">
        <v>15</v>
      </c>
      <c r="H4607" s="48" t="s">
        <v>23</v>
      </c>
      <c r="I4607" s="48" t="s">
        <v>24</v>
      </c>
      <c r="J4607" s="48" t="s">
        <v>671</v>
      </c>
      <c r="K4607" s="41">
        <v>1</v>
      </c>
      <c r="L4607" s="49">
        <v>789.84</v>
      </c>
      <c r="M4607" s="49">
        <v>789.84</v>
      </c>
      <c r="N4607" s="49">
        <v>0</v>
      </c>
    </row>
    <row r="4608" spans="1:14">
      <c r="A4608" s="41">
        <v>4508039</v>
      </c>
      <c r="B4608" s="48" t="s">
        <v>14</v>
      </c>
      <c r="C4608" s="48" t="s">
        <v>29</v>
      </c>
      <c r="D4608" s="48" t="s">
        <v>30</v>
      </c>
      <c r="E4608" s="48" t="s">
        <v>12</v>
      </c>
      <c r="F4608" s="48" t="s">
        <v>974</v>
      </c>
      <c r="G4608" s="48" t="s">
        <v>15</v>
      </c>
      <c r="H4608" s="48" t="s">
        <v>23</v>
      </c>
      <c r="I4608" s="48" t="s">
        <v>24</v>
      </c>
      <c r="J4608" s="48" t="s">
        <v>671</v>
      </c>
      <c r="K4608" s="41">
        <v>1</v>
      </c>
      <c r="L4608" s="49">
        <v>792.69</v>
      </c>
      <c r="M4608" s="49">
        <v>792.69</v>
      </c>
      <c r="N4608" s="49">
        <v>0</v>
      </c>
    </row>
    <row r="4609" spans="1:14">
      <c r="A4609" s="41">
        <v>4508339</v>
      </c>
      <c r="B4609" s="48" t="s">
        <v>14</v>
      </c>
      <c r="C4609" s="48" t="s">
        <v>29</v>
      </c>
      <c r="D4609" s="48" t="s">
        <v>30</v>
      </c>
      <c r="E4609" s="48" t="s">
        <v>12</v>
      </c>
      <c r="F4609" s="48" t="s">
        <v>974</v>
      </c>
      <c r="G4609" s="48" t="s">
        <v>15</v>
      </c>
      <c r="H4609" s="48" t="s">
        <v>23</v>
      </c>
      <c r="I4609" s="48" t="s">
        <v>24</v>
      </c>
      <c r="J4609" s="48" t="s">
        <v>671</v>
      </c>
      <c r="K4609" s="41">
        <v>1</v>
      </c>
      <c r="L4609" s="49">
        <v>793.28</v>
      </c>
      <c r="M4609" s="49">
        <v>793.28</v>
      </c>
      <c r="N4609" s="49">
        <v>0</v>
      </c>
    </row>
    <row r="4610" spans="1:14">
      <c r="A4610" s="41">
        <v>4508130</v>
      </c>
      <c r="B4610" s="48" t="s">
        <v>14</v>
      </c>
      <c r="C4610" s="48" t="s">
        <v>29</v>
      </c>
      <c r="D4610" s="48" t="s">
        <v>30</v>
      </c>
      <c r="E4610" s="48" t="s">
        <v>12</v>
      </c>
      <c r="F4610" s="48" t="s">
        <v>1395</v>
      </c>
      <c r="G4610" s="48" t="s">
        <v>15</v>
      </c>
      <c r="H4610" s="48" t="s">
        <v>23</v>
      </c>
      <c r="I4610" s="48" t="s">
        <v>24</v>
      </c>
      <c r="J4610" s="48" t="s">
        <v>671</v>
      </c>
      <c r="K4610" s="41">
        <v>1</v>
      </c>
      <c r="L4610" s="49">
        <v>804.32</v>
      </c>
      <c r="M4610" s="49">
        <v>804.32</v>
      </c>
      <c r="N4610" s="49">
        <v>0</v>
      </c>
    </row>
    <row r="4611" spans="1:14">
      <c r="A4611" s="41">
        <v>4508133</v>
      </c>
      <c r="B4611" s="48" t="s">
        <v>14</v>
      </c>
      <c r="C4611" s="48" t="s">
        <v>29</v>
      </c>
      <c r="D4611" s="48" t="s">
        <v>30</v>
      </c>
      <c r="E4611" s="48" t="s">
        <v>12</v>
      </c>
      <c r="F4611" s="48" t="s">
        <v>1395</v>
      </c>
      <c r="G4611" s="48" t="s">
        <v>15</v>
      </c>
      <c r="H4611" s="48" t="s">
        <v>23</v>
      </c>
      <c r="I4611" s="48" t="s">
        <v>24</v>
      </c>
      <c r="J4611" s="48" t="s">
        <v>671</v>
      </c>
      <c r="K4611" s="41">
        <v>1</v>
      </c>
      <c r="L4611" s="49">
        <v>804.33</v>
      </c>
      <c r="M4611" s="49">
        <v>804.33</v>
      </c>
      <c r="N4611" s="49">
        <v>0</v>
      </c>
    </row>
    <row r="4612" spans="1:14">
      <c r="A4612" s="41">
        <v>4508138</v>
      </c>
      <c r="B4612" s="48" t="s">
        <v>14</v>
      </c>
      <c r="C4612" s="48" t="s">
        <v>29</v>
      </c>
      <c r="D4612" s="48" t="s">
        <v>30</v>
      </c>
      <c r="E4612" s="48" t="s">
        <v>12</v>
      </c>
      <c r="F4612" s="48" t="s">
        <v>1395</v>
      </c>
      <c r="G4612" s="48" t="s">
        <v>15</v>
      </c>
      <c r="H4612" s="48" t="s">
        <v>23</v>
      </c>
      <c r="I4612" s="48" t="s">
        <v>24</v>
      </c>
      <c r="J4612" s="48" t="s">
        <v>671</v>
      </c>
      <c r="K4612" s="41">
        <v>1</v>
      </c>
      <c r="L4612" s="49">
        <v>804.33</v>
      </c>
      <c r="M4612" s="49">
        <v>804.33</v>
      </c>
      <c r="N4612" s="49">
        <v>0</v>
      </c>
    </row>
    <row r="4613" spans="1:14">
      <c r="A4613" s="41">
        <v>4508139</v>
      </c>
      <c r="B4613" s="48" t="s">
        <v>14</v>
      </c>
      <c r="C4613" s="48" t="s">
        <v>29</v>
      </c>
      <c r="D4613" s="48" t="s">
        <v>30</v>
      </c>
      <c r="E4613" s="48" t="s">
        <v>12</v>
      </c>
      <c r="F4613" s="48" t="s">
        <v>1395</v>
      </c>
      <c r="G4613" s="48" t="s">
        <v>15</v>
      </c>
      <c r="H4613" s="48" t="s">
        <v>23</v>
      </c>
      <c r="I4613" s="48" t="s">
        <v>24</v>
      </c>
      <c r="J4613" s="48" t="s">
        <v>671</v>
      </c>
      <c r="K4613" s="41">
        <v>1</v>
      </c>
      <c r="L4613" s="49">
        <v>804.33</v>
      </c>
      <c r="M4613" s="49">
        <v>804.33</v>
      </c>
      <c r="N4613" s="49">
        <v>0</v>
      </c>
    </row>
    <row r="4614" spans="1:14">
      <c r="A4614" s="41">
        <v>4508140</v>
      </c>
      <c r="B4614" s="48" t="s">
        <v>14</v>
      </c>
      <c r="C4614" s="48" t="s">
        <v>29</v>
      </c>
      <c r="D4614" s="48" t="s">
        <v>30</v>
      </c>
      <c r="E4614" s="48" t="s">
        <v>12</v>
      </c>
      <c r="F4614" s="48" t="s">
        <v>1395</v>
      </c>
      <c r="G4614" s="48" t="s">
        <v>15</v>
      </c>
      <c r="H4614" s="48" t="s">
        <v>23</v>
      </c>
      <c r="I4614" s="48" t="s">
        <v>24</v>
      </c>
      <c r="J4614" s="48" t="s">
        <v>671</v>
      </c>
      <c r="K4614" s="41">
        <v>1</v>
      </c>
      <c r="L4614" s="49">
        <v>804.33</v>
      </c>
      <c r="M4614" s="49">
        <v>804.33</v>
      </c>
      <c r="N4614" s="49">
        <v>0</v>
      </c>
    </row>
    <row r="4615" spans="1:14">
      <c r="A4615" s="41">
        <v>4508132</v>
      </c>
      <c r="B4615" s="48" t="s">
        <v>14</v>
      </c>
      <c r="C4615" s="48" t="s">
        <v>29</v>
      </c>
      <c r="D4615" s="48" t="s">
        <v>30</v>
      </c>
      <c r="E4615" s="48" t="s">
        <v>12</v>
      </c>
      <c r="F4615" s="48" t="s">
        <v>1395</v>
      </c>
      <c r="G4615" s="48" t="s">
        <v>15</v>
      </c>
      <c r="H4615" s="48" t="s">
        <v>23</v>
      </c>
      <c r="I4615" s="48" t="s">
        <v>24</v>
      </c>
      <c r="J4615" s="48" t="s">
        <v>671</v>
      </c>
      <c r="K4615" s="41">
        <v>1</v>
      </c>
      <c r="L4615" s="49">
        <v>804.33</v>
      </c>
      <c r="M4615" s="49">
        <v>804.33</v>
      </c>
      <c r="N4615" s="49">
        <v>0</v>
      </c>
    </row>
    <row r="4616" spans="1:14">
      <c r="A4616" s="41">
        <v>4508143</v>
      </c>
      <c r="B4616" s="48" t="s">
        <v>14</v>
      </c>
      <c r="C4616" s="48" t="s">
        <v>29</v>
      </c>
      <c r="D4616" s="48" t="s">
        <v>30</v>
      </c>
      <c r="E4616" s="48" t="s">
        <v>12</v>
      </c>
      <c r="F4616" s="48" t="s">
        <v>1395</v>
      </c>
      <c r="G4616" s="48" t="s">
        <v>15</v>
      </c>
      <c r="H4616" s="48" t="s">
        <v>23</v>
      </c>
      <c r="I4616" s="48" t="s">
        <v>24</v>
      </c>
      <c r="J4616" s="48" t="s">
        <v>671</v>
      </c>
      <c r="K4616" s="41">
        <v>1</v>
      </c>
      <c r="L4616" s="49">
        <v>804.33</v>
      </c>
      <c r="M4616" s="49">
        <v>804.33</v>
      </c>
      <c r="N4616" s="49">
        <v>0</v>
      </c>
    </row>
    <row r="4617" spans="1:14">
      <c r="A4617" s="41">
        <v>4508134</v>
      </c>
      <c r="B4617" s="48" t="s">
        <v>14</v>
      </c>
      <c r="C4617" s="48" t="s">
        <v>29</v>
      </c>
      <c r="D4617" s="48" t="s">
        <v>30</v>
      </c>
      <c r="E4617" s="48" t="s">
        <v>12</v>
      </c>
      <c r="F4617" s="48" t="s">
        <v>1395</v>
      </c>
      <c r="G4617" s="48" t="s">
        <v>15</v>
      </c>
      <c r="H4617" s="48" t="s">
        <v>23</v>
      </c>
      <c r="I4617" s="48" t="s">
        <v>24</v>
      </c>
      <c r="J4617" s="48" t="s">
        <v>671</v>
      </c>
      <c r="K4617" s="41">
        <v>1</v>
      </c>
      <c r="L4617" s="49">
        <v>804.33</v>
      </c>
      <c r="M4617" s="49">
        <v>804.33</v>
      </c>
      <c r="N4617" s="49">
        <v>0</v>
      </c>
    </row>
    <row r="4618" spans="1:14">
      <c r="A4618" s="41">
        <v>4508136</v>
      </c>
      <c r="B4618" s="48" t="s">
        <v>14</v>
      </c>
      <c r="C4618" s="48" t="s">
        <v>29</v>
      </c>
      <c r="D4618" s="48" t="s">
        <v>30</v>
      </c>
      <c r="E4618" s="48" t="s">
        <v>12</v>
      </c>
      <c r="F4618" s="48" t="s">
        <v>1395</v>
      </c>
      <c r="G4618" s="48" t="s">
        <v>15</v>
      </c>
      <c r="H4618" s="48" t="s">
        <v>23</v>
      </c>
      <c r="I4618" s="48" t="s">
        <v>24</v>
      </c>
      <c r="J4618" s="48" t="s">
        <v>671</v>
      </c>
      <c r="K4618" s="41">
        <v>1</v>
      </c>
      <c r="L4618" s="49">
        <v>804.33</v>
      </c>
      <c r="M4618" s="49">
        <v>804.33</v>
      </c>
      <c r="N4618" s="49">
        <v>0</v>
      </c>
    </row>
    <row r="4619" spans="1:14">
      <c r="A4619" s="41">
        <v>4508137</v>
      </c>
      <c r="B4619" s="48" t="s">
        <v>14</v>
      </c>
      <c r="C4619" s="48" t="s">
        <v>29</v>
      </c>
      <c r="D4619" s="48" t="s">
        <v>30</v>
      </c>
      <c r="E4619" s="48" t="s">
        <v>12</v>
      </c>
      <c r="F4619" s="48" t="s">
        <v>1395</v>
      </c>
      <c r="G4619" s="48" t="s">
        <v>15</v>
      </c>
      <c r="H4619" s="48" t="s">
        <v>23</v>
      </c>
      <c r="I4619" s="48" t="s">
        <v>24</v>
      </c>
      <c r="J4619" s="48" t="s">
        <v>671</v>
      </c>
      <c r="K4619" s="41">
        <v>1</v>
      </c>
      <c r="L4619" s="49">
        <v>804.33</v>
      </c>
      <c r="M4619" s="49">
        <v>804.33</v>
      </c>
      <c r="N4619" s="49">
        <v>0</v>
      </c>
    </row>
    <row r="4620" spans="1:14">
      <c r="A4620" s="41">
        <v>4508141</v>
      </c>
      <c r="B4620" s="48" t="s">
        <v>14</v>
      </c>
      <c r="C4620" s="48" t="s">
        <v>29</v>
      </c>
      <c r="D4620" s="48" t="s">
        <v>30</v>
      </c>
      <c r="E4620" s="48" t="s">
        <v>12</v>
      </c>
      <c r="F4620" s="48" t="s">
        <v>1395</v>
      </c>
      <c r="G4620" s="48" t="s">
        <v>15</v>
      </c>
      <c r="H4620" s="48" t="s">
        <v>23</v>
      </c>
      <c r="I4620" s="48" t="s">
        <v>24</v>
      </c>
      <c r="J4620" s="48" t="s">
        <v>671</v>
      </c>
      <c r="K4620" s="41">
        <v>1</v>
      </c>
      <c r="L4620" s="49">
        <v>804.33</v>
      </c>
      <c r="M4620" s="49">
        <v>804.33</v>
      </c>
      <c r="N4620" s="49">
        <v>0</v>
      </c>
    </row>
    <row r="4621" spans="1:14">
      <c r="A4621" s="41">
        <v>4508135</v>
      </c>
      <c r="B4621" s="48" t="s">
        <v>14</v>
      </c>
      <c r="C4621" s="48" t="s">
        <v>29</v>
      </c>
      <c r="D4621" s="48" t="s">
        <v>30</v>
      </c>
      <c r="E4621" s="48" t="s">
        <v>12</v>
      </c>
      <c r="F4621" s="48" t="s">
        <v>1395</v>
      </c>
      <c r="G4621" s="48" t="s">
        <v>15</v>
      </c>
      <c r="H4621" s="48" t="s">
        <v>23</v>
      </c>
      <c r="I4621" s="48" t="s">
        <v>24</v>
      </c>
      <c r="J4621" s="48" t="s">
        <v>671</v>
      </c>
      <c r="K4621" s="41">
        <v>1</v>
      </c>
      <c r="L4621" s="49">
        <v>804.33</v>
      </c>
      <c r="M4621" s="49">
        <v>804.33</v>
      </c>
      <c r="N4621" s="49">
        <v>0</v>
      </c>
    </row>
    <row r="4622" spans="1:14">
      <c r="A4622" s="41">
        <v>4507704</v>
      </c>
      <c r="B4622" s="48" t="s">
        <v>14</v>
      </c>
      <c r="C4622" s="48" t="s">
        <v>29</v>
      </c>
      <c r="D4622" s="48" t="s">
        <v>30</v>
      </c>
      <c r="E4622" s="48" t="s">
        <v>12</v>
      </c>
      <c r="F4622" s="48" t="s">
        <v>1420</v>
      </c>
      <c r="G4622" s="48" t="s">
        <v>15</v>
      </c>
      <c r="H4622" s="48" t="s">
        <v>23</v>
      </c>
      <c r="I4622" s="48" t="s">
        <v>24</v>
      </c>
      <c r="J4622" s="48" t="s">
        <v>671</v>
      </c>
      <c r="K4622" s="41">
        <v>1</v>
      </c>
      <c r="L4622" s="49">
        <v>806.69</v>
      </c>
      <c r="M4622" s="49">
        <v>806.69</v>
      </c>
      <c r="N4622" s="49">
        <v>0</v>
      </c>
    </row>
    <row r="4623" spans="1:14">
      <c r="A4623" s="41">
        <v>8639860</v>
      </c>
      <c r="B4623" s="48" t="s">
        <v>38</v>
      </c>
      <c r="C4623" s="48" t="s">
        <v>29</v>
      </c>
      <c r="D4623" s="48" t="s">
        <v>153</v>
      </c>
      <c r="E4623" s="48" t="s">
        <v>36</v>
      </c>
      <c r="F4623" s="48" t="s">
        <v>1526</v>
      </c>
      <c r="G4623" s="48" t="s">
        <v>15</v>
      </c>
      <c r="H4623" s="48" t="s">
        <v>181</v>
      </c>
      <c r="I4623" s="48" t="s">
        <v>180</v>
      </c>
      <c r="J4623" s="48" t="s">
        <v>671</v>
      </c>
      <c r="K4623" s="41">
        <v>1</v>
      </c>
      <c r="L4623" s="49">
        <v>818.47</v>
      </c>
      <c r="M4623" s="49">
        <v>606.71</v>
      </c>
      <c r="N4623" s="49">
        <v>211.76</v>
      </c>
    </row>
    <row r="4624" spans="1:14">
      <c r="A4624" s="41">
        <v>8639851</v>
      </c>
      <c r="B4624" s="48" t="s">
        <v>38</v>
      </c>
      <c r="C4624" s="48" t="s">
        <v>29</v>
      </c>
      <c r="D4624" s="48" t="s">
        <v>153</v>
      </c>
      <c r="E4624" s="48" t="s">
        <v>36</v>
      </c>
      <c r="F4624" s="48" t="s">
        <v>1527</v>
      </c>
      <c r="G4624" s="48" t="s">
        <v>15</v>
      </c>
      <c r="H4624" s="48" t="s">
        <v>181</v>
      </c>
      <c r="I4624" s="48" t="s">
        <v>180</v>
      </c>
      <c r="J4624" s="48" t="s">
        <v>671</v>
      </c>
      <c r="K4624" s="41">
        <v>1</v>
      </c>
      <c r="L4624" s="49">
        <v>818.47</v>
      </c>
      <c r="M4624" s="49">
        <v>606.71</v>
      </c>
      <c r="N4624" s="49">
        <v>211.76</v>
      </c>
    </row>
    <row r="4625" spans="1:14">
      <c r="A4625" s="41">
        <v>8639854</v>
      </c>
      <c r="B4625" s="48" t="s">
        <v>38</v>
      </c>
      <c r="C4625" s="48" t="s">
        <v>29</v>
      </c>
      <c r="D4625" s="48" t="s">
        <v>153</v>
      </c>
      <c r="E4625" s="48" t="s">
        <v>36</v>
      </c>
      <c r="F4625" s="48" t="s">
        <v>1528</v>
      </c>
      <c r="G4625" s="48" t="s">
        <v>15</v>
      </c>
      <c r="H4625" s="48" t="s">
        <v>181</v>
      </c>
      <c r="I4625" s="48" t="s">
        <v>180</v>
      </c>
      <c r="J4625" s="48" t="s">
        <v>671</v>
      </c>
      <c r="K4625" s="41">
        <v>1</v>
      </c>
      <c r="L4625" s="49">
        <v>818.47</v>
      </c>
      <c r="M4625" s="49">
        <v>606.71</v>
      </c>
      <c r="N4625" s="49">
        <v>211.76</v>
      </c>
    </row>
    <row r="4626" spans="1:14">
      <c r="A4626" s="41">
        <v>8639863</v>
      </c>
      <c r="B4626" s="48" t="s">
        <v>38</v>
      </c>
      <c r="C4626" s="48" t="s">
        <v>29</v>
      </c>
      <c r="D4626" s="48" t="s">
        <v>153</v>
      </c>
      <c r="E4626" s="48" t="s">
        <v>36</v>
      </c>
      <c r="F4626" s="48" t="s">
        <v>1529</v>
      </c>
      <c r="G4626" s="48" t="s">
        <v>15</v>
      </c>
      <c r="H4626" s="48" t="s">
        <v>181</v>
      </c>
      <c r="I4626" s="48" t="s">
        <v>180</v>
      </c>
      <c r="J4626" s="48" t="s">
        <v>671</v>
      </c>
      <c r="K4626" s="41">
        <v>1</v>
      </c>
      <c r="L4626" s="49">
        <v>818.47</v>
      </c>
      <c r="M4626" s="49">
        <v>606.71</v>
      </c>
      <c r="N4626" s="49">
        <v>211.76</v>
      </c>
    </row>
    <row r="4627" spans="1:14">
      <c r="A4627" s="41">
        <v>8639857</v>
      </c>
      <c r="B4627" s="48" t="s">
        <v>38</v>
      </c>
      <c r="C4627" s="48" t="s">
        <v>29</v>
      </c>
      <c r="D4627" s="48" t="s">
        <v>153</v>
      </c>
      <c r="E4627" s="48" t="s">
        <v>36</v>
      </c>
      <c r="F4627" s="48" t="s">
        <v>1530</v>
      </c>
      <c r="G4627" s="48" t="s">
        <v>15</v>
      </c>
      <c r="H4627" s="48" t="s">
        <v>181</v>
      </c>
      <c r="I4627" s="48" t="s">
        <v>180</v>
      </c>
      <c r="J4627" s="48" t="s">
        <v>671</v>
      </c>
      <c r="K4627" s="41">
        <v>1</v>
      </c>
      <c r="L4627" s="49">
        <v>818.47</v>
      </c>
      <c r="M4627" s="49">
        <v>606.71</v>
      </c>
      <c r="N4627" s="49">
        <v>211.76</v>
      </c>
    </row>
    <row r="4628" spans="1:14">
      <c r="A4628" s="41">
        <v>8639881</v>
      </c>
      <c r="B4628" s="48" t="s">
        <v>166</v>
      </c>
      <c r="C4628" s="48" t="s">
        <v>29</v>
      </c>
      <c r="D4628" s="48" t="s">
        <v>153</v>
      </c>
      <c r="E4628" s="48" t="s">
        <v>36</v>
      </c>
      <c r="F4628" s="48" t="s">
        <v>1531</v>
      </c>
      <c r="G4628" s="48" t="s">
        <v>15</v>
      </c>
      <c r="H4628" s="48" t="s">
        <v>181</v>
      </c>
      <c r="I4628" s="48" t="s">
        <v>180</v>
      </c>
      <c r="J4628" s="48" t="s">
        <v>671</v>
      </c>
      <c r="K4628" s="41">
        <v>1</v>
      </c>
      <c r="L4628" s="49">
        <v>818.88</v>
      </c>
      <c r="M4628" s="49">
        <v>607.02</v>
      </c>
      <c r="N4628" s="49">
        <v>211.86</v>
      </c>
    </row>
    <row r="4629" spans="1:14">
      <c r="A4629" s="41">
        <v>4508452</v>
      </c>
      <c r="B4629" s="48" t="s">
        <v>14</v>
      </c>
      <c r="C4629" s="48" t="s">
        <v>29</v>
      </c>
      <c r="D4629" s="48" t="s">
        <v>30</v>
      </c>
      <c r="E4629" s="48" t="s">
        <v>12</v>
      </c>
      <c r="F4629" s="48" t="s">
        <v>1067</v>
      </c>
      <c r="G4629" s="48" t="s">
        <v>15</v>
      </c>
      <c r="H4629" s="48" t="s">
        <v>23</v>
      </c>
      <c r="I4629" s="48" t="s">
        <v>24</v>
      </c>
      <c r="J4629" s="48" t="s">
        <v>671</v>
      </c>
      <c r="K4629" s="41">
        <v>1</v>
      </c>
      <c r="L4629" s="49">
        <v>818.97</v>
      </c>
      <c r="M4629" s="49">
        <v>818.97</v>
      </c>
      <c r="N4629" s="49">
        <v>0</v>
      </c>
    </row>
    <row r="4630" spans="1:14">
      <c r="A4630" s="41">
        <v>4508377</v>
      </c>
      <c r="B4630" s="48" t="s">
        <v>14</v>
      </c>
      <c r="C4630" s="48" t="s">
        <v>29</v>
      </c>
      <c r="D4630" s="48" t="s">
        <v>30</v>
      </c>
      <c r="E4630" s="48" t="s">
        <v>12</v>
      </c>
      <c r="F4630" s="48" t="s">
        <v>974</v>
      </c>
      <c r="G4630" s="48" t="s">
        <v>15</v>
      </c>
      <c r="H4630" s="48" t="s">
        <v>23</v>
      </c>
      <c r="I4630" s="48" t="s">
        <v>24</v>
      </c>
      <c r="J4630" s="48" t="s">
        <v>671</v>
      </c>
      <c r="K4630" s="41">
        <v>1</v>
      </c>
      <c r="L4630" s="49">
        <v>821.27</v>
      </c>
      <c r="M4630" s="49">
        <v>821.27</v>
      </c>
      <c r="N4630" s="49">
        <v>0</v>
      </c>
    </row>
    <row r="4631" spans="1:14">
      <c r="A4631" s="41">
        <v>8271094</v>
      </c>
      <c r="B4631" s="48" t="s">
        <v>14</v>
      </c>
      <c r="C4631" s="48" t="s">
        <v>29</v>
      </c>
      <c r="D4631" s="48" t="s">
        <v>153</v>
      </c>
      <c r="E4631" s="48" t="s">
        <v>12</v>
      </c>
      <c r="F4631" s="48" t="s">
        <v>1532</v>
      </c>
      <c r="G4631" s="48" t="s">
        <v>15</v>
      </c>
      <c r="H4631" s="48" t="s">
        <v>324</v>
      </c>
      <c r="I4631" s="48" t="s">
        <v>325</v>
      </c>
      <c r="J4631" s="48" t="s">
        <v>671</v>
      </c>
      <c r="K4631" s="41">
        <v>1</v>
      </c>
      <c r="L4631" s="49">
        <v>823.56</v>
      </c>
      <c r="M4631" s="49">
        <v>823.56</v>
      </c>
      <c r="N4631" s="49">
        <v>0</v>
      </c>
    </row>
    <row r="4632" spans="1:14">
      <c r="A4632" s="41">
        <v>7259702</v>
      </c>
      <c r="B4632" s="48" t="s">
        <v>38</v>
      </c>
      <c r="C4632" s="48" t="s">
        <v>29</v>
      </c>
      <c r="D4632" s="48" t="s">
        <v>153</v>
      </c>
      <c r="E4632" s="48" t="s">
        <v>36</v>
      </c>
      <c r="F4632" s="48" t="s">
        <v>1533</v>
      </c>
      <c r="G4632" s="48" t="s">
        <v>15</v>
      </c>
      <c r="H4632" s="48" t="s">
        <v>182</v>
      </c>
      <c r="I4632" s="48" t="s">
        <v>183</v>
      </c>
      <c r="J4632" s="48" t="s">
        <v>671</v>
      </c>
      <c r="K4632" s="41">
        <v>1</v>
      </c>
      <c r="L4632" s="49">
        <v>826.26</v>
      </c>
      <c r="M4632" s="49">
        <v>826.26</v>
      </c>
      <c r="N4632" s="49">
        <v>0</v>
      </c>
    </row>
    <row r="4633" spans="1:14">
      <c r="A4633" s="41">
        <v>7259708</v>
      </c>
      <c r="B4633" s="48" t="s">
        <v>166</v>
      </c>
      <c r="C4633" s="48" t="s">
        <v>29</v>
      </c>
      <c r="D4633" s="48" t="s">
        <v>153</v>
      </c>
      <c r="E4633" s="48" t="s">
        <v>36</v>
      </c>
      <c r="F4633" s="48" t="s">
        <v>1534</v>
      </c>
      <c r="G4633" s="48" t="s">
        <v>15</v>
      </c>
      <c r="H4633" s="48" t="s">
        <v>182</v>
      </c>
      <c r="I4633" s="48" t="s">
        <v>183</v>
      </c>
      <c r="J4633" s="48" t="s">
        <v>671</v>
      </c>
      <c r="K4633" s="41">
        <v>1</v>
      </c>
      <c r="L4633" s="49">
        <v>826.26</v>
      </c>
      <c r="M4633" s="49">
        <v>826.26</v>
      </c>
      <c r="N4633" s="49">
        <v>0</v>
      </c>
    </row>
    <row r="4634" spans="1:14">
      <c r="A4634" s="41">
        <v>7259711</v>
      </c>
      <c r="B4634" s="48" t="s">
        <v>166</v>
      </c>
      <c r="C4634" s="48" t="s">
        <v>29</v>
      </c>
      <c r="D4634" s="48" t="s">
        <v>153</v>
      </c>
      <c r="E4634" s="48" t="s">
        <v>36</v>
      </c>
      <c r="F4634" s="48" t="s">
        <v>1535</v>
      </c>
      <c r="G4634" s="48" t="s">
        <v>15</v>
      </c>
      <c r="H4634" s="48" t="s">
        <v>182</v>
      </c>
      <c r="I4634" s="48" t="s">
        <v>183</v>
      </c>
      <c r="J4634" s="48" t="s">
        <v>671</v>
      </c>
      <c r="K4634" s="41">
        <v>1</v>
      </c>
      <c r="L4634" s="49">
        <v>826.26</v>
      </c>
      <c r="M4634" s="49">
        <v>826.26</v>
      </c>
      <c r="N4634" s="49">
        <v>0</v>
      </c>
    </row>
    <row r="4635" spans="1:14">
      <c r="A4635" s="41">
        <v>7259705</v>
      </c>
      <c r="B4635" s="48" t="s">
        <v>38</v>
      </c>
      <c r="C4635" s="48" t="s">
        <v>29</v>
      </c>
      <c r="D4635" s="48" t="s">
        <v>153</v>
      </c>
      <c r="E4635" s="48" t="s">
        <v>36</v>
      </c>
      <c r="F4635" s="48" t="s">
        <v>1536</v>
      </c>
      <c r="G4635" s="48" t="s">
        <v>15</v>
      </c>
      <c r="H4635" s="48" t="s">
        <v>182</v>
      </c>
      <c r="I4635" s="48" t="s">
        <v>183</v>
      </c>
      <c r="J4635" s="48" t="s">
        <v>671</v>
      </c>
      <c r="K4635" s="41">
        <v>1</v>
      </c>
      <c r="L4635" s="49">
        <v>826.26</v>
      </c>
      <c r="M4635" s="49">
        <v>826.26</v>
      </c>
      <c r="N4635" s="49">
        <v>0</v>
      </c>
    </row>
    <row r="4636" spans="1:14">
      <c r="A4636" s="41">
        <v>4507872</v>
      </c>
      <c r="B4636" s="48" t="s">
        <v>14</v>
      </c>
      <c r="C4636" s="48" t="s">
        <v>29</v>
      </c>
      <c r="D4636" s="48" t="s">
        <v>30</v>
      </c>
      <c r="E4636" s="48" t="s">
        <v>12</v>
      </c>
      <c r="F4636" s="48" t="s">
        <v>1395</v>
      </c>
      <c r="G4636" s="48" t="s">
        <v>15</v>
      </c>
      <c r="H4636" s="48" t="s">
        <v>23</v>
      </c>
      <c r="I4636" s="48" t="s">
        <v>24</v>
      </c>
      <c r="J4636" s="48" t="s">
        <v>671</v>
      </c>
      <c r="K4636" s="41">
        <v>1</v>
      </c>
      <c r="L4636" s="49">
        <v>827.95</v>
      </c>
      <c r="M4636" s="49">
        <v>827.95</v>
      </c>
      <c r="N4636" s="49">
        <v>0</v>
      </c>
    </row>
    <row r="4637" spans="1:14">
      <c r="A4637" s="41">
        <v>4508375</v>
      </c>
      <c r="B4637" s="48" t="s">
        <v>14</v>
      </c>
      <c r="C4637" s="48" t="s">
        <v>29</v>
      </c>
      <c r="D4637" s="48" t="s">
        <v>30</v>
      </c>
      <c r="E4637" s="48" t="s">
        <v>12</v>
      </c>
      <c r="F4637" s="48" t="s">
        <v>974</v>
      </c>
      <c r="G4637" s="48" t="s">
        <v>15</v>
      </c>
      <c r="H4637" s="48" t="s">
        <v>23</v>
      </c>
      <c r="I4637" s="48" t="s">
        <v>24</v>
      </c>
      <c r="J4637" s="48" t="s">
        <v>671</v>
      </c>
      <c r="K4637" s="41">
        <v>1</v>
      </c>
      <c r="L4637" s="49">
        <v>831.69</v>
      </c>
      <c r="M4637" s="49">
        <v>831.69</v>
      </c>
      <c r="N4637" s="49">
        <v>0</v>
      </c>
    </row>
    <row r="4638" spans="1:14">
      <c r="A4638" s="41">
        <v>4507664</v>
      </c>
      <c r="B4638" s="48" t="s">
        <v>14</v>
      </c>
      <c r="C4638" s="48" t="s">
        <v>29</v>
      </c>
      <c r="D4638" s="48" t="s">
        <v>30</v>
      </c>
      <c r="E4638" s="48" t="s">
        <v>12</v>
      </c>
      <c r="F4638" s="48" t="s">
        <v>1395</v>
      </c>
      <c r="G4638" s="48" t="s">
        <v>15</v>
      </c>
      <c r="H4638" s="48" t="s">
        <v>23</v>
      </c>
      <c r="I4638" s="48" t="s">
        <v>24</v>
      </c>
      <c r="J4638" s="48" t="s">
        <v>671</v>
      </c>
      <c r="K4638" s="41">
        <v>1</v>
      </c>
      <c r="L4638" s="49">
        <v>834.68</v>
      </c>
      <c r="M4638" s="49">
        <v>834.68</v>
      </c>
      <c r="N4638" s="49">
        <v>0</v>
      </c>
    </row>
    <row r="4639" spans="1:14">
      <c r="A4639" s="41">
        <v>4506141</v>
      </c>
      <c r="B4639" s="48" t="s">
        <v>14</v>
      </c>
      <c r="C4639" s="48" t="s">
        <v>29</v>
      </c>
      <c r="D4639" s="48" t="s">
        <v>30</v>
      </c>
      <c r="E4639" s="48" t="s">
        <v>12</v>
      </c>
      <c r="F4639" s="48" t="s">
        <v>1179</v>
      </c>
      <c r="G4639" s="48" t="s">
        <v>15</v>
      </c>
      <c r="H4639" s="48" t="s">
        <v>23</v>
      </c>
      <c r="I4639" s="48" t="s">
        <v>24</v>
      </c>
      <c r="J4639" s="48" t="s">
        <v>671</v>
      </c>
      <c r="K4639" s="41">
        <v>1</v>
      </c>
      <c r="L4639" s="49">
        <v>839.86</v>
      </c>
      <c r="M4639" s="49">
        <v>839.86</v>
      </c>
      <c r="N4639" s="49">
        <v>0</v>
      </c>
    </row>
    <row r="4640" spans="1:14">
      <c r="A4640" s="41">
        <v>4508376</v>
      </c>
      <c r="B4640" s="48" t="s">
        <v>14</v>
      </c>
      <c r="C4640" s="48" t="s">
        <v>29</v>
      </c>
      <c r="D4640" s="48" t="s">
        <v>30</v>
      </c>
      <c r="E4640" s="48" t="s">
        <v>12</v>
      </c>
      <c r="F4640" s="48" t="s">
        <v>974</v>
      </c>
      <c r="G4640" s="48" t="s">
        <v>15</v>
      </c>
      <c r="H4640" s="48" t="s">
        <v>23</v>
      </c>
      <c r="I4640" s="48" t="s">
        <v>24</v>
      </c>
      <c r="J4640" s="48" t="s">
        <v>671</v>
      </c>
      <c r="K4640" s="41">
        <v>1</v>
      </c>
      <c r="L4640" s="49">
        <v>842.11</v>
      </c>
      <c r="M4640" s="49">
        <v>842.11</v>
      </c>
      <c r="N4640" s="49">
        <v>0</v>
      </c>
    </row>
    <row r="4641" spans="1:14">
      <c r="A4641" s="41">
        <v>8639969</v>
      </c>
      <c r="B4641" s="48" t="s">
        <v>38</v>
      </c>
      <c r="C4641" s="48" t="s">
        <v>29</v>
      </c>
      <c r="D4641" s="48" t="s">
        <v>153</v>
      </c>
      <c r="E4641" s="48" t="s">
        <v>36</v>
      </c>
      <c r="F4641" s="48" t="s">
        <v>1537</v>
      </c>
      <c r="G4641" s="48" t="s">
        <v>15</v>
      </c>
      <c r="H4641" s="48" t="s">
        <v>319</v>
      </c>
      <c r="I4641" s="48" t="s">
        <v>318</v>
      </c>
      <c r="J4641" s="48" t="s">
        <v>671</v>
      </c>
      <c r="K4641" s="41">
        <v>1</v>
      </c>
      <c r="L4641" s="49">
        <v>843.13</v>
      </c>
      <c r="M4641" s="49">
        <v>458.33</v>
      </c>
      <c r="N4641" s="49">
        <v>384.8</v>
      </c>
    </row>
    <row r="4642" spans="1:14">
      <c r="A4642" s="41">
        <v>8639966</v>
      </c>
      <c r="B4642" s="48" t="s">
        <v>38</v>
      </c>
      <c r="C4642" s="48" t="s">
        <v>29</v>
      </c>
      <c r="D4642" s="48" t="s">
        <v>153</v>
      </c>
      <c r="E4642" s="48" t="s">
        <v>36</v>
      </c>
      <c r="F4642" s="48" t="s">
        <v>1538</v>
      </c>
      <c r="G4642" s="48" t="s">
        <v>15</v>
      </c>
      <c r="H4642" s="48" t="s">
        <v>319</v>
      </c>
      <c r="I4642" s="48" t="s">
        <v>318</v>
      </c>
      <c r="J4642" s="48" t="s">
        <v>671</v>
      </c>
      <c r="K4642" s="41">
        <v>1</v>
      </c>
      <c r="L4642" s="49">
        <v>843.17</v>
      </c>
      <c r="M4642" s="49">
        <v>458.35</v>
      </c>
      <c r="N4642" s="49">
        <v>384.82</v>
      </c>
    </row>
    <row r="4643" spans="1:14">
      <c r="A4643" s="41">
        <v>7258832</v>
      </c>
      <c r="B4643" s="48" t="s">
        <v>38</v>
      </c>
      <c r="C4643" s="48" t="s">
        <v>29</v>
      </c>
      <c r="D4643" s="48" t="s">
        <v>153</v>
      </c>
      <c r="E4643" s="48" t="s">
        <v>36</v>
      </c>
      <c r="F4643" s="48" t="s">
        <v>1539</v>
      </c>
      <c r="G4643" s="48" t="s">
        <v>15</v>
      </c>
      <c r="H4643" s="48" t="s">
        <v>182</v>
      </c>
      <c r="I4643" s="48" t="s">
        <v>183</v>
      </c>
      <c r="J4643" s="48" t="s">
        <v>671</v>
      </c>
      <c r="K4643" s="41">
        <v>1</v>
      </c>
      <c r="L4643" s="49">
        <v>846.07</v>
      </c>
      <c r="M4643" s="49">
        <v>846.07</v>
      </c>
      <c r="N4643" s="49">
        <v>0</v>
      </c>
    </row>
    <row r="4644" spans="1:14">
      <c r="A4644" s="41">
        <v>4505218</v>
      </c>
      <c r="B4644" s="48" t="s">
        <v>14</v>
      </c>
      <c r="C4644" s="48" t="s">
        <v>29</v>
      </c>
      <c r="D4644" s="48" t="s">
        <v>30</v>
      </c>
      <c r="E4644" s="48" t="s">
        <v>12</v>
      </c>
      <c r="F4644" s="48" t="s">
        <v>878</v>
      </c>
      <c r="G4644" s="48" t="s">
        <v>15</v>
      </c>
      <c r="H4644" s="48" t="s">
        <v>23</v>
      </c>
      <c r="I4644" s="48" t="s">
        <v>24</v>
      </c>
      <c r="J4644" s="48" t="s">
        <v>671</v>
      </c>
      <c r="K4644" s="41">
        <v>1</v>
      </c>
      <c r="L4644" s="49">
        <v>846.84</v>
      </c>
      <c r="M4644" s="49">
        <v>846.84</v>
      </c>
      <c r="N4644" s="49">
        <v>0</v>
      </c>
    </row>
    <row r="4645" spans="1:14">
      <c r="A4645" s="41">
        <v>8814639</v>
      </c>
      <c r="B4645" s="48" t="s">
        <v>166</v>
      </c>
      <c r="C4645" s="48" t="s">
        <v>29</v>
      </c>
      <c r="D4645" s="48" t="s">
        <v>153</v>
      </c>
      <c r="E4645" s="48" t="s">
        <v>36</v>
      </c>
      <c r="F4645" s="48" t="s">
        <v>1540</v>
      </c>
      <c r="G4645" s="48" t="s">
        <v>15</v>
      </c>
      <c r="H4645" s="48" t="s">
        <v>245</v>
      </c>
      <c r="I4645" s="48" t="s">
        <v>246</v>
      </c>
      <c r="J4645" s="48" t="s">
        <v>671</v>
      </c>
      <c r="K4645" s="41">
        <v>1</v>
      </c>
      <c r="L4645" s="49">
        <v>850.29</v>
      </c>
      <c r="M4645" s="49">
        <v>294.14</v>
      </c>
      <c r="N4645" s="49">
        <v>556.15</v>
      </c>
    </row>
    <row r="4646" spans="1:14">
      <c r="A4646" s="41">
        <v>8814648</v>
      </c>
      <c r="B4646" s="48" t="s">
        <v>166</v>
      </c>
      <c r="C4646" s="48" t="s">
        <v>29</v>
      </c>
      <c r="D4646" s="48" t="s">
        <v>153</v>
      </c>
      <c r="E4646" s="48" t="s">
        <v>36</v>
      </c>
      <c r="F4646" s="48" t="s">
        <v>1541</v>
      </c>
      <c r="G4646" s="48" t="s">
        <v>15</v>
      </c>
      <c r="H4646" s="48" t="s">
        <v>245</v>
      </c>
      <c r="I4646" s="48" t="s">
        <v>246</v>
      </c>
      <c r="J4646" s="48" t="s">
        <v>671</v>
      </c>
      <c r="K4646" s="41">
        <v>1</v>
      </c>
      <c r="L4646" s="49">
        <v>850.29</v>
      </c>
      <c r="M4646" s="49">
        <v>294.14</v>
      </c>
      <c r="N4646" s="49">
        <v>556.15</v>
      </c>
    </row>
    <row r="4647" spans="1:14">
      <c r="A4647" s="41">
        <v>8814651</v>
      </c>
      <c r="B4647" s="48" t="s">
        <v>166</v>
      </c>
      <c r="C4647" s="48" t="s">
        <v>29</v>
      </c>
      <c r="D4647" s="48" t="s">
        <v>153</v>
      </c>
      <c r="E4647" s="48" t="s">
        <v>36</v>
      </c>
      <c r="F4647" s="48" t="s">
        <v>1542</v>
      </c>
      <c r="G4647" s="48" t="s">
        <v>15</v>
      </c>
      <c r="H4647" s="48" t="s">
        <v>245</v>
      </c>
      <c r="I4647" s="48" t="s">
        <v>246</v>
      </c>
      <c r="J4647" s="48" t="s">
        <v>671</v>
      </c>
      <c r="K4647" s="41">
        <v>1</v>
      </c>
      <c r="L4647" s="49">
        <v>850.29</v>
      </c>
      <c r="M4647" s="49">
        <v>294.14</v>
      </c>
      <c r="N4647" s="49">
        <v>556.15</v>
      </c>
    </row>
    <row r="4648" spans="1:14">
      <c r="A4648" s="41">
        <v>8814630</v>
      </c>
      <c r="B4648" s="48" t="s">
        <v>38</v>
      </c>
      <c r="C4648" s="48" t="s">
        <v>29</v>
      </c>
      <c r="D4648" s="48" t="s">
        <v>153</v>
      </c>
      <c r="E4648" s="48" t="s">
        <v>36</v>
      </c>
      <c r="F4648" s="48" t="s">
        <v>1543</v>
      </c>
      <c r="G4648" s="48" t="s">
        <v>15</v>
      </c>
      <c r="H4648" s="48" t="s">
        <v>245</v>
      </c>
      <c r="I4648" s="48" t="s">
        <v>246</v>
      </c>
      <c r="J4648" s="48" t="s">
        <v>671</v>
      </c>
      <c r="K4648" s="41">
        <v>1</v>
      </c>
      <c r="L4648" s="49">
        <v>850.29</v>
      </c>
      <c r="M4648" s="49">
        <v>294.14</v>
      </c>
      <c r="N4648" s="49">
        <v>556.15</v>
      </c>
    </row>
    <row r="4649" spans="1:14">
      <c r="A4649" s="41">
        <v>8814654</v>
      </c>
      <c r="B4649" s="48" t="s">
        <v>166</v>
      </c>
      <c r="C4649" s="48" t="s">
        <v>29</v>
      </c>
      <c r="D4649" s="48" t="s">
        <v>153</v>
      </c>
      <c r="E4649" s="48" t="s">
        <v>36</v>
      </c>
      <c r="F4649" s="48" t="s">
        <v>1544</v>
      </c>
      <c r="G4649" s="48" t="s">
        <v>15</v>
      </c>
      <c r="H4649" s="48" t="s">
        <v>245</v>
      </c>
      <c r="I4649" s="48" t="s">
        <v>246</v>
      </c>
      <c r="J4649" s="48" t="s">
        <v>671</v>
      </c>
      <c r="K4649" s="41">
        <v>1</v>
      </c>
      <c r="L4649" s="49">
        <v>850.29</v>
      </c>
      <c r="M4649" s="49">
        <v>294.14</v>
      </c>
      <c r="N4649" s="49">
        <v>556.15</v>
      </c>
    </row>
    <row r="4650" spans="1:14">
      <c r="A4650" s="41">
        <v>8814672</v>
      </c>
      <c r="B4650" s="48" t="s">
        <v>38</v>
      </c>
      <c r="C4650" s="48" t="s">
        <v>29</v>
      </c>
      <c r="D4650" s="48" t="s">
        <v>153</v>
      </c>
      <c r="E4650" s="48" t="s">
        <v>36</v>
      </c>
      <c r="F4650" s="48" t="s">
        <v>1545</v>
      </c>
      <c r="G4650" s="48" t="s">
        <v>15</v>
      </c>
      <c r="H4650" s="48" t="s">
        <v>245</v>
      </c>
      <c r="I4650" s="48" t="s">
        <v>246</v>
      </c>
      <c r="J4650" s="48" t="s">
        <v>671</v>
      </c>
      <c r="K4650" s="41">
        <v>1</v>
      </c>
      <c r="L4650" s="49">
        <v>850.29</v>
      </c>
      <c r="M4650" s="49">
        <v>294.14</v>
      </c>
      <c r="N4650" s="49">
        <v>556.15</v>
      </c>
    </row>
    <row r="4651" spans="1:14">
      <c r="A4651" s="41">
        <v>8814657</v>
      </c>
      <c r="B4651" s="48" t="s">
        <v>38</v>
      </c>
      <c r="C4651" s="48" t="s">
        <v>29</v>
      </c>
      <c r="D4651" s="48" t="s">
        <v>153</v>
      </c>
      <c r="E4651" s="48" t="s">
        <v>36</v>
      </c>
      <c r="F4651" s="48" t="s">
        <v>1546</v>
      </c>
      <c r="G4651" s="48" t="s">
        <v>15</v>
      </c>
      <c r="H4651" s="48" t="s">
        <v>245</v>
      </c>
      <c r="I4651" s="48" t="s">
        <v>246</v>
      </c>
      <c r="J4651" s="48" t="s">
        <v>671</v>
      </c>
      <c r="K4651" s="41">
        <v>1</v>
      </c>
      <c r="L4651" s="49">
        <v>850.29</v>
      </c>
      <c r="M4651" s="49">
        <v>294.14</v>
      </c>
      <c r="N4651" s="49">
        <v>556.15</v>
      </c>
    </row>
    <row r="4652" spans="1:14">
      <c r="A4652" s="41">
        <v>8814684</v>
      </c>
      <c r="B4652" s="48" t="s">
        <v>38</v>
      </c>
      <c r="C4652" s="48" t="s">
        <v>29</v>
      </c>
      <c r="D4652" s="48" t="s">
        <v>153</v>
      </c>
      <c r="E4652" s="48" t="s">
        <v>36</v>
      </c>
      <c r="F4652" s="48" t="s">
        <v>1547</v>
      </c>
      <c r="G4652" s="48" t="s">
        <v>15</v>
      </c>
      <c r="H4652" s="48" t="s">
        <v>245</v>
      </c>
      <c r="I4652" s="48" t="s">
        <v>246</v>
      </c>
      <c r="J4652" s="48" t="s">
        <v>671</v>
      </c>
      <c r="K4652" s="41">
        <v>1</v>
      </c>
      <c r="L4652" s="49">
        <v>850.29</v>
      </c>
      <c r="M4652" s="49">
        <v>294.14</v>
      </c>
      <c r="N4652" s="49">
        <v>556.15</v>
      </c>
    </row>
    <row r="4653" spans="1:14">
      <c r="A4653" s="41">
        <v>8814663</v>
      </c>
      <c r="B4653" s="48" t="s">
        <v>166</v>
      </c>
      <c r="C4653" s="48" t="s">
        <v>29</v>
      </c>
      <c r="D4653" s="48" t="s">
        <v>153</v>
      </c>
      <c r="E4653" s="48" t="s">
        <v>36</v>
      </c>
      <c r="F4653" s="48" t="s">
        <v>1548</v>
      </c>
      <c r="G4653" s="48" t="s">
        <v>15</v>
      </c>
      <c r="H4653" s="48" t="s">
        <v>245</v>
      </c>
      <c r="I4653" s="48" t="s">
        <v>246</v>
      </c>
      <c r="J4653" s="48" t="s">
        <v>671</v>
      </c>
      <c r="K4653" s="41">
        <v>1</v>
      </c>
      <c r="L4653" s="49">
        <v>850.29</v>
      </c>
      <c r="M4653" s="49">
        <v>294.14</v>
      </c>
      <c r="N4653" s="49">
        <v>556.15</v>
      </c>
    </row>
    <row r="4654" spans="1:14">
      <c r="A4654" s="41">
        <v>8814705</v>
      </c>
      <c r="B4654" s="48" t="s">
        <v>38</v>
      </c>
      <c r="C4654" s="48" t="s">
        <v>29</v>
      </c>
      <c r="D4654" s="48" t="s">
        <v>153</v>
      </c>
      <c r="E4654" s="48" t="s">
        <v>36</v>
      </c>
      <c r="F4654" s="48" t="s">
        <v>1549</v>
      </c>
      <c r="G4654" s="48" t="s">
        <v>15</v>
      </c>
      <c r="H4654" s="48" t="s">
        <v>245</v>
      </c>
      <c r="I4654" s="48" t="s">
        <v>246</v>
      </c>
      <c r="J4654" s="48" t="s">
        <v>671</v>
      </c>
      <c r="K4654" s="41">
        <v>1</v>
      </c>
      <c r="L4654" s="49">
        <v>850.29</v>
      </c>
      <c r="M4654" s="49">
        <v>294.14</v>
      </c>
      <c r="N4654" s="49">
        <v>556.15</v>
      </c>
    </row>
    <row r="4655" spans="1:14">
      <c r="A4655" s="41">
        <v>8814669</v>
      </c>
      <c r="B4655" s="48" t="s">
        <v>38</v>
      </c>
      <c r="C4655" s="48" t="s">
        <v>29</v>
      </c>
      <c r="D4655" s="48" t="s">
        <v>153</v>
      </c>
      <c r="E4655" s="48" t="s">
        <v>36</v>
      </c>
      <c r="F4655" s="48" t="s">
        <v>1550</v>
      </c>
      <c r="G4655" s="48" t="s">
        <v>15</v>
      </c>
      <c r="H4655" s="48" t="s">
        <v>245</v>
      </c>
      <c r="I4655" s="48" t="s">
        <v>246</v>
      </c>
      <c r="J4655" s="48" t="s">
        <v>671</v>
      </c>
      <c r="K4655" s="41">
        <v>1</v>
      </c>
      <c r="L4655" s="49">
        <v>850.29</v>
      </c>
      <c r="M4655" s="49">
        <v>294.14</v>
      </c>
      <c r="N4655" s="49">
        <v>556.15</v>
      </c>
    </row>
    <row r="4656" spans="1:14">
      <c r="A4656" s="41">
        <v>8814699</v>
      </c>
      <c r="B4656" s="48" t="s">
        <v>38</v>
      </c>
      <c r="C4656" s="48" t="s">
        <v>29</v>
      </c>
      <c r="D4656" s="48" t="s">
        <v>153</v>
      </c>
      <c r="E4656" s="48" t="s">
        <v>36</v>
      </c>
      <c r="F4656" s="48" t="s">
        <v>1551</v>
      </c>
      <c r="G4656" s="48" t="s">
        <v>15</v>
      </c>
      <c r="H4656" s="48" t="s">
        <v>245</v>
      </c>
      <c r="I4656" s="48" t="s">
        <v>246</v>
      </c>
      <c r="J4656" s="48" t="s">
        <v>671</v>
      </c>
      <c r="K4656" s="41">
        <v>1</v>
      </c>
      <c r="L4656" s="49">
        <v>850.29</v>
      </c>
      <c r="M4656" s="49">
        <v>294.14</v>
      </c>
      <c r="N4656" s="49">
        <v>556.15</v>
      </c>
    </row>
    <row r="4657" spans="1:14">
      <c r="A4657" s="41">
        <v>4507661</v>
      </c>
      <c r="B4657" s="48" t="s">
        <v>14</v>
      </c>
      <c r="C4657" s="48" t="s">
        <v>29</v>
      </c>
      <c r="D4657" s="48" t="s">
        <v>30</v>
      </c>
      <c r="E4657" s="48" t="s">
        <v>12</v>
      </c>
      <c r="F4657" s="48" t="s">
        <v>1074</v>
      </c>
      <c r="G4657" s="48" t="s">
        <v>15</v>
      </c>
      <c r="H4657" s="48" t="s">
        <v>23</v>
      </c>
      <c r="I4657" s="48" t="s">
        <v>24</v>
      </c>
      <c r="J4657" s="48" t="s">
        <v>671</v>
      </c>
      <c r="K4657" s="41">
        <v>1</v>
      </c>
      <c r="L4657" s="49">
        <v>850.56</v>
      </c>
      <c r="M4657" s="49">
        <v>850.56</v>
      </c>
      <c r="N4657" s="49">
        <v>0</v>
      </c>
    </row>
    <row r="4658" spans="1:14">
      <c r="A4658" s="41">
        <v>4507660</v>
      </c>
      <c r="B4658" s="48" t="s">
        <v>14</v>
      </c>
      <c r="C4658" s="48" t="s">
        <v>29</v>
      </c>
      <c r="D4658" s="48" t="s">
        <v>30</v>
      </c>
      <c r="E4658" s="48" t="s">
        <v>12</v>
      </c>
      <c r="F4658" s="48" t="s">
        <v>1074</v>
      </c>
      <c r="G4658" s="48" t="s">
        <v>15</v>
      </c>
      <c r="H4658" s="48" t="s">
        <v>23</v>
      </c>
      <c r="I4658" s="48" t="s">
        <v>24</v>
      </c>
      <c r="J4658" s="48" t="s">
        <v>671</v>
      </c>
      <c r="K4658" s="41">
        <v>1</v>
      </c>
      <c r="L4658" s="49">
        <v>850.56</v>
      </c>
      <c r="M4658" s="49">
        <v>850.56</v>
      </c>
      <c r="N4658" s="49">
        <v>0</v>
      </c>
    </row>
    <row r="4659" spans="1:14">
      <c r="A4659" s="41">
        <v>4507662</v>
      </c>
      <c r="B4659" s="48" t="s">
        <v>14</v>
      </c>
      <c r="C4659" s="48" t="s">
        <v>29</v>
      </c>
      <c r="D4659" s="48" t="s">
        <v>30</v>
      </c>
      <c r="E4659" s="48" t="s">
        <v>12</v>
      </c>
      <c r="F4659" s="48" t="s">
        <v>1074</v>
      </c>
      <c r="G4659" s="48" t="s">
        <v>15</v>
      </c>
      <c r="H4659" s="48" t="s">
        <v>23</v>
      </c>
      <c r="I4659" s="48" t="s">
        <v>24</v>
      </c>
      <c r="J4659" s="48" t="s">
        <v>671</v>
      </c>
      <c r="K4659" s="41">
        <v>1</v>
      </c>
      <c r="L4659" s="49">
        <v>850.57</v>
      </c>
      <c r="M4659" s="49">
        <v>850.57</v>
      </c>
      <c r="N4659" s="49">
        <v>0</v>
      </c>
    </row>
    <row r="4660" spans="1:14">
      <c r="A4660" s="41">
        <v>4504772</v>
      </c>
      <c r="B4660" s="48" t="s">
        <v>14</v>
      </c>
      <c r="C4660" s="48" t="s">
        <v>29</v>
      </c>
      <c r="D4660" s="48" t="s">
        <v>30</v>
      </c>
      <c r="E4660" s="48" t="s">
        <v>12</v>
      </c>
      <c r="F4660" s="48" t="s">
        <v>1067</v>
      </c>
      <c r="G4660" s="48" t="s">
        <v>15</v>
      </c>
      <c r="H4660" s="48" t="s">
        <v>23</v>
      </c>
      <c r="I4660" s="48" t="s">
        <v>24</v>
      </c>
      <c r="J4660" s="48" t="s">
        <v>671</v>
      </c>
      <c r="K4660" s="41">
        <v>1</v>
      </c>
      <c r="L4660" s="49">
        <v>851.08</v>
      </c>
      <c r="M4660" s="49">
        <v>851.08</v>
      </c>
      <c r="N4660" s="49">
        <v>0</v>
      </c>
    </row>
    <row r="4661" spans="1:14">
      <c r="A4661" s="41">
        <v>4506976</v>
      </c>
      <c r="B4661" s="48" t="s">
        <v>14</v>
      </c>
      <c r="C4661" s="48" t="s">
        <v>29</v>
      </c>
      <c r="D4661" s="48" t="s">
        <v>30</v>
      </c>
      <c r="E4661" s="48" t="s">
        <v>12</v>
      </c>
      <c r="F4661" s="48" t="s">
        <v>1552</v>
      </c>
      <c r="G4661" s="48" t="s">
        <v>15</v>
      </c>
      <c r="H4661" s="48" t="s">
        <v>61</v>
      </c>
      <c r="I4661" s="48" t="s">
        <v>62</v>
      </c>
      <c r="J4661" s="48" t="s">
        <v>671</v>
      </c>
      <c r="K4661" s="41">
        <v>1</v>
      </c>
      <c r="L4661" s="49">
        <v>854.4</v>
      </c>
      <c r="M4661" s="49">
        <v>854.4</v>
      </c>
      <c r="N4661" s="49">
        <v>0</v>
      </c>
    </row>
    <row r="4662" spans="1:14">
      <c r="A4662" s="41">
        <v>4507129</v>
      </c>
      <c r="B4662" s="48" t="s">
        <v>14</v>
      </c>
      <c r="C4662" s="48" t="s">
        <v>29</v>
      </c>
      <c r="D4662" s="48" t="s">
        <v>30</v>
      </c>
      <c r="E4662" s="48" t="s">
        <v>12</v>
      </c>
      <c r="F4662" s="48" t="s">
        <v>1179</v>
      </c>
      <c r="G4662" s="48" t="s">
        <v>15</v>
      </c>
      <c r="H4662" s="48" t="s">
        <v>23</v>
      </c>
      <c r="I4662" s="48" t="s">
        <v>24</v>
      </c>
      <c r="J4662" s="48" t="s">
        <v>671</v>
      </c>
      <c r="K4662" s="41">
        <v>1</v>
      </c>
      <c r="L4662" s="49">
        <v>872.5</v>
      </c>
      <c r="M4662" s="49">
        <v>872.5</v>
      </c>
      <c r="N4662" s="49">
        <v>0</v>
      </c>
    </row>
    <row r="4663" spans="1:14">
      <c r="A4663" s="41">
        <v>4507127</v>
      </c>
      <c r="B4663" s="48" t="s">
        <v>14</v>
      </c>
      <c r="C4663" s="48" t="s">
        <v>29</v>
      </c>
      <c r="D4663" s="48" t="s">
        <v>30</v>
      </c>
      <c r="E4663" s="48" t="s">
        <v>12</v>
      </c>
      <c r="F4663" s="48" t="s">
        <v>1179</v>
      </c>
      <c r="G4663" s="48" t="s">
        <v>15</v>
      </c>
      <c r="H4663" s="48" t="s">
        <v>23</v>
      </c>
      <c r="I4663" s="48" t="s">
        <v>24</v>
      </c>
      <c r="J4663" s="48" t="s">
        <v>671</v>
      </c>
      <c r="K4663" s="41">
        <v>1</v>
      </c>
      <c r="L4663" s="49">
        <v>872.5</v>
      </c>
      <c r="M4663" s="49">
        <v>872.5</v>
      </c>
      <c r="N4663" s="49">
        <v>0</v>
      </c>
    </row>
    <row r="4664" spans="1:14">
      <c r="A4664" s="41">
        <v>4506986</v>
      </c>
      <c r="B4664" s="48" t="s">
        <v>14</v>
      </c>
      <c r="C4664" s="48" t="s">
        <v>29</v>
      </c>
      <c r="D4664" s="48" t="s">
        <v>30</v>
      </c>
      <c r="E4664" s="48" t="s">
        <v>12</v>
      </c>
      <c r="F4664" s="48" t="s">
        <v>1074</v>
      </c>
      <c r="G4664" s="48" t="s">
        <v>15</v>
      </c>
      <c r="H4664" s="48" t="s">
        <v>61</v>
      </c>
      <c r="I4664" s="48" t="s">
        <v>62</v>
      </c>
      <c r="J4664" s="48" t="s">
        <v>671</v>
      </c>
      <c r="K4664" s="41">
        <v>1</v>
      </c>
      <c r="L4664" s="49">
        <v>875.61</v>
      </c>
      <c r="M4664" s="49">
        <v>875.61</v>
      </c>
      <c r="N4664" s="49">
        <v>0</v>
      </c>
    </row>
    <row r="4665" spans="1:14">
      <c r="A4665" s="41">
        <v>4506987</v>
      </c>
      <c r="B4665" s="48" t="s">
        <v>14</v>
      </c>
      <c r="C4665" s="48" t="s">
        <v>29</v>
      </c>
      <c r="D4665" s="48" t="s">
        <v>30</v>
      </c>
      <c r="E4665" s="48" t="s">
        <v>12</v>
      </c>
      <c r="F4665" s="48" t="s">
        <v>1074</v>
      </c>
      <c r="G4665" s="48" t="s">
        <v>15</v>
      </c>
      <c r="H4665" s="48" t="s">
        <v>61</v>
      </c>
      <c r="I4665" s="48" t="s">
        <v>62</v>
      </c>
      <c r="J4665" s="48" t="s">
        <v>671</v>
      </c>
      <c r="K4665" s="41">
        <v>1</v>
      </c>
      <c r="L4665" s="49">
        <v>875.61</v>
      </c>
      <c r="M4665" s="49">
        <v>875.61</v>
      </c>
      <c r="N4665" s="49">
        <v>0</v>
      </c>
    </row>
    <row r="4666" spans="1:14">
      <c r="A4666" s="41">
        <v>4506995</v>
      </c>
      <c r="B4666" s="48" t="s">
        <v>14</v>
      </c>
      <c r="C4666" s="48" t="s">
        <v>29</v>
      </c>
      <c r="D4666" s="48" t="s">
        <v>30</v>
      </c>
      <c r="E4666" s="48" t="s">
        <v>12</v>
      </c>
      <c r="F4666" s="48" t="s">
        <v>1074</v>
      </c>
      <c r="G4666" s="48" t="s">
        <v>15</v>
      </c>
      <c r="H4666" s="48" t="s">
        <v>61</v>
      </c>
      <c r="I4666" s="48" t="s">
        <v>62</v>
      </c>
      <c r="J4666" s="48" t="s">
        <v>671</v>
      </c>
      <c r="K4666" s="41">
        <v>1</v>
      </c>
      <c r="L4666" s="49">
        <v>875.61</v>
      </c>
      <c r="M4666" s="49">
        <v>875.61</v>
      </c>
      <c r="N4666" s="49">
        <v>0</v>
      </c>
    </row>
    <row r="4667" spans="1:14">
      <c r="A4667" s="41">
        <v>4506991</v>
      </c>
      <c r="B4667" s="48" t="s">
        <v>14</v>
      </c>
      <c r="C4667" s="48" t="s">
        <v>29</v>
      </c>
      <c r="D4667" s="48" t="s">
        <v>30</v>
      </c>
      <c r="E4667" s="48" t="s">
        <v>12</v>
      </c>
      <c r="F4667" s="48" t="s">
        <v>1074</v>
      </c>
      <c r="G4667" s="48" t="s">
        <v>15</v>
      </c>
      <c r="H4667" s="48" t="s">
        <v>61</v>
      </c>
      <c r="I4667" s="48" t="s">
        <v>62</v>
      </c>
      <c r="J4667" s="48" t="s">
        <v>671</v>
      </c>
      <c r="K4667" s="41">
        <v>1</v>
      </c>
      <c r="L4667" s="49">
        <v>875.61</v>
      </c>
      <c r="M4667" s="49">
        <v>875.61</v>
      </c>
      <c r="N4667" s="49">
        <v>0</v>
      </c>
    </row>
    <row r="4668" spans="1:14">
      <c r="A4668" s="41">
        <v>4506996</v>
      </c>
      <c r="B4668" s="48" t="s">
        <v>14</v>
      </c>
      <c r="C4668" s="48" t="s">
        <v>29</v>
      </c>
      <c r="D4668" s="48" t="s">
        <v>30</v>
      </c>
      <c r="E4668" s="48" t="s">
        <v>12</v>
      </c>
      <c r="F4668" s="48" t="s">
        <v>1074</v>
      </c>
      <c r="G4668" s="48" t="s">
        <v>15</v>
      </c>
      <c r="H4668" s="48" t="s">
        <v>61</v>
      </c>
      <c r="I4668" s="48" t="s">
        <v>62</v>
      </c>
      <c r="J4668" s="48" t="s">
        <v>671</v>
      </c>
      <c r="K4668" s="41">
        <v>1</v>
      </c>
      <c r="L4668" s="49">
        <v>875.61</v>
      </c>
      <c r="M4668" s="49">
        <v>875.61</v>
      </c>
      <c r="N4668" s="49">
        <v>0</v>
      </c>
    </row>
    <row r="4669" spans="1:14">
      <c r="A4669" s="41">
        <v>4506988</v>
      </c>
      <c r="B4669" s="48" t="s">
        <v>14</v>
      </c>
      <c r="C4669" s="48" t="s">
        <v>29</v>
      </c>
      <c r="D4669" s="48" t="s">
        <v>30</v>
      </c>
      <c r="E4669" s="48" t="s">
        <v>12</v>
      </c>
      <c r="F4669" s="48" t="s">
        <v>1074</v>
      </c>
      <c r="G4669" s="48" t="s">
        <v>15</v>
      </c>
      <c r="H4669" s="48" t="s">
        <v>61</v>
      </c>
      <c r="I4669" s="48" t="s">
        <v>62</v>
      </c>
      <c r="J4669" s="48" t="s">
        <v>671</v>
      </c>
      <c r="K4669" s="41">
        <v>1</v>
      </c>
      <c r="L4669" s="49">
        <v>875.61</v>
      </c>
      <c r="M4669" s="49">
        <v>875.61</v>
      </c>
      <c r="N4669" s="49">
        <v>0</v>
      </c>
    </row>
    <row r="4670" spans="1:14">
      <c r="A4670" s="41">
        <v>4506992</v>
      </c>
      <c r="B4670" s="48" t="s">
        <v>14</v>
      </c>
      <c r="C4670" s="48" t="s">
        <v>29</v>
      </c>
      <c r="D4670" s="48" t="s">
        <v>30</v>
      </c>
      <c r="E4670" s="48" t="s">
        <v>12</v>
      </c>
      <c r="F4670" s="48" t="s">
        <v>1074</v>
      </c>
      <c r="G4670" s="48" t="s">
        <v>15</v>
      </c>
      <c r="H4670" s="48" t="s">
        <v>61</v>
      </c>
      <c r="I4670" s="48" t="s">
        <v>62</v>
      </c>
      <c r="J4670" s="48" t="s">
        <v>671</v>
      </c>
      <c r="K4670" s="41">
        <v>1</v>
      </c>
      <c r="L4670" s="49">
        <v>875.61</v>
      </c>
      <c r="M4670" s="49">
        <v>875.61</v>
      </c>
      <c r="N4670" s="49">
        <v>0</v>
      </c>
    </row>
    <row r="4671" spans="1:14">
      <c r="A4671" s="41">
        <v>4508024</v>
      </c>
      <c r="B4671" s="48" t="s">
        <v>14</v>
      </c>
      <c r="C4671" s="48" t="s">
        <v>29</v>
      </c>
      <c r="D4671" s="48" t="s">
        <v>30</v>
      </c>
      <c r="E4671" s="48" t="s">
        <v>12</v>
      </c>
      <c r="F4671" s="48" t="s">
        <v>974</v>
      </c>
      <c r="G4671" s="48" t="s">
        <v>15</v>
      </c>
      <c r="H4671" s="48" t="s">
        <v>23</v>
      </c>
      <c r="I4671" s="48" t="s">
        <v>24</v>
      </c>
      <c r="J4671" s="48" t="s">
        <v>671</v>
      </c>
      <c r="K4671" s="41">
        <v>1</v>
      </c>
      <c r="L4671" s="49">
        <v>883.82</v>
      </c>
      <c r="M4671" s="49">
        <v>883.82</v>
      </c>
      <c r="N4671" s="49">
        <v>0</v>
      </c>
    </row>
    <row r="4672" spans="1:14">
      <c r="A4672" s="41">
        <v>4507974</v>
      </c>
      <c r="B4672" s="48" t="s">
        <v>14</v>
      </c>
      <c r="C4672" s="48" t="s">
        <v>29</v>
      </c>
      <c r="D4672" s="48" t="s">
        <v>30</v>
      </c>
      <c r="E4672" s="48" t="s">
        <v>12</v>
      </c>
      <c r="F4672" s="48" t="s">
        <v>974</v>
      </c>
      <c r="G4672" s="48" t="s">
        <v>15</v>
      </c>
      <c r="H4672" s="48" t="s">
        <v>23</v>
      </c>
      <c r="I4672" s="48" t="s">
        <v>24</v>
      </c>
      <c r="J4672" s="48" t="s">
        <v>671</v>
      </c>
      <c r="K4672" s="41">
        <v>1</v>
      </c>
      <c r="L4672" s="49">
        <v>885.04</v>
      </c>
      <c r="M4672" s="49">
        <v>885.04</v>
      </c>
      <c r="N4672" s="49">
        <v>0</v>
      </c>
    </row>
    <row r="4673" spans="1:14">
      <c r="A4673" s="41">
        <v>4506388</v>
      </c>
      <c r="B4673" s="48" t="s">
        <v>14</v>
      </c>
      <c r="C4673" s="48" t="s">
        <v>29</v>
      </c>
      <c r="D4673" s="48" t="s">
        <v>30</v>
      </c>
      <c r="E4673" s="48" t="s">
        <v>12</v>
      </c>
      <c r="F4673" s="48" t="s">
        <v>1179</v>
      </c>
      <c r="G4673" s="48" t="s">
        <v>15</v>
      </c>
      <c r="H4673" s="48" t="s">
        <v>23</v>
      </c>
      <c r="I4673" s="48" t="s">
        <v>24</v>
      </c>
      <c r="J4673" s="48" t="s">
        <v>671</v>
      </c>
      <c r="K4673" s="41">
        <v>1</v>
      </c>
      <c r="L4673" s="49">
        <v>886.02</v>
      </c>
      <c r="M4673" s="49">
        <v>886.02</v>
      </c>
      <c r="N4673" s="49">
        <v>0</v>
      </c>
    </row>
    <row r="4674" spans="1:14">
      <c r="A4674" s="41">
        <v>4506409</v>
      </c>
      <c r="B4674" s="48" t="s">
        <v>14</v>
      </c>
      <c r="C4674" s="48" t="s">
        <v>29</v>
      </c>
      <c r="D4674" s="48" t="s">
        <v>30</v>
      </c>
      <c r="E4674" s="48" t="s">
        <v>12</v>
      </c>
      <c r="F4674" s="48" t="s">
        <v>1179</v>
      </c>
      <c r="G4674" s="48" t="s">
        <v>15</v>
      </c>
      <c r="H4674" s="48" t="s">
        <v>23</v>
      </c>
      <c r="I4674" s="48" t="s">
        <v>24</v>
      </c>
      <c r="J4674" s="48" t="s">
        <v>671</v>
      </c>
      <c r="K4674" s="41">
        <v>1</v>
      </c>
      <c r="L4674" s="49">
        <v>886.02</v>
      </c>
      <c r="M4674" s="49">
        <v>886.02</v>
      </c>
      <c r="N4674" s="49">
        <v>0</v>
      </c>
    </row>
    <row r="4675" spans="1:14">
      <c r="A4675" s="41">
        <v>4506411</v>
      </c>
      <c r="B4675" s="48" t="s">
        <v>14</v>
      </c>
      <c r="C4675" s="48" t="s">
        <v>29</v>
      </c>
      <c r="D4675" s="48" t="s">
        <v>30</v>
      </c>
      <c r="E4675" s="48" t="s">
        <v>12</v>
      </c>
      <c r="F4675" s="48" t="s">
        <v>1179</v>
      </c>
      <c r="G4675" s="48" t="s">
        <v>15</v>
      </c>
      <c r="H4675" s="48" t="s">
        <v>23</v>
      </c>
      <c r="I4675" s="48" t="s">
        <v>24</v>
      </c>
      <c r="J4675" s="48" t="s">
        <v>671</v>
      </c>
      <c r="K4675" s="41">
        <v>1</v>
      </c>
      <c r="L4675" s="49">
        <v>886.03</v>
      </c>
      <c r="M4675" s="49">
        <v>886.03</v>
      </c>
      <c r="N4675" s="49">
        <v>0</v>
      </c>
    </row>
    <row r="4676" spans="1:14">
      <c r="A4676" s="41">
        <v>4506969</v>
      </c>
      <c r="B4676" s="48" t="s">
        <v>14</v>
      </c>
      <c r="C4676" s="48" t="s">
        <v>29</v>
      </c>
      <c r="D4676" s="48" t="s">
        <v>30</v>
      </c>
      <c r="E4676" s="48" t="s">
        <v>12</v>
      </c>
      <c r="F4676" s="48" t="s">
        <v>1552</v>
      </c>
      <c r="G4676" s="48" t="s">
        <v>15</v>
      </c>
      <c r="H4676" s="48" t="s">
        <v>61</v>
      </c>
      <c r="I4676" s="48" t="s">
        <v>62</v>
      </c>
      <c r="J4676" s="48" t="s">
        <v>671</v>
      </c>
      <c r="K4676" s="41">
        <v>1</v>
      </c>
      <c r="L4676" s="49">
        <v>889.76</v>
      </c>
      <c r="M4676" s="49">
        <v>889.76</v>
      </c>
      <c r="N4676" s="49">
        <v>0</v>
      </c>
    </row>
    <row r="4677" spans="1:14">
      <c r="A4677" s="41">
        <v>4506084</v>
      </c>
      <c r="B4677" s="48" t="s">
        <v>14</v>
      </c>
      <c r="C4677" s="48" t="s">
        <v>29</v>
      </c>
      <c r="D4677" s="48" t="s">
        <v>30</v>
      </c>
      <c r="E4677" s="48" t="s">
        <v>12</v>
      </c>
      <c r="F4677" s="48" t="s">
        <v>1022</v>
      </c>
      <c r="G4677" s="48" t="s">
        <v>15</v>
      </c>
      <c r="H4677" s="48" t="s">
        <v>76</v>
      </c>
      <c r="I4677" s="48" t="s">
        <v>77</v>
      </c>
      <c r="J4677" s="48" t="s">
        <v>671</v>
      </c>
      <c r="K4677" s="41">
        <v>1</v>
      </c>
      <c r="L4677" s="49">
        <v>890.61</v>
      </c>
      <c r="M4677" s="49">
        <v>890.61</v>
      </c>
      <c r="N4677" s="49">
        <v>0</v>
      </c>
    </row>
    <row r="4678" spans="1:14">
      <c r="A4678" s="41">
        <v>4506229</v>
      </c>
      <c r="B4678" s="48" t="s">
        <v>14</v>
      </c>
      <c r="C4678" s="48" t="s">
        <v>29</v>
      </c>
      <c r="D4678" s="48" t="s">
        <v>30</v>
      </c>
      <c r="E4678" s="48" t="s">
        <v>12</v>
      </c>
      <c r="F4678" s="48" t="s">
        <v>1179</v>
      </c>
      <c r="G4678" s="48" t="s">
        <v>15</v>
      </c>
      <c r="H4678" s="48" t="s">
        <v>23</v>
      </c>
      <c r="I4678" s="48" t="s">
        <v>24</v>
      </c>
      <c r="J4678" s="48" t="s">
        <v>671</v>
      </c>
      <c r="K4678" s="41">
        <v>1</v>
      </c>
      <c r="L4678" s="49">
        <v>899.49</v>
      </c>
      <c r="M4678" s="49">
        <v>899.49</v>
      </c>
      <c r="N4678" s="49">
        <v>0</v>
      </c>
    </row>
    <row r="4679" spans="1:14">
      <c r="A4679" s="41">
        <v>7258943</v>
      </c>
      <c r="B4679" s="48" t="s">
        <v>166</v>
      </c>
      <c r="C4679" s="48" t="s">
        <v>29</v>
      </c>
      <c r="D4679" s="48" t="s">
        <v>153</v>
      </c>
      <c r="E4679" s="48" t="s">
        <v>36</v>
      </c>
      <c r="F4679" s="48" t="s">
        <v>1553</v>
      </c>
      <c r="G4679" s="48" t="s">
        <v>15</v>
      </c>
      <c r="H4679" s="48" t="s">
        <v>182</v>
      </c>
      <c r="I4679" s="48" t="s">
        <v>183</v>
      </c>
      <c r="J4679" s="48" t="s">
        <v>671</v>
      </c>
      <c r="K4679" s="41">
        <v>1</v>
      </c>
      <c r="L4679" s="49">
        <v>903.84</v>
      </c>
      <c r="M4679" s="49">
        <v>903.84</v>
      </c>
      <c r="N4679" s="49">
        <v>0</v>
      </c>
    </row>
    <row r="4680" spans="1:14">
      <c r="A4680" s="41">
        <v>4505078</v>
      </c>
      <c r="B4680" s="48" t="s">
        <v>14</v>
      </c>
      <c r="C4680" s="48" t="s">
        <v>29</v>
      </c>
      <c r="D4680" s="48" t="s">
        <v>30</v>
      </c>
      <c r="E4680" s="48" t="s">
        <v>12</v>
      </c>
      <c r="F4680" s="48" t="s">
        <v>1179</v>
      </c>
      <c r="G4680" s="48" t="s">
        <v>15</v>
      </c>
      <c r="H4680" s="48" t="s">
        <v>23</v>
      </c>
      <c r="I4680" s="48" t="s">
        <v>24</v>
      </c>
      <c r="J4680" s="48" t="s">
        <v>671</v>
      </c>
      <c r="K4680" s="41">
        <v>1</v>
      </c>
      <c r="L4680" s="49">
        <v>906.05</v>
      </c>
      <c r="M4680" s="49">
        <v>906.05</v>
      </c>
      <c r="N4680" s="49">
        <v>0</v>
      </c>
    </row>
    <row r="4681" spans="1:14">
      <c r="A4681" s="41">
        <v>7259117</v>
      </c>
      <c r="B4681" s="48" t="s">
        <v>38</v>
      </c>
      <c r="C4681" s="48" t="s">
        <v>29</v>
      </c>
      <c r="D4681" s="48" t="s">
        <v>153</v>
      </c>
      <c r="E4681" s="48" t="s">
        <v>36</v>
      </c>
      <c r="F4681" s="48" t="s">
        <v>1554</v>
      </c>
      <c r="G4681" s="48" t="s">
        <v>15</v>
      </c>
      <c r="H4681" s="48" t="s">
        <v>182</v>
      </c>
      <c r="I4681" s="48" t="s">
        <v>183</v>
      </c>
      <c r="J4681" s="48" t="s">
        <v>671</v>
      </c>
      <c r="K4681" s="41">
        <v>1</v>
      </c>
      <c r="L4681" s="49">
        <v>909.57</v>
      </c>
      <c r="M4681" s="49">
        <v>909.57</v>
      </c>
      <c r="N4681" s="49">
        <v>0</v>
      </c>
    </row>
    <row r="4682" spans="1:14">
      <c r="A4682" s="41">
        <v>7259108</v>
      </c>
      <c r="B4682" s="48" t="s">
        <v>38</v>
      </c>
      <c r="C4682" s="48" t="s">
        <v>29</v>
      </c>
      <c r="D4682" s="48" t="s">
        <v>153</v>
      </c>
      <c r="E4682" s="48" t="s">
        <v>36</v>
      </c>
      <c r="F4682" s="48" t="s">
        <v>1555</v>
      </c>
      <c r="G4682" s="48" t="s">
        <v>15</v>
      </c>
      <c r="H4682" s="48" t="s">
        <v>182</v>
      </c>
      <c r="I4682" s="48" t="s">
        <v>183</v>
      </c>
      <c r="J4682" s="48" t="s">
        <v>671</v>
      </c>
      <c r="K4682" s="41">
        <v>1</v>
      </c>
      <c r="L4682" s="49">
        <v>909.57</v>
      </c>
      <c r="M4682" s="49">
        <v>909.57</v>
      </c>
      <c r="N4682" s="49">
        <v>0</v>
      </c>
    </row>
    <row r="4683" spans="1:14">
      <c r="A4683" s="41">
        <v>7259111</v>
      </c>
      <c r="B4683" s="48" t="s">
        <v>38</v>
      </c>
      <c r="C4683" s="48" t="s">
        <v>29</v>
      </c>
      <c r="D4683" s="48" t="s">
        <v>153</v>
      </c>
      <c r="E4683" s="48" t="s">
        <v>36</v>
      </c>
      <c r="F4683" s="48" t="s">
        <v>1556</v>
      </c>
      <c r="G4683" s="48" t="s">
        <v>15</v>
      </c>
      <c r="H4683" s="48" t="s">
        <v>182</v>
      </c>
      <c r="I4683" s="48" t="s">
        <v>183</v>
      </c>
      <c r="J4683" s="48" t="s">
        <v>671</v>
      </c>
      <c r="K4683" s="41">
        <v>1</v>
      </c>
      <c r="L4683" s="49">
        <v>909.57</v>
      </c>
      <c r="M4683" s="49">
        <v>909.57</v>
      </c>
      <c r="N4683" s="49">
        <v>0</v>
      </c>
    </row>
    <row r="4684" spans="1:14">
      <c r="A4684" s="41">
        <v>7259102</v>
      </c>
      <c r="B4684" s="48" t="s">
        <v>38</v>
      </c>
      <c r="C4684" s="48" t="s">
        <v>29</v>
      </c>
      <c r="D4684" s="48" t="s">
        <v>153</v>
      </c>
      <c r="E4684" s="48" t="s">
        <v>36</v>
      </c>
      <c r="F4684" s="48" t="s">
        <v>1557</v>
      </c>
      <c r="G4684" s="48" t="s">
        <v>15</v>
      </c>
      <c r="H4684" s="48" t="s">
        <v>182</v>
      </c>
      <c r="I4684" s="48" t="s">
        <v>183</v>
      </c>
      <c r="J4684" s="48" t="s">
        <v>671</v>
      </c>
      <c r="K4684" s="41">
        <v>1</v>
      </c>
      <c r="L4684" s="49">
        <v>909.57</v>
      </c>
      <c r="M4684" s="49">
        <v>909.57</v>
      </c>
      <c r="N4684" s="49">
        <v>0</v>
      </c>
    </row>
    <row r="4685" spans="1:14">
      <c r="A4685" s="41">
        <v>7259120</v>
      </c>
      <c r="B4685" s="48" t="s">
        <v>38</v>
      </c>
      <c r="C4685" s="48" t="s">
        <v>29</v>
      </c>
      <c r="D4685" s="48" t="s">
        <v>153</v>
      </c>
      <c r="E4685" s="48" t="s">
        <v>36</v>
      </c>
      <c r="F4685" s="48" t="s">
        <v>1558</v>
      </c>
      <c r="G4685" s="48" t="s">
        <v>15</v>
      </c>
      <c r="H4685" s="48" t="s">
        <v>182</v>
      </c>
      <c r="I4685" s="48" t="s">
        <v>183</v>
      </c>
      <c r="J4685" s="48" t="s">
        <v>671</v>
      </c>
      <c r="K4685" s="41">
        <v>1</v>
      </c>
      <c r="L4685" s="49">
        <v>909.57</v>
      </c>
      <c r="M4685" s="49">
        <v>909.57</v>
      </c>
      <c r="N4685" s="49">
        <v>0</v>
      </c>
    </row>
    <row r="4686" spans="1:14">
      <c r="A4686" s="41">
        <v>7259105</v>
      </c>
      <c r="B4686" s="48" t="s">
        <v>38</v>
      </c>
      <c r="C4686" s="48" t="s">
        <v>29</v>
      </c>
      <c r="D4686" s="48" t="s">
        <v>153</v>
      </c>
      <c r="E4686" s="48" t="s">
        <v>36</v>
      </c>
      <c r="F4686" s="48" t="s">
        <v>1559</v>
      </c>
      <c r="G4686" s="48" t="s">
        <v>15</v>
      </c>
      <c r="H4686" s="48" t="s">
        <v>182</v>
      </c>
      <c r="I4686" s="48" t="s">
        <v>183</v>
      </c>
      <c r="J4686" s="48" t="s">
        <v>671</v>
      </c>
      <c r="K4686" s="41">
        <v>1</v>
      </c>
      <c r="L4686" s="49">
        <v>909.57</v>
      </c>
      <c r="M4686" s="49">
        <v>909.57</v>
      </c>
      <c r="N4686" s="49">
        <v>0</v>
      </c>
    </row>
    <row r="4687" spans="1:14">
      <c r="A4687" s="41">
        <v>7259114</v>
      </c>
      <c r="B4687" s="48" t="s">
        <v>38</v>
      </c>
      <c r="C4687" s="48" t="s">
        <v>29</v>
      </c>
      <c r="D4687" s="48" t="s">
        <v>153</v>
      </c>
      <c r="E4687" s="48" t="s">
        <v>36</v>
      </c>
      <c r="F4687" s="48" t="s">
        <v>1560</v>
      </c>
      <c r="G4687" s="48" t="s">
        <v>15</v>
      </c>
      <c r="H4687" s="48" t="s">
        <v>182</v>
      </c>
      <c r="I4687" s="48" t="s">
        <v>183</v>
      </c>
      <c r="J4687" s="48" t="s">
        <v>671</v>
      </c>
      <c r="K4687" s="41">
        <v>1</v>
      </c>
      <c r="L4687" s="49">
        <v>909.57</v>
      </c>
      <c r="M4687" s="49">
        <v>909.57</v>
      </c>
      <c r="N4687" s="49">
        <v>0</v>
      </c>
    </row>
    <row r="4688" spans="1:14">
      <c r="A4688" s="41">
        <v>8600624</v>
      </c>
      <c r="B4688" s="48" t="s">
        <v>166</v>
      </c>
      <c r="C4688" s="48" t="s">
        <v>29</v>
      </c>
      <c r="D4688" s="48" t="s">
        <v>153</v>
      </c>
      <c r="E4688" s="48" t="s">
        <v>36</v>
      </c>
      <c r="F4688" s="48" t="s">
        <v>1561</v>
      </c>
      <c r="G4688" s="48" t="s">
        <v>15</v>
      </c>
      <c r="H4688" s="48" t="s">
        <v>228</v>
      </c>
      <c r="I4688" s="48" t="s">
        <v>229</v>
      </c>
      <c r="J4688" s="48" t="s">
        <v>671</v>
      </c>
      <c r="K4688" s="41">
        <v>1</v>
      </c>
      <c r="L4688" s="49">
        <v>920.76</v>
      </c>
      <c r="M4688" s="49">
        <v>682.54</v>
      </c>
      <c r="N4688" s="49">
        <v>238.22</v>
      </c>
    </row>
    <row r="4689" spans="1:14">
      <c r="A4689" s="41">
        <v>4507929</v>
      </c>
      <c r="B4689" s="48" t="s">
        <v>38</v>
      </c>
      <c r="C4689" s="48" t="s">
        <v>29</v>
      </c>
      <c r="D4689" s="48" t="s">
        <v>30</v>
      </c>
      <c r="E4689" s="48" t="s">
        <v>36</v>
      </c>
      <c r="F4689" s="48" t="s">
        <v>1431</v>
      </c>
      <c r="G4689" s="48" t="s">
        <v>15</v>
      </c>
      <c r="H4689" s="48" t="s">
        <v>16</v>
      </c>
      <c r="I4689" s="48" t="s">
        <v>17</v>
      </c>
      <c r="J4689" s="48" t="s">
        <v>671</v>
      </c>
      <c r="K4689" s="41">
        <v>1</v>
      </c>
      <c r="L4689" s="49">
        <v>926.31</v>
      </c>
      <c r="M4689" s="49">
        <v>926.31</v>
      </c>
      <c r="N4689" s="49">
        <v>0</v>
      </c>
    </row>
    <row r="4690" spans="1:14">
      <c r="A4690" s="41">
        <v>4507930</v>
      </c>
      <c r="B4690" s="48" t="s">
        <v>38</v>
      </c>
      <c r="C4690" s="48" t="s">
        <v>29</v>
      </c>
      <c r="D4690" s="48" t="s">
        <v>30</v>
      </c>
      <c r="E4690" s="48" t="s">
        <v>36</v>
      </c>
      <c r="F4690" s="48" t="s">
        <v>1431</v>
      </c>
      <c r="G4690" s="48" t="s">
        <v>15</v>
      </c>
      <c r="H4690" s="48" t="s">
        <v>16</v>
      </c>
      <c r="I4690" s="48" t="s">
        <v>17</v>
      </c>
      <c r="J4690" s="48" t="s">
        <v>671</v>
      </c>
      <c r="K4690" s="41">
        <v>1</v>
      </c>
      <c r="L4690" s="49">
        <v>926.31</v>
      </c>
      <c r="M4690" s="49">
        <v>926.31</v>
      </c>
      <c r="N4690" s="49">
        <v>0</v>
      </c>
    </row>
    <row r="4691" spans="1:14">
      <c r="A4691" s="41">
        <v>4506356</v>
      </c>
      <c r="B4691" s="48" t="s">
        <v>14</v>
      </c>
      <c r="C4691" s="48" t="s">
        <v>29</v>
      </c>
      <c r="D4691" s="48" t="s">
        <v>30</v>
      </c>
      <c r="E4691" s="48" t="s">
        <v>12</v>
      </c>
      <c r="F4691" s="48" t="s">
        <v>1179</v>
      </c>
      <c r="G4691" s="48" t="s">
        <v>15</v>
      </c>
      <c r="H4691" s="48" t="s">
        <v>23</v>
      </c>
      <c r="I4691" s="48" t="s">
        <v>24</v>
      </c>
      <c r="J4691" s="48" t="s">
        <v>671</v>
      </c>
      <c r="K4691" s="41">
        <v>1</v>
      </c>
      <c r="L4691" s="49">
        <v>927.53</v>
      </c>
      <c r="M4691" s="49">
        <v>927.53</v>
      </c>
      <c r="N4691" s="49">
        <v>0</v>
      </c>
    </row>
    <row r="4692" spans="1:14">
      <c r="A4692" s="41">
        <v>8603131</v>
      </c>
      <c r="B4692" s="48" t="s">
        <v>38</v>
      </c>
      <c r="C4692" s="48" t="s">
        <v>29</v>
      </c>
      <c r="D4692" s="48" t="s">
        <v>153</v>
      </c>
      <c r="E4692" s="48" t="s">
        <v>36</v>
      </c>
      <c r="F4692" s="48" t="s">
        <v>1562</v>
      </c>
      <c r="G4692" s="48" t="s">
        <v>15</v>
      </c>
      <c r="H4692" s="48" t="s">
        <v>230</v>
      </c>
      <c r="I4692" s="48" t="s">
        <v>231</v>
      </c>
      <c r="J4692" s="48" t="s">
        <v>671</v>
      </c>
      <c r="K4692" s="41">
        <v>1</v>
      </c>
      <c r="L4692" s="49">
        <v>940.8</v>
      </c>
      <c r="M4692" s="49">
        <v>511.42</v>
      </c>
      <c r="N4692" s="49">
        <v>429.38</v>
      </c>
    </row>
    <row r="4693" spans="1:14">
      <c r="A4693" s="41">
        <v>4508065</v>
      </c>
      <c r="B4693" s="48" t="s">
        <v>14</v>
      </c>
      <c r="C4693" s="48" t="s">
        <v>29</v>
      </c>
      <c r="D4693" s="48" t="s">
        <v>30</v>
      </c>
      <c r="E4693" s="48" t="s">
        <v>12</v>
      </c>
      <c r="F4693" s="48" t="s">
        <v>1431</v>
      </c>
      <c r="G4693" s="48" t="s">
        <v>15</v>
      </c>
      <c r="H4693" s="48" t="s">
        <v>23</v>
      </c>
      <c r="I4693" s="48" t="s">
        <v>24</v>
      </c>
      <c r="J4693" s="48" t="s">
        <v>671</v>
      </c>
      <c r="K4693" s="41">
        <v>1</v>
      </c>
      <c r="L4693" s="49">
        <v>944.63</v>
      </c>
      <c r="M4693" s="49">
        <v>944.63</v>
      </c>
      <c r="N4693" s="49">
        <v>0</v>
      </c>
    </row>
    <row r="4694" spans="1:14">
      <c r="A4694" s="41">
        <v>8468142</v>
      </c>
      <c r="B4694" s="48" t="s">
        <v>38</v>
      </c>
      <c r="C4694" s="48" t="s">
        <v>29</v>
      </c>
      <c r="D4694" s="48" t="s">
        <v>153</v>
      </c>
      <c r="E4694" s="48" t="s">
        <v>36</v>
      </c>
      <c r="F4694" s="48" t="s">
        <v>1563</v>
      </c>
      <c r="G4694" s="48" t="s">
        <v>15</v>
      </c>
      <c r="H4694" s="48" t="s">
        <v>204</v>
      </c>
      <c r="I4694" s="48" t="s">
        <v>205</v>
      </c>
      <c r="J4694" s="48" t="s">
        <v>671</v>
      </c>
      <c r="K4694" s="41">
        <v>1</v>
      </c>
      <c r="L4694" s="49">
        <v>945.54</v>
      </c>
      <c r="M4694" s="49">
        <v>945.54</v>
      </c>
      <c r="N4694" s="49">
        <v>0</v>
      </c>
    </row>
    <row r="4695" spans="1:14">
      <c r="A4695" s="41">
        <v>4507926</v>
      </c>
      <c r="B4695" s="48" t="s">
        <v>14</v>
      </c>
      <c r="C4695" s="48" t="s">
        <v>29</v>
      </c>
      <c r="D4695" s="48" t="s">
        <v>30</v>
      </c>
      <c r="E4695" s="48" t="s">
        <v>12</v>
      </c>
      <c r="F4695" s="48" t="s">
        <v>974</v>
      </c>
      <c r="G4695" s="48" t="s">
        <v>15</v>
      </c>
      <c r="H4695" s="48" t="s">
        <v>23</v>
      </c>
      <c r="I4695" s="48" t="s">
        <v>24</v>
      </c>
      <c r="J4695" s="48" t="s">
        <v>671</v>
      </c>
      <c r="K4695" s="41">
        <v>1</v>
      </c>
      <c r="L4695" s="49">
        <v>946.1</v>
      </c>
      <c r="M4695" s="49">
        <v>946.1</v>
      </c>
      <c r="N4695" s="49">
        <v>0</v>
      </c>
    </row>
    <row r="4696" spans="1:14">
      <c r="A4696" s="41">
        <v>4506450</v>
      </c>
      <c r="B4696" s="48" t="s">
        <v>14</v>
      </c>
      <c r="C4696" s="48" t="s">
        <v>29</v>
      </c>
      <c r="D4696" s="48" t="s">
        <v>30</v>
      </c>
      <c r="E4696" s="48" t="s">
        <v>12</v>
      </c>
      <c r="F4696" s="48" t="s">
        <v>1564</v>
      </c>
      <c r="G4696" s="48" t="s">
        <v>15</v>
      </c>
      <c r="H4696" s="48" t="s">
        <v>33</v>
      </c>
      <c r="I4696" s="48" t="s">
        <v>34</v>
      </c>
      <c r="J4696" s="48" t="s">
        <v>671</v>
      </c>
      <c r="K4696" s="41">
        <v>1</v>
      </c>
      <c r="L4696" s="49">
        <v>948.46</v>
      </c>
      <c r="M4696" s="49">
        <v>948.46</v>
      </c>
      <c r="N4696" s="49">
        <v>0</v>
      </c>
    </row>
    <row r="4697" spans="1:14">
      <c r="A4697" s="41">
        <v>7108718</v>
      </c>
      <c r="B4697" s="48" t="s">
        <v>38</v>
      </c>
      <c r="C4697" s="48" t="s">
        <v>29</v>
      </c>
      <c r="D4697" s="48" t="s">
        <v>153</v>
      </c>
      <c r="E4697" s="48" t="s">
        <v>36</v>
      </c>
      <c r="F4697" s="48" t="s">
        <v>1565</v>
      </c>
      <c r="G4697" s="48" t="s">
        <v>15</v>
      </c>
      <c r="H4697" s="48" t="s">
        <v>23</v>
      </c>
      <c r="I4697" s="48" t="s">
        <v>24</v>
      </c>
      <c r="J4697" s="48" t="s">
        <v>671</v>
      </c>
      <c r="K4697" s="41">
        <v>1</v>
      </c>
      <c r="L4697" s="49">
        <v>950.76</v>
      </c>
      <c r="M4697" s="49">
        <v>950.76</v>
      </c>
      <c r="N4697" s="49">
        <v>0</v>
      </c>
    </row>
    <row r="4698" spans="1:14">
      <c r="A4698" s="41">
        <v>4507943</v>
      </c>
      <c r="B4698" s="48" t="s">
        <v>14</v>
      </c>
      <c r="C4698" s="48" t="s">
        <v>29</v>
      </c>
      <c r="D4698" s="48" t="s">
        <v>30</v>
      </c>
      <c r="E4698" s="48" t="s">
        <v>12</v>
      </c>
      <c r="F4698" s="48" t="s">
        <v>974</v>
      </c>
      <c r="G4698" s="48" t="s">
        <v>15</v>
      </c>
      <c r="H4698" s="48" t="s">
        <v>23</v>
      </c>
      <c r="I4698" s="48" t="s">
        <v>24</v>
      </c>
      <c r="J4698" s="48" t="s">
        <v>671</v>
      </c>
      <c r="K4698" s="41">
        <v>1</v>
      </c>
      <c r="L4698" s="49">
        <v>951.31</v>
      </c>
      <c r="M4698" s="49">
        <v>951.31</v>
      </c>
      <c r="N4698" s="49">
        <v>0</v>
      </c>
    </row>
    <row r="4699" spans="1:14">
      <c r="A4699" s="41">
        <v>4504968</v>
      </c>
      <c r="B4699" s="48" t="s">
        <v>14</v>
      </c>
      <c r="C4699" s="48" t="s">
        <v>29</v>
      </c>
      <c r="D4699" s="48" t="s">
        <v>30</v>
      </c>
      <c r="E4699" s="48" t="s">
        <v>12</v>
      </c>
      <c r="F4699" s="48" t="s">
        <v>1067</v>
      </c>
      <c r="G4699" s="48" t="s">
        <v>15</v>
      </c>
      <c r="H4699" s="48" t="s">
        <v>23</v>
      </c>
      <c r="I4699" s="48" t="s">
        <v>24</v>
      </c>
      <c r="J4699" s="48" t="s">
        <v>671</v>
      </c>
      <c r="K4699" s="41">
        <v>1</v>
      </c>
      <c r="L4699" s="49">
        <v>952.44</v>
      </c>
      <c r="M4699" s="49">
        <v>952.44</v>
      </c>
      <c r="N4699" s="49">
        <v>0</v>
      </c>
    </row>
    <row r="4700" spans="1:14">
      <c r="A4700" s="41">
        <v>4507970</v>
      </c>
      <c r="B4700" s="48" t="s">
        <v>14</v>
      </c>
      <c r="C4700" s="48" t="s">
        <v>29</v>
      </c>
      <c r="D4700" s="48" t="s">
        <v>30</v>
      </c>
      <c r="E4700" s="48" t="s">
        <v>12</v>
      </c>
      <c r="F4700" s="48" t="s">
        <v>974</v>
      </c>
      <c r="G4700" s="48" t="s">
        <v>15</v>
      </c>
      <c r="H4700" s="48" t="s">
        <v>23</v>
      </c>
      <c r="I4700" s="48" t="s">
        <v>24</v>
      </c>
      <c r="J4700" s="48" t="s">
        <v>671</v>
      </c>
      <c r="K4700" s="41">
        <v>1</v>
      </c>
      <c r="L4700" s="49">
        <v>956.42</v>
      </c>
      <c r="M4700" s="49">
        <v>956.42</v>
      </c>
      <c r="N4700" s="49">
        <v>0</v>
      </c>
    </row>
    <row r="4701" spans="1:14">
      <c r="A4701" s="41">
        <v>4508398</v>
      </c>
      <c r="B4701" s="48" t="s">
        <v>14</v>
      </c>
      <c r="C4701" s="48" t="s">
        <v>29</v>
      </c>
      <c r="D4701" s="48" t="s">
        <v>30</v>
      </c>
      <c r="E4701" s="48" t="s">
        <v>12</v>
      </c>
      <c r="F4701" s="48" t="s">
        <v>1566</v>
      </c>
      <c r="G4701" s="48" t="s">
        <v>15</v>
      </c>
      <c r="H4701" s="48" t="s">
        <v>23</v>
      </c>
      <c r="I4701" s="48" t="s">
        <v>24</v>
      </c>
      <c r="J4701" s="48" t="s">
        <v>671</v>
      </c>
      <c r="K4701" s="41">
        <v>1</v>
      </c>
      <c r="L4701" s="49">
        <v>957.91</v>
      </c>
      <c r="M4701" s="49">
        <v>957.91</v>
      </c>
      <c r="N4701" s="49">
        <v>0</v>
      </c>
    </row>
    <row r="4702" spans="1:14">
      <c r="A4702" s="41">
        <v>4507941</v>
      </c>
      <c r="B4702" s="48" t="s">
        <v>14</v>
      </c>
      <c r="C4702" s="48" t="s">
        <v>29</v>
      </c>
      <c r="D4702" s="48" t="s">
        <v>30</v>
      </c>
      <c r="E4702" s="48" t="s">
        <v>12</v>
      </c>
      <c r="F4702" s="48" t="s">
        <v>974</v>
      </c>
      <c r="G4702" s="48" t="s">
        <v>15</v>
      </c>
      <c r="H4702" s="48" t="s">
        <v>23</v>
      </c>
      <c r="I4702" s="48" t="s">
        <v>24</v>
      </c>
      <c r="J4702" s="48" t="s">
        <v>671</v>
      </c>
      <c r="K4702" s="41">
        <v>1</v>
      </c>
      <c r="L4702" s="49">
        <v>961.73</v>
      </c>
      <c r="M4702" s="49">
        <v>961.73</v>
      </c>
      <c r="N4702" s="49">
        <v>0</v>
      </c>
    </row>
    <row r="4703" spans="1:14">
      <c r="A4703" s="41">
        <v>4507942</v>
      </c>
      <c r="B4703" s="48" t="s">
        <v>14</v>
      </c>
      <c r="C4703" s="48" t="s">
        <v>29</v>
      </c>
      <c r="D4703" s="48" t="s">
        <v>30</v>
      </c>
      <c r="E4703" s="48" t="s">
        <v>12</v>
      </c>
      <c r="F4703" s="48" t="s">
        <v>974</v>
      </c>
      <c r="G4703" s="48" t="s">
        <v>15</v>
      </c>
      <c r="H4703" s="48" t="s">
        <v>23</v>
      </c>
      <c r="I4703" s="48" t="s">
        <v>24</v>
      </c>
      <c r="J4703" s="48" t="s">
        <v>671</v>
      </c>
      <c r="K4703" s="41">
        <v>1</v>
      </c>
      <c r="L4703" s="49">
        <v>961.73</v>
      </c>
      <c r="M4703" s="49">
        <v>961.73</v>
      </c>
      <c r="N4703" s="49">
        <v>0</v>
      </c>
    </row>
    <row r="4704" spans="1:14">
      <c r="A4704" s="41">
        <v>4507956</v>
      </c>
      <c r="B4704" s="48" t="s">
        <v>14</v>
      </c>
      <c r="C4704" s="48" t="s">
        <v>29</v>
      </c>
      <c r="D4704" s="48" t="s">
        <v>30</v>
      </c>
      <c r="E4704" s="48" t="s">
        <v>12</v>
      </c>
      <c r="F4704" s="48" t="s">
        <v>974</v>
      </c>
      <c r="G4704" s="48" t="s">
        <v>15</v>
      </c>
      <c r="H4704" s="48" t="s">
        <v>23</v>
      </c>
      <c r="I4704" s="48" t="s">
        <v>24</v>
      </c>
      <c r="J4704" s="48" t="s">
        <v>671</v>
      </c>
      <c r="K4704" s="41">
        <v>1</v>
      </c>
      <c r="L4704" s="49">
        <v>961.73</v>
      </c>
      <c r="M4704" s="49">
        <v>961.73</v>
      </c>
      <c r="N4704" s="49">
        <v>0</v>
      </c>
    </row>
    <row r="4705" spans="1:14">
      <c r="A4705" s="41">
        <v>4507946</v>
      </c>
      <c r="B4705" s="48" t="s">
        <v>14</v>
      </c>
      <c r="C4705" s="48" t="s">
        <v>29</v>
      </c>
      <c r="D4705" s="48" t="s">
        <v>30</v>
      </c>
      <c r="E4705" s="48" t="s">
        <v>12</v>
      </c>
      <c r="F4705" s="48" t="s">
        <v>974</v>
      </c>
      <c r="G4705" s="48" t="s">
        <v>15</v>
      </c>
      <c r="H4705" s="48" t="s">
        <v>23</v>
      </c>
      <c r="I4705" s="48" t="s">
        <v>24</v>
      </c>
      <c r="J4705" s="48" t="s">
        <v>671</v>
      </c>
      <c r="K4705" s="41">
        <v>1</v>
      </c>
      <c r="L4705" s="49">
        <v>961.73</v>
      </c>
      <c r="M4705" s="49">
        <v>961.73</v>
      </c>
      <c r="N4705" s="49">
        <v>0</v>
      </c>
    </row>
    <row r="4706" spans="1:14">
      <c r="A4706" s="41">
        <v>4507561</v>
      </c>
      <c r="B4706" s="48" t="s">
        <v>14</v>
      </c>
      <c r="C4706" s="48" t="s">
        <v>29</v>
      </c>
      <c r="D4706" s="48" t="s">
        <v>30</v>
      </c>
      <c r="E4706" s="48" t="s">
        <v>12</v>
      </c>
      <c r="F4706" s="48" t="s">
        <v>974</v>
      </c>
      <c r="G4706" s="48" t="s">
        <v>15</v>
      </c>
      <c r="H4706" s="48" t="s">
        <v>23</v>
      </c>
      <c r="I4706" s="48" t="s">
        <v>24</v>
      </c>
      <c r="J4706" s="48" t="s">
        <v>671</v>
      </c>
      <c r="K4706" s="41">
        <v>1</v>
      </c>
      <c r="L4706" s="49">
        <v>967.29</v>
      </c>
      <c r="M4706" s="49">
        <v>967.29</v>
      </c>
      <c r="N4706" s="49">
        <v>0</v>
      </c>
    </row>
    <row r="4707" spans="1:14">
      <c r="A4707" s="41">
        <v>7109082</v>
      </c>
      <c r="B4707" s="48" t="s">
        <v>38</v>
      </c>
      <c r="C4707" s="48" t="s">
        <v>29</v>
      </c>
      <c r="D4707" s="48" t="s">
        <v>153</v>
      </c>
      <c r="E4707" s="48" t="s">
        <v>36</v>
      </c>
      <c r="F4707" s="48" t="s">
        <v>1567</v>
      </c>
      <c r="G4707" s="48" t="s">
        <v>15</v>
      </c>
      <c r="H4707" s="48" t="s">
        <v>23</v>
      </c>
      <c r="I4707" s="48" t="s">
        <v>24</v>
      </c>
      <c r="J4707" s="48" t="s">
        <v>671</v>
      </c>
      <c r="K4707" s="41">
        <v>1</v>
      </c>
      <c r="L4707" s="49">
        <v>967.8</v>
      </c>
      <c r="M4707" s="49">
        <v>967.8</v>
      </c>
      <c r="N4707" s="49">
        <v>0</v>
      </c>
    </row>
    <row r="4708" spans="1:14">
      <c r="A4708" s="41">
        <v>4507971</v>
      </c>
      <c r="B4708" s="48" t="s">
        <v>14</v>
      </c>
      <c r="C4708" s="48" t="s">
        <v>29</v>
      </c>
      <c r="D4708" s="48" t="s">
        <v>30</v>
      </c>
      <c r="E4708" s="48" t="s">
        <v>12</v>
      </c>
      <c r="F4708" s="48" t="s">
        <v>974</v>
      </c>
      <c r="G4708" s="48" t="s">
        <v>15</v>
      </c>
      <c r="H4708" s="48" t="s">
        <v>23</v>
      </c>
      <c r="I4708" s="48" t="s">
        <v>24</v>
      </c>
      <c r="J4708" s="48" t="s">
        <v>671</v>
      </c>
      <c r="K4708" s="41">
        <v>1</v>
      </c>
      <c r="L4708" s="49">
        <v>971.03</v>
      </c>
      <c r="M4708" s="49">
        <v>971.03</v>
      </c>
      <c r="N4708" s="49">
        <v>0</v>
      </c>
    </row>
    <row r="4709" spans="1:14">
      <c r="A4709" s="41">
        <v>4507919</v>
      </c>
      <c r="B4709" s="48" t="s">
        <v>14</v>
      </c>
      <c r="C4709" s="48" t="s">
        <v>29</v>
      </c>
      <c r="D4709" s="48" t="s">
        <v>30</v>
      </c>
      <c r="E4709" s="48" t="s">
        <v>12</v>
      </c>
      <c r="F4709" s="48" t="s">
        <v>974</v>
      </c>
      <c r="G4709" s="48" t="s">
        <v>15</v>
      </c>
      <c r="H4709" s="48" t="s">
        <v>23</v>
      </c>
      <c r="I4709" s="48" t="s">
        <v>24</v>
      </c>
      <c r="J4709" s="48" t="s">
        <v>671</v>
      </c>
      <c r="K4709" s="41">
        <v>1</v>
      </c>
      <c r="L4709" s="49">
        <v>972.53</v>
      </c>
      <c r="M4709" s="49">
        <v>972.53</v>
      </c>
      <c r="N4709" s="49">
        <v>0</v>
      </c>
    </row>
    <row r="4710" spans="1:14">
      <c r="A4710" s="41">
        <v>4507920</v>
      </c>
      <c r="B4710" s="48" t="s">
        <v>14</v>
      </c>
      <c r="C4710" s="48" t="s">
        <v>29</v>
      </c>
      <c r="D4710" s="48" t="s">
        <v>30</v>
      </c>
      <c r="E4710" s="48" t="s">
        <v>12</v>
      </c>
      <c r="F4710" s="48" t="s">
        <v>974</v>
      </c>
      <c r="G4710" s="48" t="s">
        <v>15</v>
      </c>
      <c r="H4710" s="48" t="s">
        <v>23</v>
      </c>
      <c r="I4710" s="48" t="s">
        <v>24</v>
      </c>
      <c r="J4710" s="48" t="s">
        <v>671</v>
      </c>
      <c r="K4710" s="41">
        <v>1</v>
      </c>
      <c r="L4710" s="49">
        <v>972.54</v>
      </c>
      <c r="M4710" s="49">
        <v>972.54</v>
      </c>
      <c r="N4710" s="49">
        <v>0</v>
      </c>
    </row>
    <row r="4711" spans="1:14">
      <c r="A4711" s="41">
        <v>4504841</v>
      </c>
      <c r="B4711" s="48" t="s">
        <v>14</v>
      </c>
      <c r="C4711" s="48" t="s">
        <v>29</v>
      </c>
      <c r="D4711" s="48" t="s">
        <v>30</v>
      </c>
      <c r="E4711" s="48" t="s">
        <v>12</v>
      </c>
      <c r="F4711" s="48" t="s">
        <v>1022</v>
      </c>
      <c r="G4711" s="48" t="s">
        <v>15</v>
      </c>
      <c r="H4711" s="48" t="s">
        <v>23</v>
      </c>
      <c r="I4711" s="48" t="s">
        <v>24</v>
      </c>
      <c r="J4711" s="48" t="s">
        <v>671</v>
      </c>
      <c r="K4711" s="41">
        <v>1</v>
      </c>
      <c r="L4711" s="49">
        <v>972.56</v>
      </c>
      <c r="M4711" s="49">
        <v>972.56</v>
      </c>
      <c r="N4711" s="49">
        <v>0</v>
      </c>
    </row>
    <row r="4712" spans="1:14">
      <c r="A4712" s="41">
        <v>4504852</v>
      </c>
      <c r="B4712" s="48" t="s">
        <v>14</v>
      </c>
      <c r="C4712" s="48" t="s">
        <v>29</v>
      </c>
      <c r="D4712" s="48" t="s">
        <v>30</v>
      </c>
      <c r="E4712" s="48" t="s">
        <v>12</v>
      </c>
      <c r="F4712" s="48" t="s">
        <v>1022</v>
      </c>
      <c r="G4712" s="48" t="s">
        <v>15</v>
      </c>
      <c r="H4712" s="48" t="s">
        <v>23</v>
      </c>
      <c r="I4712" s="48" t="s">
        <v>24</v>
      </c>
      <c r="J4712" s="48" t="s">
        <v>671</v>
      </c>
      <c r="K4712" s="41">
        <v>1</v>
      </c>
      <c r="L4712" s="49">
        <v>972.56</v>
      </c>
      <c r="M4712" s="49">
        <v>972.56</v>
      </c>
      <c r="N4712" s="49">
        <v>0</v>
      </c>
    </row>
    <row r="4713" spans="1:14">
      <c r="A4713" s="41">
        <v>4504886</v>
      </c>
      <c r="B4713" s="48" t="s">
        <v>14</v>
      </c>
      <c r="C4713" s="48" t="s">
        <v>29</v>
      </c>
      <c r="D4713" s="48" t="s">
        <v>30</v>
      </c>
      <c r="E4713" s="48" t="s">
        <v>12</v>
      </c>
      <c r="F4713" s="48" t="s">
        <v>1022</v>
      </c>
      <c r="G4713" s="48" t="s">
        <v>15</v>
      </c>
      <c r="H4713" s="48" t="s">
        <v>23</v>
      </c>
      <c r="I4713" s="48" t="s">
        <v>24</v>
      </c>
      <c r="J4713" s="48" t="s">
        <v>671</v>
      </c>
      <c r="K4713" s="41">
        <v>1</v>
      </c>
      <c r="L4713" s="49">
        <v>972.56</v>
      </c>
      <c r="M4713" s="49">
        <v>972.56</v>
      </c>
      <c r="N4713" s="49">
        <v>0</v>
      </c>
    </row>
    <row r="4714" spans="1:14">
      <c r="A4714" s="41">
        <v>4504777</v>
      </c>
      <c r="B4714" s="48" t="s">
        <v>14</v>
      </c>
      <c r="C4714" s="48" t="s">
        <v>29</v>
      </c>
      <c r="D4714" s="48" t="s">
        <v>30</v>
      </c>
      <c r="E4714" s="48" t="s">
        <v>12</v>
      </c>
      <c r="F4714" s="48" t="s">
        <v>1022</v>
      </c>
      <c r="G4714" s="48" t="s">
        <v>15</v>
      </c>
      <c r="H4714" s="48" t="s">
        <v>23</v>
      </c>
      <c r="I4714" s="48" t="s">
        <v>24</v>
      </c>
      <c r="J4714" s="48" t="s">
        <v>671</v>
      </c>
      <c r="K4714" s="41">
        <v>1</v>
      </c>
      <c r="L4714" s="49">
        <v>972.57</v>
      </c>
      <c r="M4714" s="49">
        <v>972.57</v>
      </c>
      <c r="N4714" s="49">
        <v>0</v>
      </c>
    </row>
    <row r="4715" spans="1:14">
      <c r="A4715" s="41">
        <v>4504778</v>
      </c>
      <c r="B4715" s="48" t="s">
        <v>14</v>
      </c>
      <c r="C4715" s="48" t="s">
        <v>29</v>
      </c>
      <c r="D4715" s="48" t="s">
        <v>30</v>
      </c>
      <c r="E4715" s="48" t="s">
        <v>12</v>
      </c>
      <c r="F4715" s="48" t="s">
        <v>1022</v>
      </c>
      <c r="G4715" s="48" t="s">
        <v>15</v>
      </c>
      <c r="H4715" s="48" t="s">
        <v>23</v>
      </c>
      <c r="I4715" s="48" t="s">
        <v>24</v>
      </c>
      <c r="J4715" s="48" t="s">
        <v>671</v>
      </c>
      <c r="K4715" s="41">
        <v>1</v>
      </c>
      <c r="L4715" s="49">
        <v>972.57</v>
      </c>
      <c r="M4715" s="49">
        <v>972.57</v>
      </c>
      <c r="N4715" s="49">
        <v>0</v>
      </c>
    </row>
    <row r="4716" spans="1:14">
      <c r="A4716" s="41">
        <v>7258868</v>
      </c>
      <c r="B4716" s="48" t="s">
        <v>38</v>
      </c>
      <c r="C4716" s="48" t="s">
        <v>29</v>
      </c>
      <c r="D4716" s="48" t="s">
        <v>153</v>
      </c>
      <c r="E4716" s="48" t="s">
        <v>36</v>
      </c>
      <c r="F4716" s="48" t="s">
        <v>1568</v>
      </c>
      <c r="G4716" s="48" t="s">
        <v>15</v>
      </c>
      <c r="H4716" s="48" t="s">
        <v>182</v>
      </c>
      <c r="I4716" s="48" t="s">
        <v>183</v>
      </c>
      <c r="J4716" s="48" t="s">
        <v>671</v>
      </c>
      <c r="K4716" s="41">
        <v>1</v>
      </c>
      <c r="L4716" s="49">
        <v>978.48</v>
      </c>
      <c r="M4716" s="49">
        <v>978.48</v>
      </c>
      <c r="N4716" s="49">
        <v>0</v>
      </c>
    </row>
    <row r="4717" spans="1:14">
      <c r="A4717" s="41">
        <v>4505877</v>
      </c>
      <c r="B4717" s="48" t="s">
        <v>14</v>
      </c>
      <c r="C4717" s="48" t="s">
        <v>29</v>
      </c>
      <c r="D4717" s="48" t="s">
        <v>30</v>
      </c>
      <c r="E4717" s="48" t="s">
        <v>12</v>
      </c>
      <c r="F4717" s="48" t="s">
        <v>1067</v>
      </c>
      <c r="G4717" s="48" t="s">
        <v>15</v>
      </c>
      <c r="H4717" s="48" t="s">
        <v>23</v>
      </c>
      <c r="I4717" s="48" t="s">
        <v>24</v>
      </c>
      <c r="J4717" s="48" t="s">
        <v>671</v>
      </c>
      <c r="K4717" s="41">
        <v>1</v>
      </c>
      <c r="L4717" s="49">
        <v>980.76</v>
      </c>
      <c r="M4717" s="49">
        <v>980.76</v>
      </c>
      <c r="N4717" s="49">
        <v>0</v>
      </c>
    </row>
    <row r="4718" spans="1:14">
      <c r="A4718" s="41">
        <v>4507644</v>
      </c>
      <c r="B4718" s="48" t="s">
        <v>14</v>
      </c>
      <c r="C4718" s="48" t="s">
        <v>29</v>
      </c>
      <c r="D4718" s="48" t="s">
        <v>30</v>
      </c>
      <c r="E4718" s="48" t="s">
        <v>12</v>
      </c>
      <c r="F4718" s="48" t="s">
        <v>974</v>
      </c>
      <c r="G4718" s="48" t="s">
        <v>15</v>
      </c>
      <c r="H4718" s="48" t="s">
        <v>23</v>
      </c>
      <c r="I4718" s="48" t="s">
        <v>24</v>
      </c>
      <c r="J4718" s="48" t="s">
        <v>671</v>
      </c>
      <c r="K4718" s="41">
        <v>1</v>
      </c>
      <c r="L4718" s="49">
        <v>980.98</v>
      </c>
      <c r="M4718" s="49">
        <v>980.98</v>
      </c>
      <c r="N4718" s="49">
        <v>0</v>
      </c>
    </row>
    <row r="4719" spans="1:14">
      <c r="A4719" s="41">
        <v>4507654</v>
      </c>
      <c r="B4719" s="48" t="s">
        <v>14</v>
      </c>
      <c r="C4719" s="48" t="s">
        <v>29</v>
      </c>
      <c r="D4719" s="48" t="s">
        <v>30</v>
      </c>
      <c r="E4719" s="48" t="s">
        <v>12</v>
      </c>
      <c r="F4719" s="48" t="s">
        <v>974</v>
      </c>
      <c r="G4719" s="48" t="s">
        <v>15</v>
      </c>
      <c r="H4719" s="48" t="s">
        <v>23</v>
      </c>
      <c r="I4719" s="48" t="s">
        <v>24</v>
      </c>
      <c r="J4719" s="48" t="s">
        <v>671</v>
      </c>
      <c r="K4719" s="41">
        <v>1</v>
      </c>
      <c r="L4719" s="49">
        <v>980.98</v>
      </c>
      <c r="M4719" s="49">
        <v>980.98</v>
      </c>
      <c r="N4719" s="49">
        <v>0</v>
      </c>
    </row>
    <row r="4720" spans="1:14">
      <c r="A4720" s="41">
        <v>4507648</v>
      </c>
      <c r="B4720" s="48" t="s">
        <v>14</v>
      </c>
      <c r="C4720" s="48" t="s">
        <v>29</v>
      </c>
      <c r="D4720" s="48" t="s">
        <v>30</v>
      </c>
      <c r="E4720" s="48" t="s">
        <v>12</v>
      </c>
      <c r="F4720" s="48" t="s">
        <v>974</v>
      </c>
      <c r="G4720" s="48" t="s">
        <v>15</v>
      </c>
      <c r="H4720" s="48" t="s">
        <v>23</v>
      </c>
      <c r="I4720" s="48" t="s">
        <v>24</v>
      </c>
      <c r="J4720" s="48" t="s">
        <v>671</v>
      </c>
      <c r="K4720" s="41">
        <v>1</v>
      </c>
      <c r="L4720" s="49">
        <v>980.98</v>
      </c>
      <c r="M4720" s="49">
        <v>980.98</v>
      </c>
      <c r="N4720" s="49">
        <v>0</v>
      </c>
    </row>
    <row r="4721" spans="1:14">
      <c r="A4721" s="41">
        <v>4507656</v>
      </c>
      <c r="B4721" s="48" t="s">
        <v>14</v>
      </c>
      <c r="C4721" s="48" t="s">
        <v>29</v>
      </c>
      <c r="D4721" s="48" t="s">
        <v>30</v>
      </c>
      <c r="E4721" s="48" t="s">
        <v>12</v>
      </c>
      <c r="F4721" s="48" t="s">
        <v>974</v>
      </c>
      <c r="G4721" s="48" t="s">
        <v>15</v>
      </c>
      <c r="H4721" s="48" t="s">
        <v>23</v>
      </c>
      <c r="I4721" s="48" t="s">
        <v>24</v>
      </c>
      <c r="J4721" s="48" t="s">
        <v>671</v>
      </c>
      <c r="K4721" s="41">
        <v>1</v>
      </c>
      <c r="L4721" s="49">
        <v>980.99</v>
      </c>
      <c r="M4721" s="49">
        <v>980.99</v>
      </c>
      <c r="N4721" s="49">
        <v>0</v>
      </c>
    </row>
    <row r="4722" spans="1:14">
      <c r="A4722" s="41">
        <v>4506592</v>
      </c>
      <c r="B4722" s="48" t="s">
        <v>14</v>
      </c>
      <c r="C4722" s="48" t="s">
        <v>29</v>
      </c>
      <c r="D4722" s="48" t="s">
        <v>30</v>
      </c>
      <c r="E4722" s="48" t="s">
        <v>12</v>
      </c>
      <c r="F4722" s="48" t="s">
        <v>1179</v>
      </c>
      <c r="G4722" s="48" t="s">
        <v>15</v>
      </c>
      <c r="H4722" s="48" t="s">
        <v>23</v>
      </c>
      <c r="I4722" s="48" t="s">
        <v>24</v>
      </c>
      <c r="J4722" s="48" t="s">
        <v>671</v>
      </c>
      <c r="K4722" s="41">
        <v>1</v>
      </c>
      <c r="L4722" s="49">
        <v>985.75</v>
      </c>
      <c r="M4722" s="49">
        <v>985.75</v>
      </c>
      <c r="N4722" s="49">
        <v>0</v>
      </c>
    </row>
    <row r="4723" spans="1:14">
      <c r="A4723" s="41">
        <v>4507890</v>
      </c>
      <c r="B4723" s="48" t="s">
        <v>14</v>
      </c>
      <c r="C4723" s="48" t="s">
        <v>29</v>
      </c>
      <c r="D4723" s="48" t="s">
        <v>30</v>
      </c>
      <c r="E4723" s="48" t="s">
        <v>12</v>
      </c>
      <c r="F4723" s="48" t="s">
        <v>974</v>
      </c>
      <c r="G4723" s="48" t="s">
        <v>15</v>
      </c>
      <c r="H4723" s="48" t="s">
        <v>23</v>
      </c>
      <c r="I4723" s="48" t="s">
        <v>24</v>
      </c>
      <c r="J4723" s="48" t="s">
        <v>671</v>
      </c>
      <c r="K4723" s="41">
        <v>1</v>
      </c>
      <c r="L4723" s="49">
        <v>987.98</v>
      </c>
      <c r="M4723" s="49">
        <v>987.98</v>
      </c>
      <c r="N4723" s="49">
        <v>0</v>
      </c>
    </row>
    <row r="4724" spans="1:14">
      <c r="A4724" s="41">
        <v>4507889</v>
      </c>
      <c r="B4724" s="48" t="s">
        <v>14</v>
      </c>
      <c r="C4724" s="48" t="s">
        <v>29</v>
      </c>
      <c r="D4724" s="48" t="s">
        <v>30</v>
      </c>
      <c r="E4724" s="48" t="s">
        <v>12</v>
      </c>
      <c r="F4724" s="48" t="s">
        <v>974</v>
      </c>
      <c r="G4724" s="48" t="s">
        <v>15</v>
      </c>
      <c r="H4724" s="48" t="s">
        <v>23</v>
      </c>
      <c r="I4724" s="48" t="s">
        <v>24</v>
      </c>
      <c r="J4724" s="48" t="s">
        <v>671</v>
      </c>
      <c r="K4724" s="41">
        <v>1</v>
      </c>
      <c r="L4724" s="49">
        <v>987.98</v>
      </c>
      <c r="M4724" s="49">
        <v>987.98</v>
      </c>
      <c r="N4724" s="49">
        <v>0</v>
      </c>
    </row>
    <row r="4725" spans="1:14">
      <c r="A4725" s="41">
        <v>4507893</v>
      </c>
      <c r="B4725" s="48" t="s">
        <v>14</v>
      </c>
      <c r="C4725" s="48" t="s">
        <v>29</v>
      </c>
      <c r="D4725" s="48" t="s">
        <v>30</v>
      </c>
      <c r="E4725" s="48" t="s">
        <v>12</v>
      </c>
      <c r="F4725" s="48" t="s">
        <v>974</v>
      </c>
      <c r="G4725" s="48" t="s">
        <v>15</v>
      </c>
      <c r="H4725" s="48" t="s">
        <v>23</v>
      </c>
      <c r="I4725" s="48" t="s">
        <v>24</v>
      </c>
      <c r="J4725" s="48" t="s">
        <v>671</v>
      </c>
      <c r="K4725" s="41">
        <v>1</v>
      </c>
      <c r="L4725" s="49">
        <v>987.98</v>
      </c>
      <c r="M4725" s="49">
        <v>987.98</v>
      </c>
      <c r="N4725" s="49">
        <v>0</v>
      </c>
    </row>
    <row r="4726" spans="1:14">
      <c r="A4726" s="41">
        <v>4507892</v>
      </c>
      <c r="B4726" s="48" t="s">
        <v>14</v>
      </c>
      <c r="C4726" s="48" t="s">
        <v>29</v>
      </c>
      <c r="D4726" s="48" t="s">
        <v>30</v>
      </c>
      <c r="E4726" s="48" t="s">
        <v>12</v>
      </c>
      <c r="F4726" s="48" t="s">
        <v>974</v>
      </c>
      <c r="G4726" s="48" t="s">
        <v>15</v>
      </c>
      <c r="H4726" s="48" t="s">
        <v>23</v>
      </c>
      <c r="I4726" s="48" t="s">
        <v>24</v>
      </c>
      <c r="J4726" s="48" t="s">
        <v>671</v>
      </c>
      <c r="K4726" s="41">
        <v>1</v>
      </c>
      <c r="L4726" s="49">
        <v>987.98</v>
      </c>
      <c r="M4726" s="49">
        <v>987.98</v>
      </c>
      <c r="N4726" s="49">
        <v>0</v>
      </c>
    </row>
    <row r="4727" spans="1:14">
      <c r="A4727" s="41">
        <v>4507888</v>
      </c>
      <c r="B4727" s="48" t="s">
        <v>14</v>
      </c>
      <c r="C4727" s="48" t="s">
        <v>29</v>
      </c>
      <c r="D4727" s="48" t="s">
        <v>30</v>
      </c>
      <c r="E4727" s="48" t="s">
        <v>12</v>
      </c>
      <c r="F4727" s="48" t="s">
        <v>974</v>
      </c>
      <c r="G4727" s="48" t="s">
        <v>15</v>
      </c>
      <c r="H4727" s="48" t="s">
        <v>23</v>
      </c>
      <c r="I4727" s="48" t="s">
        <v>24</v>
      </c>
      <c r="J4727" s="48" t="s">
        <v>671</v>
      </c>
      <c r="K4727" s="41">
        <v>1</v>
      </c>
      <c r="L4727" s="49">
        <v>987.98</v>
      </c>
      <c r="M4727" s="49">
        <v>987.98</v>
      </c>
      <c r="N4727" s="49">
        <v>0</v>
      </c>
    </row>
    <row r="4728" spans="1:14">
      <c r="A4728" s="41">
        <v>4507891</v>
      </c>
      <c r="B4728" s="48" t="s">
        <v>14</v>
      </c>
      <c r="C4728" s="48" t="s">
        <v>29</v>
      </c>
      <c r="D4728" s="48" t="s">
        <v>30</v>
      </c>
      <c r="E4728" s="48" t="s">
        <v>12</v>
      </c>
      <c r="F4728" s="48" t="s">
        <v>30</v>
      </c>
      <c r="G4728" s="48" t="s">
        <v>15</v>
      </c>
      <c r="H4728" s="48" t="s">
        <v>23</v>
      </c>
      <c r="I4728" s="48" t="s">
        <v>24</v>
      </c>
      <c r="J4728" s="48" t="s">
        <v>671</v>
      </c>
      <c r="K4728" s="41">
        <v>1</v>
      </c>
      <c r="L4728" s="49">
        <v>987.98</v>
      </c>
      <c r="M4728" s="49">
        <v>987.98</v>
      </c>
      <c r="N4728" s="49">
        <v>0</v>
      </c>
    </row>
    <row r="4729" spans="1:14">
      <c r="A4729" s="41">
        <v>4507883</v>
      </c>
      <c r="B4729" s="48" t="s">
        <v>14</v>
      </c>
      <c r="C4729" s="48" t="s">
        <v>29</v>
      </c>
      <c r="D4729" s="48" t="s">
        <v>30</v>
      </c>
      <c r="E4729" s="48" t="s">
        <v>12</v>
      </c>
      <c r="F4729" s="48" t="s">
        <v>974</v>
      </c>
      <c r="G4729" s="48" t="s">
        <v>15</v>
      </c>
      <c r="H4729" s="48" t="s">
        <v>23</v>
      </c>
      <c r="I4729" s="48" t="s">
        <v>24</v>
      </c>
      <c r="J4729" s="48" t="s">
        <v>671</v>
      </c>
      <c r="K4729" s="41">
        <v>1</v>
      </c>
      <c r="L4729" s="49">
        <v>987.99</v>
      </c>
      <c r="M4729" s="49">
        <v>987.99</v>
      </c>
      <c r="N4729" s="49">
        <v>0</v>
      </c>
    </row>
    <row r="4730" spans="1:14">
      <c r="A4730" s="41">
        <v>4506584</v>
      </c>
      <c r="B4730" s="48" t="s">
        <v>14</v>
      </c>
      <c r="C4730" s="48" t="s">
        <v>29</v>
      </c>
      <c r="D4730" s="48" t="s">
        <v>30</v>
      </c>
      <c r="E4730" s="48" t="s">
        <v>12</v>
      </c>
      <c r="F4730" s="48" t="s">
        <v>1179</v>
      </c>
      <c r="G4730" s="48" t="s">
        <v>15</v>
      </c>
      <c r="H4730" s="48" t="s">
        <v>23</v>
      </c>
      <c r="I4730" s="48" t="s">
        <v>24</v>
      </c>
      <c r="J4730" s="48" t="s">
        <v>671</v>
      </c>
      <c r="K4730" s="41">
        <v>1</v>
      </c>
      <c r="L4730" s="49">
        <v>990.29</v>
      </c>
      <c r="M4730" s="49">
        <v>990.29</v>
      </c>
      <c r="N4730" s="49">
        <v>0</v>
      </c>
    </row>
    <row r="4731" spans="1:14">
      <c r="A4731" s="41">
        <v>4506587</v>
      </c>
      <c r="B4731" s="48" t="s">
        <v>14</v>
      </c>
      <c r="C4731" s="48" t="s">
        <v>29</v>
      </c>
      <c r="D4731" s="48" t="s">
        <v>30</v>
      </c>
      <c r="E4731" s="48" t="s">
        <v>12</v>
      </c>
      <c r="F4731" s="48" t="s">
        <v>1179</v>
      </c>
      <c r="G4731" s="48" t="s">
        <v>15</v>
      </c>
      <c r="H4731" s="48" t="s">
        <v>23</v>
      </c>
      <c r="I4731" s="48" t="s">
        <v>24</v>
      </c>
      <c r="J4731" s="48" t="s">
        <v>671</v>
      </c>
      <c r="K4731" s="41">
        <v>1</v>
      </c>
      <c r="L4731" s="49">
        <v>990.3</v>
      </c>
      <c r="M4731" s="49">
        <v>990.3</v>
      </c>
      <c r="N4731" s="49">
        <v>0</v>
      </c>
    </row>
    <row r="4732" spans="1:14">
      <c r="A4732" s="41">
        <v>7258907</v>
      </c>
      <c r="B4732" s="48" t="s">
        <v>38</v>
      </c>
      <c r="C4732" s="48" t="s">
        <v>29</v>
      </c>
      <c r="D4732" s="48" t="s">
        <v>153</v>
      </c>
      <c r="E4732" s="48" t="s">
        <v>36</v>
      </c>
      <c r="F4732" s="48" t="s">
        <v>1569</v>
      </c>
      <c r="G4732" s="48" t="s">
        <v>15</v>
      </c>
      <c r="H4732" s="48" t="s">
        <v>182</v>
      </c>
      <c r="I4732" s="48" t="s">
        <v>183</v>
      </c>
      <c r="J4732" s="48" t="s">
        <v>671</v>
      </c>
      <c r="K4732" s="41">
        <v>1</v>
      </c>
      <c r="L4732" s="49">
        <v>997.96</v>
      </c>
      <c r="M4732" s="49">
        <v>997.96</v>
      </c>
      <c r="N4732" s="49">
        <v>0</v>
      </c>
    </row>
    <row r="4733" spans="1:14">
      <c r="A4733" s="41">
        <v>7258910</v>
      </c>
      <c r="B4733" s="48" t="s">
        <v>38</v>
      </c>
      <c r="C4733" s="48" t="s">
        <v>29</v>
      </c>
      <c r="D4733" s="48" t="s">
        <v>153</v>
      </c>
      <c r="E4733" s="48" t="s">
        <v>36</v>
      </c>
      <c r="F4733" s="48" t="s">
        <v>1570</v>
      </c>
      <c r="G4733" s="48" t="s">
        <v>15</v>
      </c>
      <c r="H4733" s="48" t="s">
        <v>182</v>
      </c>
      <c r="I4733" s="48" t="s">
        <v>183</v>
      </c>
      <c r="J4733" s="48" t="s">
        <v>671</v>
      </c>
      <c r="K4733" s="41">
        <v>1</v>
      </c>
      <c r="L4733" s="49">
        <v>997.96</v>
      </c>
      <c r="M4733" s="49">
        <v>997.96</v>
      </c>
      <c r="N4733" s="49">
        <v>0</v>
      </c>
    </row>
    <row r="4734" spans="1:14">
      <c r="A4734" s="41">
        <v>7111451</v>
      </c>
      <c r="B4734" s="48" t="s">
        <v>166</v>
      </c>
      <c r="C4734" s="48" t="s">
        <v>29</v>
      </c>
      <c r="D4734" s="48" t="s">
        <v>153</v>
      </c>
      <c r="E4734" s="48" t="s">
        <v>36</v>
      </c>
      <c r="F4734" s="48" t="s">
        <v>1571</v>
      </c>
      <c r="G4734" s="48" t="s">
        <v>15</v>
      </c>
      <c r="H4734" s="48" t="s">
        <v>23</v>
      </c>
      <c r="I4734" s="48" t="s">
        <v>24</v>
      </c>
      <c r="J4734" s="48" t="s">
        <v>671</v>
      </c>
      <c r="K4734" s="41">
        <v>1</v>
      </c>
      <c r="L4734" s="49">
        <v>998.03</v>
      </c>
      <c r="M4734" s="49">
        <v>998.03</v>
      </c>
      <c r="N4734" s="49">
        <v>0</v>
      </c>
    </row>
    <row r="4735" spans="1:14">
      <c r="A4735" s="41">
        <v>4508066</v>
      </c>
      <c r="B4735" s="48" t="s">
        <v>14</v>
      </c>
      <c r="C4735" s="48" t="s">
        <v>29</v>
      </c>
      <c r="D4735" s="48" t="s">
        <v>30</v>
      </c>
      <c r="E4735" s="48" t="s">
        <v>12</v>
      </c>
      <c r="F4735" s="48" t="s">
        <v>1572</v>
      </c>
      <c r="G4735" s="48" t="s">
        <v>15</v>
      </c>
      <c r="H4735" s="48" t="s">
        <v>23</v>
      </c>
      <c r="I4735" s="48" t="s">
        <v>24</v>
      </c>
      <c r="J4735" s="48" t="s">
        <v>671</v>
      </c>
      <c r="K4735" s="41">
        <v>1</v>
      </c>
      <c r="L4735" s="49">
        <v>998.34</v>
      </c>
      <c r="M4735" s="49">
        <v>998.34</v>
      </c>
      <c r="N4735" s="49">
        <v>0</v>
      </c>
    </row>
    <row r="4736" spans="1:14">
      <c r="A4736" s="41">
        <v>4507678</v>
      </c>
      <c r="B4736" s="48" t="s">
        <v>14</v>
      </c>
      <c r="C4736" s="48" t="s">
        <v>29</v>
      </c>
      <c r="D4736" s="48" t="s">
        <v>30</v>
      </c>
      <c r="E4736" s="48" t="s">
        <v>12</v>
      </c>
      <c r="F4736" s="48" t="s">
        <v>974</v>
      </c>
      <c r="G4736" s="48" t="s">
        <v>15</v>
      </c>
      <c r="H4736" s="48" t="s">
        <v>23</v>
      </c>
      <c r="I4736" s="48" t="s">
        <v>24</v>
      </c>
      <c r="J4736" s="48" t="s">
        <v>671</v>
      </c>
      <c r="K4736" s="41">
        <v>1</v>
      </c>
      <c r="L4736" s="49">
        <v>998.46</v>
      </c>
      <c r="M4736" s="49">
        <v>998.46</v>
      </c>
      <c r="N4736" s="49">
        <v>0</v>
      </c>
    </row>
    <row r="4737" spans="1:14">
      <c r="A4737" s="41">
        <v>4506905</v>
      </c>
      <c r="B4737" s="48" t="s">
        <v>14</v>
      </c>
      <c r="C4737" s="48" t="s">
        <v>29</v>
      </c>
      <c r="D4737" s="48" t="s">
        <v>30</v>
      </c>
      <c r="E4737" s="48" t="s">
        <v>12</v>
      </c>
      <c r="F4737" s="48" t="s">
        <v>1179</v>
      </c>
      <c r="G4737" s="48" t="s">
        <v>15</v>
      </c>
      <c r="H4737" s="48" t="s">
        <v>23</v>
      </c>
      <c r="I4737" s="48" t="s">
        <v>24</v>
      </c>
      <c r="J4737" s="48" t="s">
        <v>671</v>
      </c>
      <c r="K4737" s="41">
        <v>1</v>
      </c>
      <c r="L4737" s="49">
        <v>999.45</v>
      </c>
      <c r="M4737" s="49">
        <v>999.45</v>
      </c>
      <c r="N4737" s="49">
        <v>0</v>
      </c>
    </row>
    <row r="4738" spans="1:14">
      <c r="A4738" s="41">
        <v>4506907</v>
      </c>
      <c r="B4738" s="48" t="s">
        <v>14</v>
      </c>
      <c r="C4738" s="48" t="s">
        <v>29</v>
      </c>
      <c r="D4738" s="48" t="s">
        <v>30</v>
      </c>
      <c r="E4738" s="48" t="s">
        <v>12</v>
      </c>
      <c r="F4738" s="48" t="s">
        <v>1179</v>
      </c>
      <c r="G4738" s="48" t="s">
        <v>15</v>
      </c>
      <c r="H4738" s="48" t="s">
        <v>23</v>
      </c>
      <c r="I4738" s="48" t="s">
        <v>24</v>
      </c>
      <c r="J4738" s="48" t="s">
        <v>671</v>
      </c>
      <c r="K4738" s="41">
        <v>1</v>
      </c>
      <c r="L4738" s="49">
        <v>999.46</v>
      </c>
      <c r="M4738" s="49">
        <v>999.46</v>
      </c>
      <c r="N4738" s="49">
        <v>0</v>
      </c>
    </row>
    <row r="4739" spans="1:14">
      <c r="A4739" s="41">
        <v>7259720</v>
      </c>
      <c r="B4739" s="48" t="s">
        <v>166</v>
      </c>
      <c r="C4739" s="48" t="s">
        <v>29</v>
      </c>
      <c r="D4739" s="48" t="s">
        <v>153</v>
      </c>
      <c r="E4739" s="48" t="s">
        <v>36</v>
      </c>
      <c r="F4739" s="48" t="s">
        <v>1573</v>
      </c>
      <c r="G4739" s="48" t="s">
        <v>15</v>
      </c>
      <c r="H4739" s="48" t="s">
        <v>182</v>
      </c>
      <c r="I4739" s="48" t="s">
        <v>183</v>
      </c>
      <c r="J4739" s="48" t="s">
        <v>671</v>
      </c>
      <c r="K4739" s="41">
        <v>1</v>
      </c>
      <c r="L4739" s="49">
        <v>1005.45</v>
      </c>
      <c r="M4739" s="49">
        <v>1005.45</v>
      </c>
      <c r="N4739" s="49">
        <v>0</v>
      </c>
    </row>
    <row r="4740" spans="1:14">
      <c r="A4740" s="41">
        <v>7259717</v>
      </c>
      <c r="B4740" s="48" t="s">
        <v>166</v>
      </c>
      <c r="C4740" s="48" t="s">
        <v>29</v>
      </c>
      <c r="D4740" s="48" t="s">
        <v>153</v>
      </c>
      <c r="E4740" s="48" t="s">
        <v>36</v>
      </c>
      <c r="F4740" s="48" t="s">
        <v>1574</v>
      </c>
      <c r="G4740" s="48" t="s">
        <v>15</v>
      </c>
      <c r="H4740" s="48" t="s">
        <v>182</v>
      </c>
      <c r="I4740" s="48" t="s">
        <v>183</v>
      </c>
      <c r="J4740" s="48" t="s">
        <v>671</v>
      </c>
      <c r="K4740" s="41">
        <v>1</v>
      </c>
      <c r="L4740" s="49">
        <v>1005.45</v>
      </c>
      <c r="M4740" s="49">
        <v>1005.45</v>
      </c>
      <c r="N4740" s="49">
        <v>0</v>
      </c>
    </row>
    <row r="4741" spans="1:14">
      <c r="A4741" s="41">
        <v>7259714</v>
      </c>
      <c r="B4741" s="48" t="s">
        <v>166</v>
      </c>
      <c r="C4741" s="48" t="s">
        <v>29</v>
      </c>
      <c r="D4741" s="48" t="s">
        <v>153</v>
      </c>
      <c r="E4741" s="48" t="s">
        <v>36</v>
      </c>
      <c r="F4741" s="48" t="s">
        <v>1575</v>
      </c>
      <c r="G4741" s="48" t="s">
        <v>15</v>
      </c>
      <c r="H4741" s="48" t="s">
        <v>182</v>
      </c>
      <c r="I4741" s="48" t="s">
        <v>183</v>
      </c>
      <c r="J4741" s="48" t="s">
        <v>671</v>
      </c>
      <c r="K4741" s="41">
        <v>1</v>
      </c>
      <c r="L4741" s="49">
        <v>1005.45</v>
      </c>
      <c r="M4741" s="49">
        <v>1005.45</v>
      </c>
      <c r="N4741" s="49">
        <v>0</v>
      </c>
    </row>
    <row r="4742" spans="1:14">
      <c r="A4742" s="41">
        <v>8600630</v>
      </c>
      <c r="B4742" s="48" t="s">
        <v>38</v>
      </c>
      <c r="C4742" s="48" t="s">
        <v>29</v>
      </c>
      <c r="D4742" s="48" t="s">
        <v>153</v>
      </c>
      <c r="E4742" s="48" t="s">
        <v>36</v>
      </c>
      <c r="F4742" s="48" t="s">
        <v>1576</v>
      </c>
      <c r="G4742" s="48" t="s">
        <v>15</v>
      </c>
      <c r="H4742" s="48" t="s">
        <v>228</v>
      </c>
      <c r="I4742" s="48" t="s">
        <v>229</v>
      </c>
      <c r="J4742" s="48" t="s">
        <v>671</v>
      </c>
      <c r="K4742" s="41">
        <v>1</v>
      </c>
      <c r="L4742" s="49">
        <v>1006.1</v>
      </c>
      <c r="M4742" s="49">
        <v>745.8</v>
      </c>
      <c r="N4742" s="49">
        <v>260.3</v>
      </c>
    </row>
    <row r="4743" spans="1:14">
      <c r="A4743" s="41">
        <v>4507550</v>
      </c>
      <c r="B4743" s="48" t="s">
        <v>14</v>
      </c>
      <c r="C4743" s="48" t="s">
        <v>29</v>
      </c>
      <c r="D4743" s="48" t="s">
        <v>30</v>
      </c>
      <c r="E4743" s="48" t="s">
        <v>12</v>
      </c>
      <c r="F4743" s="48" t="s">
        <v>1431</v>
      </c>
      <c r="G4743" s="48" t="s">
        <v>15</v>
      </c>
      <c r="H4743" s="48" t="s">
        <v>23</v>
      </c>
      <c r="I4743" s="48" t="s">
        <v>24</v>
      </c>
      <c r="J4743" s="48" t="s">
        <v>671</v>
      </c>
      <c r="K4743" s="41">
        <v>1</v>
      </c>
      <c r="L4743" s="49">
        <v>1008.17</v>
      </c>
      <c r="M4743" s="49">
        <v>1008.17</v>
      </c>
      <c r="N4743" s="49">
        <v>0</v>
      </c>
    </row>
    <row r="4744" spans="1:14">
      <c r="A4744" s="41">
        <v>7259816</v>
      </c>
      <c r="B4744" s="48" t="s">
        <v>166</v>
      </c>
      <c r="C4744" s="48" t="s">
        <v>29</v>
      </c>
      <c r="D4744" s="48" t="s">
        <v>153</v>
      </c>
      <c r="E4744" s="48" t="s">
        <v>36</v>
      </c>
      <c r="F4744" s="48" t="s">
        <v>1577</v>
      </c>
      <c r="G4744" s="48" t="s">
        <v>15</v>
      </c>
      <c r="H4744" s="48" t="s">
        <v>182</v>
      </c>
      <c r="I4744" s="48" t="s">
        <v>183</v>
      </c>
      <c r="J4744" s="48" t="s">
        <v>671</v>
      </c>
      <c r="K4744" s="41">
        <v>1</v>
      </c>
      <c r="L4744" s="49">
        <v>1009.14</v>
      </c>
      <c r="M4744" s="49">
        <v>947.54</v>
      </c>
      <c r="N4744" s="49">
        <v>61.6</v>
      </c>
    </row>
    <row r="4745" spans="1:14">
      <c r="A4745" s="41">
        <v>7259810</v>
      </c>
      <c r="B4745" s="48" t="s">
        <v>166</v>
      </c>
      <c r="C4745" s="48" t="s">
        <v>29</v>
      </c>
      <c r="D4745" s="48" t="s">
        <v>153</v>
      </c>
      <c r="E4745" s="48" t="s">
        <v>36</v>
      </c>
      <c r="F4745" s="48" t="s">
        <v>1578</v>
      </c>
      <c r="G4745" s="48" t="s">
        <v>15</v>
      </c>
      <c r="H4745" s="48" t="s">
        <v>182</v>
      </c>
      <c r="I4745" s="48" t="s">
        <v>183</v>
      </c>
      <c r="J4745" s="48" t="s">
        <v>671</v>
      </c>
      <c r="K4745" s="41">
        <v>1</v>
      </c>
      <c r="L4745" s="49">
        <v>1009.14</v>
      </c>
      <c r="M4745" s="49">
        <v>947.54</v>
      </c>
      <c r="N4745" s="49">
        <v>61.6</v>
      </c>
    </row>
    <row r="4746" spans="1:14">
      <c r="A4746" s="41">
        <v>4507885</v>
      </c>
      <c r="B4746" s="48" t="s">
        <v>14</v>
      </c>
      <c r="C4746" s="48" t="s">
        <v>29</v>
      </c>
      <c r="D4746" s="48" t="s">
        <v>30</v>
      </c>
      <c r="E4746" s="48" t="s">
        <v>12</v>
      </c>
      <c r="F4746" s="48" t="s">
        <v>974</v>
      </c>
      <c r="G4746" s="48" t="s">
        <v>15</v>
      </c>
      <c r="H4746" s="48" t="s">
        <v>23</v>
      </c>
      <c r="I4746" s="48" t="s">
        <v>24</v>
      </c>
      <c r="J4746" s="48" t="s">
        <v>671</v>
      </c>
      <c r="K4746" s="41">
        <v>1</v>
      </c>
      <c r="L4746" s="49">
        <v>1009.82</v>
      </c>
      <c r="M4746" s="49">
        <v>1009.82</v>
      </c>
      <c r="N4746" s="49">
        <v>0</v>
      </c>
    </row>
    <row r="4747" spans="1:14">
      <c r="A4747" s="41">
        <v>4507828</v>
      </c>
      <c r="B4747" s="48" t="s">
        <v>14</v>
      </c>
      <c r="C4747" s="48" t="s">
        <v>29</v>
      </c>
      <c r="D4747" s="48" t="s">
        <v>30</v>
      </c>
      <c r="E4747" s="48" t="s">
        <v>12</v>
      </c>
      <c r="F4747" s="48" t="s">
        <v>974</v>
      </c>
      <c r="G4747" s="48" t="s">
        <v>15</v>
      </c>
      <c r="H4747" s="48" t="s">
        <v>23</v>
      </c>
      <c r="I4747" s="48" t="s">
        <v>24</v>
      </c>
      <c r="J4747" s="48" t="s">
        <v>671</v>
      </c>
      <c r="K4747" s="41">
        <v>1</v>
      </c>
      <c r="L4747" s="49">
        <v>1011.24</v>
      </c>
      <c r="M4747" s="49">
        <v>1011.24</v>
      </c>
      <c r="N4747" s="49">
        <v>0</v>
      </c>
    </row>
    <row r="4748" spans="1:14">
      <c r="A4748" s="41">
        <v>4507834</v>
      </c>
      <c r="B4748" s="48" t="s">
        <v>14</v>
      </c>
      <c r="C4748" s="48" t="s">
        <v>29</v>
      </c>
      <c r="D4748" s="48" t="s">
        <v>30</v>
      </c>
      <c r="E4748" s="48" t="s">
        <v>12</v>
      </c>
      <c r="F4748" s="48" t="s">
        <v>974</v>
      </c>
      <c r="G4748" s="48" t="s">
        <v>15</v>
      </c>
      <c r="H4748" s="48" t="s">
        <v>23</v>
      </c>
      <c r="I4748" s="48" t="s">
        <v>24</v>
      </c>
      <c r="J4748" s="48" t="s">
        <v>671</v>
      </c>
      <c r="K4748" s="41">
        <v>1</v>
      </c>
      <c r="L4748" s="49">
        <v>1011.25</v>
      </c>
      <c r="M4748" s="49">
        <v>1011.25</v>
      </c>
      <c r="N4748" s="49">
        <v>0</v>
      </c>
    </row>
    <row r="4749" spans="1:14">
      <c r="A4749" s="41">
        <v>7258859</v>
      </c>
      <c r="B4749" s="48" t="s">
        <v>38</v>
      </c>
      <c r="C4749" s="48" t="s">
        <v>29</v>
      </c>
      <c r="D4749" s="48" t="s">
        <v>153</v>
      </c>
      <c r="E4749" s="48" t="s">
        <v>36</v>
      </c>
      <c r="F4749" s="48" t="s">
        <v>1579</v>
      </c>
      <c r="G4749" s="48" t="s">
        <v>15</v>
      </c>
      <c r="H4749" s="48" t="s">
        <v>182</v>
      </c>
      <c r="I4749" s="48" t="s">
        <v>183</v>
      </c>
      <c r="J4749" s="48" t="s">
        <v>671</v>
      </c>
      <c r="K4749" s="41">
        <v>1</v>
      </c>
      <c r="L4749" s="49">
        <v>1012.19</v>
      </c>
      <c r="M4749" s="49">
        <v>1012.19</v>
      </c>
      <c r="N4749" s="49">
        <v>0</v>
      </c>
    </row>
    <row r="4750" spans="1:14">
      <c r="A4750" s="41">
        <v>7258862</v>
      </c>
      <c r="B4750" s="48" t="s">
        <v>38</v>
      </c>
      <c r="C4750" s="48" t="s">
        <v>29</v>
      </c>
      <c r="D4750" s="48" t="s">
        <v>153</v>
      </c>
      <c r="E4750" s="48" t="s">
        <v>36</v>
      </c>
      <c r="F4750" s="48" t="s">
        <v>1580</v>
      </c>
      <c r="G4750" s="48" t="s">
        <v>15</v>
      </c>
      <c r="H4750" s="48" t="s">
        <v>182</v>
      </c>
      <c r="I4750" s="48" t="s">
        <v>183</v>
      </c>
      <c r="J4750" s="48" t="s">
        <v>671</v>
      </c>
      <c r="K4750" s="41">
        <v>1</v>
      </c>
      <c r="L4750" s="49">
        <v>1012.19</v>
      </c>
      <c r="M4750" s="49">
        <v>1012.19</v>
      </c>
      <c r="N4750" s="49">
        <v>0</v>
      </c>
    </row>
    <row r="4751" spans="1:14">
      <c r="A4751" s="41">
        <v>7259825</v>
      </c>
      <c r="B4751" s="48" t="s">
        <v>38</v>
      </c>
      <c r="C4751" s="48" t="s">
        <v>29</v>
      </c>
      <c r="D4751" s="48" t="s">
        <v>153</v>
      </c>
      <c r="E4751" s="48" t="s">
        <v>36</v>
      </c>
      <c r="F4751" s="48" t="s">
        <v>1581</v>
      </c>
      <c r="G4751" s="48" t="s">
        <v>15</v>
      </c>
      <c r="H4751" s="48" t="s">
        <v>182</v>
      </c>
      <c r="I4751" s="48" t="s">
        <v>183</v>
      </c>
      <c r="J4751" s="48" t="s">
        <v>671</v>
      </c>
      <c r="K4751" s="41">
        <v>1</v>
      </c>
      <c r="L4751" s="49">
        <v>1014.07</v>
      </c>
      <c r="M4751" s="49">
        <v>952.16</v>
      </c>
      <c r="N4751" s="49">
        <v>61.91</v>
      </c>
    </row>
    <row r="4752" spans="1:14">
      <c r="A4752" s="41">
        <v>4506326</v>
      </c>
      <c r="B4752" s="48" t="s">
        <v>14</v>
      </c>
      <c r="C4752" s="48" t="s">
        <v>29</v>
      </c>
      <c r="D4752" s="48" t="s">
        <v>30</v>
      </c>
      <c r="E4752" s="48" t="s">
        <v>12</v>
      </c>
      <c r="F4752" s="48" t="s">
        <v>1179</v>
      </c>
      <c r="G4752" s="48" t="s">
        <v>15</v>
      </c>
      <c r="H4752" s="48" t="s">
        <v>23</v>
      </c>
      <c r="I4752" s="48" t="s">
        <v>24</v>
      </c>
      <c r="J4752" s="48" t="s">
        <v>671</v>
      </c>
      <c r="K4752" s="41">
        <v>1</v>
      </c>
      <c r="L4752" s="49">
        <v>1015.05</v>
      </c>
      <c r="M4752" s="49">
        <v>1015.05</v>
      </c>
      <c r="N4752" s="49">
        <v>0</v>
      </c>
    </row>
    <row r="4753" spans="1:14">
      <c r="A4753" s="41">
        <v>4506332</v>
      </c>
      <c r="B4753" s="48" t="s">
        <v>14</v>
      </c>
      <c r="C4753" s="48" t="s">
        <v>29</v>
      </c>
      <c r="D4753" s="48" t="s">
        <v>30</v>
      </c>
      <c r="E4753" s="48" t="s">
        <v>12</v>
      </c>
      <c r="F4753" s="48" t="s">
        <v>1179</v>
      </c>
      <c r="G4753" s="48" t="s">
        <v>15</v>
      </c>
      <c r="H4753" s="48" t="s">
        <v>23</v>
      </c>
      <c r="I4753" s="48" t="s">
        <v>24</v>
      </c>
      <c r="J4753" s="48" t="s">
        <v>671</v>
      </c>
      <c r="K4753" s="41">
        <v>1</v>
      </c>
      <c r="L4753" s="49">
        <v>1015.05</v>
      </c>
      <c r="M4753" s="49">
        <v>1015.05</v>
      </c>
      <c r="N4753" s="49">
        <v>0</v>
      </c>
    </row>
    <row r="4754" spans="1:14">
      <c r="A4754" s="41">
        <v>4506316</v>
      </c>
      <c r="B4754" s="48" t="s">
        <v>14</v>
      </c>
      <c r="C4754" s="48" t="s">
        <v>29</v>
      </c>
      <c r="D4754" s="48" t="s">
        <v>30</v>
      </c>
      <c r="E4754" s="48" t="s">
        <v>12</v>
      </c>
      <c r="F4754" s="48" t="s">
        <v>1179</v>
      </c>
      <c r="G4754" s="48" t="s">
        <v>15</v>
      </c>
      <c r="H4754" s="48" t="s">
        <v>23</v>
      </c>
      <c r="I4754" s="48" t="s">
        <v>24</v>
      </c>
      <c r="J4754" s="48" t="s">
        <v>671</v>
      </c>
      <c r="K4754" s="41">
        <v>1</v>
      </c>
      <c r="L4754" s="49">
        <v>1015.05</v>
      </c>
      <c r="M4754" s="49">
        <v>1015.05</v>
      </c>
      <c r="N4754" s="49">
        <v>0</v>
      </c>
    </row>
    <row r="4755" spans="1:14">
      <c r="A4755" s="41">
        <v>4506895</v>
      </c>
      <c r="B4755" s="48" t="s">
        <v>14</v>
      </c>
      <c r="C4755" s="48" t="s">
        <v>29</v>
      </c>
      <c r="D4755" s="48" t="s">
        <v>30</v>
      </c>
      <c r="E4755" s="48" t="s">
        <v>12</v>
      </c>
      <c r="F4755" s="48" t="s">
        <v>1179</v>
      </c>
      <c r="G4755" s="48" t="s">
        <v>15</v>
      </c>
      <c r="H4755" s="48" t="s">
        <v>23</v>
      </c>
      <c r="I4755" s="48" t="s">
        <v>24</v>
      </c>
      <c r="J4755" s="48" t="s">
        <v>671</v>
      </c>
      <c r="K4755" s="41">
        <v>1</v>
      </c>
      <c r="L4755" s="49">
        <v>1020.58</v>
      </c>
      <c r="M4755" s="49">
        <v>1020.58</v>
      </c>
      <c r="N4755" s="49">
        <v>0</v>
      </c>
    </row>
    <row r="4756" spans="1:14">
      <c r="A4756" s="41">
        <v>4507884</v>
      </c>
      <c r="B4756" s="48" t="s">
        <v>14</v>
      </c>
      <c r="C4756" s="48" t="s">
        <v>29</v>
      </c>
      <c r="D4756" s="48" t="s">
        <v>30</v>
      </c>
      <c r="E4756" s="48" t="s">
        <v>12</v>
      </c>
      <c r="F4756" s="48" t="s">
        <v>974</v>
      </c>
      <c r="G4756" s="48" t="s">
        <v>15</v>
      </c>
      <c r="H4756" s="48" t="s">
        <v>23</v>
      </c>
      <c r="I4756" s="48" t="s">
        <v>24</v>
      </c>
      <c r="J4756" s="48" t="s">
        <v>671</v>
      </c>
      <c r="K4756" s="41">
        <v>1</v>
      </c>
      <c r="L4756" s="49">
        <v>1020.73</v>
      </c>
      <c r="M4756" s="49">
        <v>1020.73</v>
      </c>
      <c r="N4756" s="49">
        <v>0</v>
      </c>
    </row>
    <row r="4757" spans="1:14">
      <c r="A4757" s="41">
        <v>4507882</v>
      </c>
      <c r="B4757" s="48" t="s">
        <v>14</v>
      </c>
      <c r="C4757" s="48" t="s">
        <v>29</v>
      </c>
      <c r="D4757" s="48" t="s">
        <v>30</v>
      </c>
      <c r="E4757" s="48" t="s">
        <v>12</v>
      </c>
      <c r="F4757" s="48" t="s">
        <v>974</v>
      </c>
      <c r="G4757" s="48" t="s">
        <v>15</v>
      </c>
      <c r="H4757" s="48" t="s">
        <v>23</v>
      </c>
      <c r="I4757" s="48" t="s">
        <v>24</v>
      </c>
      <c r="J4757" s="48" t="s">
        <v>671</v>
      </c>
      <c r="K4757" s="41">
        <v>1</v>
      </c>
      <c r="L4757" s="49">
        <v>1020.75</v>
      </c>
      <c r="M4757" s="49">
        <v>1020.75</v>
      </c>
      <c r="N4757" s="49">
        <v>0</v>
      </c>
    </row>
    <row r="4758" spans="1:14">
      <c r="A4758" s="41">
        <v>7000337</v>
      </c>
      <c r="B4758" s="48" t="s">
        <v>166</v>
      </c>
      <c r="C4758" s="48" t="s">
        <v>29</v>
      </c>
      <c r="D4758" s="48" t="s">
        <v>153</v>
      </c>
      <c r="E4758" s="48" t="s">
        <v>36</v>
      </c>
      <c r="F4758" s="48" t="s">
        <v>1582</v>
      </c>
      <c r="G4758" s="48" t="s">
        <v>15</v>
      </c>
      <c r="H4758" s="48" t="s">
        <v>175</v>
      </c>
      <c r="I4758" s="48" t="s">
        <v>176</v>
      </c>
      <c r="J4758" s="48" t="s">
        <v>671</v>
      </c>
      <c r="K4758" s="41">
        <v>1</v>
      </c>
      <c r="L4758" s="49">
        <v>1020.89</v>
      </c>
      <c r="M4758" s="49">
        <v>958.57</v>
      </c>
      <c r="N4758" s="49">
        <v>62.32</v>
      </c>
    </row>
    <row r="4759" spans="1:14">
      <c r="A4759" s="41">
        <v>7259807</v>
      </c>
      <c r="B4759" s="48" t="s">
        <v>38</v>
      </c>
      <c r="C4759" s="48" t="s">
        <v>29</v>
      </c>
      <c r="D4759" s="48" t="s">
        <v>153</v>
      </c>
      <c r="E4759" s="48" t="s">
        <v>36</v>
      </c>
      <c r="F4759" s="48" t="s">
        <v>1583</v>
      </c>
      <c r="G4759" s="48" t="s">
        <v>15</v>
      </c>
      <c r="H4759" s="48" t="s">
        <v>182</v>
      </c>
      <c r="I4759" s="48" t="s">
        <v>183</v>
      </c>
      <c r="J4759" s="48" t="s">
        <v>671</v>
      </c>
      <c r="K4759" s="41">
        <v>1</v>
      </c>
      <c r="L4759" s="49">
        <v>1021.55</v>
      </c>
      <c r="M4759" s="49">
        <v>959.19</v>
      </c>
      <c r="N4759" s="49">
        <v>62.36</v>
      </c>
    </row>
    <row r="4760" spans="1:14">
      <c r="A4760" s="41">
        <v>7259813</v>
      </c>
      <c r="B4760" s="48" t="s">
        <v>38</v>
      </c>
      <c r="C4760" s="48" t="s">
        <v>29</v>
      </c>
      <c r="D4760" s="48" t="s">
        <v>153</v>
      </c>
      <c r="E4760" s="48" t="s">
        <v>36</v>
      </c>
      <c r="F4760" s="48" t="s">
        <v>1584</v>
      </c>
      <c r="G4760" s="48" t="s">
        <v>15</v>
      </c>
      <c r="H4760" s="48" t="s">
        <v>182</v>
      </c>
      <c r="I4760" s="48" t="s">
        <v>183</v>
      </c>
      <c r="J4760" s="48" t="s">
        <v>671</v>
      </c>
      <c r="K4760" s="41">
        <v>1</v>
      </c>
      <c r="L4760" s="49">
        <v>1021.55</v>
      </c>
      <c r="M4760" s="49">
        <v>959.19</v>
      </c>
      <c r="N4760" s="49">
        <v>62.36</v>
      </c>
    </row>
    <row r="4761" spans="1:14">
      <c r="A4761" s="41">
        <v>7258877</v>
      </c>
      <c r="B4761" s="48" t="s">
        <v>38</v>
      </c>
      <c r="C4761" s="48" t="s">
        <v>29</v>
      </c>
      <c r="D4761" s="48" t="s">
        <v>153</v>
      </c>
      <c r="E4761" s="48" t="s">
        <v>36</v>
      </c>
      <c r="F4761" s="48" t="s">
        <v>1585</v>
      </c>
      <c r="G4761" s="48" t="s">
        <v>15</v>
      </c>
      <c r="H4761" s="48" t="s">
        <v>182</v>
      </c>
      <c r="I4761" s="48" t="s">
        <v>183</v>
      </c>
      <c r="J4761" s="48" t="s">
        <v>671</v>
      </c>
      <c r="K4761" s="41">
        <v>1</v>
      </c>
      <c r="L4761" s="49">
        <v>1025.97</v>
      </c>
      <c r="M4761" s="49">
        <v>1025.97</v>
      </c>
      <c r="N4761" s="49">
        <v>0</v>
      </c>
    </row>
    <row r="4762" spans="1:14">
      <c r="A4762" s="41">
        <v>7259822</v>
      </c>
      <c r="B4762" s="48" t="s">
        <v>38</v>
      </c>
      <c r="C4762" s="48" t="s">
        <v>29</v>
      </c>
      <c r="D4762" s="48" t="s">
        <v>153</v>
      </c>
      <c r="E4762" s="48" t="s">
        <v>36</v>
      </c>
      <c r="F4762" s="48" t="s">
        <v>1586</v>
      </c>
      <c r="G4762" s="48" t="s">
        <v>15</v>
      </c>
      <c r="H4762" s="48" t="s">
        <v>182</v>
      </c>
      <c r="I4762" s="48" t="s">
        <v>183</v>
      </c>
      <c r="J4762" s="48" t="s">
        <v>671</v>
      </c>
      <c r="K4762" s="41">
        <v>1</v>
      </c>
      <c r="L4762" s="49">
        <v>1026.51</v>
      </c>
      <c r="M4762" s="49">
        <v>963.85</v>
      </c>
      <c r="N4762" s="49">
        <v>62.66</v>
      </c>
    </row>
    <row r="4763" spans="1:14">
      <c r="A4763" s="41">
        <v>4506532</v>
      </c>
      <c r="B4763" s="48" t="s">
        <v>14</v>
      </c>
      <c r="C4763" s="48" t="s">
        <v>29</v>
      </c>
      <c r="D4763" s="48" t="s">
        <v>30</v>
      </c>
      <c r="E4763" s="48" t="s">
        <v>12</v>
      </c>
      <c r="F4763" s="48" t="s">
        <v>1587</v>
      </c>
      <c r="G4763" s="48" t="s">
        <v>15</v>
      </c>
      <c r="H4763" s="48" t="s">
        <v>61</v>
      </c>
      <c r="I4763" s="48" t="s">
        <v>62</v>
      </c>
      <c r="J4763" s="48" t="s">
        <v>671</v>
      </c>
      <c r="K4763" s="41">
        <v>1</v>
      </c>
      <c r="L4763" s="49">
        <v>1029.9100000000001</v>
      </c>
      <c r="M4763" s="49">
        <v>1029.9100000000001</v>
      </c>
      <c r="N4763" s="49">
        <v>0</v>
      </c>
    </row>
    <row r="4764" spans="1:14">
      <c r="A4764" s="41">
        <v>4507036</v>
      </c>
      <c r="B4764" s="48" t="s">
        <v>14</v>
      </c>
      <c r="C4764" s="48" t="s">
        <v>29</v>
      </c>
      <c r="D4764" s="48" t="s">
        <v>30</v>
      </c>
      <c r="E4764" s="48" t="s">
        <v>12</v>
      </c>
      <c r="F4764" s="48" t="s">
        <v>1420</v>
      </c>
      <c r="G4764" s="48" t="s">
        <v>15</v>
      </c>
      <c r="H4764" s="48" t="s">
        <v>126</v>
      </c>
      <c r="I4764" s="48" t="s">
        <v>127</v>
      </c>
      <c r="J4764" s="48" t="s">
        <v>671</v>
      </c>
      <c r="K4764" s="41">
        <v>1</v>
      </c>
      <c r="L4764" s="49">
        <v>1030.79</v>
      </c>
      <c r="M4764" s="49">
        <v>1030.79</v>
      </c>
      <c r="N4764" s="49">
        <v>0</v>
      </c>
    </row>
    <row r="4765" spans="1:14">
      <c r="A4765" s="41">
        <v>4507037</v>
      </c>
      <c r="B4765" s="48" t="s">
        <v>14</v>
      </c>
      <c r="C4765" s="48" t="s">
        <v>29</v>
      </c>
      <c r="D4765" s="48" t="s">
        <v>30</v>
      </c>
      <c r="E4765" s="48" t="s">
        <v>12</v>
      </c>
      <c r="F4765" s="48" t="s">
        <v>1420</v>
      </c>
      <c r="G4765" s="48" t="s">
        <v>15</v>
      </c>
      <c r="H4765" s="48" t="s">
        <v>126</v>
      </c>
      <c r="I4765" s="48" t="s">
        <v>127</v>
      </c>
      <c r="J4765" s="48" t="s">
        <v>671</v>
      </c>
      <c r="K4765" s="41">
        <v>1</v>
      </c>
      <c r="L4765" s="49">
        <v>1030.8</v>
      </c>
      <c r="M4765" s="49">
        <v>1030.8</v>
      </c>
      <c r="N4765" s="49">
        <v>0</v>
      </c>
    </row>
    <row r="4766" spans="1:14">
      <c r="A4766" s="41">
        <v>4506517</v>
      </c>
      <c r="B4766" s="48" t="s">
        <v>14</v>
      </c>
      <c r="C4766" s="48" t="s">
        <v>29</v>
      </c>
      <c r="D4766" s="48" t="s">
        <v>30</v>
      </c>
      <c r="E4766" s="48" t="s">
        <v>12</v>
      </c>
      <c r="F4766" s="48" t="s">
        <v>1179</v>
      </c>
      <c r="G4766" s="48" t="s">
        <v>15</v>
      </c>
      <c r="H4766" s="48" t="s">
        <v>23</v>
      </c>
      <c r="I4766" s="48" t="s">
        <v>24</v>
      </c>
      <c r="J4766" s="48" t="s">
        <v>671</v>
      </c>
      <c r="K4766" s="41">
        <v>1</v>
      </c>
      <c r="L4766" s="49">
        <v>1036.1400000000001</v>
      </c>
      <c r="M4766" s="49">
        <v>1036.1400000000001</v>
      </c>
      <c r="N4766" s="49">
        <v>0</v>
      </c>
    </row>
    <row r="4767" spans="1:14">
      <c r="A4767" s="41">
        <v>4506865</v>
      </c>
      <c r="B4767" s="48" t="s">
        <v>14</v>
      </c>
      <c r="C4767" s="48" t="s">
        <v>29</v>
      </c>
      <c r="D4767" s="48" t="s">
        <v>30</v>
      </c>
      <c r="E4767" s="48" t="s">
        <v>12</v>
      </c>
      <c r="F4767" s="48" t="s">
        <v>1179</v>
      </c>
      <c r="G4767" s="48" t="s">
        <v>15</v>
      </c>
      <c r="H4767" s="48" t="s">
        <v>23</v>
      </c>
      <c r="I4767" s="48" t="s">
        <v>24</v>
      </c>
      <c r="J4767" s="48" t="s">
        <v>671</v>
      </c>
      <c r="K4767" s="41">
        <v>1</v>
      </c>
      <c r="L4767" s="49">
        <v>1037.93</v>
      </c>
      <c r="M4767" s="49">
        <v>1037.93</v>
      </c>
      <c r="N4767" s="49">
        <v>0</v>
      </c>
    </row>
    <row r="4768" spans="1:14">
      <c r="A4768" s="41">
        <v>8685512</v>
      </c>
      <c r="B4768" s="48" t="s">
        <v>166</v>
      </c>
      <c r="C4768" s="48" t="s">
        <v>29</v>
      </c>
      <c r="D4768" s="48" t="s">
        <v>153</v>
      </c>
      <c r="E4768" s="48" t="s">
        <v>36</v>
      </c>
      <c r="F4768" s="48" t="s">
        <v>1588</v>
      </c>
      <c r="G4768" s="48" t="s">
        <v>15</v>
      </c>
      <c r="H4768" s="48" t="s">
        <v>208</v>
      </c>
      <c r="I4768" s="48" t="s">
        <v>209</v>
      </c>
      <c r="J4768" s="48" t="s">
        <v>671</v>
      </c>
      <c r="K4768" s="41">
        <v>1</v>
      </c>
      <c r="L4768" s="49">
        <v>1040.51</v>
      </c>
      <c r="M4768" s="49">
        <v>565.63</v>
      </c>
      <c r="N4768" s="49">
        <v>474.88</v>
      </c>
    </row>
    <row r="4769" spans="1:14">
      <c r="A4769" s="41">
        <v>8685491</v>
      </c>
      <c r="B4769" s="48" t="s">
        <v>38</v>
      </c>
      <c r="C4769" s="48" t="s">
        <v>29</v>
      </c>
      <c r="D4769" s="48" t="s">
        <v>153</v>
      </c>
      <c r="E4769" s="48" t="s">
        <v>36</v>
      </c>
      <c r="F4769" s="48" t="s">
        <v>1589</v>
      </c>
      <c r="G4769" s="48" t="s">
        <v>15</v>
      </c>
      <c r="H4769" s="48" t="s">
        <v>208</v>
      </c>
      <c r="I4769" s="48" t="s">
        <v>209</v>
      </c>
      <c r="J4769" s="48" t="s">
        <v>671</v>
      </c>
      <c r="K4769" s="41">
        <v>1</v>
      </c>
      <c r="L4769" s="49">
        <v>1040.51</v>
      </c>
      <c r="M4769" s="49">
        <v>565.63</v>
      </c>
      <c r="N4769" s="49">
        <v>474.88</v>
      </c>
    </row>
    <row r="4770" spans="1:14">
      <c r="A4770" s="41">
        <v>8685530</v>
      </c>
      <c r="B4770" s="48" t="s">
        <v>38</v>
      </c>
      <c r="C4770" s="48" t="s">
        <v>29</v>
      </c>
      <c r="D4770" s="48" t="s">
        <v>153</v>
      </c>
      <c r="E4770" s="48" t="s">
        <v>36</v>
      </c>
      <c r="F4770" s="48" t="s">
        <v>1590</v>
      </c>
      <c r="G4770" s="48" t="s">
        <v>15</v>
      </c>
      <c r="H4770" s="48" t="s">
        <v>208</v>
      </c>
      <c r="I4770" s="48" t="s">
        <v>209</v>
      </c>
      <c r="J4770" s="48" t="s">
        <v>671</v>
      </c>
      <c r="K4770" s="41">
        <v>1</v>
      </c>
      <c r="L4770" s="49">
        <v>1040.51</v>
      </c>
      <c r="M4770" s="49">
        <v>565.63</v>
      </c>
      <c r="N4770" s="49">
        <v>474.88</v>
      </c>
    </row>
    <row r="4771" spans="1:14">
      <c r="A4771" s="41">
        <v>8685545</v>
      </c>
      <c r="B4771" s="48" t="s">
        <v>38</v>
      </c>
      <c r="C4771" s="48" t="s">
        <v>29</v>
      </c>
      <c r="D4771" s="48" t="s">
        <v>153</v>
      </c>
      <c r="E4771" s="48" t="s">
        <v>36</v>
      </c>
      <c r="F4771" s="48" t="s">
        <v>1591</v>
      </c>
      <c r="G4771" s="48" t="s">
        <v>15</v>
      </c>
      <c r="H4771" s="48" t="s">
        <v>208</v>
      </c>
      <c r="I4771" s="48" t="s">
        <v>209</v>
      </c>
      <c r="J4771" s="48" t="s">
        <v>671</v>
      </c>
      <c r="K4771" s="41">
        <v>1</v>
      </c>
      <c r="L4771" s="49">
        <v>1040.51</v>
      </c>
      <c r="M4771" s="49">
        <v>565.63</v>
      </c>
      <c r="N4771" s="49">
        <v>474.88</v>
      </c>
    </row>
    <row r="4772" spans="1:14">
      <c r="A4772" s="41">
        <v>8685524</v>
      </c>
      <c r="B4772" s="48" t="s">
        <v>38</v>
      </c>
      <c r="C4772" s="48" t="s">
        <v>29</v>
      </c>
      <c r="D4772" s="48" t="s">
        <v>153</v>
      </c>
      <c r="E4772" s="48" t="s">
        <v>36</v>
      </c>
      <c r="F4772" s="48" t="s">
        <v>1592</v>
      </c>
      <c r="G4772" s="48" t="s">
        <v>15</v>
      </c>
      <c r="H4772" s="48" t="s">
        <v>208</v>
      </c>
      <c r="I4772" s="48" t="s">
        <v>209</v>
      </c>
      <c r="J4772" s="48" t="s">
        <v>671</v>
      </c>
      <c r="K4772" s="41">
        <v>1</v>
      </c>
      <c r="L4772" s="49">
        <v>1040.51</v>
      </c>
      <c r="M4772" s="49">
        <v>565.63</v>
      </c>
      <c r="N4772" s="49">
        <v>474.88</v>
      </c>
    </row>
    <row r="4773" spans="1:14">
      <c r="A4773" s="41">
        <v>8685527</v>
      </c>
      <c r="B4773" s="48" t="s">
        <v>166</v>
      </c>
      <c r="C4773" s="48" t="s">
        <v>29</v>
      </c>
      <c r="D4773" s="48" t="s">
        <v>153</v>
      </c>
      <c r="E4773" s="48" t="s">
        <v>36</v>
      </c>
      <c r="F4773" s="48" t="s">
        <v>1593</v>
      </c>
      <c r="G4773" s="48" t="s">
        <v>15</v>
      </c>
      <c r="H4773" s="48" t="s">
        <v>208</v>
      </c>
      <c r="I4773" s="48" t="s">
        <v>209</v>
      </c>
      <c r="J4773" s="48" t="s">
        <v>671</v>
      </c>
      <c r="K4773" s="41">
        <v>1</v>
      </c>
      <c r="L4773" s="49">
        <v>1040.51</v>
      </c>
      <c r="M4773" s="49">
        <v>565.63</v>
      </c>
      <c r="N4773" s="49">
        <v>474.88</v>
      </c>
    </row>
    <row r="4774" spans="1:14">
      <c r="A4774" s="41">
        <v>8685494</v>
      </c>
      <c r="B4774" s="48" t="s">
        <v>38</v>
      </c>
      <c r="C4774" s="48" t="s">
        <v>29</v>
      </c>
      <c r="D4774" s="48" t="s">
        <v>153</v>
      </c>
      <c r="E4774" s="48" t="s">
        <v>36</v>
      </c>
      <c r="F4774" s="48" t="s">
        <v>1594</v>
      </c>
      <c r="G4774" s="48" t="s">
        <v>15</v>
      </c>
      <c r="H4774" s="48" t="s">
        <v>208</v>
      </c>
      <c r="I4774" s="48" t="s">
        <v>209</v>
      </c>
      <c r="J4774" s="48" t="s">
        <v>671</v>
      </c>
      <c r="K4774" s="41">
        <v>1</v>
      </c>
      <c r="L4774" s="49">
        <v>1040.51</v>
      </c>
      <c r="M4774" s="49">
        <v>565.63</v>
      </c>
      <c r="N4774" s="49">
        <v>474.88</v>
      </c>
    </row>
    <row r="4775" spans="1:14">
      <c r="A4775" s="41">
        <v>8685500</v>
      </c>
      <c r="B4775" s="48" t="s">
        <v>166</v>
      </c>
      <c r="C4775" s="48" t="s">
        <v>29</v>
      </c>
      <c r="D4775" s="48" t="s">
        <v>153</v>
      </c>
      <c r="E4775" s="48" t="s">
        <v>36</v>
      </c>
      <c r="F4775" s="48" t="s">
        <v>1595</v>
      </c>
      <c r="G4775" s="48" t="s">
        <v>15</v>
      </c>
      <c r="H4775" s="48" t="s">
        <v>208</v>
      </c>
      <c r="I4775" s="48" t="s">
        <v>209</v>
      </c>
      <c r="J4775" s="48" t="s">
        <v>671</v>
      </c>
      <c r="K4775" s="41">
        <v>1</v>
      </c>
      <c r="L4775" s="49">
        <v>1040.51</v>
      </c>
      <c r="M4775" s="49">
        <v>565.63</v>
      </c>
      <c r="N4775" s="49">
        <v>474.88</v>
      </c>
    </row>
    <row r="4776" spans="1:14">
      <c r="A4776" s="41">
        <v>8685518</v>
      </c>
      <c r="B4776" s="48" t="s">
        <v>38</v>
      </c>
      <c r="C4776" s="48" t="s">
        <v>29</v>
      </c>
      <c r="D4776" s="48" t="s">
        <v>153</v>
      </c>
      <c r="E4776" s="48" t="s">
        <v>36</v>
      </c>
      <c r="F4776" s="48" t="s">
        <v>1596</v>
      </c>
      <c r="G4776" s="48" t="s">
        <v>15</v>
      </c>
      <c r="H4776" s="48" t="s">
        <v>208</v>
      </c>
      <c r="I4776" s="48" t="s">
        <v>209</v>
      </c>
      <c r="J4776" s="48" t="s">
        <v>671</v>
      </c>
      <c r="K4776" s="41">
        <v>1</v>
      </c>
      <c r="L4776" s="49">
        <v>1040.51</v>
      </c>
      <c r="M4776" s="49">
        <v>565.63</v>
      </c>
      <c r="N4776" s="49">
        <v>474.88</v>
      </c>
    </row>
    <row r="4777" spans="1:14">
      <c r="A4777" s="41">
        <v>8685488</v>
      </c>
      <c r="B4777" s="48" t="s">
        <v>166</v>
      </c>
      <c r="C4777" s="48" t="s">
        <v>29</v>
      </c>
      <c r="D4777" s="48" t="s">
        <v>153</v>
      </c>
      <c r="E4777" s="48" t="s">
        <v>36</v>
      </c>
      <c r="F4777" s="48" t="s">
        <v>1597</v>
      </c>
      <c r="G4777" s="48" t="s">
        <v>15</v>
      </c>
      <c r="H4777" s="48" t="s">
        <v>208</v>
      </c>
      <c r="I4777" s="48" t="s">
        <v>209</v>
      </c>
      <c r="J4777" s="48" t="s">
        <v>671</v>
      </c>
      <c r="K4777" s="41">
        <v>1</v>
      </c>
      <c r="L4777" s="49">
        <v>1040.51</v>
      </c>
      <c r="M4777" s="49">
        <v>565.63</v>
      </c>
      <c r="N4777" s="49">
        <v>474.88</v>
      </c>
    </row>
    <row r="4778" spans="1:14">
      <c r="A4778" s="41">
        <v>8685497</v>
      </c>
      <c r="B4778" s="48" t="s">
        <v>38</v>
      </c>
      <c r="C4778" s="48" t="s">
        <v>29</v>
      </c>
      <c r="D4778" s="48" t="s">
        <v>153</v>
      </c>
      <c r="E4778" s="48" t="s">
        <v>36</v>
      </c>
      <c r="F4778" s="48" t="s">
        <v>1598</v>
      </c>
      <c r="G4778" s="48" t="s">
        <v>15</v>
      </c>
      <c r="H4778" s="48" t="s">
        <v>208</v>
      </c>
      <c r="I4778" s="48" t="s">
        <v>209</v>
      </c>
      <c r="J4778" s="48" t="s">
        <v>671</v>
      </c>
      <c r="K4778" s="41">
        <v>1</v>
      </c>
      <c r="L4778" s="49">
        <v>1040.51</v>
      </c>
      <c r="M4778" s="49">
        <v>565.63</v>
      </c>
      <c r="N4778" s="49">
        <v>474.88</v>
      </c>
    </row>
    <row r="4779" spans="1:14">
      <c r="A4779" s="41">
        <v>8685503</v>
      </c>
      <c r="B4779" s="48" t="s">
        <v>38</v>
      </c>
      <c r="C4779" s="48" t="s">
        <v>29</v>
      </c>
      <c r="D4779" s="48" t="s">
        <v>153</v>
      </c>
      <c r="E4779" s="48" t="s">
        <v>36</v>
      </c>
      <c r="F4779" s="48" t="s">
        <v>1599</v>
      </c>
      <c r="G4779" s="48" t="s">
        <v>15</v>
      </c>
      <c r="H4779" s="48" t="s">
        <v>208</v>
      </c>
      <c r="I4779" s="48" t="s">
        <v>209</v>
      </c>
      <c r="J4779" s="48" t="s">
        <v>671</v>
      </c>
      <c r="K4779" s="41">
        <v>1</v>
      </c>
      <c r="L4779" s="49">
        <v>1040.51</v>
      </c>
      <c r="M4779" s="49">
        <v>565.63</v>
      </c>
      <c r="N4779" s="49">
        <v>474.88</v>
      </c>
    </row>
    <row r="4780" spans="1:14">
      <c r="A4780" s="41">
        <v>8685533</v>
      </c>
      <c r="B4780" s="48" t="s">
        <v>38</v>
      </c>
      <c r="C4780" s="48" t="s">
        <v>29</v>
      </c>
      <c r="D4780" s="48" t="s">
        <v>153</v>
      </c>
      <c r="E4780" s="48" t="s">
        <v>36</v>
      </c>
      <c r="F4780" s="48" t="s">
        <v>1600</v>
      </c>
      <c r="G4780" s="48" t="s">
        <v>15</v>
      </c>
      <c r="H4780" s="48" t="s">
        <v>208</v>
      </c>
      <c r="I4780" s="48" t="s">
        <v>209</v>
      </c>
      <c r="J4780" s="48" t="s">
        <v>671</v>
      </c>
      <c r="K4780" s="41">
        <v>1</v>
      </c>
      <c r="L4780" s="49">
        <v>1040.51</v>
      </c>
      <c r="M4780" s="49">
        <v>565.63</v>
      </c>
      <c r="N4780" s="49">
        <v>474.88</v>
      </c>
    </row>
    <row r="4781" spans="1:14">
      <c r="A4781" s="41">
        <v>8685539</v>
      </c>
      <c r="B4781" s="48" t="s">
        <v>38</v>
      </c>
      <c r="C4781" s="48" t="s">
        <v>29</v>
      </c>
      <c r="D4781" s="48" t="s">
        <v>153</v>
      </c>
      <c r="E4781" s="48" t="s">
        <v>36</v>
      </c>
      <c r="F4781" s="48" t="s">
        <v>1601</v>
      </c>
      <c r="G4781" s="48" t="s">
        <v>15</v>
      </c>
      <c r="H4781" s="48" t="s">
        <v>208</v>
      </c>
      <c r="I4781" s="48" t="s">
        <v>209</v>
      </c>
      <c r="J4781" s="48" t="s">
        <v>671</v>
      </c>
      <c r="K4781" s="41">
        <v>1</v>
      </c>
      <c r="L4781" s="49">
        <v>1040.51</v>
      </c>
      <c r="M4781" s="49">
        <v>565.63</v>
      </c>
      <c r="N4781" s="49">
        <v>474.88</v>
      </c>
    </row>
    <row r="4782" spans="1:14">
      <c r="A4782" s="41">
        <v>8685548</v>
      </c>
      <c r="B4782" s="48" t="s">
        <v>38</v>
      </c>
      <c r="C4782" s="48" t="s">
        <v>29</v>
      </c>
      <c r="D4782" s="48" t="s">
        <v>153</v>
      </c>
      <c r="E4782" s="48" t="s">
        <v>36</v>
      </c>
      <c r="F4782" s="48" t="s">
        <v>1602</v>
      </c>
      <c r="G4782" s="48" t="s">
        <v>15</v>
      </c>
      <c r="H4782" s="48" t="s">
        <v>208</v>
      </c>
      <c r="I4782" s="48" t="s">
        <v>209</v>
      </c>
      <c r="J4782" s="48" t="s">
        <v>671</v>
      </c>
      <c r="K4782" s="41">
        <v>1</v>
      </c>
      <c r="L4782" s="49">
        <v>1040.51</v>
      </c>
      <c r="M4782" s="49">
        <v>565.63</v>
      </c>
      <c r="N4782" s="49">
        <v>474.88</v>
      </c>
    </row>
    <row r="4783" spans="1:14">
      <c r="A4783" s="41">
        <v>8685551</v>
      </c>
      <c r="B4783" s="48" t="s">
        <v>166</v>
      </c>
      <c r="C4783" s="48" t="s">
        <v>29</v>
      </c>
      <c r="D4783" s="48" t="s">
        <v>153</v>
      </c>
      <c r="E4783" s="48" t="s">
        <v>36</v>
      </c>
      <c r="F4783" s="48" t="s">
        <v>1603</v>
      </c>
      <c r="G4783" s="48" t="s">
        <v>15</v>
      </c>
      <c r="H4783" s="48" t="s">
        <v>208</v>
      </c>
      <c r="I4783" s="48" t="s">
        <v>209</v>
      </c>
      <c r="J4783" s="48" t="s">
        <v>671</v>
      </c>
      <c r="K4783" s="41">
        <v>1</v>
      </c>
      <c r="L4783" s="49">
        <v>1040.51</v>
      </c>
      <c r="M4783" s="49">
        <v>565.63</v>
      </c>
      <c r="N4783" s="49">
        <v>474.88</v>
      </c>
    </row>
    <row r="4784" spans="1:14">
      <c r="A4784" s="41">
        <v>8685509</v>
      </c>
      <c r="B4784" s="48" t="s">
        <v>166</v>
      </c>
      <c r="C4784" s="48" t="s">
        <v>29</v>
      </c>
      <c r="D4784" s="48" t="s">
        <v>153</v>
      </c>
      <c r="E4784" s="48" t="s">
        <v>36</v>
      </c>
      <c r="F4784" s="48" t="s">
        <v>1604</v>
      </c>
      <c r="G4784" s="48" t="s">
        <v>15</v>
      </c>
      <c r="H4784" s="48" t="s">
        <v>208</v>
      </c>
      <c r="I4784" s="48" t="s">
        <v>209</v>
      </c>
      <c r="J4784" s="48" t="s">
        <v>671</v>
      </c>
      <c r="K4784" s="41">
        <v>1</v>
      </c>
      <c r="L4784" s="49">
        <v>1040.51</v>
      </c>
      <c r="M4784" s="49">
        <v>565.63</v>
      </c>
      <c r="N4784" s="49">
        <v>474.88</v>
      </c>
    </row>
    <row r="4785" spans="1:14">
      <c r="A4785" s="41">
        <v>8685521</v>
      </c>
      <c r="B4785" s="48" t="s">
        <v>38</v>
      </c>
      <c r="C4785" s="48" t="s">
        <v>29</v>
      </c>
      <c r="D4785" s="48" t="s">
        <v>153</v>
      </c>
      <c r="E4785" s="48" t="s">
        <v>36</v>
      </c>
      <c r="F4785" s="48" t="s">
        <v>1605</v>
      </c>
      <c r="G4785" s="48" t="s">
        <v>15</v>
      </c>
      <c r="H4785" s="48" t="s">
        <v>208</v>
      </c>
      <c r="I4785" s="48" t="s">
        <v>209</v>
      </c>
      <c r="J4785" s="48" t="s">
        <v>671</v>
      </c>
      <c r="K4785" s="41">
        <v>1</v>
      </c>
      <c r="L4785" s="49">
        <v>1040.51</v>
      </c>
      <c r="M4785" s="49">
        <v>565.63</v>
      </c>
      <c r="N4785" s="49">
        <v>474.88</v>
      </c>
    </row>
    <row r="4786" spans="1:14">
      <c r="A4786" s="41">
        <v>8685542</v>
      </c>
      <c r="B4786" s="48" t="s">
        <v>166</v>
      </c>
      <c r="C4786" s="48" t="s">
        <v>29</v>
      </c>
      <c r="D4786" s="48" t="s">
        <v>153</v>
      </c>
      <c r="E4786" s="48" t="s">
        <v>36</v>
      </c>
      <c r="F4786" s="48" t="s">
        <v>1606</v>
      </c>
      <c r="G4786" s="48" t="s">
        <v>15</v>
      </c>
      <c r="H4786" s="48" t="s">
        <v>208</v>
      </c>
      <c r="I4786" s="48" t="s">
        <v>209</v>
      </c>
      <c r="J4786" s="48" t="s">
        <v>671</v>
      </c>
      <c r="K4786" s="41">
        <v>1</v>
      </c>
      <c r="L4786" s="49">
        <v>1040.51</v>
      </c>
      <c r="M4786" s="49">
        <v>565.63</v>
      </c>
      <c r="N4786" s="49">
        <v>474.88</v>
      </c>
    </row>
    <row r="4787" spans="1:14">
      <c r="A4787" s="41">
        <v>8685554</v>
      </c>
      <c r="B4787" s="48" t="s">
        <v>38</v>
      </c>
      <c r="C4787" s="48" t="s">
        <v>29</v>
      </c>
      <c r="D4787" s="48" t="s">
        <v>153</v>
      </c>
      <c r="E4787" s="48" t="s">
        <v>36</v>
      </c>
      <c r="F4787" s="48" t="s">
        <v>1607</v>
      </c>
      <c r="G4787" s="48" t="s">
        <v>15</v>
      </c>
      <c r="H4787" s="48" t="s">
        <v>208</v>
      </c>
      <c r="I4787" s="48" t="s">
        <v>209</v>
      </c>
      <c r="J4787" s="48" t="s">
        <v>671</v>
      </c>
      <c r="K4787" s="41">
        <v>1</v>
      </c>
      <c r="L4787" s="49">
        <v>1040.51</v>
      </c>
      <c r="M4787" s="49">
        <v>565.63</v>
      </c>
      <c r="N4787" s="49">
        <v>474.88</v>
      </c>
    </row>
    <row r="4788" spans="1:14">
      <c r="A4788" s="41">
        <v>8685557</v>
      </c>
      <c r="B4788" s="48" t="s">
        <v>38</v>
      </c>
      <c r="C4788" s="48" t="s">
        <v>29</v>
      </c>
      <c r="D4788" s="48" t="s">
        <v>153</v>
      </c>
      <c r="E4788" s="48" t="s">
        <v>36</v>
      </c>
      <c r="F4788" s="48" t="s">
        <v>1608</v>
      </c>
      <c r="G4788" s="48" t="s">
        <v>15</v>
      </c>
      <c r="H4788" s="48" t="s">
        <v>208</v>
      </c>
      <c r="I4788" s="48" t="s">
        <v>209</v>
      </c>
      <c r="J4788" s="48" t="s">
        <v>671</v>
      </c>
      <c r="K4788" s="41">
        <v>1</v>
      </c>
      <c r="L4788" s="49">
        <v>1040.51</v>
      </c>
      <c r="M4788" s="49">
        <v>565.63</v>
      </c>
      <c r="N4788" s="49">
        <v>474.88</v>
      </c>
    </row>
    <row r="4789" spans="1:14">
      <c r="A4789" s="41">
        <v>8685506</v>
      </c>
      <c r="B4789" s="48" t="s">
        <v>38</v>
      </c>
      <c r="C4789" s="48" t="s">
        <v>29</v>
      </c>
      <c r="D4789" s="48" t="s">
        <v>153</v>
      </c>
      <c r="E4789" s="48" t="s">
        <v>36</v>
      </c>
      <c r="F4789" s="48" t="s">
        <v>1609</v>
      </c>
      <c r="G4789" s="48" t="s">
        <v>15</v>
      </c>
      <c r="H4789" s="48" t="s">
        <v>208</v>
      </c>
      <c r="I4789" s="48" t="s">
        <v>209</v>
      </c>
      <c r="J4789" s="48" t="s">
        <v>671</v>
      </c>
      <c r="K4789" s="41">
        <v>1</v>
      </c>
      <c r="L4789" s="49">
        <v>1040.51</v>
      </c>
      <c r="M4789" s="49">
        <v>565.63</v>
      </c>
      <c r="N4789" s="49">
        <v>474.88</v>
      </c>
    </row>
    <row r="4790" spans="1:14">
      <c r="A4790" s="41">
        <v>8685536</v>
      </c>
      <c r="B4790" s="48" t="s">
        <v>38</v>
      </c>
      <c r="C4790" s="48" t="s">
        <v>29</v>
      </c>
      <c r="D4790" s="48" t="s">
        <v>153</v>
      </c>
      <c r="E4790" s="48" t="s">
        <v>36</v>
      </c>
      <c r="F4790" s="48" t="s">
        <v>1610</v>
      </c>
      <c r="G4790" s="48" t="s">
        <v>15</v>
      </c>
      <c r="H4790" s="48" t="s">
        <v>208</v>
      </c>
      <c r="I4790" s="48" t="s">
        <v>209</v>
      </c>
      <c r="J4790" s="48" t="s">
        <v>671</v>
      </c>
      <c r="K4790" s="41">
        <v>1</v>
      </c>
      <c r="L4790" s="49">
        <v>1040.51</v>
      </c>
      <c r="M4790" s="49">
        <v>565.63</v>
      </c>
      <c r="N4790" s="49">
        <v>474.88</v>
      </c>
    </row>
    <row r="4791" spans="1:14">
      <c r="A4791" s="41">
        <v>7259804</v>
      </c>
      <c r="B4791" s="48" t="s">
        <v>38</v>
      </c>
      <c r="C4791" s="48" t="s">
        <v>29</v>
      </c>
      <c r="D4791" s="48" t="s">
        <v>153</v>
      </c>
      <c r="E4791" s="48" t="s">
        <v>36</v>
      </c>
      <c r="F4791" s="48" t="s">
        <v>1611</v>
      </c>
      <c r="G4791" s="48" t="s">
        <v>15</v>
      </c>
      <c r="H4791" s="48" t="s">
        <v>182</v>
      </c>
      <c r="I4791" s="48" t="s">
        <v>183</v>
      </c>
      <c r="J4791" s="48" t="s">
        <v>671</v>
      </c>
      <c r="K4791" s="41">
        <v>1</v>
      </c>
      <c r="L4791" s="49">
        <v>1050.6300000000001</v>
      </c>
      <c r="M4791" s="49">
        <v>986.49</v>
      </c>
      <c r="N4791" s="49">
        <v>64.14</v>
      </c>
    </row>
    <row r="4792" spans="1:14">
      <c r="A4792" s="41">
        <v>7259792</v>
      </c>
      <c r="B4792" s="48" t="s">
        <v>38</v>
      </c>
      <c r="C4792" s="48" t="s">
        <v>29</v>
      </c>
      <c r="D4792" s="48" t="s">
        <v>153</v>
      </c>
      <c r="E4792" s="48" t="s">
        <v>36</v>
      </c>
      <c r="F4792" s="48" t="s">
        <v>1612</v>
      </c>
      <c r="G4792" s="48" t="s">
        <v>15</v>
      </c>
      <c r="H4792" s="48" t="s">
        <v>182</v>
      </c>
      <c r="I4792" s="48" t="s">
        <v>183</v>
      </c>
      <c r="J4792" s="48" t="s">
        <v>671</v>
      </c>
      <c r="K4792" s="41">
        <v>1</v>
      </c>
      <c r="L4792" s="49">
        <v>1050.6300000000001</v>
      </c>
      <c r="M4792" s="49">
        <v>986.49</v>
      </c>
      <c r="N4792" s="49">
        <v>64.14</v>
      </c>
    </row>
    <row r="4793" spans="1:14">
      <c r="A4793" s="41">
        <v>7259801</v>
      </c>
      <c r="B4793" s="48" t="s">
        <v>38</v>
      </c>
      <c r="C4793" s="48" t="s">
        <v>29</v>
      </c>
      <c r="D4793" s="48" t="s">
        <v>153</v>
      </c>
      <c r="E4793" s="48" t="s">
        <v>36</v>
      </c>
      <c r="F4793" s="48" t="s">
        <v>1613</v>
      </c>
      <c r="G4793" s="48" t="s">
        <v>15</v>
      </c>
      <c r="H4793" s="48" t="s">
        <v>182</v>
      </c>
      <c r="I4793" s="48" t="s">
        <v>183</v>
      </c>
      <c r="J4793" s="48" t="s">
        <v>671</v>
      </c>
      <c r="K4793" s="41">
        <v>1</v>
      </c>
      <c r="L4793" s="49">
        <v>1050.6300000000001</v>
      </c>
      <c r="M4793" s="49">
        <v>986.49</v>
      </c>
      <c r="N4793" s="49">
        <v>64.14</v>
      </c>
    </row>
    <row r="4794" spans="1:14">
      <c r="A4794" s="41">
        <v>7259777</v>
      </c>
      <c r="B4794" s="48" t="s">
        <v>166</v>
      </c>
      <c r="C4794" s="48" t="s">
        <v>29</v>
      </c>
      <c r="D4794" s="48" t="s">
        <v>153</v>
      </c>
      <c r="E4794" s="48" t="s">
        <v>36</v>
      </c>
      <c r="F4794" s="48" t="s">
        <v>1614</v>
      </c>
      <c r="G4794" s="48" t="s">
        <v>15</v>
      </c>
      <c r="H4794" s="48" t="s">
        <v>182</v>
      </c>
      <c r="I4794" s="48" t="s">
        <v>183</v>
      </c>
      <c r="J4794" s="48" t="s">
        <v>671</v>
      </c>
      <c r="K4794" s="41">
        <v>1</v>
      </c>
      <c r="L4794" s="49">
        <v>1050.6300000000001</v>
      </c>
      <c r="M4794" s="49">
        <v>986.49</v>
      </c>
      <c r="N4794" s="49">
        <v>64.14</v>
      </c>
    </row>
    <row r="4795" spans="1:14">
      <c r="A4795" s="41">
        <v>7259780</v>
      </c>
      <c r="B4795" s="48" t="s">
        <v>38</v>
      </c>
      <c r="C4795" s="48" t="s">
        <v>29</v>
      </c>
      <c r="D4795" s="48" t="s">
        <v>153</v>
      </c>
      <c r="E4795" s="48" t="s">
        <v>36</v>
      </c>
      <c r="F4795" s="48" t="s">
        <v>1615</v>
      </c>
      <c r="G4795" s="48" t="s">
        <v>15</v>
      </c>
      <c r="H4795" s="48" t="s">
        <v>182</v>
      </c>
      <c r="I4795" s="48" t="s">
        <v>183</v>
      </c>
      <c r="J4795" s="48" t="s">
        <v>671</v>
      </c>
      <c r="K4795" s="41">
        <v>1</v>
      </c>
      <c r="L4795" s="49">
        <v>1050.6300000000001</v>
      </c>
      <c r="M4795" s="49">
        <v>986.49</v>
      </c>
      <c r="N4795" s="49">
        <v>64.14</v>
      </c>
    </row>
    <row r="4796" spans="1:14">
      <c r="A4796" s="41">
        <v>7259789</v>
      </c>
      <c r="B4796" s="48" t="s">
        <v>166</v>
      </c>
      <c r="C4796" s="48" t="s">
        <v>29</v>
      </c>
      <c r="D4796" s="48" t="s">
        <v>153</v>
      </c>
      <c r="E4796" s="48" t="s">
        <v>36</v>
      </c>
      <c r="F4796" s="48" t="s">
        <v>1616</v>
      </c>
      <c r="G4796" s="48" t="s">
        <v>15</v>
      </c>
      <c r="H4796" s="48" t="s">
        <v>182</v>
      </c>
      <c r="I4796" s="48" t="s">
        <v>183</v>
      </c>
      <c r="J4796" s="48" t="s">
        <v>671</v>
      </c>
      <c r="K4796" s="41">
        <v>1</v>
      </c>
      <c r="L4796" s="49">
        <v>1050.6300000000001</v>
      </c>
      <c r="M4796" s="49">
        <v>986.49</v>
      </c>
      <c r="N4796" s="49">
        <v>64.14</v>
      </c>
    </row>
    <row r="4797" spans="1:14">
      <c r="A4797" s="41">
        <v>7259774</v>
      </c>
      <c r="B4797" s="48" t="s">
        <v>166</v>
      </c>
      <c r="C4797" s="48" t="s">
        <v>29</v>
      </c>
      <c r="D4797" s="48" t="s">
        <v>153</v>
      </c>
      <c r="E4797" s="48" t="s">
        <v>36</v>
      </c>
      <c r="F4797" s="48" t="s">
        <v>1617</v>
      </c>
      <c r="G4797" s="48" t="s">
        <v>15</v>
      </c>
      <c r="H4797" s="48" t="s">
        <v>182</v>
      </c>
      <c r="I4797" s="48" t="s">
        <v>183</v>
      </c>
      <c r="J4797" s="48" t="s">
        <v>671</v>
      </c>
      <c r="K4797" s="41">
        <v>1</v>
      </c>
      <c r="L4797" s="49">
        <v>1050.6300000000001</v>
      </c>
      <c r="M4797" s="49">
        <v>986.49</v>
      </c>
      <c r="N4797" s="49">
        <v>64.14</v>
      </c>
    </row>
    <row r="4798" spans="1:14">
      <c r="A4798" s="41">
        <v>7259783</v>
      </c>
      <c r="B4798" s="48" t="s">
        <v>38</v>
      </c>
      <c r="C4798" s="48" t="s">
        <v>29</v>
      </c>
      <c r="D4798" s="48" t="s">
        <v>153</v>
      </c>
      <c r="E4798" s="48" t="s">
        <v>36</v>
      </c>
      <c r="F4798" s="48" t="s">
        <v>1618</v>
      </c>
      <c r="G4798" s="48" t="s">
        <v>15</v>
      </c>
      <c r="H4798" s="48" t="s">
        <v>182</v>
      </c>
      <c r="I4798" s="48" t="s">
        <v>183</v>
      </c>
      <c r="J4798" s="48" t="s">
        <v>671</v>
      </c>
      <c r="K4798" s="41">
        <v>1</v>
      </c>
      <c r="L4798" s="49">
        <v>1050.6300000000001</v>
      </c>
      <c r="M4798" s="49">
        <v>986.49</v>
      </c>
      <c r="N4798" s="49">
        <v>64.14</v>
      </c>
    </row>
    <row r="4799" spans="1:14">
      <c r="A4799" s="41">
        <v>7259771</v>
      </c>
      <c r="B4799" s="48" t="s">
        <v>38</v>
      </c>
      <c r="C4799" s="48" t="s">
        <v>29</v>
      </c>
      <c r="D4799" s="48" t="s">
        <v>153</v>
      </c>
      <c r="E4799" s="48" t="s">
        <v>36</v>
      </c>
      <c r="F4799" s="48" t="s">
        <v>1619</v>
      </c>
      <c r="G4799" s="48" t="s">
        <v>15</v>
      </c>
      <c r="H4799" s="48" t="s">
        <v>182</v>
      </c>
      <c r="I4799" s="48" t="s">
        <v>183</v>
      </c>
      <c r="J4799" s="48" t="s">
        <v>671</v>
      </c>
      <c r="K4799" s="41">
        <v>1</v>
      </c>
      <c r="L4799" s="49">
        <v>1050.6300000000001</v>
      </c>
      <c r="M4799" s="49">
        <v>986.49</v>
      </c>
      <c r="N4799" s="49">
        <v>64.14</v>
      </c>
    </row>
    <row r="4800" spans="1:14">
      <c r="A4800" s="41">
        <v>7259786</v>
      </c>
      <c r="B4800" s="48" t="s">
        <v>38</v>
      </c>
      <c r="C4800" s="48" t="s">
        <v>29</v>
      </c>
      <c r="D4800" s="48" t="s">
        <v>153</v>
      </c>
      <c r="E4800" s="48" t="s">
        <v>36</v>
      </c>
      <c r="F4800" s="48" t="s">
        <v>1620</v>
      </c>
      <c r="G4800" s="48" t="s">
        <v>15</v>
      </c>
      <c r="H4800" s="48" t="s">
        <v>182</v>
      </c>
      <c r="I4800" s="48" t="s">
        <v>183</v>
      </c>
      <c r="J4800" s="48" t="s">
        <v>671</v>
      </c>
      <c r="K4800" s="41">
        <v>1</v>
      </c>
      <c r="L4800" s="49">
        <v>1050.6300000000001</v>
      </c>
      <c r="M4800" s="49">
        <v>986.49</v>
      </c>
      <c r="N4800" s="49">
        <v>64.14</v>
      </c>
    </row>
    <row r="4801" spans="1:14">
      <c r="A4801" s="41">
        <v>7259795</v>
      </c>
      <c r="B4801" s="48" t="s">
        <v>38</v>
      </c>
      <c r="C4801" s="48" t="s">
        <v>29</v>
      </c>
      <c r="D4801" s="48" t="s">
        <v>153</v>
      </c>
      <c r="E4801" s="48" t="s">
        <v>36</v>
      </c>
      <c r="F4801" s="48" t="s">
        <v>1621</v>
      </c>
      <c r="G4801" s="48" t="s">
        <v>15</v>
      </c>
      <c r="H4801" s="48" t="s">
        <v>182</v>
      </c>
      <c r="I4801" s="48" t="s">
        <v>183</v>
      </c>
      <c r="J4801" s="48" t="s">
        <v>671</v>
      </c>
      <c r="K4801" s="41">
        <v>1</v>
      </c>
      <c r="L4801" s="49">
        <v>1050.6300000000001</v>
      </c>
      <c r="M4801" s="49">
        <v>986.49</v>
      </c>
      <c r="N4801" s="49">
        <v>64.14</v>
      </c>
    </row>
    <row r="4802" spans="1:14">
      <c r="A4802" s="41">
        <v>4507957</v>
      </c>
      <c r="B4802" s="48" t="s">
        <v>14</v>
      </c>
      <c r="C4802" s="48" t="s">
        <v>29</v>
      </c>
      <c r="D4802" s="48" t="s">
        <v>30</v>
      </c>
      <c r="E4802" s="48" t="s">
        <v>12</v>
      </c>
      <c r="F4802" s="48" t="s">
        <v>30</v>
      </c>
      <c r="G4802" s="48" t="s">
        <v>15</v>
      </c>
      <c r="H4802" s="48" t="s">
        <v>23</v>
      </c>
      <c r="I4802" s="48" t="s">
        <v>24</v>
      </c>
      <c r="J4802" s="48" t="s">
        <v>671</v>
      </c>
      <c r="K4802" s="41">
        <v>1</v>
      </c>
      <c r="L4802" s="49">
        <v>1055.17</v>
      </c>
      <c r="M4802" s="49">
        <v>1055.17</v>
      </c>
      <c r="N4802" s="49">
        <v>0</v>
      </c>
    </row>
    <row r="4803" spans="1:14">
      <c r="A4803" s="41">
        <v>4507960</v>
      </c>
      <c r="B4803" s="48" t="s">
        <v>14</v>
      </c>
      <c r="C4803" s="48" t="s">
        <v>29</v>
      </c>
      <c r="D4803" s="48" t="s">
        <v>30</v>
      </c>
      <c r="E4803" s="48" t="s">
        <v>12</v>
      </c>
      <c r="F4803" s="48" t="s">
        <v>974</v>
      </c>
      <c r="G4803" s="48" t="s">
        <v>15</v>
      </c>
      <c r="H4803" s="48" t="s">
        <v>23</v>
      </c>
      <c r="I4803" s="48" t="s">
        <v>24</v>
      </c>
      <c r="J4803" s="48" t="s">
        <v>671</v>
      </c>
      <c r="K4803" s="41">
        <v>1</v>
      </c>
      <c r="L4803" s="49">
        <v>1055.51</v>
      </c>
      <c r="M4803" s="49">
        <v>1055.51</v>
      </c>
      <c r="N4803" s="49">
        <v>0</v>
      </c>
    </row>
    <row r="4804" spans="1:14">
      <c r="A4804" s="41">
        <v>7258895</v>
      </c>
      <c r="B4804" s="48" t="s">
        <v>38</v>
      </c>
      <c r="C4804" s="48" t="s">
        <v>29</v>
      </c>
      <c r="D4804" s="48" t="s">
        <v>153</v>
      </c>
      <c r="E4804" s="48" t="s">
        <v>36</v>
      </c>
      <c r="F4804" s="48" t="s">
        <v>1622</v>
      </c>
      <c r="G4804" s="48" t="s">
        <v>15</v>
      </c>
      <c r="H4804" s="48" t="s">
        <v>182</v>
      </c>
      <c r="I4804" s="48" t="s">
        <v>183</v>
      </c>
      <c r="J4804" s="48" t="s">
        <v>671</v>
      </c>
      <c r="K4804" s="41">
        <v>1</v>
      </c>
      <c r="L4804" s="49">
        <v>1055.8</v>
      </c>
      <c r="M4804" s="49">
        <v>1055.8</v>
      </c>
      <c r="N4804" s="49">
        <v>0</v>
      </c>
    </row>
    <row r="4805" spans="1:14">
      <c r="A4805" s="41">
        <v>7258898</v>
      </c>
      <c r="B4805" s="48" t="s">
        <v>38</v>
      </c>
      <c r="C4805" s="48" t="s">
        <v>29</v>
      </c>
      <c r="D4805" s="48" t="s">
        <v>153</v>
      </c>
      <c r="E4805" s="48" t="s">
        <v>36</v>
      </c>
      <c r="F4805" s="48" t="s">
        <v>1623</v>
      </c>
      <c r="G4805" s="48" t="s">
        <v>15</v>
      </c>
      <c r="H4805" s="48" t="s">
        <v>182</v>
      </c>
      <c r="I4805" s="48" t="s">
        <v>183</v>
      </c>
      <c r="J4805" s="48" t="s">
        <v>671</v>
      </c>
      <c r="K4805" s="41">
        <v>1</v>
      </c>
      <c r="L4805" s="49">
        <v>1055.8</v>
      </c>
      <c r="M4805" s="49">
        <v>1055.8</v>
      </c>
      <c r="N4805" s="49">
        <v>0</v>
      </c>
    </row>
    <row r="4806" spans="1:14">
      <c r="A4806" s="41">
        <v>7258874</v>
      </c>
      <c r="B4806" s="48" t="s">
        <v>38</v>
      </c>
      <c r="C4806" s="48" t="s">
        <v>29</v>
      </c>
      <c r="D4806" s="48" t="s">
        <v>153</v>
      </c>
      <c r="E4806" s="48" t="s">
        <v>36</v>
      </c>
      <c r="F4806" s="48" t="s">
        <v>1624</v>
      </c>
      <c r="G4806" s="48" t="s">
        <v>15</v>
      </c>
      <c r="H4806" s="48" t="s">
        <v>182</v>
      </c>
      <c r="I4806" s="48" t="s">
        <v>183</v>
      </c>
      <c r="J4806" s="48" t="s">
        <v>671</v>
      </c>
      <c r="K4806" s="41">
        <v>1</v>
      </c>
      <c r="L4806" s="49">
        <v>1059.5</v>
      </c>
      <c r="M4806" s="49">
        <v>1059.5</v>
      </c>
      <c r="N4806" s="49">
        <v>0</v>
      </c>
    </row>
    <row r="4807" spans="1:14">
      <c r="A4807" s="41">
        <v>4508373</v>
      </c>
      <c r="B4807" s="48" t="s">
        <v>14</v>
      </c>
      <c r="C4807" s="48" t="s">
        <v>29</v>
      </c>
      <c r="D4807" s="48" t="s">
        <v>30</v>
      </c>
      <c r="E4807" s="48" t="s">
        <v>12</v>
      </c>
      <c r="F4807" s="48" t="s">
        <v>1552</v>
      </c>
      <c r="G4807" s="48" t="s">
        <v>15</v>
      </c>
      <c r="H4807" s="48" t="s">
        <v>23</v>
      </c>
      <c r="I4807" s="48" t="s">
        <v>24</v>
      </c>
      <c r="J4807" s="48" t="s">
        <v>671</v>
      </c>
      <c r="K4807" s="41">
        <v>1</v>
      </c>
      <c r="L4807" s="49">
        <v>1062.48</v>
      </c>
      <c r="M4807" s="49">
        <v>1062.48</v>
      </c>
      <c r="N4807" s="49">
        <v>0</v>
      </c>
    </row>
    <row r="4808" spans="1:14">
      <c r="A4808" s="41">
        <v>4508384</v>
      </c>
      <c r="B4808" s="48" t="s">
        <v>14</v>
      </c>
      <c r="C4808" s="48" t="s">
        <v>29</v>
      </c>
      <c r="D4808" s="48" t="s">
        <v>30</v>
      </c>
      <c r="E4808" s="48" t="s">
        <v>12</v>
      </c>
      <c r="F4808" s="48" t="s">
        <v>1552</v>
      </c>
      <c r="G4808" s="48" t="s">
        <v>15</v>
      </c>
      <c r="H4808" s="48" t="s">
        <v>23</v>
      </c>
      <c r="I4808" s="48" t="s">
        <v>24</v>
      </c>
      <c r="J4808" s="48" t="s">
        <v>671</v>
      </c>
      <c r="K4808" s="41">
        <v>1</v>
      </c>
      <c r="L4808" s="49">
        <v>1062.48</v>
      </c>
      <c r="M4808" s="49">
        <v>1062.48</v>
      </c>
      <c r="N4808" s="49">
        <v>0</v>
      </c>
    </row>
    <row r="4809" spans="1:14">
      <c r="A4809" s="41">
        <v>4506559</v>
      </c>
      <c r="B4809" s="48" t="s">
        <v>14</v>
      </c>
      <c r="C4809" s="48" t="s">
        <v>29</v>
      </c>
      <c r="D4809" s="48" t="s">
        <v>30</v>
      </c>
      <c r="E4809" s="48" t="s">
        <v>12</v>
      </c>
      <c r="F4809" s="48" t="s">
        <v>1179</v>
      </c>
      <c r="G4809" s="48" t="s">
        <v>15</v>
      </c>
      <c r="H4809" s="48" t="s">
        <v>23</v>
      </c>
      <c r="I4809" s="48" t="s">
        <v>24</v>
      </c>
      <c r="J4809" s="48" t="s">
        <v>671</v>
      </c>
      <c r="K4809" s="41">
        <v>1</v>
      </c>
      <c r="L4809" s="49">
        <v>1067.6099999999999</v>
      </c>
      <c r="M4809" s="49">
        <v>1067.6099999999999</v>
      </c>
      <c r="N4809" s="49">
        <v>0</v>
      </c>
    </row>
    <row r="4810" spans="1:14">
      <c r="A4810" s="41">
        <v>4506560</v>
      </c>
      <c r="B4810" s="48" t="s">
        <v>14</v>
      </c>
      <c r="C4810" s="48" t="s">
        <v>29</v>
      </c>
      <c r="D4810" s="48" t="s">
        <v>30</v>
      </c>
      <c r="E4810" s="48" t="s">
        <v>12</v>
      </c>
      <c r="F4810" s="48" t="s">
        <v>1179</v>
      </c>
      <c r="G4810" s="48" t="s">
        <v>15</v>
      </c>
      <c r="H4810" s="48" t="s">
        <v>23</v>
      </c>
      <c r="I4810" s="48" t="s">
        <v>24</v>
      </c>
      <c r="J4810" s="48" t="s">
        <v>671</v>
      </c>
      <c r="K4810" s="41">
        <v>1</v>
      </c>
      <c r="L4810" s="49">
        <v>1067.6099999999999</v>
      </c>
      <c r="M4810" s="49">
        <v>1067.6099999999999</v>
      </c>
      <c r="N4810" s="49">
        <v>0</v>
      </c>
    </row>
    <row r="4811" spans="1:14">
      <c r="A4811" s="41">
        <v>7108703</v>
      </c>
      <c r="B4811" s="48" t="s">
        <v>38</v>
      </c>
      <c r="C4811" s="48" t="s">
        <v>29</v>
      </c>
      <c r="D4811" s="48" t="s">
        <v>153</v>
      </c>
      <c r="E4811" s="48" t="s">
        <v>36</v>
      </c>
      <c r="F4811" s="48" t="s">
        <v>1625</v>
      </c>
      <c r="G4811" s="48" t="s">
        <v>15</v>
      </c>
      <c r="H4811" s="48" t="s">
        <v>23</v>
      </c>
      <c r="I4811" s="48" t="s">
        <v>24</v>
      </c>
      <c r="J4811" s="48" t="s">
        <v>671</v>
      </c>
      <c r="K4811" s="41">
        <v>1</v>
      </c>
      <c r="L4811" s="49">
        <v>1067.93</v>
      </c>
      <c r="M4811" s="49">
        <v>1067.93</v>
      </c>
      <c r="N4811" s="49">
        <v>0</v>
      </c>
    </row>
    <row r="4812" spans="1:14">
      <c r="A4812" s="41">
        <v>4506916</v>
      </c>
      <c r="B4812" s="48" t="s">
        <v>14</v>
      </c>
      <c r="C4812" s="48" t="s">
        <v>29</v>
      </c>
      <c r="D4812" s="48" t="s">
        <v>30</v>
      </c>
      <c r="E4812" s="48" t="s">
        <v>12</v>
      </c>
      <c r="F4812" s="48" t="s">
        <v>974</v>
      </c>
      <c r="G4812" s="48" t="s">
        <v>15</v>
      </c>
      <c r="H4812" s="48" t="s">
        <v>23</v>
      </c>
      <c r="I4812" s="48" t="s">
        <v>24</v>
      </c>
      <c r="J4812" s="48" t="s">
        <v>671</v>
      </c>
      <c r="K4812" s="41">
        <v>1</v>
      </c>
      <c r="L4812" s="49">
        <v>1070.17</v>
      </c>
      <c r="M4812" s="49">
        <v>1070.17</v>
      </c>
      <c r="N4812" s="49">
        <v>0</v>
      </c>
    </row>
    <row r="4813" spans="1:14">
      <c r="A4813" s="41">
        <v>7258928</v>
      </c>
      <c r="B4813" s="48" t="s">
        <v>38</v>
      </c>
      <c r="C4813" s="48" t="s">
        <v>29</v>
      </c>
      <c r="D4813" s="48" t="s">
        <v>153</v>
      </c>
      <c r="E4813" s="48" t="s">
        <v>36</v>
      </c>
      <c r="F4813" s="48" t="s">
        <v>1626</v>
      </c>
      <c r="G4813" s="48" t="s">
        <v>15</v>
      </c>
      <c r="H4813" s="48" t="s">
        <v>182</v>
      </c>
      <c r="I4813" s="48" t="s">
        <v>183</v>
      </c>
      <c r="J4813" s="48" t="s">
        <v>671</v>
      </c>
      <c r="K4813" s="41">
        <v>1</v>
      </c>
      <c r="L4813" s="49">
        <v>1077.03</v>
      </c>
      <c r="M4813" s="49">
        <v>1077.03</v>
      </c>
      <c r="N4813" s="49">
        <v>0</v>
      </c>
    </row>
    <row r="4814" spans="1:14">
      <c r="A4814" s="41">
        <v>4506914</v>
      </c>
      <c r="B4814" s="48" t="s">
        <v>14</v>
      </c>
      <c r="C4814" s="48" t="s">
        <v>29</v>
      </c>
      <c r="D4814" s="48" t="s">
        <v>30</v>
      </c>
      <c r="E4814" s="48" t="s">
        <v>12</v>
      </c>
      <c r="F4814" s="48" t="s">
        <v>1179</v>
      </c>
      <c r="G4814" s="48" t="s">
        <v>15</v>
      </c>
      <c r="H4814" s="48" t="s">
        <v>23</v>
      </c>
      <c r="I4814" s="48" t="s">
        <v>24</v>
      </c>
      <c r="J4814" s="48" t="s">
        <v>671</v>
      </c>
      <c r="K4814" s="41">
        <v>1</v>
      </c>
      <c r="L4814" s="49">
        <v>1087.0999999999999</v>
      </c>
      <c r="M4814" s="49">
        <v>1087.0999999999999</v>
      </c>
      <c r="N4814" s="49">
        <v>0</v>
      </c>
    </row>
    <row r="4815" spans="1:14">
      <c r="A4815" s="41">
        <v>4507646</v>
      </c>
      <c r="B4815" s="48" t="s">
        <v>14</v>
      </c>
      <c r="C4815" s="48" t="s">
        <v>29</v>
      </c>
      <c r="D4815" s="48" t="s">
        <v>30</v>
      </c>
      <c r="E4815" s="48" t="s">
        <v>12</v>
      </c>
      <c r="F4815" s="48" t="s">
        <v>974</v>
      </c>
      <c r="G4815" s="48" t="s">
        <v>15</v>
      </c>
      <c r="H4815" s="48" t="s">
        <v>23</v>
      </c>
      <c r="I4815" s="48" t="s">
        <v>24</v>
      </c>
      <c r="J4815" s="48" t="s">
        <v>671</v>
      </c>
      <c r="K4815" s="41">
        <v>1</v>
      </c>
      <c r="L4815" s="49">
        <v>1088.8499999999999</v>
      </c>
      <c r="M4815" s="49">
        <v>1088.8499999999999</v>
      </c>
      <c r="N4815" s="49">
        <v>0</v>
      </c>
    </row>
    <row r="4816" spans="1:14">
      <c r="A4816" s="41">
        <v>4507593</v>
      </c>
      <c r="B4816" s="48" t="s">
        <v>14</v>
      </c>
      <c r="C4816" s="48" t="s">
        <v>29</v>
      </c>
      <c r="D4816" s="48" t="s">
        <v>30</v>
      </c>
      <c r="E4816" s="48" t="s">
        <v>12</v>
      </c>
      <c r="F4816" s="48" t="s">
        <v>974</v>
      </c>
      <c r="G4816" s="48" t="s">
        <v>15</v>
      </c>
      <c r="H4816" s="48" t="s">
        <v>23</v>
      </c>
      <c r="I4816" s="48" t="s">
        <v>24</v>
      </c>
      <c r="J4816" s="48" t="s">
        <v>671</v>
      </c>
      <c r="K4816" s="41">
        <v>1</v>
      </c>
      <c r="L4816" s="49">
        <v>1090.28</v>
      </c>
      <c r="M4816" s="49">
        <v>1090.28</v>
      </c>
      <c r="N4816" s="49">
        <v>0</v>
      </c>
    </row>
    <row r="4817" spans="1:14">
      <c r="A4817" s="41">
        <v>7259765</v>
      </c>
      <c r="B4817" s="48" t="s">
        <v>38</v>
      </c>
      <c r="C4817" s="48" t="s">
        <v>29</v>
      </c>
      <c r="D4817" s="48" t="s">
        <v>153</v>
      </c>
      <c r="E4817" s="48" t="s">
        <v>36</v>
      </c>
      <c r="F4817" s="48" t="s">
        <v>1627</v>
      </c>
      <c r="G4817" s="48" t="s">
        <v>15</v>
      </c>
      <c r="H4817" s="48" t="s">
        <v>182</v>
      </c>
      <c r="I4817" s="48" t="s">
        <v>183</v>
      </c>
      <c r="J4817" s="48" t="s">
        <v>671</v>
      </c>
      <c r="K4817" s="41">
        <v>1</v>
      </c>
      <c r="L4817" s="49">
        <v>1092.5</v>
      </c>
      <c r="M4817" s="49">
        <v>1025.81</v>
      </c>
      <c r="N4817" s="49">
        <v>66.69</v>
      </c>
    </row>
    <row r="4818" spans="1:14">
      <c r="A4818" s="41">
        <v>4505061</v>
      </c>
      <c r="B4818" s="48" t="s">
        <v>14</v>
      </c>
      <c r="C4818" s="48" t="s">
        <v>29</v>
      </c>
      <c r="D4818" s="48" t="s">
        <v>30</v>
      </c>
      <c r="E4818" s="48" t="s">
        <v>12</v>
      </c>
      <c r="F4818" s="48" t="s">
        <v>1067</v>
      </c>
      <c r="G4818" s="48" t="s">
        <v>15</v>
      </c>
      <c r="H4818" s="48" t="s">
        <v>19</v>
      </c>
      <c r="I4818" s="48" t="s">
        <v>20</v>
      </c>
      <c r="J4818" s="48" t="s">
        <v>671</v>
      </c>
      <c r="K4818" s="41">
        <v>1</v>
      </c>
      <c r="L4818" s="49">
        <v>1092.6300000000001</v>
      </c>
      <c r="M4818" s="49">
        <v>1092.6300000000001</v>
      </c>
      <c r="N4818" s="49">
        <v>0</v>
      </c>
    </row>
    <row r="4819" spans="1:14">
      <c r="A4819" s="41">
        <v>4508409</v>
      </c>
      <c r="B4819" s="48" t="s">
        <v>14</v>
      </c>
      <c r="C4819" s="48" t="s">
        <v>29</v>
      </c>
      <c r="D4819" s="48" t="s">
        <v>30</v>
      </c>
      <c r="E4819" s="48" t="s">
        <v>12</v>
      </c>
      <c r="F4819" s="48" t="s">
        <v>1628</v>
      </c>
      <c r="G4819" s="48" t="s">
        <v>15</v>
      </c>
      <c r="H4819" s="48" t="s">
        <v>16</v>
      </c>
      <c r="I4819" s="48" t="s">
        <v>17</v>
      </c>
      <c r="J4819" s="48" t="s">
        <v>671</v>
      </c>
      <c r="K4819" s="41">
        <v>1</v>
      </c>
      <c r="L4819" s="49">
        <v>1094.2</v>
      </c>
      <c r="M4819" s="49">
        <v>1094.2</v>
      </c>
      <c r="N4819" s="49">
        <v>0</v>
      </c>
    </row>
    <row r="4820" spans="1:14">
      <c r="A4820" s="41">
        <v>4506183</v>
      </c>
      <c r="B4820" s="48" t="s">
        <v>14</v>
      </c>
      <c r="C4820" s="48" t="s">
        <v>29</v>
      </c>
      <c r="D4820" s="48" t="s">
        <v>30</v>
      </c>
      <c r="E4820" s="48" t="s">
        <v>12</v>
      </c>
      <c r="F4820" s="48" t="s">
        <v>1179</v>
      </c>
      <c r="G4820" s="48" t="s">
        <v>15</v>
      </c>
      <c r="H4820" s="48" t="s">
        <v>23</v>
      </c>
      <c r="I4820" s="48" t="s">
        <v>24</v>
      </c>
      <c r="J4820" s="48" t="s">
        <v>671</v>
      </c>
      <c r="K4820" s="41">
        <v>1</v>
      </c>
      <c r="L4820" s="49">
        <v>1095.81</v>
      </c>
      <c r="M4820" s="49">
        <v>1095.81</v>
      </c>
      <c r="N4820" s="49">
        <v>0</v>
      </c>
    </row>
    <row r="4821" spans="1:14">
      <c r="A4821" s="41">
        <v>4507844</v>
      </c>
      <c r="B4821" s="48" t="s">
        <v>14</v>
      </c>
      <c r="C4821" s="48" t="s">
        <v>29</v>
      </c>
      <c r="D4821" s="48" t="s">
        <v>30</v>
      </c>
      <c r="E4821" s="48" t="s">
        <v>12</v>
      </c>
      <c r="F4821" s="48" t="s">
        <v>974</v>
      </c>
      <c r="G4821" s="48" t="s">
        <v>15</v>
      </c>
      <c r="H4821" s="48" t="s">
        <v>23</v>
      </c>
      <c r="I4821" s="48" t="s">
        <v>24</v>
      </c>
      <c r="J4821" s="48" t="s">
        <v>671</v>
      </c>
      <c r="K4821" s="41">
        <v>1</v>
      </c>
      <c r="L4821" s="49">
        <v>1097.48</v>
      </c>
      <c r="M4821" s="49">
        <v>1097.48</v>
      </c>
      <c r="N4821" s="49">
        <v>0</v>
      </c>
    </row>
    <row r="4822" spans="1:14">
      <c r="A4822" s="41">
        <v>7108730</v>
      </c>
      <c r="B4822" s="48" t="s">
        <v>38</v>
      </c>
      <c r="C4822" s="48" t="s">
        <v>29</v>
      </c>
      <c r="D4822" s="48" t="s">
        <v>153</v>
      </c>
      <c r="E4822" s="48" t="s">
        <v>36</v>
      </c>
      <c r="F4822" s="48" t="s">
        <v>1629</v>
      </c>
      <c r="G4822" s="48" t="s">
        <v>15</v>
      </c>
      <c r="H4822" s="48" t="s">
        <v>23</v>
      </c>
      <c r="I4822" s="48" t="s">
        <v>24</v>
      </c>
      <c r="J4822" s="48" t="s">
        <v>671</v>
      </c>
      <c r="K4822" s="41">
        <v>1</v>
      </c>
      <c r="L4822" s="49">
        <v>1100.23</v>
      </c>
      <c r="M4822" s="49">
        <v>1100.23</v>
      </c>
      <c r="N4822" s="49">
        <v>0</v>
      </c>
    </row>
    <row r="4823" spans="1:14">
      <c r="A4823" s="41">
        <v>4474307</v>
      </c>
      <c r="B4823" s="48" t="s">
        <v>14</v>
      </c>
      <c r="C4823" s="48" t="s">
        <v>29</v>
      </c>
      <c r="D4823" s="48" t="s">
        <v>30</v>
      </c>
      <c r="E4823" s="48" t="s">
        <v>12</v>
      </c>
      <c r="F4823" s="48" t="s">
        <v>1552</v>
      </c>
      <c r="G4823" s="48" t="s">
        <v>15</v>
      </c>
      <c r="H4823" s="48" t="s">
        <v>143</v>
      </c>
      <c r="I4823" s="48" t="s">
        <v>144</v>
      </c>
      <c r="J4823" s="48" t="s">
        <v>671</v>
      </c>
      <c r="K4823" s="41">
        <v>2</v>
      </c>
      <c r="L4823" s="49">
        <v>1102.99</v>
      </c>
      <c r="M4823" s="49">
        <v>1102.99</v>
      </c>
      <c r="N4823" s="49">
        <v>0</v>
      </c>
    </row>
    <row r="4824" spans="1:14">
      <c r="A4824" s="41">
        <v>7108721</v>
      </c>
      <c r="B4824" s="48" t="s">
        <v>38</v>
      </c>
      <c r="C4824" s="48" t="s">
        <v>29</v>
      </c>
      <c r="D4824" s="48" t="s">
        <v>153</v>
      </c>
      <c r="E4824" s="48" t="s">
        <v>36</v>
      </c>
      <c r="F4824" s="48" t="s">
        <v>1630</v>
      </c>
      <c r="G4824" s="48" t="s">
        <v>15</v>
      </c>
      <c r="H4824" s="48" t="s">
        <v>23</v>
      </c>
      <c r="I4824" s="48" t="s">
        <v>24</v>
      </c>
      <c r="J4824" s="48" t="s">
        <v>671</v>
      </c>
      <c r="K4824" s="41">
        <v>1</v>
      </c>
      <c r="L4824" s="49">
        <v>1104.69</v>
      </c>
      <c r="M4824" s="49">
        <v>1104.69</v>
      </c>
      <c r="N4824" s="49">
        <v>0</v>
      </c>
    </row>
    <row r="4825" spans="1:14">
      <c r="A4825" s="41">
        <v>7259750</v>
      </c>
      <c r="B4825" s="48" t="s">
        <v>166</v>
      </c>
      <c r="C4825" s="48" t="s">
        <v>29</v>
      </c>
      <c r="D4825" s="48" t="s">
        <v>153</v>
      </c>
      <c r="E4825" s="48" t="s">
        <v>36</v>
      </c>
      <c r="F4825" s="48" t="s">
        <v>1631</v>
      </c>
      <c r="G4825" s="48" t="s">
        <v>15</v>
      </c>
      <c r="H4825" s="48" t="s">
        <v>182</v>
      </c>
      <c r="I4825" s="48" t="s">
        <v>183</v>
      </c>
      <c r="J4825" s="48" t="s">
        <v>671</v>
      </c>
      <c r="K4825" s="41">
        <v>1</v>
      </c>
      <c r="L4825" s="49">
        <v>1104.93</v>
      </c>
      <c r="M4825" s="49">
        <v>1037.48</v>
      </c>
      <c r="N4825" s="49">
        <v>67.45</v>
      </c>
    </row>
    <row r="4826" spans="1:14">
      <c r="A4826" s="41">
        <v>7259753</v>
      </c>
      <c r="B4826" s="48" t="s">
        <v>166</v>
      </c>
      <c r="C4826" s="48" t="s">
        <v>29</v>
      </c>
      <c r="D4826" s="48" t="s">
        <v>153</v>
      </c>
      <c r="E4826" s="48" t="s">
        <v>36</v>
      </c>
      <c r="F4826" s="48" t="s">
        <v>1632</v>
      </c>
      <c r="G4826" s="48" t="s">
        <v>15</v>
      </c>
      <c r="H4826" s="48" t="s">
        <v>182</v>
      </c>
      <c r="I4826" s="48" t="s">
        <v>183</v>
      </c>
      <c r="J4826" s="48" t="s">
        <v>671</v>
      </c>
      <c r="K4826" s="41">
        <v>1</v>
      </c>
      <c r="L4826" s="49">
        <v>1104.93</v>
      </c>
      <c r="M4826" s="49">
        <v>1037.48</v>
      </c>
      <c r="N4826" s="49">
        <v>67.45</v>
      </c>
    </row>
    <row r="4827" spans="1:14">
      <c r="A4827" s="41">
        <v>7259756</v>
      </c>
      <c r="B4827" s="48" t="s">
        <v>38</v>
      </c>
      <c r="C4827" s="48" t="s">
        <v>29</v>
      </c>
      <c r="D4827" s="48" t="s">
        <v>153</v>
      </c>
      <c r="E4827" s="48" t="s">
        <v>36</v>
      </c>
      <c r="F4827" s="48" t="s">
        <v>1633</v>
      </c>
      <c r="G4827" s="48" t="s">
        <v>15</v>
      </c>
      <c r="H4827" s="48" t="s">
        <v>182</v>
      </c>
      <c r="I4827" s="48" t="s">
        <v>183</v>
      </c>
      <c r="J4827" s="48" t="s">
        <v>671</v>
      </c>
      <c r="K4827" s="41">
        <v>1</v>
      </c>
      <c r="L4827" s="49">
        <v>1104.93</v>
      </c>
      <c r="M4827" s="49">
        <v>1037.48</v>
      </c>
      <c r="N4827" s="49">
        <v>67.45</v>
      </c>
    </row>
    <row r="4828" spans="1:14">
      <c r="A4828" s="41">
        <v>7259768</v>
      </c>
      <c r="B4828" s="48" t="s">
        <v>166</v>
      </c>
      <c r="C4828" s="48" t="s">
        <v>29</v>
      </c>
      <c r="D4828" s="48" t="s">
        <v>153</v>
      </c>
      <c r="E4828" s="48" t="s">
        <v>36</v>
      </c>
      <c r="F4828" s="48" t="s">
        <v>1634</v>
      </c>
      <c r="G4828" s="48" t="s">
        <v>15</v>
      </c>
      <c r="H4828" s="48" t="s">
        <v>182</v>
      </c>
      <c r="I4828" s="48" t="s">
        <v>183</v>
      </c>
      <c r="J4828" s="48" t="s">
        <v>671</v>
      </c>
      <c r="K4828" s="41">
        <v>1</v>
      </c>
      <c r="L4828" s="49">
        <v>1104.93</v>
      </c>
      <c r="M4828" s="49">
        <v>1037.48</v>
      </c>
      <c r="N4828" s="49">
        <v>67.45</v>
      </c>
    </row>
    <row r="4829" spans="1:14">
      <c r="A4829" s="41">
        <v>4505737</v>
      </c>
      <c r="B4829" s="48" t="s">
        <v>14</v>
      </c>
      <c r="C4829" s="48" t="s">
        <v>29</v>
      </c>
      <c r="D4829" s="48" t="s">
        <v>30</v>
      </c>
      <c r="E4829" s="48" t="s">
        <v>12</v>
      </c>
      <c r="F4829" s="48" t="s">
        <v>1022</v>
      </c>
      <c r="G4829" s="48" t="s">
        <v>15</v>
      </c>
      <c r="H4829" s="48" t="s">
        <v>23</v>
      </c>
      <c r="I4829" s="48" t="s">
        <v>24</v>
      </c>
      <c r="J4829" s="48" t="s">
        <v>671</v>
      </c>
      <c r="K4829" s="41">
        <v>1</v>
      </c>
      <c r="L4829" s="49">
        <v>1107.55</v>
      </c>
      <c r="M4829" s="49">
        <v>1107.55</v>
      </c>
      <c r="N4829" s="49">
        <v>0</v>
      </c>
    </row>
    <row r="4830" spans="1:14">
      <c r="A4830" s="41">
        <v>8603116</v>
      </c>
      <c r="B4830" s="48" t="s">
        <v>38</v>
      </c>
      <c r="C4830" s="48" t="s">
        <v>29</v>
      </c>
      <c r="D4830" s="48" t="s">
        <v>153</v>
      </c>
      <c r="E4830" s="48" t="s">
        <v>36</v>
      </c>
      <c r="F4830" s="48" t="s">
        <v>1635</v>
      </c>
      <c r="G4830" s="48" t="s">
        <v>15</v>
      </c>
      <c r="H4830" s="48" t="s">
        <v>230</v>
      </c>
      <c r="I4830" s="48" t="s">
        <v>231</v>
      </c>
      <c r="J4830" s="48" t="s">
        <v>671</v>
      </c>
      <c r="K4830" s="41">
        <v>1</v>
      </c>
      <c r="L4830" s="49">
        <v>1108.44</v>
      </c>
      <c r="M4830" s="49">
        <v>383.44</v>
      </c>
      <c r="N4830" s="49">
        <v>725</v>
      </c>
    </row>
    <row r="4831" spans="1:14">
      <c r="A4831" s="41">
        <v>4507963</v>
      </c>
      <c r="B4831" s="48" t="s">
        <v>14</v>
      </c>
      <c r="C4831" s="48" t="s">
        <v>29</v>
      </c>
      <c r="D4831" s="48" t="s">
        <v>30</v>
      </c>
      <c r="E4831" s="48" t="s">
        <v>12</v>
      </c>
      <c r="F4831" s="48" t="s">
        <v>974</v>
      </c>
      <c r="G4831" s="48" t="s">
        <v>15</v>
      </c>
      <c r="H4831" s="48" t="s">
        <v>23</v>
      </c>
      <c r="I4831" s="48" t="s">
        <v>24</v>
      </c>
      <c r="J4831" s="48" t="s">
        <v>671</v>
      </c>
      <c r="K4831" s="41">
        <v>1</v>
      </c>
      <c r="L4831" s="49">
        <v>1108.67</v>
      </c>
      <c r="M4831" s="49">
        <v>1108.67</v>
      </c>
      <c r="N4831" s="49">
        <v>0</v>
      </c>
    </row>
    <row r="4832" spans="1:14">
      <c r="A4832" s="41">
        <v>4506310</v>
      </c>
      <c r="B4832" s="48" t="s">
        <v>14</v>
      </c>
      <c r="C4832" s="48" t="s">
        <v>29</v>
      </c>
      <c r="D4832" s="48" t="s">
        <v>30</v>
      </c>
      <c r="E4832" s="48" t="s">
        <v>12</v>
      </c>
      <c r="F4832" s="48" t="s">
        <v>1179</v>
      </c>
      <c r="G4832" s="48" t="s">
        <v>15</v>
      </c>
      <c r="H4832" s="48" t="s">
        <v>23</v>
      </c>
      <c r="I4832" s="48" t="s">
        <v>24</v>
      </c>
      <c r="J4832" s="48" t="s">
        <v>671</v>
      </c>
      <c r="K4832" s="41">
        <v>1</v>
      </c>
      <c r="L4832" s="49">
        <v>1112.53</v>
      </c>
      <c r="M4832" s="49">
        <v>1112.53</v>
      </c>
      <c r="N4832" s="49">
        <v>0</v>
      </c>
    </row>
    <row r="4833" spans="1:14">
      <c r="A4833" s="41">
        <v>7259762</v>
      </c>
      <c r="B4833" s="48" t="s">
        <v>38</v>
      </c>
      <c r="C4833" s="48" t="s">
        <v>29</v>
      </c>
      <c r="D4833" s="48" t="s">
        <v>153</v>
      </c>
      <c r="E4833" s="48" t="s">
        <v>36</v>
      </c>
      <c r="F4833" s="48" t="s">
        <v>1636</v>
      </c>
      <c r="G4833" s="48" t="s">
        <v>15</v>
      </c>
      <c r="H4833" s="48" t="s">
        <v>182</v>
      </c>
      <c r="I4833" s="48" t="s">
        <v>183</v>
      </c>
      <c r="J4833" s="48" t="s">
        <v>671</v>
      </c>
      <c r="K4833" s="41">
        <v>1</v>
      </c>
      <c r="L4833" s="49">
        <v>1117.4000000000001</v>
      </c>
      <c r="M4833" s="49">
        <v>1049.19</v>
      </c>
      <c r="N4833" s="49">
        <v>68.209999999999994</v>
      </c>
    </row>
    <row r="4834" spans="1:14">
      <c r="A4834" s="41">
        <v>7259759</v>
      </c>
      <c r="B4834" s="48" t="s">
        <v>166</v>
      </c>
      <c r="C4834" s="48" t="s">
        <v>29</v>
      </c>
      <c r="D4834" s="48" t="s">
        <v>153</v>
      </c>
      <c r="E4834" s="48" t="s">
        <v>36</v>
      </c>
      <c r="F4834" s="48" t="s">
        <v>1637</v>
      </c>
      <c r="G4834" s="48" t="s">
        <v>15</v>
      </c>
      <c r="H4834" s="48" t="s">
        <v>182</v>
      </c>
      <c r="I4834" s="48" t="s">
        <v>183</v>
      </c>
      <c r="J4834" s="48" t="s">
        <v>671</v>
      </c>
      <c r="K4834" s="41">
        <v>1</v>
      </c>
      <c r="L4834" s="49">
        <v>1117.4000000000001</v>
      </c>
      <c r="M4834" s="49">
        <v>1049.19</v>
      </c>
      <c r="N4834" s="49">
        <v>68.209999999999994</v>
      </c>
    </row>
    <row r="4835" spans="1:14">
      <c r="A4835" s="41">
        <v>4507156</v>
      </c>
      <c r="B4835" s="48" t="s">
        <v>14</v>
      </c>
      <c r="C4835" s="48" t="s">
        <v>29</v>
      </c>
      <c r="D4835" s="48" t="s">
        <v>30</v>
      </c>
      <c r="E4835" s="48" t="s">
        <v>12</v>
      </c>
      <c r="F4835" s="48" t="s">
        <v>1067</v>
      </c>
      <c r="G4835" s="48" t="s">
        <v>15</v>
      </c>
      <c r="H4835" s="48" t="s">
        <v>23</v>
      </c>
      <c r="I4835" s="48" t="s">
        <v>24</v>
      </c>
      <c r="J4835" s="48" t="s">
        <v>671</v>
      </c>
      <c r="K4835" s="41">
        <v>1</v>
      </c>
      <c r="L4835" s="49">
        <v>1119.3800000000001</v>
      </c>
      <c r="M4835" s="49">
        <v>1119.3800000000001</v>
      </c>
      <c r="N4835" s="49">
        <v>0</v>
      </c>
    </row>
    <row r="4836" spans="1:14">
      <c r="A4836" s="41">
        <v>4507179</v>
      </c>
      <c r="B4836" s="48" t="s">
        <v>14</v>
      </c>
      <c r="C4836" s="48" t="s">
        <v>29</v>
      </c>
      <c r="D4836" s="48" t="s">
        <v>30</v>
      </c>
      <c r="E4836" s="48" t="s">
        <v>12</v>
      </c>
      <c r="F4836" s="48" t="s">
        <v>1067</v>
      </c>
      <c r="G4836" s="48" t="s">
        <v>15</v>
      </c>
      <c r="H4836" s="48" t="s">
        <v>23</v>
      </c>
      <c r="I4836" s="48" t="s">
        <v>24</v>
      </c>
      <c r="J4836" s="48" t="s">
        <v>671</v>
      </c>
      <c r="K4836" s="41">
        <v>1</v>
      </c>
      <c r="L4836" s="49">
        <v>1119.3800000000001</v>
      </c>
      <c r="M4836" s="49">
        <v>1119.3800000000001</v>
      </c>
      <c r="N4836" s="49">
        <v>0</v>
      </c>
    </row>
    <row r="4837" spans="1:14">
      <c r="A4837" s="41">
        <v>7259072</v>
      </c>
      <c r="B4837" s="48" t="s">
        <v>38</v>
      </c>
      <c r="C4837" s="48" t="s">
        <v>29</v>
      </c>
      <c r="D4837" s="48" t="s">
        <v>153</v>
      </c>
      <c r="E4837" s="48" t="s">
        <v>36</v>
      </c>
      <c r="F4837" s="48" t="s">
        <v>1638</v>
      </c>
      <c r="G4837" s="48" t="s">
        <v>15</v>
      </c>
      <c r="H4837" s="48" t="s">
        <v>182</v>
      </c>
      <c r="I4837" s="48" t="s">
        <v>183</v>
      </c>
      <c r="J4837" s="48" t="s">
        <v>671</v>
      </c>
      <c r="K4837" s="41">
        <v>1</v>
      </c>
      <c r="L4837" s="49">
        <v>1123.3699999999999</v>
      </c>
      <c r="M4837" s="49">
        <v>1054.79</v>
      </c>
      <c r="N4837" s="49">
        <v>68.58</v>
      </c>
    </row>
    <row r="4838" spans="1:14">
      <c r="A4838" s="41">
        <v>7108742</v>
      </c>
      <c r="B4838" s="48" t="s">
        <v>38</v>
      </c>
      <c r="C4838" s="48" t="s">
        <v>29</v>
      </c>
      <c r="D4838" s="48" t="s">
        <v>153</v>
      </c>
      <c r="E4838" s="48" t="s">
        <v>36</v>
      </c>
      <c r="F4838" s="48" t="s">
        <v>1639</v>
      </c>
      <c r="G4838" s="48" t="s">
        <v>15</v>
      </c>
      <c r="H4838" s="48" t="s">
        <v>23</v>
      </c>
      <c r="I4838" s="48" t="s">
        <v>24</v>
      </c>
      <c r="J4838" s="48" t="s">
        <v>671</v>
      </c>
      <c r="K4838" s="41">
        <v>1</v>
      </c>
      <c r="L4838" s="49">
        <v>1129.1099999999999</v>
      </c>
      <c r="M4838" s="49">
        <v>1129.1099999999999</v>
      </c>
      <c r="N4838" s="49">
        <v>0</v>
      </c>
    </row>
    <row r="4839" spans="1:14">
      <c r="A4839" s="41">
        <v>4506484</v>
      </c>
      <c r="B4839" s="48" t="s">
        <v>14</v>
      </c>
      <c r="C4839" s="48" t="s">
        <v>29</v>
      </c>
      <c r="D4839" s="48" t="s">
        <v>30</v>
      </c>
      <c r="E4839" s="48" t="s">
        <v>12</v>
      </c>
      <c r="F4839" s="48" t="s">
        <v>1179</v>
      </c>
      <c r="G4839" s="48" t="s">
        <v>15</v>
      </c>
      <c r="H4839" s="48" t="s">
        <v>23</v>
      </c>
      <c r="I4839" s="48" t="s">
        <v>24</v>
      </c>
      <c r="J4839" s="48" t="s">
        <v>671</v>
      </c>
      <c r="K4839" s="41">
        <v>1</v>
      </c>
      <c r="L4839" s="49">
        <v>1133.2</v>
      </c>
      <c r="M4839" s="49">
        <v>1133.2</v>
      </c>
      <c r="N4839" s="49">
        <v>0</v>
      </c>
    </row>
    <row r="4840" spans="1:14">
      <c r="A4840" s="41">
        <v>8600648</v>
      </c>
      <c r="B4840" s="48" t="s">
        <v>38</v>
      </c>
      <c r="C4840" s="48" t="s">
        <v>29</v>
      </c>
      <c r="D4840" s="48" t="s">
        <v>153</v>
      </c>
      <c r="E4840" s="48" t="s">
        <v>36</v>
      </c>
      <c r="F4840" s="48" t="s">
        <v>1640</v>
      </c>
      <c r="G4840" s="48" t="s">
        <v>15</v>
      </c>
      <c r="H4840" s="48" t="s">
        <v>228</v>
      </c>
      <c r="I4840" s="48" t="s">
        <v>229</v>
      </c>
      <c r="J4840" s="48" t="s">
        <v>671</v>
      </c>
      <c r="K4840" s="41">
        <v>1</v>
      </c>
      <c r="L4840" s="49">
        <v>1136.28</v>
      </c>
      <c r="M4840" s="49">
        <v>842.3</v>
      </c>
      <c r="N4840" s="49">
        <v>293.98</v>
      </c>
    </row>
    <row r="4841" spans="1:14">
      <c r="A4841" s="41">
        <v>4507939</v>
      </c>
      <c r="B4841" s="48" t="s">
        <v>14</v>
      </c>
      <c r="C4841" s="48" t="s">
        <v>29</v>
      </c>
      <c r="D4841" s="48" t="s">
        <v>30</v>
      </c>
      <c r="E4841" s="48" t="s">
        <v>12</v>
      </c>
      <c r="F4841" s="48" t="s">
        <v>974</v>
      </c>
      <c r="G4841" s="48" t="s">
        <v>15</v>
      </c>
      <c r="H4841" s="48" t="s">
        <v>23</v>
      </c>
      <c r="I4841" s="48" t="s">
        <v>24</v>
      </c>
      <c r="J4841" s="48" t="s">
        <v>671</v>
      </c>
      <c r="K4841" s="41">
        <v>1</v>
      </c>
      <c r="L4841" s="49">
        <v>1136.77</v>
      </c>
      <c r="M4841" s="49">
        <v>1136.77</v>
      </c>
      <c r="N4841" s="49">
        <v>0</v>
      </c>
    </row>
    <row r="4842" spans="1:14">
      <c r="A4842" s="41">
        <v>7259744</v>
      </c>
      <c r="B4842" s="48" t="s">
        <v>166</v>
      </c>
      <c r="C4842" s="48" t="s">
        <v>29</v>
      </c>
      <c r="D4842" s="48" t="s">
        <v>153</v>
      </c>
      <c r="E4842" s="48" t="s">
        <v>36</v>
      </c>
      <c r="F4842" s="48" t="s">
        <v>1641</v>
      </c>
      <c r="G4842" s="48" t="s">
        <v>15</v>
      </c>
      <c r="H4842" s="48" t="s">
        <v>182</v>
      </c>
      <c r="I4842" s="48" t="s">
        <v>183</v>
      </c>
      <c r="J4842" s="48" t="s">
        <v>671</v>
      </c>
      <c r="K4842" s="41">
        <v>1</v>
      </c>
      <c r="L4842" s="49">
        <v>1138.6199999999999</v>
      </c>
      <c r="M4842" s="49">
        <v>1069.1099999999999</v>
      </c>
      <c r="N4842" s="49">
        <v>69.510000000000005</v>
      </c>
    </row>
    <row r="4843" spans="1:14">
      <c r="A4843" s="41">
        <v>7259732</v>
      </c>
      <c r="B4843" s="48" t="s">
        <v>166</v>
      </c>
      <c r="C4843" s="48" t="s">
        <v>29</v>
      </c>
      <c r="D4843" s="48" t="s">
        <v>153</v>
      </c>
      <c r="E4843" s="48" t="s">
        <v>36</v>
      </c>
      <c r="F4843" s="48" t="s">
        <v>1642</v>
      </c>
      <c r="G4843" s="48" t="s">
        <v>15</v>
      </c>
      <c r="H4843" s="48" t="s">
        <v>182</v>
      </c>
      <c r="I4843" s="48" t="s">
        <v>183</v>
      </c>
      <c r="J4843" s="48" t="s">
        <v>671</v>
      </c>
      <c r="K4843" s="41">
        <v>1</v>
      </c>
      <c r="L4843" s="49">
        <v>1138.6199999999999</v>
      </c>
      <c r="M4843" s="49">
        <v>1069.1099999999999</v>
      </c>
      <c r="N4843" s="49">
        <v>69.510000000000005</v>
      </c>
    </row>
    <row r="4844" spans="1:14">
      <c r="A4844" s="41">
        <v>7259738</v>
      </c>
      <c r="B4844" s="48" t="s">
        <v>166</v>
      </c>
      <c r="C4844" s="48" t="s">
        <v>29</v>
      </c>
      <c r="D4844" s="48" t="s">
        <v>153</v>
      </c>
      <c r="E4844" s="48" t="s">
        <v>36</v>
      </c>
      <c r="F4844" s="48" t="s">
        <v>1643</v>
      </c>
      <c r="G4844" s="48" t="s">
        <v>15</v>
      </c>
      <c r="H4844" s="48" t="s">
        <v>182</v>
      </c>
      <c r="I4844" s="48" t="s">
        <v>183</v>
      </c>
      <c r="J4844" s="48" t="s">
        <v>671</v>
      </c>
      <c r="K4844" s="41">
        <v>1</v>
      </c>
      <c r="L4844" s="49">
        <v>1138.6199999999999</v>
      </c>
      <c r="M4844" s="49">
        <v>1069.1099999999999</v>
      </c>
      <c r="N4844" s="49">
        <v>69.510000000000005</v>
      </c>
    </row>
    <row r="4845" spans="1:14">
      <c r="A4845" s="41">
        <v>7259741</v>
      </c>
      <c r="B4845" s="48" t="s">
        <v>166</v>
      </c>
      <c r="C4845" s="48" t="s">
        <v>29</v>
      </c>
      <c r="D4845" s="48" t="s">
        <v>153</v>
      </c>
      <c r="E4845" s="48" t="s">
        <v>36</v>
      </c>
      <c r="F4845" s="48" t="s">
        <v>1644</v>
      </c>
      <c r="G4845" s="48" t="s">
        <v>15</v>
      </c>
      <c r="H4845" s="48" t="s">
        <v>182</v>
      </c>
      <c r="I4845" s="48" t="s">
        <v>183</v>
      </c>
      <c r="J4845" s="48" t="s">
        <v>671</v>
      </c>
      <c r="K4845" s="41">
        <v>1</v>
      </c>
      <c r="L4845" s="49">
        <v>1138.6199999999999</v>
      </c>
      <c r="M4845" s="49">
        <v>1069.1099999999999</v>
      </c>
      <c r="N4845" s="49">
        <v>69.510000000000005</v>
      </c>
    </row>
    <row r="4846" spans="1:14">
      <c r="A4846" s="41">
        <v>7259735</v>
      </c>
      <c r="B4846" s="48" t="s">
        <v>166</v>
      </c>
      <c r="C4846" s="48" t="s">
        <v>29</v>
      </c>
      <c r="D4846" s="48" t="s">
        <v>153</v>
      </c>
      <c r="E4846" s="48" t="s">
        <v>36</v>
      </c>
      <c r="F4846" s="48" t="s">
        <v>1645</v>
      </c>
      <c r="G4846" s="48" t="s">
        <v>15</v>
      </c>
      <c r="H4846" s="48" t="s">
        <v>182</v>
      </c>
      <c r="I4846" s="48" t="s">
        <v>183</v>
      </c>
      <c r="J4846" s="48" t="s">
        <v>671</v>
      </c>
      <c r="K4846" s="41">
        <v>1</v>
      </c>
      <c r="L4846" s="49">
        <v>1138.6199999999999</v>
      </c>
      <c r="M4846" s="49">
        <v>1069.1099999999999</v>
      </c>
      <c r="N4846" s="49">
        <v>69.510000000000005</v>
      </c>
    </row>
    <row r="4847" spans="1:14">
      <c r="A4847" s="41">
        <v>7259729</v>
      </c>
      <c r="B4847" s="48" t="s">
        <v>166</v>
      </c>
      <c r="C4847" s="48" t="s">
        <v>29</v>
      </c>
      <c r="D4847" s="48" t="s">
        <v>153</v>
      </c>
      <c r="E4847" s="48" t="s">
        <v>36</v>
      </c>
      <c r="F4847" s="48" t="s">
        <v>1646</v>
      </c>
      <c r="G4847" s="48" t="s">
        <v>15</v>
      </c>
      <c r="H4847" s="48" t="s">
        <v>182</v>
      </c>
      <c r="I4847" s="48" t="s">
        <v>183</v>
      </c>
      <c r="J4847" s="48" t="s">
        <v>671</v>
      </c>
      <c r="K4847" s="41">
        <v>1</v>
      </c>
      <c r="L4847" s="49">
        <v>1138.6199999999999</v>
      </c>
      <c r="M4847" s="49">
        <v>1069.1099999999999</v>
      </c>
      <c r="N4847" s="49">
        <v>69.510000000000005</v>
      </c>
    </row>
    <row r="4848" spans="1:14">
      <c r="A4848" s="41">
        <v>8600645</v>
      </c>
      <c r="B4848" s="48" t="s">
        <v>166</v>
      </c>
      <c r="C4848" s="48" t="s">
        <v>29</v>
      </c>
      <c r="D4848" s="48" t="s">
        <v>153</v>
      </c>
      <c r="E4848" s="48" t="s">
        <v>36</v>
      </c>
      <c r="F4848" s="48" t="s">
        <v>1647</v>
      </c>
      <c r="G4848" s="48" t="s">
        <v>15</v>
      </c>
      <c r="H4848" s="48" t="s">
        <v>228</v>
      </c>
      <c r="I4848" s="48" t="s">
        <v>229</v>
      </c>
      <c r="J4848" s="48" t="s">
        <v>671</v>
      </c>
      <c r="K4848" s="41">
        <v>1</v>
      </c>
      <c r="L4848" s="49">
        <v>1139.82</v>
      </c>
      <c r="M4848" s="49">
        <v>844.92</v>
      </c>
      <c r="N4848" s="49">
        <v>294.89999999999998</v>
      </c>
    </row>
    <row r="4849" spans="1:14">
      <c r="A4849" s="41">
        <v>7260120</v>
      </c>
      <c r="B4849" s="48" t="s">
        <v>38</v>
      </c>
      <c r="C4849" s="48" t="s">
        <v>29</v>
      </c>
      <c r="D4849" s="48" t="s">
        <v>153</v>
      </c>
      <c r="E4849" s="48" t="s">
        <v>36</v>
      </c>
      <c r="F4849" s="48" t="s">
        <v>1648</v>
      </c>
      <c r="G4849" s="48" t="s">
        <v>15</v>
      </c>
      <c r="H4849" s="48" t="s">
        <v>182</v>
      </c>
      <c r="I4849" s="48" t="s">
        <v>183</v>
      </c>
      <c r="J4849" s="48" t="s">
        <v>671</v>
      </c>
      <c r="K4849" s="41">
        <v>1</v>
      </c>
      <c r="L4849" s="49">
        <v>1143.72</v>
      </c>
      <c r="M4849" s="49">
        <v>1143.72</v>
      </c>
      <c r="N4849" s="49">
        <v>0</v>
      </c>
    </row>
    <row r="4850" spans="1:14">
      <c r="A4850" s="41">
        <v>4507962</v>
      </c>
      <c r="B4850" s="48" t="s">
        <v>14</v>
      </c>
      <c r="C4850" s="48" t="s">
        <v>29</v>
      </c>
      <c r="D4850" s="48" t="s">
        <v>30</v>
      </c>
      <c r="E4850" s="48" t="s">
        <v>12</v>
      </c>
      <c r="F4850" s="48" t="s">
        <v>974</v>
      </c>
      <c r="G4850" s="48" t="s">
        <v>15</v>
      </c>
      <c r="H4850" s="48" t="s">
        <v>23</v>
      </c>
      <c r="I4850" s="48" t="s">
        <v>24</v>
      </c>
      <c r="J4850" s="48" t="s">
        <v>671</v>
      </c>
      <c r="K4850" s="41">
        <v>1</v>
      </c>
      <c r="L4850" s="49">
        <v>1145.51</v>
      </c>
      <c r="M4850" s="49">
        <v>1145.51</v>
      </c>
      <c r="N4850" s="49">
        <v>0</v>
      </c>
    </row>
    <row r="4851" spans="1:14">
      <c r="A4851" s="41">
        <v>7258931</v>
      </c>
      <c r="B4851" s="48" t="s">
        <v>166</v>
      </c>
      <c r="C4851" s="48" t="s">
        <v>29</v>
      </c>
      <c r="D4851" s="48" t="s">
        <v>153</v>
      </c>
      <c r="E4851" s="48" t="s">
        <v>36</v>
      </c>
      <c r="F4851" s="48" t="s">
        <v>1649</v>
      </c>
      <c r="G4851" s="48" t="s">
        <v>15</v>
      </c>
      <c r="H4851" s="48" t="s">
        <v>182</v>
      </c>
      <c r="I4851" s="48" t="s">
        <v>183</v>
      </c>
      <c r="J4851" s="48" t="s">
        <v>671</v>
      </c>
      <c r="K4851" s="41">
        <v>1</v>
      </c>
      <c r="L4851" s="49">
        <v>1148.6199999999999</v>
      </c>
      <c r="M4851" s="49">
        <v>1148.6199999999999</v>
      </c>
      <c r="N4851" s="49">
        <v>0</v>
      </c>
    </row>
    <row r="4852" spans="1:14">
      <c r="A4852" s="41">
        <v>7108592</v>
      </c>
      <c r="B4852" s="48" t="s">
        <v>38</v>
      </c>
      <c r="C4852" s="48" t="s">
        <v>29</v>
      </c>
      <c r="D4852" s="48" t="s">
        <v>153</v>
      </c>
      <c r="E4852" s="48" t="s">
        <v>36</v>
      </c>
      <c r="F4852" s="48" t="s">
        <v>1650</v>
      </c>
      <c r="G4852" s="48" t="s">
        <v>15</v>
      </c>
      <c r="H4852" s="48" t="s">
        <v>23</v>
      </c>
      <c r="I4852" s="48" t="s">
        <v>24</v>
      </c>
      <c r="J4852" s="48" t="s">
        <v>671</v>
      </c>
      <c r="K4852" s="41">
        <v>1</v>
      </c>
      <c r="L4852" s="49">
        <v>1148.97</v>
      </c>
      <c r="M4852" s="49">
        <v>1148.97</v>
      </c>
      <c r="N4852" s="49">
        <v>0</v>
      </c>
    </row>
    <row r="4853" spans="1:14">
      <c r="A4853" s="41">
        <v>6274969</v>
      </c>
      <c r="B4853" s="48" t="s">
        <v>166</v>
      </c>
      <c r="C4853" s="48" t="s">
        <v>29</v>
      </c>
      <c r="D4853" s="48" t="s">
        <v>539</v>
      </c>
      <c r="E4853" s="48" t="s">
        <v>36</v>
      </c>
      <c r="F4853" s="48" t="s">
        <v>539</v>
      </c>
      <c r="G4853" s="48" t="s">
        <v>15</v>
      </c>
      <c r="H4853" s="48" t="s">
        <v>105</v>
      </c>
      <c r="I4853" s="48" t="s">
        <v>106</v>
      </c>
      <c r="J4853" s="48" t="s">
        <v>671</v>
      </c>
      <c r="K4853" s="41">
        <v>1</v>
      </c>
      <c r="L4853" s="49">
        <v>1154.8399999999999</v>
      </c>
      <c r="M4853" s="49">
        <v>1154.8399999999999</v>
      </c>
      <c r="N4853" s="49">
        <v>0</v>
      </c>
    </row>
    <row r="4854" spans="1:14">
      <c r="A4854" s="41">
        <v>4507584</v>
      </c>
      <c r="B4854" s="48" t="s">
        <v>14</v>
      </c>
      <c r="C4854" s="48" t="s">
        <v>29</v>
      </c>
      <c r="D4854" s="48" t="s">
        <v>30</v>
      </c>
      <c r="E4854" s="48" t="s">
        <v>12</v>
      </c>
      <c r="F4854" s="48" t="s">
        <v>974</v>
      </c>
      <c r="G4854" s="48" t="s">
        <v>15</v>
      </c>
      <c r="H4854" s="48" t="s">
        <v>23</v>
      </c>
      <c r="I4854" s="48" t="s">
        <v>24</v>
      </c>
      <c r="J4854" s="48" t="s">
        <v>671</v>
      </c>
      <c r="K4854" s="41">
        <v>1</v>
      </c>
      <c r="L4854" s="49">
        <v>1155.95</v>
      </c>
      <c r="M4854" s="49">
        <v>1155.95</v>
      </c>
      <c r="N4854" s="49">
        <v>0</v>
      </c>
    </row>
    <row r="4855" spans="1:14">
      <c r="A4855" s="41">
        <v>4507503</v>
      </c>
      <c r="B4855" s="48" t="s">
        <v>14</v>
      </c>
      <c r="C4855" s="48" t="s">
        <v>29</v>
      </c>
      <c r="D4855" s="48" t="s">
        <v>30</v>
      </c>
      <c r="E4855" s="48" t="s">
        <v>12</v>
      </c>
      <c r="F4855" s="48" t="s">
        <v>974</v>
      </c>
      <c r="G4855" s="48" t="s">
        <v>15</v>
      </c>
      <c r="H4855" s="48" t="s">
        <v>23</v>
      </c>
      <c r="I4855" s="48" t="s">
        <v>24</v>
      </c>
      <c r="J4855" s="48" t="s">
        <v>671</v>
      </c>
      <c r="K4855" s="41">
        <v>1</v>
      </c>
      <c r="L4855" s="49">
        <v>1159.4100000000001</v>
      </c>
      <c r="M4855" s="49">
        <v>1159.4100000000001</v>
      </c>
      <c r="N4855" s="49">
        <v>0</v>
      </c>
    </row>
    <row r="4856" spans="1:14">
      <c r="A4856" s="41">
        <v>4507507</v>
      </c>
      <c r="B4856" s="48" t="s">
        <v>14</v>
      </c>
      <c r="C4856" s="48" t="s">
        <v>29</v>
      </c>
      <c r="D4856" s="48" t="s">
        <v>30</v>
      </c>
      <c r="E4856" s="48" t="s">
        <v>12</v>
      </c>
      <c r="F4856" s="48" t="s">
        <v>974</v>
      </c>
      <c r="G4856" s="48" t="s">
        <v>15</v>
      </c>
      <c r="H4856" s="48" t="s">
        <v>23</v>
      </c>
      <c r="I4856" s="48" t="s">
        <v>24</v>
      </c>
      <c r="J4856" s="48" t="s">
        <v>671</v>
      </c>
      <c r="K4856" s="41">
        <v>1</v>
      </c>
      <c r="L4856" s="49">
        <v>1159.4100000000001</v>
      </c>
      <c r="M4856" s="49">
        <v>1159.4100000000001</v>
      </c>
      <c r="N4856" s="49">
        <v>0</v>
      </c>
    </row>
    <row r="4857" spans="1:14">
      <c r="A4857" s="41">
        <v>4507505</v>
      </c>
      <c r="B4857" s="48" t="s">
        <v>14</v>
      </c>
      <c r="C4857" s="48" t="s">
        <v>29</v>
      </c>
      <c r="D4857" s="48" t="s">
        <v>30</v>
      </c>
      <c r="E4857" s="48" t="s">
        <v>12</v>
      </c>
      <c r="F4857" s="48" t="s">
        <v>974</v>
      </c>
      <c r="G4857" s="48" t="s">
        <v>15</v>
      </c>
      <c r="H4857" s="48" t="s">
        <v>23</v>
      </c>
      <c r="I4857" s="48" t="s">
        <v>24</v>
      </c>
      <c r="J4857" s="48" t="s">
        <v>671</v>
      </c>
      <c r="K4857" s="41">
        <v>1</v>
      </c>
      <c r="L4857" s="49">
        <v>1159.4100000000001</v>
      </c>
      <c r="M4857" s="49">
        <v>1159.4100000000001</v>
      </c>
      <c r="N4857" s="49">
        <v>0</v>
      </c>
    </row>
    <row r="4858" spans="1:14">
      <c r="A4858" s="41">
        <v>4507514</v>
      </c>
      <c r="B4858" s="48" t="s">
        <v>14</v>
      </c>
      <c r="C4858" s="48" t="s">
        <v>29</v>
      </c>
      <c r="D4858" s="48" t="s">
        <v>30</v>
      </c>
      <c r="E4858" s="48" t="s">
        <v>12</v>
      </c>
      <c r="F4858" s="48" t="s">
        <v>974</v>
      </c>
      <c r="G4858" s="48" t="s">
        <v>15</v>
      </c>
      <c r="H4858" s="48" t="s">
        <v>23</v>
      </c>
      <c r="I4858" s="48" t="s">
        <v>24</v>
      </c>
      <c r="J4858" s="48" t="s">
        <v>671</v>
      </c>
      <c r="K4858" s="41">
        <v>1</v>
      </c>
      <c r="L4858" s="49">
        <v>1159.42</v>
      </c>
      <c r="M4858" s="49">
        <v>1159.42</v>
      </c>
      <c r="N4858" s="49">
        <v>0</v>
      </c>
    </row>
    <row r="4859" spans="1:14">
      <c r="A4859" s="41">
        <v>4507511</v>
      </c>
      <c r="B4859" s="48" t="s">
        <v>14</v>
      </c>
      <c r="C4859" s="48" t="s">
        <v>29</v>
      </c>
      <c r="D4859" s="48" t="s">
        <v>30</v>
      </c>
      <c r="E4859" s="48" t="s">
        <v>12</v>
      </c>
      <c r="F4859" s="48" t="s">
        <v>974</v>
      </c>
      <c r="G4859" s="48" t="s">
        <v>15</v>
      </c>
      <c r="H4859" s="48" t="s">
        <v>23</v>
      </c>
      <c r="I4859" s="48" t="s">
        <v>24</v>
      </c>
      <c r="J4859" s="48" t="s">
        <v>671</v>
      </c>
      <c r="K4859" s="41">
        <v>1</v>
      </c>
      <c r="L4859" s="49">
        <v>1159.42</v>
      </c>
      <c r="M4859" s="49">
        <v>1159.42</v>
      </c>
      <c r="N4859" s="49">
        <v>0</v>
      </c>
    </row>
    <row r="4860" spans="1:14">
      <c r="A4860" s="41">
        <v>4507183</v>
      </c>
      <c r="B4860" s="48" t="s">
        <v>14</v>
      </c>
      <c r="C4860" s="48" t="s">
        <v>29</v>
      </c>
      <c r="D4860" s="48" t="s">
        <v>30</v>
      </c>
      <c r="E4860" s="48" t="s">
        <v>12</v>
      </c>
      <c r="F4860" s="48" t="s">
        <v>1067</v>
      </c>
      <c r="G4860" s="48" t="s">
        <v>15</v>
      </c>
      <c r="H4860" s="48" t="s">
        <v>23</v>
      </c>
      <c r="I4860" s="48" t="s">
        <v>24</v>
      </c>
      <c r="J4860" s="48" t="s">
        <v>671</v>
      </c>
      <c r="K4860" s="41">
        <v>1</v>
      </c>
      <c r="L4860" s="49">
        <v>1159.54</v>
      </c>
      <c r="M4860" s="49">
        <v>1159.54</v>
      </c>
      <c r="N4860" s="49">
        <v>0</v>
      </c>
    </row>
    <row r="4861" spans="1:14">
      <c r="A4861" s="41">
        <v>7258937</v>
      </c>
      <c r="B4861" s="48" t="s">
        <v>38</v>
      </c>
      <c r="C4861" s="48" t="s">
        <v>29</v>
      </c>
      <c r="D4861" s="48" t="s">
        <v>153</v>
      </c>
      <c r="E4861" s="48" t="s">
        <v>36</v>
      </c>
      <c r="F4861" s="48" t="s">
        <v>1651</v>
      </c>
      <c r="G4861" s="48" t="s">
        <v>15</v>
      </c>
      <c r="H4861" s="48" t="s">
        <v>182</v>
      </c>
      <c r="I4861" s="48" t="s">
        <v>183</v>
      </c>
      <c r="J4861" s="48" t="s">
        <v>671</v>
      </c>
      <c r="K4861" s="41">
        <v>1</v>
      </c>
      <c r="L4861" s="49">
        <v>1161.78</v>
      </c>
      <c r="M4861" s="49">
        <v>1161.78</v>
      </c>
      <c r="N4861" s="49">
        <v>0</v>
      </c>
    </row>
    <row r="4862" spans="1:14">
      <c r="A4862" s="41">
        <v>7258934</v>
      </c>
      <c r="B4862" s="48" t="s">
        <v>38</v>
      </c>
      <c r="C4862" s="48" t="s">
        <v>29</v>
      </c>
      <c r="D4862" s="48" t="s">
        <v>153</v>
      </c>
      <c r="E4862" s="48" t="s">
        <v>36</v>
      </c>
      <c r="F4862" s="48" t="s">
        <v>1652</v>
      </c>
      <c r="G4862" s="48" t="s">
        <v>15</v>
      </c>
      <c r="H4862" s="48" t="s">
        <v>182</v>
      </c>
      <c r="I4862" s="48" t="s">
        <v>183</v>
      </c>
      <c r="J4862" s="48" t="s">
        <v>671</v>
      </c>
      <c r="K4862" s="41">
        <v>1</v>
      </c>
      <c r="L4862" s="49">
        <v>1161.78</v>
      </c>
      <c r="M4862" s="49">
        <v>1161.78</v>
      </c>
      <c r="N4862" s="49">
        <v>0</v>
      </c>
    </row>
    <row r="4863" spans="1:14">
      <c r="A4863" s="41">
        <v>4504546</v>
      </c>
      <c r="B4863" s="48" t="s">
        <v>14</v>
      </c>
      <c r="C4863" s="48" t="s">
        <v>29</v>
      </c>
      <c r="D4863" s="48" t="s">
        <v>30</v>
      </c>
      <c r="E4863" s="48" t="s">
        <v>12</v>
      </c>
      <c r="F4863" s="48" t="s">
        <v>1067</v>
      </c>
      <c r="G4863" s="48" t="s">
        <v>15</v>
      </c>
      <c r="H4863" s="48" t="s">
        <v>23</v>
      </c>
      <c r="I4863" s="48" t="s">
        <v>24</v>
      </c>
      <c r="J4863" s="48" t="s">
        <v>671</v>
      </c>
      <c r="K4863" s="41">
        <v>1</v>
      </c>
      <c r="L4863" s="49">
        <v>1162.0899999999999</v>
      </c>
      <c r="M4863" s="49">
        <v>1162.0899999999999</v>
      </c>
      <c r="N4863" s="49">
        <v>0</v>
      </c>
    </row>
    <row r="4864" spans="1:14">
      <c r="A4864" s="41">
        <v>4507925</v>
      </c>
      <c r="B4864" s="48" t="s">
        <v>14</v>
      </c>
      <c r="C4864" s="48" t="s">
        <v>29</v>
      </c>
      <c r="D4864" s="48" t="s">
        <v>30</v>
      </c>
      <c r="E4864" s="48" t="s">
        <v>12</v>
      </c>
      <c r="F4864" s="48" t="s">
        <v>974</v>
      </c>
      <c r="G4864" s="48" t="s">
        <v>15</v>
      </c>
      <c r="H4864" s="48" t="s">
        <v>23</v>
      </c>
      <c r="I4864" s="48" t="s">
        <v>24</v>
      </c>
      <c r="J4864" s="48" t="s">
        <v>671</v>
      </c>
      <c r="K4864" s="41">
        <v>1</v>
      </c>
      <c r="L4864" s="49">
        <v>1167.32</v>
      </c>
      <c r="M4864" s="49">
        <v>1167.32</v>
      </c>
      <c r="N4864" s="49">
        <v>0</v>
      </c>
    </row>
    <row r="4865" spans="1:14">
      <c r="A4865" s="41">
        <v>7258856</v>
      </c>
      <c r="B4865" s="48" t="s">
        <v>38</v>
      </c>
      <c r="C4865" s="48" t="s">
        <v>29</v>
      </c>
      <c r="D4865" s="48" t="s">
        <v>153</v>
      </c>
      <c r="E4865" s="48" t="s">
        <v>36</v>
      </c>
      <c r="F4865" s="48" t="s">
        <v>1653</v>
      </c>
      <c r="G4865" s="48" t="s">
        <v>15</v>
      </c>
      <c r="H4865" s="48" t="s">
        <v>182</v>
      </c>
      <c r="I4865" s="48" t="s">
        <v>183</v>
      </c>
      <c r="J4865" s="48" t="s">
        <v>671</v>
      </c>
      <c r="K4865" s="41">
        <v>1</v>
      </c>
      <c r="L4865" s="49">
        <v>1168.75</v>
      </c>
      <c r="M4865" s="49">
        <v>1168.75</v>
      </c>
      <c r="N4865" s="49">
        <v>0</v>
      </c>
    </row>
    <row r="4866" spans="1:14">
      <c r="A4866" s="41">
        <v>7258853</v>
      </c>
      <c r="B4866" s="48" t="s">
        <v>38</v>
      </c>
      <c r="C4866" s="48" t="s">
        <v>29</v>
      </c>
      <c r="D4866" s="48" t="s">
        <v>153</v>
      </c>
      <c r="E4866" s="48" t="s">
        <v>36</v>
      </c>
      <c r="F4866" s="48" t="s">
        <v>1654</v>
      </c>
      <c r="G4866" s="48" t="s">
        <v>15</v>
      </c>
      <c r="H4866" s="48" t="s">
        <v>182</v>
      </c>
      <c r="I4866" s="48" t="s">
        <v>183</v>
      </c>
      <c r="J4866" s="48" t="s">
        <v>671</v>
      </c>
      <c r="K4866" s="41">
        <v>1</v>
      </c>
      <c r="L4866" s="49">
        <v>1168.75</v>
      </c>
      <c r="M4866" s="49">
        <v>1168.75</v>
      </c>
      <c r="N4866" s="49">
        <v>0</v>
      </c>
    </row>
    <row r="4867" spans="1:14">
      <c r="A4867" s="41">
        <v>7258844</v>
      </c>
      <c r="B4867" s="48" t="s">
        <v>38</v>
      </c>
      <c r="C4867" s="48" t="s">
        <v>29</v>
      </c>
      <c r="D4867" s="48" t="s">
        <v>153</v>
      </c>
      <c r="E4867" s="48" t="s">
        <v>36</v>
      </c>
      <c r="F4867" s="48" t="s">
        <v>1655</v>
      </c>
      <c r="G4867" s="48" t="s">
        <v>15</v>
      </c>
      <c r="H4867" s="48" t="s">
        <v>182</v>
      </c>
      <c r="I4867" s="48" t="s">
        <v>183</v>
      </c>
      <c r="J4867" s="48" t="s">
        <v>671</v>
      </c>
      <c r="K4867" s="41">
        <v>1</v>
      </c>
      <c r="L4867" s="49">
        <v>1175.99</v>
      </c>
      <c r="M4867" s="49">
        <v>1175.99</v>
      </c>
      <c r="N4867" s="49">
        <v>0</v>
      </c>
    </row>
    <row r="4868" spans="1:14">
      <c r="A4868" s="41">
        <v>4506539</v>
      </c>
      <c r="B4868" s="48" t="s">
        <v>14</v>
      </c>
      <c r="C4868" s="48" t="s">
        <v>29</v>
      </c>
      <c r="D4868" s="48" t="s">
        <v>30</v>
      </c>
      <c r="E4868" s="48" t="s">
        <v>12</v>
      </c>
      <c r="F4868" s="48" t="s">
        <v>1656</v>
      </c>
      <c r="G4868" s="48" t="s">
        <v>15</v>
      </c>
      <c r="H4868" s="48" t="s">
        <v>61</v>
      </c>
      <c r="I4868" s="48" t="s">
        <v>62</v>
      </c>
      <c r="J4868" s="48" t="s">
        <v>671</v>
      </c>
      <c r="K4868" s="41">
        <v>1</v>
      </c>
      <c r="L4868" s="49">
        <v>1177.05</v>
      </c>
      <c r="M4868" s="49">
        <v>1177.05</v>
      </c>
      <c r="N4868" s="49">
        <v>0</v>
      </c>
    </row>
    <row r="4869" spans="1:14">
      <c r="A4869" s="41">
        <v>4506538</v>
      </c>
      <c r="B4869" s="48" t="s">
        <v>14</v>
      </c>
      <c r="C4869" s="48" t="s">
        <v>29</v>
      </c>
      <c r="D4869" s="48" t="s">
        <v>30</v>
      </c>
      <c r="E4869" s="48" t="s">
        <v>12</v>
      </c>
      <c r="F4869" s="48" t="s">
        <v>1656</v>
      </c>
      <c r="G4869" s="48" t="s">
        <v>15</v>
      </c>
      <c r="H4869" s="48" t="s">
        <v>61</v>
      </c>
      <c r="I4869" s="48" t="s">
        <v>62</v>
      </c>
      <c r="J4869" s="48" t="s">
        <v>671</v>
      </c>
      <c r="K4869" s="41">
        <v>1</v>
      </c>
      <c r="L4869" s="49">
        <v>1177.05</v>
      </c>
      <c r="M4869" s="49">
        <v>1177.05</v>
      </c>
      <c r="N4869" s="49">
        <v>0</v>
      </c>
    </row>
    <row r="4870" spans="1:14">
      <c r="A4870" s="41">
        <v>4507928</v>
      </c>
      <c r="B4870" s="48" t="s">
        <v>14</v>
      </c>
      <c r="C4870" s="48" t="s">
        <v>29</v>
      </c>
      <c r="D4870" s="48" t="s">
        <v>30</v>
      </c>
      <c r="E4870" s="48" t="s">
        <v>12</v>
      </c>
      <c r="F4870" s="48" t="s">
        <v>974</v>
      </c>
      <c r="G4870" s="48" t="s">
        <v>15</v>
      </c>
      <c r="H4870" s="48" t="s">
        <v>23</v>
      </c>
      <c r="I4870" s="48" t="s">
        <v>24</v>
      </c>
      <c r="J4870" s="48" t="s">
        <v>671</v>
      </c>
      <c r="K4870" s="41">
        <v>1</v>
      </c>
      <c r="L4870" s="49">
        <v>1178.17</v>
      </c>
      <c r="M4870" s="49">
        <v>1178.17</v>
      </c>
      <c r="N4870" s="49">
        <v>0</v>
      </c>
    </row>
    <row r="4871" spans="1:14">
      <c r="A4871" s="41">
        <v>7259747</v>
      </c>
      <c r="B4871" s="48" t="s">
        <v>38</v>
      </c>
      <c r="C4871" s="48" t="s">
        <v>29</v>
      </c>
      <c r="D4871" s="48" t="s">
        <v>153</v>
      </c>
      <c r="E4871" s="48" t="s">
        <v>36</v>
      </c>
      <c r="F4871" s="48" t="s">
        <v>1657</v>
      </c>
      <c r="G4871" s="48" t="s">
        <v>15</v>
      </c>
      <c r="H4871" s="48" t="s">
        <v>182</v>
      </c>
      <c r="I4871" s="48" t="s">
        <v>183</v>
      </c>
      <c r="J4871" s="48" t="s">
        <v>671</v>
      </c>
      <c r="K4871" s="41">
        <v>1</v>
      </c>
      <c r="L4871" s="49">
        <v>1178.8800000000001</v>
      </c>
      <c r="M4871" s="49">
        <v>1106.9100000000001</v>
      </c>
      <c r="N4871" s="49">
        <v>71.97</v>
      </c>
    </row>
    <row r="4872" spans="1:14">
      <c r="A4872" s="41">
        <v>4507159</v>
      </c>
      <c r="B4872" s="48" t="s">
        <v>14</v>
      </c>
      <c r="C4872" s="48" t="s">
        <v>29</v>
      </c>
      <c r="D4872" s="48" t="s">
        <v>30</v>
      </c>
      <c r="E4872" s="48" t="s">
        <v>12</v>
      </c>
      <c r="F4872" s="48" t="s">
        <v>1179</v>
      </c>
      <c r="G4872" s="48" t="s">
        <v>15</v>
      </c>
      <c r="H4872" s="48" t="s">
        <v>23</v>
      </c>
      <c r="I4872" s="48" t="s">
        <v>24</v>
      </c>
      <c r="J4872" s="48" t="s">
        <v>671</v>
      </c>
      <c r="K4872" s="41">
        <v>1</v>
      </c>
      <c r="L4872" s="49">
        <v>1180.07</v>
      </c>
      <c r="M4872" s="49">
        <v>1180.07</v>
      </c>
      <c r="N4872" s="49">
        <v>0</v>
      </c>
    </row>
    <row r="4873" spans="1:14">
      <c r="A4873" s="41">
        <v>4507160</v>
      </c>
      <c r="B4873" s="48" t="s">
        <v>14</v>
      </c>
      <c r="C4873" s="48" t="s">
        <v>29</v>
      </c>
      <c r="D4873" s="48" t="s">
        <v>30</v>
      </c>
      <c r="E4873" s="48" t="s">
        <v>12</v>
      </c>
      <c r="F4873" s="48" t="s">
        <v>1179</v>
      </c>
      <c r="G4873" s="48" t="s">
        <v>15</v>
      </c>
      <c r="H4873" s="48" t="s">
        <v>23</v>
      </c>
      <c r="I4873" s="48" t="s">
        <v>24</v>
      </c>
      <c r="J4873" s="48" t="s">
        <v>671</v>
      </c>
      <c r="K4873" s="41">
        <v>1</v>
      </c>
      <c r="L4873" s="49">
        <v>1180.08</v>
      </c>
      <c r="M4873" s="49">
        <v>1180.08</v>
      </c>
      <c r="N4873" s="49">
        <v>0</v>
      </c>
    </row>
    <row r="4874" spans="1:14">
      <c r="A4874" s="41">
        <v>4507164</v>
      </c>
      <c r="B4874" s="48" t="s">
        <v>14</v>
      </c>
      <c r="C4874" s="48" t="s">
        <v>29</v>
      </c>
      <c r="D4874" s="48" t="s">
        <v>30</v>
      </c>
      <c r="E4874" s="48" t="s">
        <v>12</v>
      </c>
      <c r="F4874" s="48" t="s">
        <v>1179</v>
      </c>
      <c r="G4874" s="48" t="s">
        <v>15</v>
      </c>
      <c r="H4874" s="48" t="s">
        <v>23</v>
      </c>
      <c r="I4874" s="48" t="s">
        <v>24</v>
      </c>
      <c r="J4874" s="48" t="s">
        <v>671</v>
      </c>
      <c r="K4874" s="41">
        <v>1</v>
      </c>
      <c r="L4874" s="49">
        <v>1180.0899999999999</v>
      </c>
      <c r="M4874" s="49">
        <v>1180.0899999999999</v>
      </c>
      <c r="N4874" s="49">
        <v>0</v>
      </c>
    </row>
    <row r="4875" spans="1:14">
      <c r="A4875" s="41">
        <v>4507166</v>
      </c>
      <c r="B4875" s="48" t="s">
        <v>14</v>
      </c>
      <c r="C4875" s="48" t="s">
        <v>29</v>
      </c>
      <c r="D4875" s="48" t="s">
        <v>30</v>
      </c>
      <c r="E4875" s="48" t="s">
        <v>12</v>
      </c>
      <c r="F4875" s="48" t="s">
        <v>1179</v>
      </c>
      <c r="G4875" s="48" t="s">
        <v>15</v>
      </c>
      <c r="H4875" s="48" t="s">
        <v>23</v>
      </c>
      <c r="I4875" s="48" t="s">
        <v>24</v>
      </c>
      <c r="J4875" s="48" t="s">
        <v>671</v>
      </c>
      <c r="K4875" s="41">
        <v>1</v>
      </c>
      <c r="L4875" s="49">
        <v>1180.0899999999999</v>
      </c>
      <c r="M4875" s="49">
        <v>1180.0899999999999</v>
      </c>
      <c r="N4875" s="49">
        <v>0</v>
      </c>
    </row>
    <row r="4876" spans="1:14">
      <c r="A4876" s="41">
        <v>4507165</v>
      </c>
      <c r="B4876" s="48" t="s">
        <v>14</v>
      </c>
      <c r="C4876" s="48" t="s">
        <v>29</v>
      </c>
      <c r="D4876" s="48" t="s">
        <v>30</v>
      </c>
      <c r="E4876" s="48" t="s">
        <v>12</v>
      </c>
      <c r="F4876" s="48" t="s">
        <v>1179</v>
      </c>
      <c r="G4876" s="48" t="s">
        <v>15</v>
      </c>
      <c r="H4876" s="48" t="s">
        <v>23</v>
      </c>
      <c r="I4876" s="48" t="s">
        <v>24</v>
      </c>
      <c r="J4876" s="48" t="s">
        <v>671</v>
      </c>
      <c r="K4876" s="41">
        <v>1</v>
      </c>
      <c r="L4876" s="49">
        <v>1180.0899999999999</v>
      </c>
      <c r="M4876" s="49">
        <v>1180.0899999999999</v>
      </c>
      <c r="N4876" s="49">
        <v>0</v>
      </c>
    </row>
    <row r="4877" spans="1:14">
      <c r="A4877" s="41">
        <v>7108571</v>
      </c>
      <c r="B4877" s="48" t="s">
        <v>38</v>
      </c>
      <c r="C4877" s="48" t="s">
        <v>29</v>
      </c>
      <c r="D4877" s="48" t="s">
        <v>153</v>
      </c>
      <c r="E4877" s="48" t="s">
        <v>36</v>
      </c>
      <c r="F4877" s="48" t="s">
        <v>1658</v>
      </c>
      <c r="G4877" s="48" t="s">
        <v>15</v>
      </c>
      <c r="H4877" s="48" t="s">
        <v>23</v>
      </c>
      <c r="I4877" s="48" t="s">
        <v>24</v>
      </c>
      <c r="J4877" s="48" t="s">
        <v>671</v>
      </c>
      <c r="K4877" s="41">
        <v>1</v>
      </c>
      <c r="L4877" s="49">
        <v>1182.67</v>
      </c>
      <c r="M4877" s="49">
        <v>1182.67</v>
      </c>
      <c r="N4877" s="49">
        <v>0</v>
      </c>
    </row>
    <row r="4878" spans="1:14">
      <c r="A4878" s="41">
        <v>7259069</v>
      </c>
      <c r="B4878" s="48" t="s">
        <v>38</v>
      </c>
      <c r="C4878" s="48" t="s">
        <v>29</v>
      </c>
      <c r="D4878" s="48" t="s">
        <v>153</v>
      </c>
      <c r="E4878" s="48" t="s">
        <v>36</v>
      </c>
      <c r="F4878" s="48" t="s">
        <v>1659</v>
      </c>
      <c r="G4878" s="48" t="s">
        <v>15</v>
      </c>
      <c r="H4878" s="48" t="s">
        <v>182</v>
      </c>
      <c r="I4878" s="48" t="s">
        <v>183</v>
      </c>
      <c r="J4878" s="48" t="s">
        <v>671</v>
      </c>
      <c r="K4878" s="41">
        <v>1</v>
      </c>
      <c r="L4878" s="49">
        <v>1194.44</v>
      </c>
      <c r="M4878" s="49">
        <v>1121.52</v>
      </c>
      <c r="N4878" s="49">
        <v>72.92</v>
      </c>
    </row>
    <row r="4879" spans="1:14">
      <c r="A4879" s="41">
        <v>7258925</v>
      </c>
      <c r="B4879" s="48" t="s">
        <v>166</v>
      </c>
      <c r="C4879" s="48" t="s">
        <v>29</v>
      </c>
      <c r="D4879" s="48" t="s">
        <v>153</v>
      </c>
      <c r="E4879" s="48" t="s">
        <v>36</v>
      </c>
      <c r="F4879" s="48" t="s">
        <v>1660</v>
      </c>
      <c r="G4879" s="48" t="s">
        <v>15</v>
      </c>
      <c r="H4879" s="48" t="s">
        <v>182</v>
      </c>
      <c r="I4879" s="48" t="s">
        <v>183</v>
      </c>
      <c r="J4879" s="48" t="s">
        <v>671</v>
      </c>
      <c r="K4879" s="41">
        <v>1</v>
      </c>
      <c r="L4879" s="49">
        <v>1195.07</v>
      </c>
      <c r="M4879" s="49">
        <v>1195.07</v>
      </c>
      <c r="N4879" s="49">
        <v>0</v>
      </c>
    </row>
    <row r="4880" spans="1:14">
      <c r="A4880" s="41">
        <v>4504601</v>
      </c>
      <c r="B4880" s="48" t="s">
        <v>14</v>
      </c>
      <c r="C4880" s="48" t="s">
        <v>29</v>
      </c>
      <c r="D4880" s="48" t="s">
        <v>30</v>
      </c>
      <c r="E4880" s="48" t="s">
        <v>12</v>
      </c>
      <c r="F4880" s="48" t="s">
        <v>1661</v>
      </c>
      <c r="G4880" s="48" t="s">
        <v>15</v>
      </c>
      <c r="H4880" s="48" t="s">
        <v>19</v>
      </c>
      <c r="I4880" s="48" t="s">
        <v>20</v>
      </c>
      <c r="J4880" s="48" t="s">
        <v>671</v>
      </c>
      <c r="K4880" s="41">
        <v>1</v>
      </c>
      <c r="L4880" s="49">
        <v>1196.19</v>
      </c>
      <c r="M4880" s="49">
        <v>1196.19</v>
      </c>
      <c r="N4880" s="49">
        <v>0</v>
      </c>
    </row>
    <row r="4881" spans="1:14">
      <c r="A4881" s="41">
        <v>7259075</v>
      </c>
      <c r="B4881" s="48" t="s">
        <v>166</v>
      </c>
      <c r="C4881" s="48" t="s">
        <v>29</v>
      </c>
      <c r="D4881" s="48" t="s">
        <v>153</v>
      </c>
      <c r="E4881" s="48" t="s">
        <v>36</v>
      </c>
      <c r="F4881" s="48" t="s">
        <v>1662</v>
      </c>
      <c r="G4881" s="48" t="s">
        <v>15</v>
      </c>
      <c r="H4881" s="48" t="s">
        <v>182</v>
      </c>
      <c r="I4881" s="48" t="s">
        <v>183</v>
      </c>
      <c r="J4881" s="48" t="s">
        <v>671</v>
      </c>
      <c r="K4881" s="41">
        <v>1</v>
      </c>
      <c r="L4881" s="49">
        <v>1209.49</v>
      </c>
      <c r="M4881" s="49">
        <v>1135.6500000000001</v>
      </c>
      <c r="N4881" s="49">
        <v>73.84</v>
      </c>
    </row>
    <row r="4882" spans="1:14">
      <c r="A4882" s="41">
        <v>7259078</v>
      </c>
      <c r="B4882" s="48" t="s">
        <v>38</v>
      </c>
      <c r="C4882" s="48" t="s">
        <v>29</v>
      </c>
      <c r="D4882" s="48" t="s">
        <v>153</v>
      </c>
      <c r="E4882" s="48" t="s">
        <v>36</v>
      </c>
      <c r="F4882" s="48" t="s">
        <v>1663</v>
      </c>
      <c r="G4882" s="48" t="s">
        <v>15</v>
      </c>
      <c r="H4882" s="48" t="s">
        <v>182</v>
      </c>
      <c r="I4882" s="48" t="s">
        <v>183</v>
      </c>
      <c r="J4882" s="48" t="s">
        <v>671</v>
      </c>
      <c r="K4882" s="41">
        <v>1</v>
      </c>
      <c r="L4882" s="49">
        <v>1209.49</v>
      </c>
      <c r="M4882" s="49">
        <v>1135.6500000000001</v>
      </c>
      <c r="N4882" s="49">
        <v>73.84</v>
      </c>
    </row>
    <row r="4883" spans="1:14">
      <c r="A4883" s="41">
        <v>4506022</v>
      </c>
      <c r="B4883" s="48" t="s">
        <v>14</v>
      </c>
      <c r="C4883" s="48" t="s">
        <v>29</v>
      </c>
      <c r="D4883" s="48" t="s">
        <v>30</v>
      </c>
      <c r="E4883" s="48" t="s">
        <v>12</v>
      </c>
      <c r="F4883" s="48" t="s">
        <v>974</v>
      </c>
      <c r="G4883" s="48" t="s">
        <v>15</v>
      </c>
      <c r="H4883" s="48" t="s">
        <v>23</v>
      </c>
      <c r="I4883" s="48" t="s">
        <v>24</v>
      </c>
      <c r="J4883" s="48" t="s">
        <v>671</v>
      </c>
      <c r="K4883" s="41">
        <v>1</v>
      </c>
      <c r="L4883" s="49">
        <v>1211.97</v>
      </c>
      <c r="M4883" s="49">
        <v>1211.97</v>
      </c>
      <c r="N4883" s="49">
        <v>0</v>
      </c>
    </row>
    <row r="4884" spans="1:14">
      <c r="A4884" s="41">
        <v>4506179</v>
      </c>
      <c r="B4884" s="48" t="s">
        <v>14</v>
      </c>
      <c r="C4884" s="48" t="s">
        <v>29</v>
      </c>
      <c r="D4884" s="48" t="s">
        <v>30</v>
      </c>
      <c r="E4884" s="48" t="s">
        <v>12</v>
      </c>
      <c r="F4884" s="48" t="s">
        <v>1179</v>
      </c>
      <c r="G4884" s="48" t="s">
        <v>15</v>
      </c>
      <c r="H4884" s="48" t="s">
        <v>23</v>
      </c>
      <c r="I4884" s="48" t="s">
        <v>24</v>
      </c>
      <c r="J4884" s="48" t="s">
        <v>671</v>
      </c>
      <c r="K4884" s="41">
        <v>1</v>
      </c>
      <c r="L4884" s="49">
        <v>1212.1300000000001</v>
      </c>
      <c r="M4884" s="49">
        <v>1212.1300000000001</v>
      </c>
      <c r="N4884" s="49">
        <v>0</v>
      </c>
    </row>
    <row r="4885" spans="1:14">
      <c r="A4885" s="41">
        <v>4506181</v>
      </c>
      <c r="B4885" s="48" t="s">
        <v>14</v>
      </c>
      <c r="C4885" s="48" t="s">
        <v>29</v>
      </c>
      <c r="D4885" s="48" t="s">
        <v>30</v>
      </c>
      <c r="E4885" s="48" t="s">
        <v>12</v>
      </c>
      <c r="F4885" s="48" t="s">
        <v>1179</v>
      </c>
      <c r="G4885" s="48" t="s">
        <v>15</v>
      </c>
      <c r="H4885" s="48" t="s">
        <v>23</v>
      </c>
      <c r="I4885" s="48" t="s">
        <v>24</v>
      </c>
      <c r="J4885" s="48" t="s">
        <v>671</v>
      </c>
      <c r="K4885" s="41">
        <v>1</v>
      </c>
      <c r="L4885" s="49">
        <v>1212.1400000000001</v>
      </c>
      <c r="M4885" s="49">
        <v>1212.1400000000001</v>
      </c>
      <c r="N4885" s="49">
        <v>0</v>
      </c>
    </row>
    <row r="4886" spans="1:14">
      <c r="A4886" s="41">
        <v>7258919</v>
      </c>
      <c r="B4886" s="48" t="s">
        <v>166</v>
      </c>
      <c r="C4886" s="48" t="s">
        <v>29</v>
      </c>
      <c r="D4886" s="48" t="s">
        <v>153</v>
      </c>
      <c r="E4886" s="48" t="s">
        <v>36</v>
      </c>
      <c r="F4886" s="48" t="s">
        <v>1664</v>
      </c>
      <c r="G4886" s="48" t="s">
        <v>15</v>
      </c>
      <c r="H4886" s="48" t="s">
        <v>182</v>
      </c>
      <c r="I4886" s="48" t="s">
        <v>183</v>
      </c>
      <c r="J4886" s="48" t="s">
        <v>671</v>
      </c>
      <c r="K4886" s="41">
        <v>1</v>
      </c>
      <c r="L4886" s="49">
        <v>1217.6500000000001</v>
      </c>
      <c r="M4886" s="49">
        <v>1217.6500000000001</v>
      </c>
      <c r="N4886" s="49">
        <v>0</v>
      </c>
    </row>
    <row r="4887" spans="1:14">
      <c r="A4887" s="41">
        <v>8663172</v>
      </c>
      <c r="B4887" s="48" t="s">
        <v>14</v>
      </c>
      <c r="C4887" s="48" t="s">
        <v>29</v>
      </c>
      <c r="D4887" s="48" t="s">
        <v>153</v>
      </c>
      <c r="E4887" s="48" t="s">
        <v>12</v>
      </c>
      <c r="F4887" s="48" t="s">
        <v>1665</v>
      </c>
      <c r="G4887" s="48" t="s">
        <v>15</v>
      </c>
      <c r="H4887" s="48" t="s">
        <v>148</v>
      </c>
      <c r="I4887" s="48" t="s">
        <v>147</v>
      </c>
      <c r="J4887" s="48" t="s">
        <v>671</v>
      </c>
      <c r="K4887" s="41">
        <v>1</v>
      </c>
      <c r="L4887" s="49">
        <v>1218.5899999999999</v>
      </c>
      <c r="M4887" s="49">
        <v>1218.5899999999999</v>
      </c>
      <c r="N4887" s="49">
        <v>0</v>
      </c>
    </row>
    <row r="4888" spans="1:14">
      <c r="A4888" s="41">
        <v>7259054</v>
      </c>
      <c r="B4888" s="48" t="s">
        <v>38</v>
      </c>
      <c r="C4888" s="48" t="s">
        <v>29</v>
      </c>
      <c r="D4888" s="48" t="s">
        <v>153</v>
      </c>
      <c r="E4888" s="48" t="s">
        <v>36</v>
      </c>
      <c r="F4888" s="48" t="s">
        <v>1666</v>
      </c>
      <c r="G4888" s="48" t="s">
        <v>15</v>
      </c>
      <c r="H4888" s="48" t="s">
        <v>182</v>
      </c>
      <c r="I4888" s="48" t="s">
        <v>183</v>
      </c>
      <c r="J4888" s="48" t="s">
        <v>671</v>
      </c>
      <c r="K4888" s="41">
        <v>1</v>
      </c>
      <c r="L4888" s="49">
        <v>1219.1300000000001</v>
      </c>
      <c r="M4888" s="49">
        <v>1144.71</v>
      </c>
      <c r="N4888" s="49">
        <v>74.42</v>
      </c>
    </row>
    <row r="4889" spans="1:14">
      <c r="A4889" s="41">
        <v>7111448</v>
      </c>
      <c r="B4889" s="48" t="s">
        <v>166</v>
      </c>
      <c r="C4889" s="48" t="s">
        <v>29</v>
      </c>
      <c r="D4889" s="48" t="s">
        <v>153</v>
      </c>
      <c r="E4889" s="48" t="s">
        <v>36</v>
      </c>
      <c r="F4889" s="48" t="s">
        <v>1667</v>
      </c>
      <c r="G4889" s="48" t="s">
        <v>15</v>
      </c>
      <c r="H4889" s="48" t="s">
        <v>23</v>
      </c>
      <c r="I4889" s="48" t="s">
        <v>24</v>
      </c>
      <c r="J4889" s="48" t="s">
        <v>671</v>
      </c>
      <c r="K4889" s="41">
        <v>1</v>
      </c>
      <c r="L4889" s="49">
        <v>1224.55</v>
      </c>
      <c r="M4889" s="49">
        <v>1224.55</v>
      </c>
      <c r="N4889" s="49">
        <v>0</v>
      </c>
    </row>
    <row r="4890" spans="1:14">
      <c r="A4890" s="41">
        <v>4506213</v>
      </c>
      <c r="B4890" s="48" t="s">
        <v>14</v>
      </c>
      <c r="C4890" s="48" t="s">
        <v>29</v>
      </c>
      <c r="D4890" s="48" t="s">
        <v>30</v>
      </c>
      <c r="E4890" s="48" t="s">
        <v>12</v>
      </c>
      <c r="F4890" s="48" t="s">
        <v>1179</v>
      </c>
      <c r="G4890" s="48" t="s">
        <v>15</v>
      </c>
      <c r="H4890" s="48" t="s">
        <v>23</v>
      </c>
      <c r="I4890" s="48" t="s">
        <v>24</v>
      </c>
      <c r="J4890" s="48" t="s">
        <v>671</v>
      </c>
      <c r="K4890" s="41">
        <v>1</v>
      </c>
      <c r="L4890" s="49">
        <v>1224.8399999999999</v>
      </c>
      <c r="M4890" s="49">
        <v>1224.8399999999999</v>
      </c>
      <c r="N4890" s="49">
        <v>0</v>
      </c>
    </row>
    <row r="4891" spans="1:14">
      <c r="A4891" s="41">
        <v>4506210</v>
      </c>
      <c r="B4891" s="48" t="s">
        <v>14</v>
      </c>
      <c r="C4891" s="48" t="s">
        <v>29</v>
      </c>
      <c r="D4891" s="48" t="s">
        <v>30</v>
      </c>
      <c r="E4891" s="48" t="s">
        <v>12</v>
      </c>
      <c r="F4891" s="48" t="s">
        <v>1179</v>
      </c>
      <c r="G4891" s="48" t="s">
        <v>15</v>
      </c>
      <c r="H4891" s="48" t="s">
        <v>23</v>
      </c>
      <c r="I4891" s="48" t="s">
        <v>24</v>
      </c>
      <c r="J4891" s="48" t="s">
        <v>671</v>
      </c>
      <c r="K4891" s="41">
        <v>1</v>
      </c>
      <c r="L4891" s="49">
        <v>1224.8399999999999</v>
      </c>
      <c r="M4891" s="49">
        <v>1224.8399999999999</v>
      </c>
      <c r="N4891" s="49">
        <v>0</v>
      </c>
    </row>
    <row r="4892" spans="1:14">
      <c r="A4892" s="41">
        <v>4507587</v>
      </c>
      <c r="B4892" s="48" t="s">
        <v>14</v>
      </c>
      <c r="C4892" s="48" t="s">
        <v>29</v>
      </c>
      <c r="D4892" s="48" t="s">
        <v>30</v>
      </c>
      <c r="E4892" s="48" t="s">
        <v>12</v>
      </c>
      <c r="F4892" s="48" t="s">
        <v>974</v>
      </c>
      <c r="G4892" s="48" t="s">
        <v>15</v>
      </c>
      <c r="H4892" s="48" t="s">
        <v>23</v>
      </c>
      <c r="I4892" s="48" t="s">
        <v>24</v>
      </c>
      <c r="J4892" s="48" t="s">
        <v>671</v>
      </c>
      <c r="K4892" s="41">
        <v>1</v>
      </c>
      <c r="L4892" s="49">
        <v>1225.93</v>
      </c>
      <c r="M4892" s="49">
        <v>1225.93</v>
      </c>
      <c r="N4892" s="49">
        <v>0</v>
      </c>
    </row>
    <row r="4893" spans="1:14">
      <c r="A4893" s="41">
        <v>7258985</v>
      </c>
      <c r="B4893" s="48" t="s">
        <v>166</v>
      </c>
      <c r="C4893" s="48" t="s">
        <v>29</v>
      </c>
      <c r="D4893" s="48" t="s">
        <v>153</v>
      </c>
      <c r="E4893" s="48" t="s">
        <v>36</v>
      </c>
      <c r="F4893" s="48" t="s">
        <v>1668</v>
      </c>
      <c r="G4893" s="48" t="s">
        <v>15</v>
      </c>
      <c r="H4893" s="48" t="s">
        <v>182</v>
      </c>
      <c r="I4893" s="48" t="s">
        <v>183</v>
      </c>
      <c r="J4893" s="48" t="s">
        <v>671</v>
      </c>
      <c r="K4893" s="41">
        <v>1</v>
      </c>
      <c r="L4893" s="49">
        <v>1229.8900000000001</v>
      </c>
      <c r="M4893" s="49">
        <v>1229.8900000000001</v>
      </c>
      <c r="N4893" s="49">
        <v>0</v>
      </c>
    </row>
    <row r="4894" spans="1:14">
      <c r="A4894" s="41">
        <v>7258991</v>
      </c>
      <c r="B4894" s="48" t="s">
        <v>38</v>
      </c>
      <c r="C4894" s="48" t="s">
        <v>29</v>
      </c>
      <c r="D4894" s="48" t="s">
        <v>153</v>
      </c>
      <c r="E4894" s="48" t="s">
        <v>36</v>
      </c>
      <c r="F4894" s="48" t="s">
        <v>1669</v>
      </c>
      <c r="G4894" s="48" t="s">
        <v>15</v>
      </c>
      <c r="H4894" s="48" t="s">
        <v>182</v>
      </c>
      <c r="I4894" s="48" t="s">
        <v>183</v>
      </c>
      <c r="J4894" s="48" t="s">
        <v>671</v>
      </c>
      <c r="K4894" s="41">
        <v>1</v>
      </c>
      <c r="L4894" s="49">
        <v>1229.8900000000001</v>
      </c>
      <c r="M4894" s="49">
        <v>1229.8900000000001</v>
      </c>
      <c r="N4894" s="49">
        <v>0</v>
      </c>
    </row>
    <row r="4895" spans="1:14">
      <c r="A4895" s="41">
        <v>7258988</v>
      </c>
      <c r="B4895" s="48" t="s">
        <v>166</v>
      </c>
      <c r="C4895" s="48" t="s">
        <v>29</v>
      </c>
      <c r="D4895" s="48" t="s">
        <v>153</v>
      </c>
      <c r="E4895" s="48" t="s">
        <v>36</v>
      </c>
      <c r="F4895" s="48" t="s">
        <v>1670</v>
      </c>
      <c r="G4895" s="48" t="s">
        <v>15</v>
      </c>
      <c r="H4895" s="48" t="s">
        <v>182</v>
      </c>
      <c r="I4895" s="48" t="s">
        <v>183</v>
      </c>
      <c r="J4895" s="48" t="s">
        <v>671</v>
      </c>
      <c r="K4895" s="41">
        <v>1</v>
      </c>
      <c r="L4895" s="49">
        <v>1229.8900000000001</v>
      </c>
      <c r="M4895" s="49">
        <v>1229.8900000000001</v>
      </c>
      <c r="N4895" s="49">
        <v>0</v>
      </c>
    </row>
    <row r="4896" spans="1:14">
      <c r="A4896" s="41">
        <v>8217722</v>
      </c>
      <c r="B4896" s="48" t="s">
        <v>14</v>
      </c>
      <c r="C4896" s="48" t="s">
        <v>29</v>
      </c>
      <c r="D4896" s="48" t="s">
        <v>153</v>
      </c>
      <c r="E4896" s="48" t="s">
        <v>12</v>
      </c>
      <c r="F4896" s="48" t="s">
        <v>1671</v>
      </c>
      <c r="G4896" s="48" t="s">
        <v>15</v>
      </c>
      <c r="H4896" s="48" t="s">
        <v>451</v>
      </c>
      <c r="I4896" s="48" t="s">
        <v>452</v>
      </c>
      <c r="J4896" s="48" t="s">
        <v>671</v>
      </c>
      <c r="K4896" s="41">
        <v>1</v>
      </c>
      <c r="L4896" s="49">
        <v>1231.49</v>
      </c>
      <c r="M4896" s="49">
        <v>1231.49</v>
      </c>
      <c r="N4896" s="49">
        <v>0</v>
      </c>
    </row>
    <row r="4897" spans="1:14">
      <c r="A4897" s="41">
        <v>4507867</v>
      </c>
      <c r="B4897" s="48" t="s">
        <v>14</v>
      </c>
      <c r="C4897" s="48" t="s">
        <v>29</v>
      </c>
      <c r="D4897" s="48" t="s">
        <v>30</v>
      </c>
      <c r="E4897" s="48" t="s">
        <v>12</v>
      </c>
      <c r="F4897" s="48" t="s">
        <v>974</v>
      </c>
      <c r="G4897" s="48" t="s">
        <v>15</v>
      </c>
      <c r="H4897" s="48" t="s">
        <v>23</v>
      </c>
      <c r="I4897" s="48" t="s">
        <v>24</v>
      </c>
      <c r="J4897" s="48" t="s">
        <v>671</v>
      </c>
      <c r="K4897" s="41">
        <v>1</v>
      </c>
      <c r="L4897" s="49">
        <v>1239.9000000000001</v>
      </c>
      <c r="M4897" s="49">
        <v>1239.9000000000001</v>
      </c>
      <c r="N4897" s="49">
        <v>0</v>
      </c>
    </row>
    <row r="4898" spans="1:14">
      <c r="A4898" s="41">
        <v>8603113</v>
      </c>
      <c r="B4898" s="48" t="s">
        <v>166</v>
      </c>
      <c r="C4898" s="48" t="s">
        <v>29</v>
      </c>
      <c r="D4898" s="48" t="s">
        <v>153</v>
      </c>
      <c r="E4898" s="48" t="s">
        <v>36</v>
      </c>
      <c r="F4898" s="48" t="s">
        <v>1672</v>
      </c>
      <c r="G4898" s="48" t="s">
        <v>15</v>
      </c>
      <c r="H4898" s="48" t="s">
        <v>230</v>
      </c>
      <c r="I4898" s="48" t="s">
        <v>231</v>
      </c>
      <c r="J4898" s="48" t="s">
        <v>671</v>
      </c>
      <c r="K4898" s="41">
        <v>1</v>
      </c>
      <c r="L4898" s="49">
        <v>1240.6199999999999</v>
      </c>
      <c r="M4898" s="49">
        <v>674.41</v>
      </c>
      <c r="N4898" s="49">
        <v>566.21</v>
      </c>
    </row>
    <row r="4899" spans="1:14">
      <c r="A4899" s="41">
        <v>4507500</v>
      </c>
      <c r="B4899" s="48" t="s">
        <v>14</v>
      </c>
      <c r="C4899" s="48" t="s">
        <v>29</v>
      </c>
      <c r="D4899" s="48" t="s">
        <v>30</v>
      </c>
      <c r="E4899" s="48" t="s">
        <v>12</v>
      </c>
      <c r="F4899" s="48" t="s">
        <v>974</v>
      </c>
      <c r="G4899" s="48" t="s">
        <v>15</v>
      </c>
      <c r="H4899" s="48" t="s">
        <v>23</v>
      </c>
      <c r="I4899" s="48" t="s">
        <v>24</v>
      </c>
      <c r="J4899" s="48" t="s">
        <v>671</v>
      </c>
      <c r="K4899" s="41">
        <v>1</v>
      </c>
      <c r="L4899" s="49">
        <v>1244.67</v>
      </c>
      <c r="M4899" s="49">
        <v>1244.67</v>
      </c>
      <c r="N4899" s="49">
        <v>0</v>
      </c>
    </row>
    <row r="4900" spans="1:14">
      <c r="A4900" s="41">
        <v>7111454</v>
      </c>
      <c r="B4900" s="48" t="s">
        <v>166</v>
      </c>
      <c r="C4900" s="48" t="s">
        <v>29</v>
      </c>
      <c r="D4900" s="48" t="s">
        <v>153</v>
      </c>
      <c r="E4900" s="48" t="s">
        <v>36</v>
      </c>
      <c r="F4900" s="48" t="s">
        <v>1673</v>
      </c>
      <c r="G4900" s="48" t="s">
        <v>15</v>
      </c>
      <c r="H4900" s="48" t="s">
        <v>23</v>
      </c>
      <c r="I4900" s="48" t="s">
        <v>24</v>
      </c>
      <c r="J4900" s="48" t="s">
        <v>671</v>
      </c>
      <c r="K4900" s="41">
        <v>1</v>
      </c>
      <c r="L4900" s="49">
        <v>1251.0999999999999</v>
      </c>
      <c r="M4900" s="49">
        <v>1251.0999999999999</v>
      </c>
      <c r="N4900" s="49">
        <v>0</v>
      </c>
    </row>
    <row r="4901" spans="1:14">
      <c r="A4901" s="41">
        <v>4507590</v>
      </c>
      <c r="B4901" s="48" t="s">
        <v>14</v>
      </c>
      <c r="C4901" s="48" t="s">
        <v>29</v>
      </c>
      <c r="D4901" s="48" t="s">
        <v>30</v>
      </c>
      <c r="E4901" s="48" t="s">
        <v>12</v>
      </c>
      <c r="F4901" s="48" t="s">
        <v>974</v>
      </c>
      <c r="G4901" s="48" t="s">
        <v>15</v>
      </c>
      <c r="H4901" s="48" t="s">
        <v>23</v>
      </c>
      <c r="I4901" s="48" t="s">
        <v>24</v>
      </c>
      <c r="J4901" s="48" t="s">
        <v>671</v>
      </c>
      <c r="K4901" s="41">
        <v>1</v>
      </c>
      <c r="L4901" s="49">
        <v>1251.97</v>
      </c>
      <c r="M4901" s="49">
        <v>1251.97</v>
      </c>
      <c r="N4901" s="49">
        <v>0</v>
      </c>
    </row>
    <row r="4902" spans="1:14">
      <c r="A4902" s="41">
        <v>4506114</v>
      </c>
      <c r="B4902" s="48" t="s">
        <v>14</v>
      </c>
      <c r="C4902" s="48" t="s">
        <v>29</v>
      </c>
      <c r="D4902" s="48" t="s">
        <v>30</v>
      </c>
      <c r="E4902" s="48" t="s">
        <v>12</v>
      </c>
      <c r="F4902" s="48" t="s">
        <v>1179</v>
      </c>
      <c r="G4902" s="48" t="s">
        <v>15</v>
      </c>
      <c r="H4902" s="48" t="s">
        <v>23</v>
      </c>
      <c r="I4902" s="48" t="s">
        <v>24</v>
      </c>
      <c r="J4902" s="48" t="s">
        <v>671</v>
      </c>
      <c r="K4902" s="41">
        <v>1</v>
      </c>
      <c r="L4902" s="49">
        <v>1255.5</v>
      </c>
      <c r="M4902" s="49">
        <v>1255.5</v>
      </c>
      <c r="N4902" s="49">
        <v>0</v>
      </c>
    </row>
    <row r="4903" spans="1:14">
      <c r="A4903" s="41">
        <v>4507972</v>
      </c>
      <c r="B4903" s="48" t="s">
        <v>14</v>
      </c>
      <c r="C4903" s="48" t="s">
        <v>29</v>
      </c>
      <c r="D4903" s="48" t="s">
        <v>30</v>
      </c>
      <c r="E4903" s="48" t="s">
        <v>12</v>
      </c>
      <c r="F4903" s="48" t="s">
        <v>974</v>
      </c>
      <c r="G4903" s="48" t="s">
        <v>15</v>
      </c>
      <c r="H4903" s="48" t="s">
        <v>23</v>
      </c>
      <c r="I4903" s="48" t="s">
        <v>24</v>
      </c>
      <c r="J4903" s="48" t="s">
        <v>671</v>
      </c>
      <c r="K4903" s="41">
        <v>1</v>
      </c>
      <c r="L4903" s="49">
        <v>1260.6500000000001</v>
      </c>
      <c r="M4903" s="49">
        <v>1260.6500000000001</v>
      </c>
      <c r="N4903" s="49">
        <v>0</v>
      </c>
    </row>
    <row r="4904" spans="1:14">
      <c r="A4904" s="41">
        <v>4505258</v>
      </c>
      <c r="B4904" s="48" t="s">
        <v>14</v>
      </c>
      <c r="C4904" s="48" t="s">
        <v>29</v>
      </c>
      <c r="D4904" s="48" t="s">
        <v>30</v>
      </c>
      <c r="E4904" s="48" t="s">
        <v>12</v>
      </c>
      <c r="F4904" s="48" t="s">
        <v>1674</v>
      </c>
      <c r="G4904" s="48" t="s">
        <v>15</v>
      </c>
      <c r="H4904" s="48" t="s">
        <v>33</v>
      </c>
      <c r="I4904" s="48" t="s">
        <v>34</v>
      </c>
      <c r="J4904" s="48" t="s">
        <v>671</v>
      </c>
      <c r="K4904" s="41">
        <v>1</v>
      </c>
      <c r="L4904" s="49">
        <v>1262.43</v>
      </c>
      <c r="M4904" s="49">
        <v>1262.43</v>
      </c>
      <c r="N4904" s="49">
        <v>0</v>
      </c>
    </row>
    <row r="4905" spans="1:14">
      <c r="A4905" s="41">
        <v>4506764</v>
      </c>
      <c r="B4905" s="48" t="s">
        <v>14</v>
      </c>
      <c r="C4905" s="48" t="s">
        <v>29</v>
      </c>
      <c r="D4905" s="48" t="s">
        <v>30</v>
      </c>
      <c r="E4905" s="48" t="s">
        <v>12</v>
      </c>
      <c r="F4905" s="48" t="s">
        <v>1675</v>
      </c>
      <c r="G4905" s="48" t="s">
        <v>15</v>
      </c>
      <c r="H4905" s="48" t="s">
        <v>43</v>
      </c>
      <c r="I4905" s="48" t="s">
        <v>44</v>
      </c>
      <c r="J4905" s="48" t="s">
        <v>671</v>
      </c>
      <c r="K4905" s="41">
        <v>1</v>
      </c>
      <c r="L4905" s="49">
        <v>1270.2</v>
      </c>
      <c r="M4905" s="49">
        <v>1270.2</v>
      </c>
      <c r="N4905" s="49">
        <v>0</v>
      </c>
    </row>
    <row r="4906" spans="1:14">
      <c r="A4906" s="41">
        <v>4508385</v>
      </c>
      <c r="B4906" s="48" t="s">
        <v>14</v>
      </c>
      <c r="C4906" s="48" t="s">
        <v>29</v>
      </c>
      <c r="D4906" s="48" t="s">
        <v>30</v>
      </c>
      <c r="E4906" s="48" t="s">
        <v>12</v>
      </c>
      <c r="F4906" s="48" t="s">
        <v>1675</v>
      </c>
      <c r="G4906" s="48" t="s">
        <v>15</v>
      </c>
      <c r="H4906" s="48" t="s">
        <v>43</v>
      </c>
      <c r="I4906" s="48" t="s">
        <v>44</v>
      </c>
      <c r="J4906" s="48" t="s">
        <v>671</v>
      </c>
      <c r="K4906" s="41">
        <v>1</v>
      </c>
      <c r="L4906" s="49">
        <v>1270.2</v>
      </c>
      <c r="M4906" s="49">
        <v>1270.2</v>
      </c>
      <c r="N4906" s="49">
        <v>0</v>
      </c>
    </row>
    <row r="4907" spans="1:14">
      <c r="A4907" s="41">
        <v>4507894</v>
      </c>
      <c r="B4907" s="48" t="s">
        <v>14</v>
      </c>
      <c r="C4907" s="48" t="s">
        <v>29</v>
      </c>
      <c r="D4907" s="48" t="s">
        <v>30</v>
      </c>
      <c r="E4907" s="48" t="s">
        <v>12</v>
      </c>
      <c r="F4907" s="48" t="s">
        <v>974</v>
      </c>
      <c r="G4907" s="48" t="s">
        <v>15</v>
      </c>
      <c r="H4907" s="48" t="s">
        <v>23</v>
      </c>
      <c r="I4907" s="48" t="s">
        <v>24</v>
      </c>
      <c r="J4907" s="48" t="s">
        <v>671</v>
      </c>
      <c r="K4907" s="41">
        <v>1</v>
      </c>
      <c r="L4907" s="49">
        <v>1271.9000000000001</v>
      </c>
      <c r="M4907" s="49">
        <v>1271.9000000000001</v>
      </c>
      <c r="N4907" s="49">
        <v>0</v>
      </c>
    </row>
    <row r="4908" spans="1:14">
      <c r="A4908" s="41">
        <v>4508389</v>
      </c>
      <c r="B4908" s="48" t="s">
        <v>14</v>
      </c>
      <c r="C4908" s="48" t="s">
        <v>29</v>
      </c>
      <c r="D4908" s="48" t="s">
        <v>30</v>
      </c>
      <c r="E4908" s="48" t="s">
        <v>12</v>
      </c>
      <c r="F4908" s="48" t="s">
        <v>1676</v>
      </c>
      <c r="G4908" s="48" t="s">
        <v>15</v>
      </c>
      <c r="H4908" s="48" t="s">
        <v>16</v>
      </c>
      <c r="I4908" s="48" t="s">
        <v>17</v>
      </c>
      <c r="J4908" s="48" t="s">
        <v>671</v>
      </c>
      <c r="K4908" s="41">
        <v>1</v>
      </c>
      <c r="L4908" s="49">
        <v>1272.3399999999999</v>
      </c>
      <c r="M4908" s="49">
        <v>1272.3399999999999</v>
      </c>
      <c r="N4908" s="49">
        <v>0</v>
      </c>
    </row>
    <row r="4909" spans="1:14">
      <c r="A4909" s="41">
        <v>4508390</v>
      </c>
      <c r="B4909" s="48" t="s">
        <v>14</v>
      </c>
      <c r="C4909" s="48" t="s">
        <v>29</v>
      </c>
      <c r="D4909" s="48" t="s">
        <v>30</v>
      </c>
      <c r="E4909" s="48" t="s">
        <v>12</v>
      </c>
      <c r="F4909" s="48" t="s">
        <v>1676</v>
      </c>
      <c r="G4909" s="48" t="s">
        <v>15</v>
      </c>
      <c r="H4909" s="48" t="s">
        <v>16</v>
      </c>
      <c r="I4909" s="48" t="s">
        <v>17</v>
      </c>
      <c r="J4909" s="48" t="s">
        <v>671</v>
      </c>
      <c r="K4909" s="41">
        <v>1</v>
      </c>
      <c r="L4909" s="49">
        <v>1272.3399999999999</v>
      </c>
      <c r="M4909" s="49">
        <v>1272.3399999999999</v>
      </c>
      <c r="N4909" s="49">
        <v>0</v>
      </c>
    </row>
    <row r="4910" spans="1:14">
      <c r="A4910" s="41">
        <v>7258964</v>
      </c>
      <c r="B4910" s="48" t="s">
        <v>38</v>
      </c>
      <c r="C4910" s="48" t="s">
        <v>29</v>
      </c>
      <c r="D4910" s="48" t="s">
        <v>153</v>
      </c>
      <c r="E4910" s="48" t="s">
        <v>36</v>
      </c>
      <c r="F4910" s="48" t="s">
        <v>1677</v>
      </c>
      <c r="G4910" s="48" t="s">
        <v>15</v>
      </c>
      <c r="H4910" s="48" t="s">
        <v>182</v>
      </c>
      <c r="I4910" s="48" t="s">
        <v>183</v>
      </c>
      <c r="J4910" s="48" t="s">
        <v>671</v>
      </c>
      <c r="K4910" s="41">
        <v>1</v>
      </c>
      <c r="L4910" s="49">
        <v>1272.6600000000001</v>
      </c>
      <c r="M4910" s="49">
        <v>1272.6600000000001</v>
      </c>
      <c r="N4910" s="49">
        <v>0</v>
      </c>
    </row>
    <row r="4911" spans="1:14">
      <c r="A4911" s="41">
        <v>7258976</v>
      </c>
      <c r="B4911" s="48" t="s">
        <v>166</v>
      </c>
      <c r="C4911" s="48" t="s">
        <v>29</v>
      </c>
      <c r="D4911" s="48" t="s">
        <v>153</v>
      </c>
      <c r="E4911" s="48" t="s">
        <v>36</v>
      </c>
      <c r="F4911" s="48" t="s">
        <v>1678</v>
      </c>
      <c r="G4911" s="48" t="s">
        <v>15</v>
      </c>
      <c r="H4911" s="48" t="s">
        <v>182</v>
      </c>
      <c r="I4911" s="48" t="s">
        <v>183</v>
      </c>
      <c r="J4911" s="48" t="s">
        <v>671</v>
      </c>
      <c r="K4911" s="41">
        <v>1</v>
      </c>
      <c r="L4911" s="49">
        <v>1272.6600000000001</v>
      </c>
      <c r="M4911" s="49">
        <v>1272.6600000000001</v>
      </c>
      <c r="N4911" s="49">
        <v>0</v>
      </c>
    </row>
    <row r="4912" spans="1:14">
      <c r="A4912" s="41">
        <v>7258979</v>
      </c>
      <c r="B4912" s="48" t="s">
        <v>166</v>
      </c>
      <c r="C4912" s="48" t="s">
        <v>29</v>
      </c>
      <c r="D4912" s="48" t="s">
        <v>153</v>
      </c>
      <c r="E4912" s="48" t="s">
        <v>36</v>
      </c>
      <c r="F4912" s="48" t="s">
        <v>1679</v>
      </c>
      <c r="G4912" s="48" t="s">
        <v>15</v>
      </c>
      <c r="H4912" s="48" t="s">
        <v>182</v>
      </c>
      <c r="I4912" s="48" t="s">
        <v>183</v>
      </c>
      <c r="J4912" s="48" t="s">
        <v>671</v>
      </c>
      <c r="K4912" s="41">
        <v>1</v>
      </c>
      <c r="L4912" s="49">
        <v>1272.6600000000001</v>
      </c>
      <c r="M4912" s="49">
        <v>1272.6600000000001</v>
      </c>
      <c r="N4912" s="49">
        <v>0</v>
      </c>
    </row>
    <row r="4913" spans="1:14">
      <c r="A4913" s="41">
        <v>7258970</v>
      </c>
      <c r="B4913" s="48" t="s">
        <v>38</v>
      </c>
      <c r="C4913" s="48" t="s">
        <v>29</v>
      </c>
      <c r="D4913" s="48" t="s">
        <v>153</v>
      </c>
      <c r="E4913" s="48" t="s">
        <v>36</v>
      </c>
      <c r="F4913" s="48" t="s">
        <v>1680</v>
      </c>
      <c r="G4913" s="48" t="s">
        <v>15</v>
      </c>
      <c r="H4913" s="48" t="s">
        <v>182</v>
      </c>
      <c r="I4913" s="48" t="s">
        <v>183</v>
      </c>
      <c r="J4913" s="48" t="s">
        <v>671</v>
      </c>
      <c r="K4913" s="41">
        <v>1</v>
      </c>
      <c r="L4913" s="49">
        <v>1272.6600000000001</v>
      </c>
      <c r="M4913" s="49">
        <v>1272.6600000000001</v>
      </c>
      <c r="N4913" s="49">
        <v>0</v>
      </c>
    </row>
    <row r="4914" spans="1:14">
      <c r="A4914" s="41">
        <v>7258973</v>
      </c>
      <c r="B4914" s="48" t="s">
        <v>38</v>
      </c>
      <c r="C4914" s="48" t="s">
        <v>29</v>
      </c>
      <c r="D4914" s="48" t="s">
        <v>153</v>
      </c>
      <c r="E4914" s="48" t="s">
        <v>36</v>
      </c>
      <c r="F4914" s="48" t="s">
        <v>1681</v>
      </c>
      <c r="G4914" s="48" t="s">
        <v>15</v>
      </c>
      <c r="H4914" s="48" t="s">
        <v>182</v>
      </c>
      <c r="I4914" s="48" t="s">
        <v>183</v>
      </c>
      <c r="J4914" s="48" t="s">
        <v>671</v>
      </c>
      <c r="K4914" s="41">
        <v>1</v>
      </c>
      <c r="L4914" s="49">
        <v>1272.6600000000001</v>
      </c>
      <c r="M4914" s="49">
        <v>1272.6600000000001</v>
      </c>
      <c r="N4914" s="49">
        <v>0</v>
      </c>
    </row>
    <row r="4915" spans="1:14">
      <c r="A4915" s="41">
        <v>7258961</v>
      </c>
      <c r="B4915" s="48" t="s">
        <v>38</v>
      </c>
      <c r="C4915" s="48" t="s">
        <v>29</v>
      </c>
      <c r="D4915" s="48" t="s">
        <v>153</v>
      </c>
      <c r="E4915" s="48" t="s">
        <v>36</v>
      </c>
      <c r="F4915" s="48" t="s">
        <v>1682</v>
      </c>
      <c r="G4915" s="48" t="s">
        <v>15</v>
      </c>
      <c r="H4915" s="48" t="s">
        <v>182</v>
      </c>
      <c r="I4915" s="48" t="s">
        <v>183</v>
      </c>
      <c r="J4915" s="48" t="s">
        <v>671</v>
      </c>
      <c r="K4915" s="41">
        <v>1</v>
      </c>
      <c r="L4915" s="49">
        <v>1272.6600000000001</v>
      </c>
      <c r="M4915" s="49">
        <v>1272.6600000000001</v>
      </c>
      <c r="N4915" s="49">
        <v>0</v>
      </c>
    </row>
    <row r="4916" spans="1:14">
      <c r="A4916" s="41">
        <v>7258982</v>
      </c>
      <c r="B4916" s="48" t="s">
        <v>166</v>
      </c>
      <c r="C4916" s="48" t="s">
        <v>29</v>
      </c>
      <c r="D4916" s="48" t="s">
        <v>153</v>
      </c>
      <c r="E4916" s="48" t="s">
        <v>36</v>
      </c>
      <c r="F4916" s="48" t="s">
        <v>1683</v>
      </c>
      <c r="G4916" s="48" t="s">
        <v>15</v>
      </c>
      <c r="H4916" s="48" t="s">
        <v>182</v>
      </c>
      <c r="I4916" s="48" t="s">
        <v>183</v>
      </c>
      <c r="J4916" s="48" t="s">
        <v>671</v>
      </c>
      <c r="K4916" s="41">
        <v>1</v>
      </c>
      <c r="L4916" s="49">
        <v>1272.6600000000001</v>
      </c>
      <c r="M4916" s="49">
        <v>1272.6600000000001</v>
      </c>
      <c r="N4916" s="49">
        <v>0</v>
      </c>
    </row>
    <row r="4917" spans="1:14">
      <c r="A4917" s="41">
        <v>7258967</v>
      </c>
      <c r="B4917" s="48" t="s">
        <v>38</v>
      </c>
      <c r="C4917" s="48" t="s">
        <v>29</v>
      </c>
      <c r="D4917" s="48" t="s">
        <v>153</v>
      </c>
      <c r="E4917" s="48" t="s">
        <v>36</v>
      </c>
      <c r="F4917" s="48" t="s">
        <v>1684</v>
      </c>
      <c r="G4917" s="48" t="s">
        <v>15</v>
      </c>
      <c r="H4917" s="48" t="s">
        <v>182</v>
      </c>
      <c r="I4917" s="48" t="s">
        <v>183</v>
      </c>
      <c r="J4917" s="48" t="s">
        <v>671</v>
      </c>
      <c r="K4917" s="41">
        <v>1</v>
      </c>
      <c r="L4917" s="49">
        <v>1272.6600000000001</v>
      </c>
      <c r="M4917" s="49">
        <v>1272.6600000000001</v>
      </c>
      <c r="N4917" s="49">
        <v>0</v>
      </c>
    </row>
    <row r="4918" spans="1:14">
      <c r="A4918" s="41">
        <v>7259564</v>
      </c>
      <c r="B4918" s="48" t="s">
        <v>166</v>
      </c>
      <c r="C4918" s="48" t="s">
        <v>29</v>
      </c>
      <c r="D4918" s="48" t="s">
        <v>153</v>
      </c>
      <c r="E4918" s="48" t="s">
        <v>36</v>
      </c>
      <c r="F4918" s="48" t="s">
        <v>1685</v>
      </c>
      <c r="G4918" s="48" t="s">
        <v>15</v>
      </c>
      <c r="H4918" s="48" t="s">
        <v>182</v>
      </c>
      <c r="I4918" s="48" t="s">
        <v>183</v>
      </c>
      <c r="J4918" s="48" t="s">
        <v>671</v>
      </c>
      <c r="K4918" s="41">
        <v>1</v>
      </c>
      <c r="L4918" s="49">
        <v>1274.4100000000001</v>
      </c>
      <c r="M4918" s="49">
        <v>1196.6099999999999</v>
      </c>
      <c r="N4918" s="49">
        <v>77.8</v>
      </c>
    </row>
    <row r="4919" spans="1:14">
      <c r="A4919" s="41">
        <v>7259501</v>
      </c>
      <c r="B4919" s="48" t="s">
        <v>166</v>
      </c>
      <c r="C4919" s="48" t="s">
        <v>29</v>
      </c>
      <c r="D4919" s="48" t="s">
        <v>153</v>
      </c>
      <c r="E4919" s="48" t="s">
        <v>36</v>
      </c>
      <c r="F4919" s="48" t="s">
        <v>1686</v>
      </c>
      <c r="G4919" s="48" t="s">
        <v>15</v>
      </c>
      <c r="H4919" s="48" t="s">
        <v>182</v>
      </c>
      <c r="I4919" s="48" t="s">
        <v>183</v>
      </c>
      <c r="J4919" s="48" t="s">
        <v>671</v>
      </c>
      <c r="K4919" s="41">
        <v>1</v>
      </c>
      <c r="L4919" s="49">
        <v>1274.4100000000001</v>
      </c>
      <c r="M4919" s="49">
        <v>1196.6099999999999</v>
      </c>
      <c r="N4919" s="49">
        <v>77.8</v>
      </c>
    </row>
    <row r="4920" spans="1:14">
      <c r="A4920" s="41">
        <v>4504997</v>
      </c>
      <c r="B4920" s="48" t="s">
        <v>14</v>
      </c>
      <c r="C4920" s="48" t="s">
        <v>29</v>
      </c>
      <c r="D4920" s="48" t="s">
        <v>30</v>
      </c>
      <c r="E4920" s="48" t="s">
        <v>12</v>
      </c>
      <c r="F4920" s="48" t="s">
        <v>1022</v>
      </c>
      <c r="G4920" s="48" t="s">
        <v>15</v>
      </c>
      <c r="H4920" s="48" t="s">
        <v>23</v>
      </c>
      <c r="I4920" s="48" t="s">
        <v>24</v>
      </c>
      <c r="J4920" s="48" t="s">
        <v>671</v>
      </c>
      <c r="K4920" s="41">
        <v>1</v>
      </c>
      <c r="L4920" s="49">
        <v>1277.94</v>
      </c>
      <c r="M4920" s="49">
        <v>1277.94</v>
      </c>
      <c r="N4920" s="49">
        <v>0</v>
      </c>
    </row>
    <row r="4921" spans="1:14">
      <c r="A4921" s="41">
        <v>4505217</v>
      </c>
      <c r="B4921" s="48" t="s">
        <v>14</v>
      </c>
      <c r="C4921" s="48" t="s">
        <v>29</v>
      </c>
      <c r="D4921" s="48" t="s">
        <v>30</v>
      </c>
      <c r="E4921" s="48" t="s">
        <v>12</v>
      </c>
      <c r="F4921" s="48" t="s">
        <v>1687</v>
      </c>
      <c r="G4921" s="48" t="s">
        <v>15</v>
      </c>
      <c r="H4921" s="48" t="s">
        <v>33</v>
      </c>
      <c r="I4921" s="48" t="s">
        <v>34</v>
      </c>
      <c r="J4921" s="48" t="s">
        <v>671</v>
      </c>
      <c r="K4921" s="41">
        <v>1</v>
      </c>
      <c r="L4921" s="49">
        <v>1279.23</v>
      </c>
      <c r="M4921" s="49">
        <v>1279.23</v>
      </c>
      <c r="N4921" s="49">
        <v>0</v>
      </c>
    </row>
    <row r="4922" spans="1:14">
      <c r="A4922" s="41">
        <v>7108751</v>
      </c>
      <c r="B4922" s="48" t="s">
        <v>38</v>
      </c>
      <c r="C4922" s="48" t="s">
        <v>29</v>
      </c>
      <c r="D4922" s="48" t="s">
        <v>153</v>
      </c>
      <c r="E4922" s="48" t="s">
        <v>36</v>
      </c>
      <c r="F4922" s="48" t="s">
        <v>1688</v>
      </c>
      <c r="G4922" s="48" t="s">
        <v>15</v>
      </c>
      <c r="H4922" s="48" t="s">
        <v>23</v>
      </c>
      <c r="I4922" s="48" t="s">
        <v>24</v>
      </c>
      <c r="J4922" s="48" t="s">
        <v>671</v>
      </c>
      <c r="K4922" s="41">
        <v>1</v>
      </c>
      <c r="L4922" s="49">
        <v>1285.77</v>
      </c>
      <c r="M4922" s="49">
        <v>1285.77</v>
      </c>
      <c r="N4922" s="49">
        <v>0</v>
      </c>
    </row>
    <row r="4923" spans="1:14">
      <c r="A4923" s="41">
        <v>4506487</v>
      </c>
      <c r="B4923" s="48" t="s">
        <v>14</v>
      </c>
      <c r="C4923" s="48" t="s">
        <v>29</v>
      </c>
      <c r="D4923" s="48" t="s">
        <v>30</v>
      </c>
      <c r="E4923" s="48" t="s">
        <v>12</v>
      </c>
      <c r="F4923" s="48" t="s">
        <v>1179</v>
      </c>
      <c r="G4923" s="48" t="s">
        <v>15</v>
      </c>
      <c r="H4923" s="48" t="s">
        <v>23</v>
      </c>
      <c r="I4923" s="48" t="s">
        <v>24</v>
      </c>
      <c r="J4923" s="48" t="s">
        <v>671</v>
      </c>
      <c r="K4923" s="41">
        <v>1</v>
      </c>
      <c r="L4923" s="49">
        <v>1290.28</v>
      </c>
      <c r="M4923" s="49">
        <v>1290.28</v>
      </c>
      <c r="N4923" s="49">
        <v>0</v>
      </c>
    </row>
    <row r="4924" spans="1:14">
      <c r="A4924" s="41">
        <v>7254492</v>
      </c>
      <c r="B4924" s="48" t="s">
        <v>14</v>
      </c>
      <c r="C4924" s="48" t="s">
        <v>29</v>
      </c>
      <c r="D4924" s="48" t="s">
        <v>30</v>
      </c>
      <c r="E4924" s="48" t="s">
        <v>12</v>
      </c>
      <c r="F4924" s="48" t="s">
        <v>1689</v>
      </c>
      <c r="G4924" s="48" t="s">
        <v>15</v>
      </c>
      <c r="H4924" s="48" t="s">
        <v>23</v>
      </c>
      <c r="I4924" s="48" t="s">
        <v>24</v>
      </c>
      <c r="J4924" s="48" t="s">
        <v>671</v>
      </c>
      <c r="K4924" s="41">
        <v>1</v>
      </c>
      <c r="L4924" s="49">
        <v>1291.54</v>
      </c>
      <c r="M4924" s="49">
        <v>1291.54</v>
      </c>
      <c r="N4924" s="49">
        <v>0</v>
      </c>
    </row>
    <row r="4925" spans="1:14">
      <c r="A4925" s="41">
        <v>4506465</v>
      </c>
      <c r="B4925" s="48" t="s">
        <v>14</v>
      </c>
      <c r="C4925" s="48" t="s">
        <v>29</v>
      </c>
      <c r="D4925" s="48" t="s">
        <v>30</v>
      </c>
      <c r="E4925" s="48" t="s">
        <v>12</v>
      </c>
      <c r="F4925" s="48" t="s">
        <v>1067</v>
      </c>
      <c r="G4925" s="48" t="s">
        <v>15</v>
      </c>
      <c r="H4925" s="48" t="s">
        <v>23</v>
      </c>
      <c r="I4925" s="48" t="s">
        <v>24</v>
      </c>
      <c r="J4925" s="48" t="s">
        <v>671</v>
      </c>
      <c r="K4925" s="41">
        <v>1</v>
      </c>
      <c r="L4925" s="49">
        <v>1302.6500000000001</v>
      </c>
      <c r="M4925" s="49">
        <v>1302.6500000000001</v>
      </c>
      <c r="N4925" s="49">
        <v>0</v>
      </c>
    </row>
    <row r="4926" spans="1:14">
      <c r="A4926" s="41">
        <v>7259051</v>
      </c>
      <c r="B4926" s="48" t="s">
        <v>38</v>
      </c>
      <c r="C4926" s="48" t="s">
        <v>29</v>
      </c>
      <c r="D4926" s="48" t="s">
        <v>153</v>
      </c>
      <c r="E4926" s="48" t="s">
        <v>36</v>
      </c>
      <c r="F4926" s="48" t="s">
        <v>1690</v>
      </c>
      <c r="G4926" s="48" t="s">
        <v>15</v>
      </c>
      <c r="H4926" s="48" t="s">
        <v>182</v>
      </c>
      <c r="I4926" s="48" t="s">
        <v>183</v>
      </c>
      <c r="J4926" s="48" t="s">
        <v>671</v>
      </c>
      <c r="K4926" s="41">
        <v>1</v>
      </c>
      <c r="L4926" s="49">
        <v>1305.23</v>
      </c>
      <c r="M4926" s="49">
        <v>1225.55</v>
      </c>
      <c r="N4926" s="49">
        <v>79.680000000000007</v>
      </c>
    </row>
    <row r="4927" spans="1:14">
      <c r="A4927" s="41">
        <v>4507483</v>
      </c>
      <c r="B4927" s="48" t="s">
        <v>14</v>
      </c>
      <c r="C4927" s="48" t="s">
        <v>29</v>
      </c>
      <c r="D4927" s="48" t="s">
        <v>30</v>
      </c>
      <c r="E4927" s="48" t="s">
        <v>12</v>
      </c>
      <c r="F4927" s="48" t="s">
        <v>974</v>
      </c>
      <c r="G4927" s="48" t="s">
        <v>15</v>
      </c>
      <c r="H4927" s="48" t="s">
        <v>23</v>
      </c>
      <c r="I4927" s="48" t="s">
        <v>24</v>
      </c>
      <c r="J4927" s="48" t="s">
        <v>671</v>
      </c>
      <c r="K4927" s="41">
        <v>1</v>
      </c>
      <c r="L4927" s="49">
        <v>1308.21</v>
      </c>
      <c r="M4927" s="49">
        <v>1308.21</v>
      </c>
      <c r="N4927" s="49">
        <v>0</v>
      </c>
    </row>
    <row r="4928" spans="1:14">
      <c r="A4928" s="41">
        <v>7000289</v>
      </c>
      <c r="B4928" s="48" t="s">
        <v>166</v>
      </c>
      <c r="C4928" s="48" t="s">
        <v>29</v>
      </c>
      <c r="D4928" s="48" t="s">
        <v>153</v>
      </c>
      <c r="E4928" s="48" t="s">
        <v>36</v>
      </c>
      <c r="F4928" s="48" t="s">
        <v>1691</v>
      </c>
      <c r="G4928" s="48" t="s">
        <v>15</v>
      </c>
      <c r="H4928" s="48" t="s">
        <v>175</v>
      </c>
      <c r="I4928" s="48" t="s">
        <v>176</v>
      </c>
      <c r="J4928" s="48" t="s">
        <v>671</v>
      </c>
      <c r="K4928" s="41">
        <v>1</v>
      </c>
      <c r="L4928" s="49">
        <v>1309</v>
      </c>
      <c r="M4928" s="49">
        <v>1229.0899999999999</v>
      </c>
      <c r="N4928" s="49">
        <v>79.91</v>
      </c>
    </row>
    <row r="4929" spans="1:14">
      <c r="A4929" s="41">
        <v>7000292</v>
      </c>
      <c r="B4929" s="48" t="s">
        <v>166</v>
      </c>
      <c r="C4929" s="48" t="s">
        <v>29</v>
      </c>
      <c r="D4929" s="48" t="s">
        <v>153</v>
      </c>
      <c r="E4929" s="48" t="s">
        <v>36</v>
      </c>
      <c r="F4929" s="48" t="s">
        <v>1691</v>
      </c>
      <c r="G4929" s="48" t="s">
        <v>15</v>
      </c>
      <c r="H4929" s="48" t="s">
        <v>175</v>
      </c>
      <c r="I4929" s="48" t="s">
        <v>176</v>
      </c>
      <c r="J4929" s="48" t="s">
        <v>671</v>
      </c>
      <c r="K4929" s="41">
        <v>1</v>
      </c>
      <c r="L4929" s="49">
        <v>1309</v>
      </c>
      <c r="M4929" s="49">
        <v>1229.0899999999999</v>
      </c>
      <c r="N4929" s="49">
        <v>79.91</v>
      </c>
    </row>
    <row r="4930" spans="1:14">
      <c r="A4930" s="41">
        <v>7000301</v>
      </c>
      <c r="B4930" s="48" t="s">
        <v>166</v>
      </c>
      <c r="C4930" s="48" t="s">
        <v>29</v>
      </c>
      <c r="D4930" s="48" t="s">
        <v>153</v>
      </c>
      <c r="E4930" s="48" t="s">
        <v>36</v>
      </c>
      <c r="F4930" s="48" t="s">
        <v>1691</v>
      </c>
      <c r="G4930" s="48" t="s">
        <v>15</v>
      </c>
      <c r="H4930" s="48" t="s">
        <v>175</v>
      </c>
      <c r="I4930" s="48" t="s">
        <v>176</v>
      </c>
      <c r="J4930" s="48" t="s">
        <v>671</v>
      </c>
      <c r="K4930" s="41">
        <v>1</v>
      </c>
      <c r="L4930" s="49">
        <v>1309</v>
      </c>
      <c r="M4930" s="49">
        <v>1229.0899999999999</v>
      </c>
      <c r="N4930" s="49">
        <v>79.91</v>
      </c>
    </row>
    <row r="4931" spans="1:14">
      <c r="A4931" s="41">
        <v>7000295</v>
      </c>
      <c r="B4931" s="48" t="s">
        <v>166</v>
      </c>
      <c r="C4931" s="48" t="s">
        <v>29</v>
      </c>
      <c r="D4931" s="48" t="s">
        <v>153</v>
      </c>
      <c r="E4931" s="48" t="s">
        <v>36</v>
      </c>
      <c r="F4931" s="48" t="s">
        <v>1691</v>
      </c>
      <c r="G4931" s="48" t="s">
        <v>15</v>
      </c>
      <c r="H4931" s="48" t="s">
        <v>175</v>
      </c>
      <c r="I4931" s="48" t="s">
        <v>176</v>
      </c>
      <c r="J4931" s="48" t="s">
        <v>671</v>
      </c>
      <c r="K4931" s="41">
        <v>1</v>
      </c>
      <c r="L4931" s="49">
        <v>1309</v>
      </c>
      <c r="M4931" s="49">
        <v>1229.0899999999999</v>
      </c>
      <c r="N4931" s="49">
        <v>79.91</v>
      </c>
    </row>
    <row r="4932" spans="1:14">
      <c r="A4932" s="41">
        <v>7000298</v>
      </c>
      <c r="B4932" s="48" t="s">
        <v>166</v>
      </c>
      <c r="C4932" s="48" t="s">
        <v>29</v>
      </c>
      <c r="D4932" s="48" t="s">
        <v>153</v>
      </c>
      <c r="E4932" s="48" t="s">
        <v>36</v>
      </c>
      <c r="F4932" s="48" t="s">
        <v>1691</v>
      </c>
      <c r="G4932" s="48" t="s">
        <v>15</v>
      </c>
      <c r="H4932" s="48" t="s">
        <v>175</v>
      </c>
      <c r="I4932" s="48" t="s">
        <v>176</v>
      </c>
      <c r="J4932" s="48" t="s">
        <v>671</v>
      </c>
      <c r="K4932" s="41">
        <v>1</v>
      </c>
      <c r="L4932" s="49">
        <v>1309</v>
      </c>
      <c r="M4932" s="49">
        <v>1229.0899999999999</v>
      </c>
      <c r="N4932" s="49">
        <v>79.91</v>
      </c>
    </row>
    <row r="4933" spans="1:14">
      <c r="A4933" s="41">
        <v>4506091</v>
      </c>
      <c r="B4933" s="48" t="s">
        <v>14</v>
      </c>
      <c r="C4933" s="48" t="s">
        <v>29</v>
      </c>
      <c r="D4933" s="48" t="s">
        <v>30</v>
      </c>
      <c r="E4933" s="48" t="s">
        <v>12</v>
      </c>
      <c r="F4933" s="48" t="s">
        <v>1179</v>
      </c>
      <c r="G4933" s="48" t="s">
        <v>15</v>
      </c>
      <c r="H4933" s="48" t="s">
        <v>23</v>
      </c>
      <c r="I4933" s="48" t="s">
        <v>24</v>
      </c>
      <c r="J4933" s="48" t="s">
        <v>671</v>
      </c>
      <c r="K4933" s="41">
        <v>1</v>
      </c>
      <c r="L4933" s="49">
        <v>1310.81</v>
      </c>
      <c r="M4933" s="49">
        <v>1310.81</v>
      </c>
      <c r="N4933" s="49">
        <v>0</v>
      </c>
    </row>
    <row r="4934" spans="1:14">
      <c r="A4934" s="41">
        <v>4505148</v>
      </c>
      <c r="B4934" s="48" t="s">
        <v>14</v>
      </c>
      <c r="C4934" s="48" t="s">
        <v>29</v>
      </c>
      <c r="D4934" s="48" t="s">
        <v>30</v>
      </c>
      <c r="E4934" s="48" t="s">
        <v>12</v>
      </c>
      <c r="F4934" s="48" t="s">
        <v>1692</v>
      </c>
      <c r="G4934" s="48" t="s">
        <v>15</v>
      </c>
      <c r="H4934" s="48" t="s">
        <v>33</v>
      </c>
      <c r="I4934" s="48" t="s">
        <v>34</v>
      </c>
      <c r="J4934" s="48" t="s">
        <v>671</v>
      </c>
      <c r="K4934" s="41">
        <v>1</v>
      </c>
      <c r="L4934" s="49">
        <v>1319.38</v>
      </c>
      <c r="M4934" s="49">
        <v>1319.38</v>
      </c>
      <c r="N4934" s="49">
        <v>0</v>
      </c>
    </row>
    <row r="4935" spans="1:14">
      <c r="A4935" s="41">
        <v>4507859</v>
      </c>
      <c r="B4935" s="48" t="s">
        <v>14</v>
      </c>
      <c r="C4935" s="48" t="s">
        <v>29</v>
      </c>
      <c r="D4935" s="48" t="s">
        <v>30</v>
      </c>
      <c r="E4935" s="48" t="s">
        <v>12</v>
      </c>
      <c r="F4935" s="48" t="s">
        <v>974</v>
      </c>
      <c r="G4935" s="48" t="s">
        <v>15</v>
      </c>
      <c r="H4935" s="48" t="s">
        <v>23</v>
      </c>
      <c r="I4935" s="48" t="s">
        <v>24</v>
      </c>
      <c r="J4935" s="48" t="s">
        <v>671</v>
      </c>
      <c r="K4935" s="41">
        <v>1</v>
      </c>
      <c r="L4935" s="49">
        <v>1319.48</v>
      </c>
      <c r="M4935" s="49">
        <v>1319.48</v>
      </c>
      <c r="N4935" s="49">
        <v>0</v>
      </c>
    </row>
    <row r="4936" spans="1:14">
      <c r="A4936" s="41">
        <v>7259063</v>
      </c>
      <c r="B4936" s="48" t="s">
        <v>38</v>
      </c>
      <c r="C4936" s="48" t="s">
        <v>29</v>
      </c>
      <c r="D4936" s="48" t="s">
        <v>153</v>
      </c>
      <c r="E4936" s="48" t="s">
        <v>36</v>
      </c>
      <c r="F4936" s="48" t="s">
        <v>1693</v>
      </c>
      <c r="G4936" s="48" t="s">
        <v>15</v>
      </c>
      <c r="H4936" s="48" t="s">
        <v>182</v>
      </c>
      <c r="I4936" s="48" t="s">
        <v>183</v>
      </c>
      <c r="J4936" s="48" t="s">
        <v>671</v>
      </c>
      <c r="K4936" s="41">
        <v>1</v>
      </c>
      <c r="L4936" s="49">
        <v>1322.28</v>
      </c>
      <c r="M4936" s="49">
        <v>1241.56</v>
      </c>
      <c r="N4936" s="49">
        <v>80.72</v>
      </c>
    </row>
    <row r="4937" spans="1:14">
      <c r="A4937" s="41">
        <v>4508162</v>
      </c>
      <c r="B4937" s="48" t="s">
        <v>14</v>
      </c>
      <c r="C4937" s="48" t="s">
        <v>29</v>
      </c>
      <c r="D4937" s="48" t="s">
        <v>30</v>
      </c>
      <c r="E4937" s="48" t="s">
        <v>12</v>
      </c>
      <c r="F4937" s="48" t="s">
        <v>1694</v>
      </c>
      <c r="G4937" s="48" t="s">
        <v>15</v>
      </c>
      <c r="H4937" s="48" t="s">
        <v>23</v>
      </c>
      <c r="I4937" s="48" t="s">
        <v>24</v>
      </c>
      <c r="J4937" s="48" t="s">
        <v>671</v>
      </c>
      <c r="K4937" s="41">
        <v>1</v>
      </c>
      <c r="L4937" s="49">
        <v>1324.49</v>
      </c>
      <c r="M4937" s="49">
        <v>1324.49</v>
      </c>
      <c r="N4937" s="49">
        <v>0</v>
      </c>
    </row>
    <row r="4938" spans="1:14">
      <c r="A4938" s="41">
        <v>4507675</v>
      </c>
      <c r="B4938" s="48" t="s">
        <v>14</v>
      </c>
      <c r="C4938" s="48" t="s">
        <v>29</v>
      </c>
      <c r="D4938" s="48" t="s">
        <v>30</v>
      </c>
      <c r="E4938" s="48" t="s">
        <v>12</v>
      </c>
      <c r="F4938" s="48" t="s">
        <v>1067</v>
      </c>
      <c r="G4938" s="48" t="s">
        <v>15</v>
      </c>
      <c r="H4938" s="48" t="s">
        <v>23</v>
      </c>
      <c r="I4938" s="48" t="s">
        <v>24</v>
      </c>
      <c r="J4938" s="48" t="s">
        <v>671</v>
      </c>
      <c r="K4938" s="41">
        <v>1</v>
      </c>
      <c r="L4938" s="49">
        <v>1324.94</v>
      </c>
      <c r="M4938" s="49">
        <v>1324.94</v>
      </c>
      <c r="N4938" s="49">
        <v>0</v>
      </c>
    </row>
    <row r="4939" spans="1:14">
      <c r="A4939" s="41">
        <v>4508418</v>
      </c>
      <c r="B4939" s="48" t="s">
        <v>14</v>
      </c>
      <c r="C4939" s="48" t="s">
        <v>29</v>
      </c>
      <c r="D4939" s="48" t="s">
        <v>30</v>
      </c>
      <c r="E4939" s="48" t="s">
        <v>12</v>
      </c>
      <c r="F4939" s="48" t="s">
        <v>1278</v>
      </c>
      <c r="G4939" s="48" t="s">
        <v>15</v>
      </c>
      <c r="H4939" s="48" t="s">
        <v>23</v>
      </c>
      <c r="I4939" s="48" t="s">
        <v>24</v>
      </c>
      <c r="J4939" s="48" t="s">
        <v>671</v>
      </c>
      <c r="K4939" s="41">
        <v>1</v>
      </c>
      <c r="L4939" s="49">
        <v>1325.28</v>
      </c>
      <c r="M4939" s="49">
        <v>1325.28</v>
      </c>
      <c r="N4939" s="49">
        <v>0</v>
      </c>
    </row>
    <row r="4940" spans="1:14">
      <c r="A4940" s="41">
        <v>7111457</v>
      </c>
      <c r="B4940" s="48" t="s">
        <v>166</v>
      </c>
      <c r="C4940" s="48" t="s">
        <v>29</v>
      </c>
      <c r="D4940" s="48" t="s">
        <v>153</v>
      </c>
      <c r="E4940" s="48" t="s">
        <v>36</v>
      </c>
      <c r="F4940" s="48" t="s">
        <v>1695</v>
      </c>
      <c r="G4940" s="48" t="s">
        <v>15</v>
      </c>
      <c r="H4940" s="48" t="s">
        <v>23</v>
      </c>
      <c r="I4940" s="48" t="s">
        <v>24</v>
      </c>
      <c r="J4940" s="48" t="s">
        <v>671</v>
      </c>
      <c r="K4940" s="41">
        <v>1</v>
      </c>
      <c r="L4940" s="49">
        <v>1327.56</v>
      </c>
      <c r="M4940" s="49">
        <v>1327.56</v>
      </c>
      <c r="N4940" s="49">
        <v>0</v>
      </c>
    </row>
    <row r="4941" spans="1:14">
      <c r="A4941" s="41">
        <v>4507862</v>
      </c>
      <c r="B4941" s="48" t="s">
        <v>14</v>
      </c>
      <c r="C4941" s="48" t="s">
        <v>29</v>
      </c>
      <c r="D4941" s="48" t="s">
        <v>30</v>
      </c>
      <c r="E4941" s="48" t="s">
        <v>12</v>
      </c>
      <c r="F4941" s="48" t="s">
        <v>30</v>
      </c>
      <c r="G4941" s="48" t="s">
        <v>15</v>
      </c>
      <c r="H4941" s="48" t="s">
        <v>23</v>
      </c>
      <c r="I4941" s="48" t="s">
        <v>24</v>
      </c>
      <c r="J4941" s="48" t="s">
        <v>671</v>
      </c>
      <c r="K4941" s="41">
        <v>1</v>
      </c>
      <c r="L4941" s="49">
        <v>1327.8</v>
      </c>
      <c r="M4941" s="49">
        <v>1327.8</v>
      </c>
      <c r="N4941" s="49">
        <v>0</v>
      </c>
    </row>
    <row r="4942" spans="1:14">
      <c r="A4942" s="41">
        <v>8814534</v>
      </c>
      <c r="B4942" s="48" t="s">
        <v>166</v>
      </c>
      <c r="C4942" s="48" t="s">
        <v>29</v>
      </c>
      <c r="D4942" s="48" t="s">
        <v>153</v>
      </c>
      <c r="E4942" s="48" t="s">
        <v>36</v>
      </c>
      <c r="F4942" s="48" t="s">
        <v>1696</v>
      </c>
      <c r="G4942" s="48" t="s">
        <v>15</v>
      </c>
      <c r="H4942" s="48" t="s">
        <v>245</v>
      </c>
      <c r="I4942" s="48" t="s">
        <v>246</v>
      </c>
      <c r="J4942" s="48" t="s">
        <v>671</v>
      </c>
      <c r="K4942" s="41">
        <v>1</v>
      </c>
      <c r="L4942" s="49">
        <v>1346.96</v>
      </c>
      <c r="M4942" s="49">
        <v>465.95</v>
      </c>
      <c r="N4942" s="49">
        <v>881.01</v>
      </c>
    </row>
    <row r="4943" spans="1:14">
      <c r="A4943" s="41">
        <v>8814540</v>
      </c>
      <c r="B4943" s="48" t="s">
        <v>38</v>
      </c>
      <c r="C4943" s="48" t="s">
        <v>29</v>
      </c>
      <c r="D4943" s="48" t="s">
        <v>153</v>
      </c>
      <c r="E4943" s="48" t="s">
        <v>36</v>
      </c>
      <c r="F4943" s="48" t="s">
        <v>1697</v>
      </c>
      <c r="G4943" s="48" t="s">
        <v>15</v>
      </c>
      <c r="H4943" s="48" t="s">
        <v>245</v>
      </c>
      <c r="I4943" s="48" t="s">
        <v>246</v>
      </c>
      <c r="J4943" s="48" t="s">
        <v>671</v>
      </c>
      <c r="K4943" s="41">
        <v>1</v>
      </c>
      <c r="L4943" s="49">
        <v>1346.97</v>
      </c>
      <c r="M4943" s="49">
        <v>465.96</v>
      </c>
      <c r="N4943" s="49">
        <v>881.01</v>
      </c>
    </row>
    <row r="4944" spans="1:14">
      <c r="A4944" s="41">
        <v>8814555</v>
      </c>
      <c r="B4944" s="48" t="s">
        <v>38</v>
      </c>
      <c r="C4944" s="48" t="s">
        <v>29</v>
      </c>
      <c r="D4944" s="48" t="s">
        <v>153</v>
      </c>
      <c r="E4944" s="48" t="s">
        <v>36</v>
      </c>
      <c r="F4944" s="48" t="s">
        <v>1698</v>
      </c>
      <c r="G4944" s="48" t="s">
        <v>15</v>
      </c>
      <c r="H4944" s="48" t="s">
        <v>245</v>
      </c>
      <c r="I4944" s="48" t="s">
        <v>246</v>
      </c>
      <c r="J4944" s="48" t="s">
        <v>671</v>
      </c>
      <c r="K4944" s="41">
        <v>1</v>
      </c>
      <c r="L4944" s="49">
        <v>1346.97</v>
      </c>
      <c r="M4944" s="49">
        <v>465.96</v>
      </c>
      <c r="N4944" s="49">
        <v>881.01</v>
      </c>
    </row>
    <row r="4945" spans="1:14">
      <c r="A4945" s="41">
        <v>8814573</v>
      </c>
      <c r="B4945" s="48" t="s">
        <v>166</v>
      </c>
      <c r="C4945" s="48" t="s">
        <v>29</v>
      </c>
      <c r="D4945" s="48" t="s">
        <v>153</v>
      </c>
      <c r="E4945" s="48" t="s">
        <v>36</v>
      </c>
      <c r="F4945" s="48" t="s">
        <v>1699</v>
      </c>
      <c r="G4945" s="48" t="s">
        <v>15</v>
      </c>
      <c r="H4945" s="48" t="s">
        <v>245</v>
      </c>
      <c r="I4945" s="48" t="s">
        <v>246</v>
      </c>
      <c r="J4945" s="48" t="s">
        <v>671</v>
      </c>
      <c r="K4945" s="41">
        <v>1</v>
      </c>
      <c r="L4945" s="49">
        <v>1346.97</v>
      </c>
      <c r="M4945" s="49">
        <v>465.96</v>
      </c>
      <c r="N4945" s="49">
        <v>881.01</v>
      </c>
    </row>
    <row r="4946" spans="1:14">
      <c r="A4946" s="41">
        <v>8814594</v>
      </c>
      <c r="B4946" s="48" t="s">
        <v>38</v>
      </c>
      <c r="C4946" s="48" t="s">
        <v>29</v>
      </c>
      <c r="D4946" s="48" t="s">
        <v>153</v>
      </c>
      <c r="E4946" s="48" t="s">
        <v>36</v>
      </c>
      <c r="F4946" s="48" t="s">
        <v>1700</v>
      </c>
      <c r="G4946" s="48" t="s">
        <v>15</v>
      </c>
      <c r="H4946" s="48" t="s">
        <v>245</v>
      </c>
      <c r="I4946" s="48" t="s">
        <v>246</v>
      </c>
      <c r="J4946" s="48" t="s">
        <v>671</v>
      </c>
      <c r="K4946" s="41">
        <v>1</v>
      </c>
      <c r="L4946" s="49">
        <v>1346.97</v>
      </c>
      <c r="M4946" s="49">
        <v>465.96</v>
      </c>
      <c r="N4946" s="49">
        <v>881.01</v>
      </c>
    </row>
    <row r="4947" spans="1:14">
      <c r="A4947" s="41">
        <v>8814531</v>
      </c>
      <c r="B4947" s="48" t="s">
        <v>38</v>
      </c>
      <c r="C4947" s="48" t="s">
        <v>29</v>
      </c>
      <c r="D4947" s="48" t="s">
        <v>153</v>
      </c>
      <c r="E4947" s="48" t="s">
        <v>36</v>
      </c>
      <c r="F4947" s="48" t="s">
        <v>1701</v>
      </c>
      <c r="G4947" s="48" t="s">
        <v>15</v>
      </c>
      <c r="H4947" s="48" t="s">
        <v>245</v>
      </c>
      <c r="I4947" s="48" t="s">
        <v>246</v>
      </c>
      <c r="J4947" s="48" t="s">
        <v>671</v>
      </c>
      <c r="K4947" s="41">
        <v>1</v>
      </c>
      <c r="L4947" s="49">
        <v>1346.97</v>
      </c>
      <c r="M4947" s="49">
        <v>465.96</v>
      </c>
      <c r="N4947" s="49">
        <v>881.01</v>
      </c>
    </row>
    <row r="4948" spans="1:14">
      <c r="A4948" s="41">
        <v>8814543</v>
      </c>
      <c r="B4948" s="48" t="s">
        <v>38</v>
      </c>
      <c r="C4948" s="48" t="s">
        <v>29</v>
      </c>
      <c r="D4948" s="48" t="s">
        <v>153</v>
      </c>
      <c r="E4948" s="48" t="s">
        <v>36</v>
      </c>
      <c r="F4948" s="48" t="s">
        <v>1702</v>
      </c>
      <c r="G4948" s="48" t="s">
        <v>15</v>
      </c>
      <c r="H4948" s="48" t="s">
        <v>245</v>
      </c>
      <c r="I4948" s="48" t="s">
        <v>246</v>
      </c>
      <c r="J4948" s="48" t="s">
        <v>671</v>
      </c>
      <c r="K4948" s="41">
        <v>1</v>
      </c>
      <c r="L4948" s="49">
        <v>1346.97</v>
      </c>
      <c r="M4948" s="49">
        <v>465.96</v>
      </c>
      <c r="N4948" s="49">
        <v>881.01</v>
      </c>
    </row>
    <row r="4949" spans="1:14">
      <c r="A4949" s="41">
        <v>8814549</v>
      </c>
      <c r="B4949" s="48" t="s">
        <v>38</v>
      </c>
      <c r="C4949" s="48" t="s">
        <v>29</v>
      </c>
      <c r="D4949" s="48" t="s">
        <v>153</v>
      </c>
      <c r="E4949" s="48" t="s">
        <v>36</v>
      </c>
      <c r="F4949" s="48" t="s">
        <v>1703</v>
      </c>
      <c r="G4949" s="48" t="s">
        <v>15</v>
      </c>
      <c r="H4949" s="48" t="s">
        <v>245</v>
      </c>
      <c r="I4949" s="48" t="s">
        <v>246</v>
      </c>
      <c r="J4949" s="48" t="s">
        <v>671</v>
      </c>
      <c r="K4949" s="41">
        <v>1</v>
      </c>
      <c r="L4949" s="49">
        <v>1346.97</v>
      </c>
      <c r="M4949" s="49">
        <v>465.96</v>
      </c>
      <c r="N4949" s="49">
        <v>881.01</v>
      </c>
    </row>
    <row r="4950" spans="1:14">
      <c r="A4950" s="41">
        <v>8814576</v>
      </c>
      <c r="B4950" s="48" t="s">
        <v>166</v>
      </c>
      <c r="C4950" s="48" t="s">
        <v>29</v>
      </c>
      <c r="D4950" s="48" t="s">
        <v>153</v>
      </c>
      <c r="E4950" s="48" t="s">
        <v>36</v>
      </c>
      <c r="F4950" s="48" t="s">
        <v>1704</v>
      </c>
      <c r="G4950" s="48" t="s">
        <v>15</v>
      </c>
      <c r="H4950" s="48" t="s">
        <v>245</v>
      </c>
      <c r="I4950" s="48" t="s">
        <v>246</v>
      </c>
      <c r="J4950" s="48" t="s">
        <v>671</v>
      </c>
      <c r="K4950" s="41">
        <v>1</v>
      </c>
      <c r="L4950" s="49">
        <v>1346.97</v>
      </c>
      <c r="M4950" s="49">
        <v>465.96</v>
      </c>
      <c r="N4950" s="49">
        <v>881.01</v>
      </c>
    </row>
    <row r="4951" spans="1:14">
      <c r="A4951" s="41">
        <v>8814588</v>
      </c>
      <c r="B4951" s="48" t="s">
        <v>38</v>
      </c>
      <c r="C4951" s="48" t="s">
        <v>29</v>
      </c>
      <c r="D4951" s="48" t="s">
        <v>153</v>
      </c>
      <c r="E4951" s="48" t="s">
        <v>36</v>
      </c>
      <c r="F4951" s="48" t="s">
        <v>1705</v>
      </c>
      <c r="G4951" s="48" t="s">
        <v>15</v>
      </c>
      <c r="H4951" s="48" t="s">
        <v>245</v>
      </c>
      <c r="I4951" s="48" t="s">
        <v>246</v>
      </c>
      <c r="J4951" s="48" t="s">
        <v>671</v>
      </c>
      <c r="K4951" s="41">
        <v>1</v>
      </c>
      <c r="L4951" s="49">
        <v>1346.97</v>
      </c>
      <c r="M4951" s="49">
        <v>465.96</v>
      </c>
      <c r="N4951" s="49">
        <v>881.01</v>
      </c>
    </row>
    <row r="4952" spans="1:14">
      <c r="A4952" s="41">
        <v>8814591</v>
      </c>
      <c r="B4952" s="48" t="s">
        <v>166</v>
      </c>
      <c r="C4952" s="48" t="s">
        <v>29</v>
      </c>
      <c r="D4952" s="48" t="s">
        <v>153</v>
      </c>
      <c r="E4952" s="48" t="s">
        <v>36</v>
      </c>
      <c r="F4952" s="48" t="s">
        <v>1706</v>
      </c>
      <c r="G4952" s="48" t="s">
        <v>15</v>
      </c>
      <c r="H4952" s="48" t="s">
        <v>245</v>
      </c>
      <c r="I4952" s="48" t="s">
        <v>246</v>
      </c>
      <c r="J4952" s="48" t="s">
        <v>671</v>
      </c>
      <c r="K4952" s="41">
        <v>1</v>
      </c>
      <c r="L4952" s="49">
        <v>1346.97</v>
      </c>
      <c r="M4952" s="49">
        <v>465.96</v>
      </c>
      <c r="N4952" s="49">
        <v>881.01</v>
      </c>
    </row>
    <row r="4953" spans="1:14">
      <c r="A4953" s="41">
        <v>8814564</v>
      </c>
      <c r="B4953" s="48" t="s">
        <v>166</v>
      </c>
      <c r="C4953" s="48" t="s">
        <v>29</v>
      </c>
      <c r="D4953" s="48" t="s">
        <v>153</v>
      </c>
      <c r="E4953" s="48" t="s">
        <v>36</v>
      </c>
      <c r="F4953" s="48" t="s">
        <v>1707</v>
      </c>
      <c r="G4953" s="48" t="s">
        <v>15</v>
      </c>
      <c r="H4953" s="48" t="s">
        <v>245</v>
      </c>
      <c r="I4953" s="48" t="s">
        <v>246</v>
      </c>
      <c r="J4953" s="48" t="s">
        <v>671</v>
      </c>
      <c r="K4953" s="41">
        <v>1</v>
      </c>
      <c r="L4953" s="49">
        <v>1346.97</v>
      </c>
      <c r="M4953" s="49">
        <v>465.96</v>
      </c>
      <c r="N4953" s="49">
        <v>881.01</v>
      </c>
    </row>
    <row r="4954" spans="1:14">
      <c r="A4954" s="41">
        <v>8814615</v>
      </c>
      <c r="B4954" s="48" t="s">
        <v>166</v>
      </c>
      <c r="C4954" s="48" t="s">
        <v>29</v>
      </c>
      <c r="D4954" s="48" t="s">
        <v>153</v>
      </c>
      <c r="E4954" s="48" t="s">
        <v>36</v>
      </c>
      <c r="F4954" s="48" t="s">
        <v>1708</v>
      </c>
      <c r="G4954" s="48" t="s">
        <v>15</v>
      </c>
      <c r="H4954" s="48" t="s">
        <v>245</v>
      </c>
      <c r="I4954" s="48" t="s">
        <v>246</v>
      </c>
      <c r="J4954" s="48" t="s">
        <v>671</v>
      </c>
      <c r="K4954" s="41">
        <v>1</v>
      </c>
      <c r="L4954" s="49">
        <v>1346.97</v>
      </c>
      <c r="M4954" s="49">
        <v>465.96</v>
      </c>
      <c r="N4954" s="49">
        <v>881.01</v>
      </c>
    </row>
    <row r="4955" spans="1:14">
      <c r="A4955" s="41">
        <v>8814621</v>
      </c>
      <c r="B4955" s="48" t="s">
        <v>38</v>
      </c>
      <c r="C4955" s="48" t="s">
        <v>29</v>
      </c>
      <c r="D4955" s="48" t="s">
        <v>153</v>
      </c>
      <c r="E4955" s="48" t="s">
        <v>36</v>
      </c>
      <c r="F4955" s="48" t="s">
        <v>1709</v>
      </c>
      <c r="G4955" s="48" t="s">
        <v>15</v>
      </c>
      <c r="H4955" s="48" t="s">
        <v>245</v>
      </c>
      <c r="I4955" s="48" t="s">
        <v>246</v>
      </c>
      <c r="J4955" s="48" t="s">
        <v>671</v>
      </c>
      <c r="K4955" s="41">
        <v>1</v>
      </c>
      <c r="L4955" s="49">
        <v>1346.97</v>
      </c>
      <c r="M4955" s="49">
        <v>465.96</v>
      </c>
      <c r="N4955" s="49">
        <v>881.01</v>
      </c>
    </row>
    <row r="4956" spans="1:14">
      <c r="A4956" s="41">
        <v>8814552</v>
      </c>
      <c r="B4956" s="48" t="s">
        <v>38</v>
      </c>
      <c r="C4956" s="48" t="s">
        <v>29</v>
      </c>
      <c r="D4956" s="48" t="s">
        <v>153</v>
      </c>
      <c r="E4956" s="48" t="s">
        <v>36</v>
      </c>
      <c r="F4956" s="48" t="s">
        <v>1710</v>
      </c>
      <c r="G4956" s="48" t="s">
        <v>15</v>
      </c>
      <c r="H4956" s="48" t="s">
        <v>245</v>
      </c>
      <c r="I4956" s="48" t="s">
        <v>246</v>
      </c>
      <c r="J4956" s="48" t="s">
        <v>671</v>
      </c>
      <c r="K4956" s="41">
        <v>1</v>
      </c>
      <c r="L4956" s="49">
        <v>1346.97</v>
      </c>
      <c r="M4956" s="49">
        <v>465.96</v>
      </c>
      <c r="N4956" s="49">
        <v>881.01</v>
      </c>
    </row>
    <row r="4957" spans="1:14">
      <c r="A4957" s="41">
        <v>8814624</v>
      </c>
      <c r="B4957" s="48" t="s">
        <v>38</v>
      </c>
      <c r="C4957" s="48" t="s">
        <v>29</v>
      </c>
      <c r="D4957" s="48" t="s">
        <v>153</v>
      </c>
      <c r="E4957" s="48" t="s">
        <v>36</v>
      </c>
      <c r="F4957" s="48" t="s">
        <v>1711</v>
      </c>
      <c r="G4957" s="48" t="s">
        <v>15</v>
      </c>
      <c r="H4957" s="48" t="s">
        <v>245</v>
      </c>
      <c r="I4957" s="48" t="s">
        <v>246</v>
      </c>
      <c r="J4957" s="48" t="s">
        <v>671</v>
      </c>
      <c r="K4957" s="41">
        <v>1</v>
      </c>
      <c r="L4957" s="49">
        <v>1346.97</v>
      </c>
      <c r="M4957" s="49">
        <v>465.96</v>
      </c>
      <c r="N4957" s="49">
        <v>881.01</v>
      </c>
    </row>
    <row r="4958" spans="1:14">
      <c r="A4958" s="41">
        <v>8666709</v>
      </c>
      <c r="B4958" s="48" t="s">
        <v>166</v>
      </c>
      <c r="C4958" s="48" t="s">
        <v>29</v>
      </c>
      <c r="D4958" s="48" t="s">
        <v>447</v>
      </c>
      <c r="E4958" s="48" t="s">
        <v>36</v>
      </c>
      <c r="F4958" s="48" t="s">
        <v>1712</v>
      </c>
      <c r="G4958" s="48" t="s">
        <v>15</v>
      </c>
      <c r="H4958" s="48" t="s">
        <v>448</v>
      </c>
      <c r="I4958" s="48" t="s">
        <v>447</v>
      </c>
      <c r="J4958" s="48" t="s">
        <v>671</v>
      </c>
      <c r="K4958" s="41">
        <v>1</v>
      </c>
      <c r="L4958" s="49">
        <v>1349.48</v>
      </c>
      <c r="M4958" s="49">
        <v>200.07</v>
      </c>
      <c r="N4958" s="49">
        <v>1149.4100000000001</v>
      </c>
    </row>
    <row r="4959" spans="1:14">
      <c r="A4959" s="41">
        <v>4508411</v>
      </c>
      <c r="B4959" s="48" t="s">
        <v>14</v>
      </c>
      <c r="C4959" s="48" t="s">
        <v>29</v>
      </c>
      <c r="D4959" s="48" t="s">
        <v>30</v>
      </c>
      <c r="E4959" s="48" t="s">
        <v>12</v>
      </c>
      <c r="F4959" s="48" t="s">
        <v>1280</v>
      </c>
      <c r="G4959" s="48" t="s">
        <v>15</v>
      </c>
      <c r="H4959" s="48" t="s">
        <v>16</v>
      </c>
      <c r="I4959" s="48" t="s">
        <v>17</v>
      </c>
      <c r="J4959" s="48" t="s">
        <v>671</v>
      </c>
      <c r="K4959" s="41">
        <v>1</v>
      </c>
      <c r="L4959" s="49">
        <v>1354.93</v>
      </c>
      <c r="M4959" s="49">
        <v>1354.93</v>
      </c>
      <c r="N4959" s="49">
        <v>0</v>
      </c>
    </row>
    <row r="4960" spans="1:14">
      <c r="A4960" s="41">
        <v>4506269</v>
      </c>
      <c r="B4960" s="48" t="s">
        <v>14</v>
      </c>
      <c r="C4960" s="48" t="s">
        <v>29</v>
      </c>
      <c r="D4960" s="48" t="s">
        <v>30</v>
      </c>
      <c r="E4960" s="48" t="s">
        <v>12</v>
      </c>
      <c r="F4960" s="48" t="s">
        <v>1395</v>
      </c>
      <c r="G4960" s="48" t="s">
        <v>15</v>
      </c>
      <c r="H4960" s="48" t="s">
        <v>43</v>
      </c>
      <c r="I4960" s="48" t="s">
        <v>44</v>
      </c>
      <c r="J4960" s="48" t="s">
        <v>671</v>
      </c>
      <c r="K4960" s="41">
        <v>1</v>
      </c>
      <c r="L4960" s="49">
        <v>1355.1</v>
      </c>
      <c r="M4960" s="49">
        <v>1355.1</v>
      </c>
      <c r="N4960" s="49">
        <v>0</v>
      </c>
    </row>
    <row r="4961" spans="1:14">
      <c r="A4961" s="41">
        <v>4506270</v>
      </c>
      <c r="B4961" s="48" t="s">
        <v>14</v>
      </c>
      <c r="C4961" s="48" t="s">
        <v>29</v>
      </c>
      <c r="D4961" s="48" t="s">
        <v>30</v>
      </c>
      <c r="E4961" s="48" t="s">
        <v>12</v>
      </c>
      <c r="F4961" s="48" t="s">
        <v>1395</v>
      </c>
      <c r="G4961" s="48" t="s">
        <v>15</v>
      </c>
      <c r="H4961" s="48" t="s">
        <v>43</v>
      </c>
      <c r="I4961" s="48" t="s">
        <v>44</v>
      </c>
      <c r="J4961" s="48" t="s">
        <v>671</v>
      </c>
      <c r="K4961" s="41">
        <v>1</v>
      </c>
      <c r="L4961" s="49">
        <v>1355.1</v>
      </c>
      <c r="M4961" s="49">
        <v>1355.1</v>
      </c>
      <c r="N4961" s="49">
        <v>0</v>
      </c>
    </row>
    <row r="4962" spans="1:14">
      <c r="A4962" s="41">
        <v>4507659</v>
      </c>
      <c r="B4962" s="48" t="s">
        <v>14</v>
      </c>
      <c r="C4962" s="48" t="s">
        <v>29</v>
      </c>
      <c r="D4962" s="48" t="s">
        <v>30</v>
      </c>
      <c r="E4962" s="48" t="s">
        <v>12</v>
      </c>
      <c r="F4962" s="48" t="s">
        <v>1431</v>
      </c>
      <c r="G4962" s="48" t="s">
        <v>15</v>
      </c>
      <c r="H4962" s="48" t="s">
        <v>23</v>
      </c>
      <c r="I4962" s="48" t="s">
        <v>24</v>
      </c>
      <c r="J4962" s="48" t="s">
        <v>671</v>
      </c>
      <c r="K4962" s="41">
        <v>1</v>
      </c>
      <c r="L4962" s="49">
        <v>1357.58</v>
      </c>
      <c r="M4962" s="49">
        <v>1357.58</v>
      </c>
      <c r="N4962" s="49">
        <v>0</v>
      </c>
    </row>
    <row r="4963" spans="1:14">
      <c r="A4963" s="41">
        <v>7259036</v>
      </c>
      <c r="B4963" s="48" t="s">
        <v>166</v>
      </c>
      <c r="C4963" s="48" t="s">
        <v>29</v>
      </c>
      <c r="D4963" s="48" t="s">
        <v>153</v>
      </c>
      <c r="E4963" s="48" t="s">
        <v>36</v>
      </c>
      <c r="F4963" s="48" t="s">
        <v>1713</v>
      </c>
      <c r="G4963" s="48" t="s">
        <v>15</v>
      </c>
      <c r="H4963" s="48" t="s">
        <v>182</v>
      </c>
      <c r="I4963" s="48" t="s">
        <v>183</v>
      </c>
      <c r="J4963" s="48" t="s">
        <v>671</v>
      </c>
      <c r="K4963" s="41">
        <v>1</v>
      </c>
      <c r="L4963" s="49">
        <v>1359.97</v>
      </c>
      <c r="M4963" s="49">
        <v>1276.95</v>
      </c>
      <c r="N4963" s="49">
        <v>83.02</v>
      </c>
    </row>
    <row r="4964" spans="1:14">
      <c r="A4964" s="41">
        <v>4506468</v>
      </c>
      <c r="B4964" s="48" t="s">
        <v>14</v>
      </c>
      <c r="C4964" s="48" t="s">
        <v>29</v>
      </c>
      <c r="D4964" s="48" t="s">
        <v>30</v>
      </c>
      <c r="E4964" s="48" t="s">
        <v>12</v>
      </c>
      <c r="F4964" s="48" t="s">
        <v>1714</v>
      </c>
      <c r="G4964" s="48" t="s">
        <v>15</v>
      </c>
      <c r="H4964" s="48" t="s">
        <v>80</v>
      </c>
      <c r="I4964" s="48" t="s">
        <v>81</v>
      </c>
      <c r="J4964" s="48" t="s">
        <v>671</v>
      </c>
      <c r="K4964" s="41">
        <v>1</v>
      </c>
      <c r="L4964" s="49">
        <v>1367.96</v>
      </c>
      <c r="M4964" s="49">
        <v>1367.96</v>
      </c>
      <c r="N4964" s="49">
        <v>0</v>
      </c>
    </row>
    <row r="4965" spans="1:14">
      <c r="A4965" s="41">
        <v>7108676</v>
      </c>
      <c r="B4965" s="48" t="s">
        <v>38</v>
      </c>
      <c r="C4965" s="48" t="s">
        <v>29</v>
      </c>
      <c r="D4965" s="48" t="s">
        <v>153</v>
      </c>
      <c r="E4965" s="48" t="s">
        <v>36</v>
      </c>
      <c r="F4965" s="48" t="s">
        <v>1715</v>
      </c>
      <c r="G4965" s="48" t="s">
        <v>15</v>
      </c>
      <c r="H4965" s="48" t="s">
        <v>23</v>
      </c>
      <c r="I4965" s="48" t="s">
        <v>24</v>
      </c>
      <c r="J4965" s="48" t="s">
        <v>671</v>
      </c>
      <c r="K4965" s="41">
        <v>1</v>
      </c>
      <c r="L4965" s="49">
        <v>1369.01</v>
      </c>
      <c r="M4965" s="49">
        <v>1369.01</v>
      </c>
      <c r="N4965" s="49">
        <v>0</v>
      </c>
    </row>
    <row r="4966" spans="1:14">
      <c r="A4966" s="41">
        <v>4507044</v>
      </c>
      <c r="B4966" s="48" t="s">
        <v>14</v>
      </c>
      <c r="C4966" s="48" t="s">
        <v>29</v>
      </c>
      <c r="D4966" s="48" t="s">
        <v>30</v>
      </c>
      <c r="E4966" s="48" t="s">
        <v>12</v>
      </c>
      <c r="F4966" s="48" t="s">
        <v>1179</v>
      </c>
      <c r="G4966" s="48" t="s">
        <v>15</v>
      </c>
      <c r="H4966" s="48" t="s">
        <v>23</v>
      </c>
      <c r="I4966" s="48" t="s">
        <v>24</v>
      </c>
      <c r="J4966" s="48" t="s">
        <v>671</v>
      </c>
      <c r="K4966" s="41">
        <v>1</v>
      </c>
      <c r="L4966" s="49">
        <v>1374.67</v>
      </c>
      <c r="M4966" s="49">
        <v>1374.67</v>
      </c>
      <c r="N4966" s="49">
        <v>0</v>
      </c>
    </row>
    <row r="4967" spans="1:14">
      <c r="A4967" s="41">
        <v>4507043</v>
      </c>
      <c r="B4967" s="48" t="s">
        <v>14</v>
      </c>
      <c r="C4967" s="48" t="s">
        <v>29</v>
      </c>
      <c r="D4967" s="48" t="s">
        <v>30</v>
      </c>
      <c r="E4967" s="48" t="s">
        <v>12</v>
      </c>
      <c r="F4967" s="48" t="s">
        <v>1179</v>
      </c>
      <c r="G4967" s="48" t="s">
        <v>15</v>
      </c>
      <c r="H4967" s="48" t="s">
        <v>23</v>
      </c>
      <c r="I4967" s="48" t="s">
        <v>24</v>
      </c>
      <c r="J4967" s="48" t="s">
        <v>671</v>
      </c>
      <c r="K4967" s="41">
        <v>1</v>
      </c>
      <c r="L4967" s="49">
        <v>1374.68</v>
      </c>
      <c r="M4967" s="49">
        <v>1374.68</v>
      </c>
      <c r="N4967" s="49">
        <v>0</v>
      </c>
    </row>
    <row r="4968" spans="1:14">
      <c r="A4968" s="41">
        <v>4507042</v>
      </c>
      <c r="B4968" s="48" t="s">
        <v>14</v>
      </c>
      <c r="C4968" s="48" t="s">
        <v>29</v>
      </c>
      <c r="D4968" s="48" t="s">
        <v>30</v>
      </c>
      <c r="E4968" s="48" t="s">
        <v>12</v>
      </c>
      <c r="F4968" s="48" t="s">
        <v>1179</v>
      </c>
      <c r="G4968" s="48" t="s">
        <v>15</v>
      </c>
      <c r="H4968" s="48" t="s">
        <v>23</v>
      </c>
      <c r="I4968" s="48" t="s">
        <v>24</v>
      </c>
      <c r="J4968" s="48" t="s">
        <v>671</v>
      </c>
      <c r="K4968" s="41">
        <v>1</v>
      </c>
      <c r="L4968" s="49">
        <v>1374.68</v>
      </c>
      <c r="M4968" s="49">
        <v>1374.68</v>
      </c>
      <c r="N4968" s="49">
        <v>0</v>
      </c>
    </row>
    <row r="4969" spans="1:14">
      <c r="A4969" s="41">
        <v>7108682</v>
      </c>
      <c r="B4969" s="48" t="s">
        <v>38</v>
      </c>
      <c r="C4969" s="48" t="s">
        <v>29</v>
      </c>
      <c r="D4969" s="48" t="s">
        <v>153</v>
      </c>
      <c r="E4969" s="48" t="s">
        <v>36</v>
      </c>
      <c r="F4969" s="48" t="s">
        <v>1716</v>
      </c>
      <c r="G4969" s="48" t="s">
        <v>15</v>
      </c>
      <c r="H4969" s="48" t="s">
        <v>23</v>
      </c>
      <c r="I4969" s="48" t="s">
        <v>24</v>
      </c>
      <c r="J4969" s="48" t="s">
        <v>671</v>
      </c>
      <c r="K4969" s="41">
        <v>1</v>
      </c>
      <c r="L4969" s="49">
        <v>1385.3</v>
      </c>
      <c r="M4969" s="49">
        <v>1385.3</v>
      </c>
      <c r="N4969" s="49">
        <v>0</v>
      </c>
    </row>
    <row r="4970" spans="1:14">
      <c r="A4970" s="41">
        <v>4506474</v>
      </c>
      <c r="B4970" s="48" t="s">
        <v>14</v>
      </c>
      <c r="C4970" s="48" t="s">
        <v>29</v>
      </c>
      <c r="D4970" s="48" t="s">
        <v>30</v>
      </c>
      <c r="E4970" s="48" t="s">
        <v>12</v>
      </c>
      <c r="F4970" s="48" t="s">
        <v>1717</v>
      </c>
      <c r="G4970" s="48" t="s">
        <v>15</v>
      </c>
      <c r="H4970" s="48" t="s">
        <v>33</v>
      </c>
      <c r="I4970" s="48" t="s">
        <v>34</v>
      </c>
      <c r="J4970" s="48" t="s">
        <v>671</v>
      </c>
      <c r="K4970" s="41">
        <v>1</v>
      </c>
      <c r="L4970" s="49">
        <v>1385.45</v>
      </c>
      <c r="M4970" s="49">
        <v>1385.45</v>
      </c>
      <c r="N4970" s="49">
        <v>0</v>
      </c>
    </row>
    <row r="4971" spans="1:14">
      <c r="A4971" s="41">
        <v>4507463</v>
      </c>
      <c r="B4971" s="48" t="s">
        <v>14</v>
      </c>
      <c r="C4971" s="48" t="s">
        <v>29</v>
      </c>
      <c r="D4971" s="48" t="s">
        <v>30</v>
      </c>
      <c r="E4971" s="48" t="s">
        <v>12</v>
      </c>
      <c r="F4971" s="48" t="s">
        <v>974</v>
      </c>
      <c r="G4971" s="48" t="s">
        <v>15</v>
      </c>
      <c r="H4971" s="48" t="s">
        <v>23</v>
      </c>
      <c r="I4971" s="48" t="s">
        <v>24</v>
      </c>
      <c r="J4971" s="48" t="s">
        <v>671</v>
      </c>
      <c r="K4971" s="41">
        <v>1</v>
      </c>
      <c r="L4971" s="49">
        <v>1399.55</v>
      </c>
      <c r="M4971" s="49">
        <v>1399.55</v>
      </c>
      <c r="N4971" s="49">
        <v>0</v>
      </c>
    </row>
    <row r="4972" spans="1:14">
      <c r="A4972" s="41">
        <v>8603107</v>
      </c>
      <c r="B4972" s="48" t="s">
        <v>166</v>
      </c>
      <c r="C4972" s="48" t="s">
        <v>29</v>
      </c>
      <c r="D4972" s="48" t="s">
        <v>153</v>
      </c>
      <c r="E4972" s="48" t="s">
        <v>36</v>
      </c>
      <c r="F4972" s="48" t="s">
        <v>1718</v>
      </c>
      <c r="G4972" s="48" t="s">
        <v>15</v>
      </c>
      <c r="H4972" s="48" t="s">
        <v>230</v>
      </c>
      <c r="I4972" s="48" t="s">
        <v>231</v>
      </c>
      <c r="J4972" s="48" t="s">
        <v>671</v>
      </c>
      <c r="K4972" s="41">
        <v>1</v>
      </c>
      <c r="L4972" s="49">
        <v>1401.08</v>
      </c>
      <c r="M4972" s="49">
        <v>761.63</v>
      </c>
      <c r="N4972" s="49">
        <v>639.45000000000005</v>
      </c>
    </row>
    <row r="4973" spans="1:14">
      <c r="A4973" s="41">
        <v>7260090</v>
      </c>
      <c r="B4973" s="48" t="s">
        <v>166</v>
      </c>
      <c r="C4973" s="48" t="s">
        <v>29</v>
      </c>
      <c r="D4973" s="48" t="s">
        <v>153</v>
      </c>
      <c r="E4973" s="48" t="s">
        <v>36</v>
      </c>
      <c r="F4973" s="48" t="s">
        <v>1719</v>
      </c>
      <c r="G4973" s="48" t="s">
        <v>15</v>
      </c>
      <c r="H4973" s="48" t="s">
        <v>182</v>
      </c>
      <c r="I4973" s="48" t="s">
        <v>183</v>
      </c>
      <c r="J4973" s="48" t="s">
        <v>671</v>
      </c>
      <c r="K4973" s="41">
        <v>1</v>
      </c>
      <c r="L4973" s="49">
        <v>1406.15</v>
      </c>
      <c r="M4973" s="49">
        <v>1320.31</v>
      </c>
      <c r="N4973" s="49">
        <v>85.84</v>
      </c>
    </row>
    <row r="4974" spans="1:14">
      <c r="A4974" s="41">
        <v>7260093</v>
      </c>
      <c r="B4974" s="48" t="s">
        <v>166</v>
      </c>
      <c r="C4974" s="48" t="s">
        <v>29</v>
      </c>
      <c r="D4974" s="48" t="s">
        <v>153</v>
      </c>
      <c r="E4974" s="48" t="s">
        <v>36</v>
      </c>
      <c r="F4974" s="48" t="s">
        <v>1720</v>
      </c>
      <c r="G4974" s="48" t="s">
        <v>15</v>
      </c>
      <c r="H4974" s="48" t="s">
        <v>182</v>
      </c>
      <c r="I4974" s="48" t="s">
        <v>183</v>
      </c>
      <c r="J4974" s="48" t="s">
        <v>671</v>
      </c>
      <c r="K4974" s="41">
        <v>1</v>
      </c>
      <c r="L4974" s="49">
        <v>1406.15</v>
      </c>
      <c r="M4974" s="49">
        <v>1320.31</v>
      </c>
      <c r="N4974" s="49">
        <v>85.84</v>
      </c>
    </row>
    <row r="4975" spans="1:14">
      <c r="A4975" s="41">
        <v>4507451</v>
      </c>
      <c r="B4975" s="48" t="s">
        <v>14</v>
      </c>
      <c r="C4975" s="48" t="s">
        <v>29</v>
      </c>
      <c r="D4975" s="48" t="s">
        <v>30</v>
      </c>
      <c r="E4975" s="48" t="s">
        <v>12</v>
      </c>
      <c r="F4975" s="48" t="s">
        <v>1067</v>
      </c>
      <c r="G4975" s="48" t="s">
        <v>15</v>
      </c>
      <c r="H4975" s="48" t="s">
        <v>23</v>
      </c>
      <c r="I4975" s="48" t="s">
        <v>24</v>
      </c>
      <c r="J4975" s="48" t="s">
        <v>671</v>
      </c>
      <c r="K4975" s="41">
        <v>1</v>
      </c>
      <c r="L4975" s="49">
        <v>1409.77</v>
      </c>
      <c r="M4975" s="49">
        <v>1409.77</v>
      </c>
      <c r="N4975" s="49">
        <v>0</v>
      </c>
    </row>
    <row r="4976" spans="1:14">
      <c r="A4976" s="41">
        <v>4507184</v>
      </c>
      <c r="B4976" s="48" t="s">
        <v>14</v>
      </c>
      <c r="C4976" s="48" t="s">
        <v>29</v>
      </c>
      <c r="D4976" s="48" t="s">
        <v>30</v>
      </c>
      <c r="E4976" s="48" t="s">
        <v>12</v>
      </c>
      <c r="F4976" s="48" t="s">
        <v>1395</v>
      </c>
      <c r="G4976" s="48" t="s">
        <v>15</v>
      </c>
      <c r="H4976" s="48" t="s">
        <v>23</v>
      </c>
      <c r="I4976" s="48" t="s">
        <v>24</v>
      </c>
      <c r="J4976" s="48" t="s">
        <v>671</v>
      </c>
      <c r="K4976" s="41">
        <v>1</v>
      </c>
      <c r="L4976" s="49">
        <v>1412.12</v>
      </c>
      <c r="M4976" s="49">
        <v>1412.12</v>
      </c>
      <c r="N4976" s="49">
        <v>0</v>
      </c>
    </row>
    <row r="4977" spans="1:14">
      <c r="A4977" s="41">
        <v>4508372</v>
      </c>
      <c r="B4977" s="48" t="s">
        <v>14</v>
      </c>
      <c r="C4977" s="48" t="s">
        <v>29</v>
      </c>
      <c r="D4977" s="48" t="s">
        <v>30</v>
      </c>
      <c r="E4977" s="48" t="s">
        <v>12</v>
      </c>
      <c r="F4977" s="48" t="s">
        <v>974</v>
      </c>
      <c r="G4977" s="48" t="s">
        <v>15</v>
      </c>
      <c r="H4977" s="48" t="s">
        <v>23</v>
      </c>
      <c r="I4977" s="48" t="s">
        <v>24</v>
      </c>
      <c r="J4977" s="48" t="s">
        <v>671</v>
      </c>
      <c r="K4977" s="41">
        <v>1</v>
      </c>
      <c r="L4977" s="49">
        <v>1415.17</v>
      </c>
      <c r="M4977" s="49">
        <v>1415.17</v>
      </c>
      <c r="N4977" s="49">
        <v>0</v>
      </c>
    </row>
    <row r="4978" spans="1:14">
      <c r="A4978" s="41">
        <v>4508394</v>
      </c>
      <c r="B4978" s="48" t="s">
        <v>14</v>
      </c>
      <c r="C4978" s="48" t="s">
        <v>29</v>
      </c>
      <c r="D4978" s="48" t="s">
        <v>30</v>
      </c>
      <c r="E4978" s="48" t="s">
        <v>12</v>
      </c>
      <c r="F4978" s="48" t="s">
        <v>1721</v>
      </c>
      <c r="G4978" s="48" t="s">
        <v>15</v>
      </c>
      <c r="H4978" s="48" t="s">
        <v>16</v>
      </c>
      <c r="I4978" s="48" t="s">
        <v>17</v>
      </c>
      <c r="J4978" s="48" t="s">
        <v>671</v>
      </c>
      <c r="K4978" s="41">
        <v>1</v>
      </c>
      <c r="L4978" s="49">
        <v>1431</v>
      </c>
      <c r="M4978" s="49">
        <v>1431</v>
      </c>
      <c r="N4978" s="49">
        <v>0</v>
      </c>
    </row>
    <row r="4979" spans="1:14">
      <c r="A4979" s="41">
        <v>4504553</v>
      </c>
      <c r="B4979" s="48" t="s">
        <v>14</v>
      </c>
      <c r="C4979" s="48" t="s">
        <v>29</v>
      </c>
      <c r="D4979" s="48" t="s">
        <v>30</v>
      </c>
      <c r="E4979" s="48" t="s">
        <v>12</v>
      </c>
      <c r="F4979" s="48" t="s">
        <v>878</v>
      </c>
      <c r="G4979" s="48" t="s">
        <v>15</v>
      </c>
      <c r="H4979" s="48" t="s">
        <v>23</v>
      </c>
      <c r="I4979" s="48" t="s">
        <v>24</v>
      </c>
      <c r="J4979" s="48" t="s">
        <v>671</v>
      </c>
      <c r="K4979" s="41">
        <v>1</v>
      </c>
      <c r="L4979" s="49">
        <v>1439.19</v>
      </c>
      <c r="M4979" s="49">
        <v>1439.19</v>
      </c>
      <c r="N4979" s="49">
        <v>0</v>
      </c>
    </row>
    <row r="4980" spans="1:14">
      <c r="A4980" s="41">
        <v>4505097</v>
      </c>
      <c r="B4980" s="48" t="s">
        <v>14</v>
      </c>
      <c r="C4980" s="48" t="s">
        <v>29</v>
      </c>
      <c r="D4980" s="48" t="s">
        <v>30</v>
      </c>
      <c r="E4980" s="48" t="s">
        <v>12</v>
      </c>
      <c r="F4980" s="48" t="s">
        <v>1022</v>
      </c>
      <c r="G4980" s="48" t="s">
        <v>15</v>
      </c>
      <c r="H4980" s="48" t="s">
        <v>23</v>
      </c>
      <c r="I4980" s="48" t="s">
        <v>24</v>
      </c>
      <c r="J4980" s="48" t="s">
        <v>671</v>
      </c>
      <c r="K4980" s="41">
        <v>1</v>
      </c>
      <c r="L4980" s="49">
        <v>1445.2</v>
      </c>
      <c r="M4980" s="49">
        <v>1445.2</v>
      </c>
      <c r="N4980" s="49">
        <v>0</v>
      </c>
    </row>
    <row r="4981" spans="1:14">
      <c r="A4981" s="41">
        <v>4507292</v>
      </c>
      <c r="B4981" s="48" t="s">
        <v>14</v>
      </c>
      <c r="C4981" s="48" t="s">
        <v>29</v>
      </c>
      <c r="D4981" s="48" t="s">
        <v>30</v>
      </c>
      <c r="E4981" s="48" t="s">
        <v>12</v>
      </c>
      <c r="F4981" s="48" t="s">
        <v>1395</v>
      </c>
      <c r="G4981" s="48" t="s">
        <v>15</v>
      </c>
      <c r="H4981" s="48" t="s">
        <v>23</v>
      </c>
      <c r="I4981" s="48" t="s">
        <v>24</v>
      </c>
      <c r="J4981" s="48" t="s">
        <v>671</v>
      </c>
      <c r="K4981" s="41">
        <v>1</v>
      </c>
      <c r="L4981" s="49">
        <v>1447.25</v>
      </c>
      <c r="M4981" s="49">
        <v>1447.25</v>
      </c>
      <c r="N4981" s="49">
        <v>0</v>
      </c>
    </row>
    <row r="4982" spans="1:14">
      <c r="A4982" s="41">
        <v>4507403</v>
      </c>
      <c r="B4982" s="48" t="s">
        <v>14</v>
      </c>
      <c r="C4982" s="48" t="s">
        <v>29</v>
      </c>
      <c r="D4982" s="48" t="s">
        <v>30</v>
      </c>
      <c r="E4982" s="48" t="s">
        <v>12</v>
      </c>
      <c r="F4982" s="48" t="s">
        <v>1395</v>
      </c>
      <c r="G4982" s="48" t="s">
        <v>15</v>
      </c>
      <c r="H4982" s="48" t="s">
        <v>23</v>
      </c>
      <c r="I4982" s="48" t="s">
        <v>24</v>
      </c>
      <c r="J4982" s="48" t="s">
        <v>671</v>
      </c>
      <c r="K4982" s="41">
        <v>1</v>
      </c>
      <c r="L4982" s="49">
        <v>1447.25</v>
      </c>
      <c r="M4982" s="49">
        <v>1447.25</v>
      </c>
      <c r="N4982" s="49">
        <v>0</v>
      </c>
    </row>
    <row r="4983" spans="1:14">
      <c r="A4983" s="41">
        <v>4507285</v>
      </c>
      <c r="B4983" s="48" t="s">
        <v>14</v>
      </c>
      <c r="C4983" s="48" t="s">
        <v>29</v>
      </c>
      <c r="D4983" s="48" t="s">
        <v>30</v>
      </c>
      <c r="E4983" s="48" t="s">
        <v>12</v>
      </c>
      <c r="F4983" s="48" t="s">
        <v>1395</v>
      </c>
      <c r="G4983" s="48" t="s">
        <v>15</v>
      </c>
      <c r="H4983" s="48" t="s">
        <v>23</v>
      </c>
      <c r="I4983" s="48" t="s">
        <v>24</v>
      </c>
      <c r="J4983" s="48" t="s">
        <v>671</v>
      </c>
      <c r="K4983" s="41">
        <v>1</v>
      </c>
      <c r="L4983" s="49">
        <v>1447.25</v>
      </c>
      <c r="M4983" s="49">
        <v>1447.25</v>
      </c>
      <c r="N4983" s="49">
        <v>0</v>
      </c>
    </row>
    <row r="4984" spans="1:14">
      <c r="A4984" s="41">
        <v>4507286</v>
      </c>
      <c r="B4984" s="48" t="s">
        <v>14</v>
      </c>
      <c r="C4984" s="48" t="s">
        <v>29</v>
      </c>
      <c r="D4984" s="48" t="s">
        <v>30</v>
      </c>
      <c r="E4984" s="48" t="s">
        <v>12</v>
      </c>
      <c r="F4984" s="48" t="s">
        <v>1395</v>
      </c>
      <c r="G4984" s="48" t="s">
        <v>15</v>
      </c>
      <c r="H4984" s="48" t="s">
        <v>23</v>
      </c>
      <c r="I4984" s="48" t="s">
        <v>24</v>
      </c>
      <c r="J4984" s="48" t="s">
        <v>671</v>
      </c>
      <c r="K4984" s="41">
        <v>1</v>
      </c>
      <c r="L4984" s="49">
        <v>1447.25</v>
      </c>
      <c r="M4984" s="49">
        <v>1447.25</v>
      </c>
      <c r="N4984" s="49">
        <v>0</v>
      </c>
    </row>
    <row r="4985" spans="1:14">
      <c r="A4985" s="41">
        <v>4507337</v>
      </c>
      <c r="B4985" s="48" t="s">
        <v>14</v>
      </c>
      <c r="C4985" s="48" t="s">
        <v>29</v>
      </c>
      <c r="D4985" s="48" t="s">
        <v>30</v>
      </c>
      <c r="E4985" s="48" t="s">
        <v>12</v>
      </c>
      <c r="F4985" s="48" t="s">
        <v>1395</v>
      </c>
      <c r="G4985" s="48" t="s">
        <v>15</v>
      </c>
      <c r="H4985" s="48" t="s">
        <v>23</v>
      </c>
      <c r="I4985" s="48" t="s">
        <v>24</v>
      </c>
      <c r="J4985" s="48" t="s">
        <v>671</v>
      </c>
      <c r="K4985" s="41">
        <v>1</v>
      </c>
      <c r="L4985" s="49">
        <v>1447.25</v>
      </c>
      <c r="M4985" s="49">
        <v>1447.25</v>
      </c>
      <c r="N4985" s="49">
        <v>0</v>
      </c>
    </row>
    <row r="4986" spans="1:14">
      <c r="A4986" s="41">
        <v>4507230</v>
      </c>
      <c r="B4986" s="48" t="s">
        <v>14</v>
      </c>
      <c r="C4986" s="48" t="s">
        <v>29</v>
      </c>
      <c r="D4986" s="48" t="s">
        <v>30</v>
      </c>
      <c r="E4986" s="48" t="s">
        <v>12</v>
      </c>
      <c r="F4986" s="48" t="s">
        <v>1395</v>
      </c>
      <c r="G4986" s="48" t="s">
        <v>15</v>
      </c>
      <c r="H4986" s="48" t="s">
        <v>23</v>
      </c>
      <c r="I4986" s="48" t="s">
        <v>24</v>
      </c>
      <c r="J4986" s="48" t="s">
        <v>671</v>
      </c>
      <c r="K4986" s="41">
        <v>1</v>
      </c>
      <c r="L4986" s="49">
        <v>1447.25</v>
      </c>
      <c r="M4986" s="49">
        <v>1447.25</v>
      </c>
      <c r="N4986" s="49">
        <v>0</v>
      </c>
    </row>
    <row r="4987" spans="1:14">
      <c r="A4987" s="41">
        <v>4507321</v>
      </c>
      <c r="B4987" s="48" t="s">
        <v>14</v>
      </c>
      <c r="C4987" s="48" t="s">
        <v>29</v>
      </c>
      <c r="D4987" s="48" t="s">
        <v>30</v>
      </c>
      <c r="E4987" s="48" t="s">
        <v>12</v>
      </c>
      <c r="F4987" s="48" t="s">
        <v>1395</v>
      </c>
      <c r="G4987" s="48" t="s">
        <v>15</v>
      </c>
      <c r="H4987" s="48" t="s">
        <v>23</v>
      </c>
      <c r="I4987" s="48" t="s">
        <v>24</v>
      </c>
      <c r="J4987" s="48" t="s">
        <v>671</v>
      </c>
      <c r="K4987" s="41">
        <v>1</v>
      </c>
      <c r="L4987" s="49">
        <v>1447.25</v>
      </c>
      <c r="M4987" s="49">
        <v>1447.25</v>
      </c>
      <c r="N4987" s="49">
        <v>0</v>
      </c>
    </row>
    <row r="4988" spans="1:14">
      <c r="A4988" s="41">
        <v>4507278</v>
      </c>
      <c r="B4988" s="48" t="s">
        <v>14</v>
      </c>
      <c r="C4988" s="48" t="s">
        <v>29</v>
      </c>
      <c r="D4988" s="48" t="s">
        <v>30</v>
      </c>
      <c r="E4988" s="48" t="s">
        <v>12</v>
      </c>
      <c r="F4988" s="48" t="s">
        <v>1395</v>
      </c>
      <c r="G4988" s="48" t="s">
        <v>15</v>
      </c>
      <c r="H4988" s="48" t="s">
        <v>23</v>
      </c>
      <c r="I4988" s="48" t="s">
        <v>24</v>
      </c>
      <c r="J4988" s="48" t="s">
        <v>671</v>
      </c>
      <c r="K4988" s="41">
        <v>1</v>
      </c>
      <c r="L4988" s="49">
        <v>1447.25</v>
      </c>
      <c r="M4988" s="49">
        <v>1447.25</v>
      </c>
      <c r="N4988" s="49">
        <v>0</v>
      </c>
    </row>
    <row r="4989" spans="1:14">
      <c r="A4989" s="41">
        <v>4507290</v>
      </c>
      <c r="B4989" s="48" t="s">
        <v>14</v>
      </c>
      <c r="C4989" s="48" t="s">
        <v>29</v>
      </c>
      <c r="D4989" s="48" t="s">
        <v>30</v>
      </c>
      <c r="E4989" s="48" t="s">
        <v>12</v>
      </c>
      <c r="F4989" s="48" t="s">
        <v>1395</v>
      </c>
      <c r="G4989" s="48" t="s">
        <v>15</v>
      </c>
      <c r="H4989" s="48" t="s">
        <v>23</v>
      </c>
      <c r="I4989" s="48" t="s">
        <v>24</v>
      </c>
      <c r="J4989" s="48" t="s">
        <v>671</v>
      </c>
      <c r="K4989" s="41">
        <v>1</v>
      </c>
      <c r="L4989" s="49">
        <v>1447.25</v>
      </c>
      <c r="M4989" s="49">
        <v>1447.25</v>
      </c>
      <c r="N4989" s="49">
        <v>0</v>
      </c>
    </row>
    <row r="4990" spans="1:14">
      <c r="A4990" s="41">
        <v>4507333</v>
      </c>
      <c r="B4990" s="48" t="s">
        <v>14</v>
      </c>
      <c r="C4990" s="48" t="s">
        <v>29</v>
      </c>
      <c r="D4990" s="48" t="s">
        <v>30</v>
      </c>
      <c r="E4990" s="48" t="s">
        <v>12</v>
      </c>
      <c r="F4990" s="48" t="s">
        <v>1395</v>
      </c>
      <c r="G4990" s="48" t="s">
        <v>15</v>
      </c>
      <c r="H4990" s="48" t="s">
        <v>23</v>
      </c>
      <c r="I4990" s="48" t="s">
        <v>24</v>
      </c>
      <c r="J4990" s="48" t="s">
        <v>671</v>
      </c>
      <c r="K4990" s="41">
        <v>1</v>
      </c>
      <c r="L4990" s="49">
        <v>1447.25</v>
      </c>
      <c r="M4990" s="49">
        <v>1447.25</v>
      </c>
      <c r="N4990" s="49">
        <v>0</v>
      </c>
    </row>
    <row r="4991" spans="1:14">
      <c r="A4991" s="41">
        <v>4507402</v>
      </c>
      <c r="B4991" s="48" t="s">
        <v>14</v>
      </c>
      <c r="C4991" s="48" t="s">
        <v>29</v>
      </c>
      <c r="D4991" s="48" t="s">
        <v>30</v>
      </c>
      <c r="E4991" s="48" t="s">
        <v>12</v>
      </c>
      <c r="F4991" s="48" t="s">
        <v>1395</v>
      </c>
      <c r="G4991" s="48" t="s">
        <v>15</v>
      </c>
      <c r="H4991" s="48" t="s">
        <v>23</v>
      </c>
      <c r="I4991" s="48" t="s">
        <v>24</v>
      </c>
      <c r="J4991" s="48" t="s">
        <v>671</v>
      </c>
      <c r="K4991" s="41">
        <v>1</v>
      </c>
      <c r="L4991" s="49">
        <v>1447.25</v>
      </c>
      <c r="M4991" s="49">
        <v>1447.25</v>
      </c>
      <c r="N4991" s="49">
        <v>0</v>
      </c>
    </row>
    <row r="4992" spans="1:14">
      <c r="A4992" s="41">
        <v>4507407</v>
      </c>
      <c r="B4992" s="48" t="s">
        <v>14</v>
      </c>
      <c r="C4992" s="48" t="s">
        <v>29</v>
      </c>
      <c r="D4992" s="48" t="s">
        <v>30</v>
      </c>
      <c r="E4992" s="48" t="s">
        <v>12</v>
      </c>
      <c r="F4992" s="48" t="s">
        <v>1395</v>
      </c>
      <c r="G4992" s="48" t="s">
        <v>15</v>
      </c>
      <c r="H4992" s="48" t="s">
        <v>23</v>
      </c>
      <c r="I4992" s="48" t="s">
        <v>24</v>
      </c>
      <c r="J4992" s="48" t="s">
        <v>671</v>
      </c>
      <c r="K4992" s="41">
        <v>1</v>
      </c>
      <c r="L4992" s="49">
        <v>1447.25</v>
      </c>
      <c r="M4992" s="49">
        <v>1447.25</v>
      </c>
      <c r="N4992" s="49">
        <v>0</v>
      </c>
    </row>
    <row r="4993" spans="1:14">
      <c r="A4993" s="41">
        <v>4507412</v>
      </c>
      <c r="B4993" s="48" t="s">
        <v>14</v>
      </c>
      <c r="C4993" s="48" t="s">
        <v>29</v>
      </c>
      <c r="D4993" s="48" t="s">
        <v>30</v>
      </c>
      <c r="E4993" s="48" t="s">
        <v>12</v>
      </c>
      <c r="F4993" s="48" t="s">
        <v>1395</v>
      </c>
      <c r="G4993" s="48" t="s">
        <v>15</v>
      </c>
      <c r="H4993" s="48" t="s">
        <v>23</v>
      </c>
      <c r="I4993" s="48" t="s">
        <v>24</v>
      </c>
      <c r="J4993" s="48" t="s">
        <v>671</v>
      </c>
      <c r="K4993" s="41">
        <v>1</v>
      </c>
      <c r="L4993" s="49">
        <v>1447.26</v>
      </c>
      <c r="M4993" s="49">
        <v>1447.26</v>
      </c>
      <c r="N4993" s="49">
        <v>0</v>
      </c>
    </row>
    <row r="4994" spans="1:14">
      <c r="A4994" s="41">
        <v>4507424</v>
      </c>
      <c r="B4994" s="48" t="s">
        <v>14</v>
      </c>
      <c r="C4994" s="48" t="s">
        <v>29</v>
      </c>
      <c r="D4994" s="48" t="s">
        <v>30</v>
      </c>
      <c r="E4994" s="48" t="s">
        <v>12</v>
      </c>
      <c r="F4994" s="48" t="s">
        <v>1395</v>
      </c>
      <c r="G4994" s="48" t="s">
        <v>15</v>
      </c>
      <c r="H4994" s="48" t="s">
        <v>23</v>
      </c>
      <c r="I4994" s="48" t="s">
        <v>24</v>
      </c>
      <c r="J4994" s="48" t="s">
        <v>671</v>
      </c>
      <c r="K4994" s="41">
        <v>1</v>
      </c>
      <c r="L4994" s="49">
        <v>1447.26</v>
      </c>
      <c r="M4994" s="49">
        <v>1447.26</v>
      </c>
      <c r="N4994" s="49">
        <v>0</v>
      </c>
    </row>
    <row r="4995" spans="1:14">
      <c r="A4995" s="41">
        <v>4507409</v>
      </c>
      <c r="B4995" s="48" t="s">
        <v>14</v>
      </c>
      <c r="C4995" s="48" t="s">
        <v>29</v>
      </c>
      <c r="D4995" s="48" t="s">
        <v>30</v>
      </c>
      <c r="E4995" s="48" t="s">
        <v>12</v>
      </c>
      <c r="F4995" s="48" t="s">
        <v>1395</v>
      </c>
      <c r="G4995" s="48" t="s">
        <v>15</v>
      </c>
      <c r="H4995" s="48" t="s">
        <v>23</v>
      </c>
      <c r="I4995" s="48" t="s">
        <v>24</v>
      </c>
      <c r="J4995" s="48" t="s">
        <v>671</v>
      </c>
      <c r="K4995" s="41">
        <v>1</v>
      </c>
      <c r="L4995" s="49">
        <v>1447.26</v>
      </c>
      <c r="M4995" s="49">
        <v>1447.26</v>
      </c>
      <c r="N4995" s="49">
        <v>0</v>
      </c>
    </row>
    <row r="4996" spans="1:14">
      <c r="A4996" s="41">
        <v>4507449</v>
      </c>
      <c r="B4996" s="48" t="s">
        <v>14</v>
      </c>
      <c r="C4996" s="48" t="s">
        <v>29</v>
      </c>
      <c r="D4996" s="48" t="s">
        <v>30</v>
      </c>
      <c r="E4996" s="48" t="s">
        <v>12</v>
      </c>
      <c r="F4996" s="48" t="s">
        <v>1395</v>
      </c>
      <c r="G4996" s="48" t="s">
        <v>15</v>
      </c>
      <c r="H4996" s="48" t="s">
        <v>23</v>
      </c>
      <c r="I4996" s="48" t="s">
        <v>24</v>
      </c>
      <c r="J4996" s="48" t="s">
        <v>671</v>
      </c>
      <c r="K4996" s="41">
        <v>1</v>
      </c>
      <c r="L4996" s="49">
        <v>1447.27</v>
      </c>
      <c r="M4996" s="49">
        <v>1447.27</v>
      </c>
      <c r="N4996" s="49">
        <v>0</v>
      </c>
    </row>
    <row r="4997" spans="1:14">
      <c r="A4997" s="41">
        <v>4507441</v>
      </c>
      <c r="B4997" s="48" t="s">
        <v>14</v>
      </c>
      <c r="C4997" s="48" t="s">
        <v>29</v>
      </c>
      <c r="D4997" s="48" t="s">
        <v>30</v>
      </c>
      <c r="E4997" s="48" t="s">
        <v>12</v>
      </c>
      <c r="F4997" s="48" t="s">
        <v>1395</v>
      </c>
      <c r="G4997" s="48" t="s">
        <v>15</v>
      </c>
      <c r="H4997" s="48" t="s">
        <v>23</v>
      </c>
      <c r="I4997" s="48" t="s">
        <v>24</v>
      </c>
      <c r="J4997" s="48" t="s">
        <v>671</v>
      </c>
      <c r="K4997" s="41">
        <v>1</v>
      </c>
      <c r="L4997" s="49">
        <v>1447.27</v>
      </c>
      <c r="M4997" s="49">
        <v>1447.27</v>
      </c>
      <c r="N4997" s="49">
        <v>0</v>
      </c>
    </row>
    <row r="4998" spans="1:14">
      <c r="A4998" s="41">
        <v>4507469</v>
      </c>
      <c r="B4998" s="48" t="s">
        <v>14</v>
      </c>
      <c r="C4998" s="48" t="s">
        <v>29</v>
      </c>
      <c r="D4998" s="48" t="s">
        <v>30</v>
      </c>
      <c r="E4998" s="48" t="s">
        <v>12</v>
      </c>
      <c r="F4998" s="48" t="s">
        <v>1395</v>
      </c>
      <c r="G4998" s="48" t="s">
        <v>15</v>
      </c>
      <c r="H4998" s="48" t="s">
        <v>23</v>
      </c>
      <c r="I4998" s="48" t="s">
        <v>24</v>
      </c>
      <c r="J4998" s="48" t="s">
        <v>671</v>
      </c>
      <c r="K4998" s="41">
        <v>1</v>
      </c>
      <c r="L4998" s="49">
        <v>1447.27</v>
      </c>
      <c r="M4998" s="49">
        <v>1447.27</v>
      </c>
      <c r="N4998" s="49">
        <v>0</v>
      </c>
    </row>
    <row r="4999" spans="1:14">
      <c r="A4999" s="41">
        <v>4507471</v>
      </c>
      <c r="B4999" s="48" t="s">
        <v>14</v>
      </c>
      <c r="C4999" s="48" t="s">
        <v>29</v>
      </c>
      <c r="D4999" s="48" t="s">
        <v>30</v>
      </c>
      <c r="E4999" s="48" t="s">
        <v>12</v>
      </c>
      <c r="F4999" s="48" t="s">
        <v>1395</v>
      </c>
      <c r="G4999" s="48" t="s">
        <v>15</v>
      </c>
      <c r="H4999" s="48" t="s">
        <v>23</v>
      </c>
      <c r="I4999" s="48" t="s">
        <v>24</v>
      </c>
      <c r="J4999" s="48" t="s">
        <v>671</v>
      </c>
      <c r="K4999" s="41">
        <v>1</v>
      </c>
      <c r="L4999" s="49">
        <v>1447.27</v>
      </c>
      <c r="M4999" s="49">
        <v>1447.27</v>
      </c>
      <c r="N4999" s="49">
        <v>0</v>
      </c>
    </row>
    <row r="5000" spans="1:14">
      <c r="A5000" s="41">
        <v>4507467</v>
      </c>
      <c r="B5000" s="48" t="s">
        <v>14</v>
      </c>
      <c r="C5000" s="48" t="s">
        <v>29</v>
      </c>
      <c r="D5000" s="48" t="s">
        <v>30</v>
      </c>
      <c r="E5000" s="48" t="s">
        <v>12</v>
      </c>
      <c r="F5000" s="48" t="s">
        <v>1395</v>
      </c>
      <c r="G5000" s="48" t="s">
        <v>15</v>
      </c>
      <c r="H5000" s="48" t="s">
        <v>23</v>
      </c>
      <c r="I5000" s="48" t="s">
        <v>24</v>
      </c>
      <c r="J5000" s="48" t="s">
        <v>671</v>
      </c>
      <c r="K5000" s="41">
        <v>1</v>
      </c>
      <c r="L5000" s="49">
        <v>1447.27</v>
      </c>
      <c r="M5000" s="49">
        <v>1447.27</v>
      </c>
      <c r="N5000" s="49">
        <v>0</v>
      </c>
    </row>
    <row r="5001" spans="1:14">
      <c r="A5001" s="41">
        <v>4507447</v>
      </c>
      <c r="B5001" s="48" t="s">
        <v>14</v>
      </c>
      <c r="C5001" s="48" t="s">
        <v>29</v>
      </c>
      <c r="D5001" s="48" t="s">
        <v>30</v>
      </c>
      <c r="E5001" s="48" t="s">
        <v>12</v>
      </c>
      <c r="F5001" s="48" t="s">
        <v>1395</v>
      </c>
      <c r="G5001" s="48" t="s">
        <v>15</v>
      </c>
      <c r="H5001" s="48" t="s">
        <v>23</v>
      </c>
      <c r="I5001" s="48" t="s">
        <v>24</v>
      </c>
      <c r="J5001" s="48" t="s">
        <v>671</v>
      </c>
      <c r="K5001" s="41">
        <v>1</v>
      </c>
      <c r="L5001" s="49">
        <v>1447.27</v>
      </c>
      <c r="M5001" s="49">
        <v>1447.27</v>
      </c>
      <c r="N5001" s="49">
        <v>0</v>
      </c>
    </row>
    <row r="5002" spans="1:14">
      <c r="A5002" s="41">
        <v>4507455</v>
      </c>
      <c r="B5002" s="48" t="s">
        <v>14</v>
      </c>
      <c r="C5002" s="48" t="s">
        <v>29</v>
      </c>
      <c r="D5002" s="48" t="s">
        <v>30</v>
      </c>
      <c r="E5002" s="48" t="s">
        <v>12</v>
      </c>
      <c r="F5002" s="48" t="s">
        <v>1395</v>
      </c>
      <c r="G5002" s="48" t="s">
        <v>15</v>
      </c>
      <c r="H5002" s="48" t="s">
        <v>23</v>
      </c>
      <c r="I5002" s="48" t="s">
        <v>24</v>
      </c>
      <c r="J5002" s="48" t="s">
        <v>671</v>
      </c>
      <c r="K5002" s="41">
        <v>1</v>
      </c>
      <c r="L5002" s="49">
        <v>1447.27</v>
      </c>
      <c r="M5002" s="49">
        <v>1447.27</v>
      </c>
      <c r="N5002" s="49">
        <v>0</v>
      </c>
    </row>
    <row r="5003" spans="1:14">
      <c r="A5003" s="41">
        <v>4507478</v>
      </c>
      <c r="B5003" s="48" t="s">
        <v>14</v>
      </c>
      <c r="C5003" s="48" t="s">
        <v>29</v>
      </c>
      <c r="D5003" s="48" t="s">
        <v>30</v>
      </c>
      <c r="E5003" s="48" t="s">
        <v>12</v>
      </c>
      <c r="F5003" s="48" t="s">
        <v>1395</v>
      </c>
      <c r="G5003" s="48" t="s">
        <v>15</v>
      </c>
      <c r="H5003" s="48" t="s">
        <v>23</v>
      </c>
      <c r="I5003" s="48" t="s">
        <v>24</v>
      </c>
      <c r="J5003" s="48" t="s">
        <v>671</v>
      </c>
      <c r="K5003" s="41">
        <v>1</v>
      </c>
      <c r="L5003" s="49">
        <v>1447.27</v>
      </c>
      <c r="M5003" s="49">
        <v>1447.27</v>
      </c>
      <c r="N5003" s="49">
        <v>0</v>
      </c>
    </row>
    <row r="5004" spans="1:14">
      <c r="A5004" s="41">
        <v>4507485</v>
      </c>
      <c r="B5004" s="48" t="s">
        <v>14</v>
      </c>
      <c r="C5004" s="48" t="s">
        <v>29</v>
      </c>
      <c r="D5004" s="48" t="s">
        <v>30</v>
      </c>
      <c r="E5004" s="48" t="s">
        <v>12</v>
      </c>
      <c r="F5004" s="48" t="s">
        <v>1395</v>
      </c>
      <c r="G5004" s="48" t="s">
        <v>15</v>
      </c>
      <c r="H5004" s="48" t="s">
        <v>23</v>
      </c>
      <c r="I5004" s="48" t="s">
        <v>24</v>
      </c>
      <c r="J5004" s="48" t="s">
        <v>671</v>
      </c>
      <c r="K5004" s="41">
        <v>1</v>
      </c>
      <c r="L5004" s="49">
        <v>1447.27</v>
      </c>
      <c r="M5004" s="49">
        <v>1447.27</v>
      </c>
      <c r="N5004" s="49">
        <v>0</v>
      </c>
    </row>
    <row r="5005" spans="1:14">
      <c r="A5005" s="41">
        <v>4507462</v>
      </c>
      <c r="B5005" s="48" t="s">
        <v>14</v>
      </c>
      <c r="C5005" s="48" t="s">
        <v>29</v>
      </c>
      <c r="D5005" s="48" t="s">
        <v>30</v>
      </c>
      <c r="E5005" s="48" t="s">
        <v>12</v>
      </c>
      <c r="F5005" s="48" t="s">
        <v>1395</v>
      </c>
      <c r="G5005" s="48" t="s">
        <v>15</v>
      </c>
      <c r="H5005" s="48" t="s">
        <v>23</v>
      </c>
      <c r="I5005" s="48" t="s">
        <v>24</v>
      </c>
      <c r="J5005" s="48" t="s">
        <v>671</v>
      </c>
      <c r="K5005" s="41">
        <v>1</v>
      </c>
      <c r="L5005" s="49">
        <v>1447.27</v>
      </c>
      <c r="M5005" s="49">
        <v>1447.27</v>
      </c>
      <c r="N5005" s="49">
        <v>0</v>
      </c>
    </row>
    <row r="5006" spans="1:14">
      <c r="A5006" s="41">
        <v>4507457</v>
      </c>
      <c r="B5006" s="48" t="s">
        <v>14</v>
      </c>
      <c r="C5006" s="48" t="s">
        <v>29</v>
      </c>
      <c r="D5006" s="48" t="s">
        <v>30</v>
      </c>
      <c r="E5006" s="48" t="s">
        <v>12</v>
      </c>
      <c r="F5006" s="48" t="s">
        <v>1395</v>
      </c>
      <c r="G5006" s="48" t="s">
        <v>15</v>
      </c>
      <c r="H5006" s="48" t="s">
        <v>23</v>
      </c>
      <c r="I5006" s="48" t="s">
        <v>24</v>
      </c>
      <c r="J5006" s="48" t="s">
        <v>671</v>
      </c>
      <c r="K5006" s="41">
        <v>1</v>
      </c>
      <c r="L5006" s="49">
        <v>1447.27</v>
      </c>
      <c r="M5006" s="49">
        <v>1447.27</v>
      </c>
      <c r="N5006" s="49">
        <v>0</v>
      </c>
    </row>
    <row r="5007" spans="1:14">
      <c r="A5007" s="41">
        <v>4507476</v>
      </c>
      <c r="B5007" s="48" t="s">
        <v>14</v>
      </c>
      <c r="C5007" s="48" t="s">
        <v>29</v>
      </c>
      <c r="D5007" s="48" t="s">
        <v>30</v>
      </c>
      <c r="E5007" s="48" t="s">
        <v>12</v>
      </c>
      <c r="F5007" s="48" t="s">
        <v>1395</v>
      </c>
      <c r="G5007" s="48" t="s">
        <v>15</v>
      </c>
      <c r="H5007" s="48" t="s">
        <v>23</v>
      </c>
      <c r="I5007" s="48" t="s">
        <v>24</v>
      </c>
      <c r="J5007" s="48" t="s">
        <v>671</v>
      </c>
      <c r="K5007" s="41">
        <v>1</v>
      </c>
      <c r="L5007" s="49">
        <v>1447.27</v>
      </c>
      <c r="M5007" s="49">
        <v>1447.27</v>
      </c>
      <c r="N5007" s="49">
        <v>0</v>
      </c>
    </row>
    <row r="5008" spans="1:14">
      <c r="A5008" s="41">
        <v>4507434</v>
      </c>
      <c r="B5008" s="48" t="s">
        <v>14</v>
      </c>
      <c r="C5008" s="48" t="s">
        <v>29</v>
      </c>
      <c r="D5008" s="48" t="s">
        <v>30</v>
      </c>
      <c r="E5008" s="48" t="s">
        <v>12</v>
      </c>
      <c r="F5008" s="48" t="s">
        <v>1395</v>
      </c>
      <c r="G5008" s="48" t="s">
        <v>15</v>
      </c>
      <c r="H5008" s="48" t="s">
        <v>23</v>
      </c>
      <c r="I5008" s="48" t="s">
        <v>24</v>
      </c>
      <c r="J5008" s="48" t="s">
        <v>671</v>
      </c>
      <c r="K5008" s="41">
        <v>1</v>
      </c>
      <c r="L5008" s="49">
        <v>1447.27</v>
      </c>
      <c r="M5008" s="49">
        <v>1447.27</v>
      </c>
      <c r="N5008" s="49">
        <v>0</v>
      </c>
    </row>
    <row r="5009" spans="1:14">
      <c r="A5009" s="41">
        <v>7259090</v>
      </c>
      <c r="B5009" s="48" t="s">
        <v>38</v>
      </c>
      <c r="C5009" s="48" t="s">
        <v>29</v>
      </c>
      <c r="D5009" s="48" t="s">
        <v>153</v>
      </c>
      <c r="E5009" s="48" t="s">
        <v>36</v>
      </c>
      <c r="F5009" s="48" t="s">
        <v>1722</v>
      </c>
      <c r="G5009" s="48" t="s">
        <v>15</v>
      </c>
      <c r="H5009" s="48" t="s">
        <v>182</v>
      </c>
      <c r="I5009" s="48" t="s">
        <v>183</v>
      </c>
      <c r="J5009" s="48" t="s">
        <v>671</v>
      </c>
      <c r="K5009" s="41">
        <v>1</v>
      </c>
      <c r="L5009" s="49">
        <v>1449.67</v>
      </c>
      <c r="M5009" s="49">
        <v>1074.6099999999999</v>
      </c>
      <c r="N5009" s="49">
        <v>375.06</v>
      </c>
    </row>
    <row r="5010" spans="1:14">
      <c r="A5010" s="41">
        <v>4507858</v>
      </c>
      <c r="B5010" s="48" t="s">
        <v>14</v>
      </c>
      <c r="C5010" s="48" t="s">
        <v>29</v>
      </c>
      <c r="D5010" s="48" t="s">
        <v>30</v>
      </c>
      <c r="E5010" s="48" t="s">
        <v>12</v>
      </c>
      <c r="F5010" s="48" t="s">
        <v>974</v>
      </c>
      <c r="G5010" s="48" t="s">
        <v>15</v>
      </c>
      <c r="H5010" s="48" t="s">
        <v>23</v>
      </c>
      <c r="I5010" s="48" t="s">
        <v>24</v>
      </c>
      <c r="J5010" s="48" t="s">
        <v>671</v>
      </c>
      <c r="K5010" s="41">
        <v>1</v>
      </c>
      <c r="L5010" s="49">
        <v>1452.09</v>
      </c>
      <c r="M5010" s="49">
        <v>1452.09</v>
      </c>
      <c r="N5010" s="49">
        <v>0</v>
      </c>
    </row>
    <row r="5011" spans="1:14">
      <c r="A5011" s="41">
        <v>4820234</v>
      </c>
      <c r="B5011" s="48" t="s">
        <v>14</v>
      </c>
      <c r="C5011" s="48" t="s">
        <v>29</v>
      </c>
      <c r="D5011" s="48" t="s">
        <v>565</v>
      </c>
      <c r="E5011" s="48" t="s">
        <v>12</v>
      </c>
      <c r="F5011" s="48" t="s">
        <v>1723</v>
      </c>
      <c r="G5011" s="48" t="s">
        <v>15</v>
      </c>
      <c r="H5011" s="48" t="s">
        <v>566</v>
      </c>
      <c r="I5011" s="48" t="s">
        <v>567</v>
      </c>
      <c r="J5011" s="48" t="s">
        <v>671</v>
      </c>
      <c r="K5011" s="41">
        <v>0</v>
      </c>
      <c r="L5011" s="49">
        <v>1455.49</v>
      </c>
      <c r="M5011" s="49">
        <v>1455.49</v>
      </c>
      <c r="N5011" s="49">
        <v>0</v>
      </c>
    </row>
    <row r="5012" spans="1:14">
      <c r="A5012" s="41">
        <v>4479560</v>
      </c>
      <c r="B5012" s="48" t="s">
        <v>14</v>
      </c>
      <c r="C5012" s="48" t="s">
        <v>29</v>
      </c>
      <c r="D5012" s="48" t="s">
        <v>30</v>
      </c>
      <c r="E5012" s="48" t="s">
        <v>12</v>
      </c>
      <c r="F5012" s="48" t="s">
        <v>1257</v>
      </c>
      <c r="G5012" s="48" t="s">
        <v>15</v>
      </c>
      <c r="H5012" s="48" t="s">
        <v>23</v>
      </c>
      <c r="I5012" s="48" t="s">
        <v>24</v>
      </c>
      <c r="J5012" s="48" t="s">
        <v>671</v>
      </c>
      <c r="K5012" s="41">
        <v>1</v>
      </c>
      <c r="L5012" s="49">
        <v>1467.56</v>
      </c>
      <c r="M5012" s="49">
        <v>1467.56</v>
      </c>
      <c r="N5012" s="49">
        <v>0</v>
      </c>
    </row>
    <row r="5013" spans="1:14">
      <c r="A5013" s="41">
        <v>4479559</v>
      </c>
      <c r="B5013" s="48" t="s">
        <v>14</v>
      </c>
      <c r="C5013" s="48" t="s">
        <v>29</v>
      </c>
      <c r="D5013" s="48" t="s">
        <v>30</v>
      </c>
      <c r="E5013" s="48" t="s">
        <v>12</v>
      </c>
      <c r="F5013" s="48" t="s">
        <v>1257</v>
      </c>
      <c r="G5013" s="48" t="s">
        <v>15</v>
      </c>
      <c r="H5013" s="48" t="s">
        <v>23</v>
      </c>
      <c r="I5013" s="48" t="s">
        <v>24</v>
      </c>
      <c r="J5013" s="48" t="s">
        <v>671</v>
      </c>
      <c r="K5013" s="41">
        <v>1</v>
      </c>
      <c r="L5013" s="49">
        <v>1467.56</v>
      </c>
      <c r="M5013" s="49">
        <v>1467.56</v>
      </c>
      <c r="N5013" s="49">
        <v>0</v>
      </c>
    </row>
    <row r="5014" spans="1:14">
      <c r="A5014" s="41">
        <v>4479575</v>
      </c>
      <c r="B5014" s="48" t="s">
        <v>14</v>
      </c>
      <c r="C5014" s="48" t="s">
        <v>29</v>
      </c>
      <c r="D5014" s="48" t="s">
        <v>30</v>
      </c>
      <c r="E5014" s="48" t="s">
        <v>12</v>
      </c>
      <c r="F5014" s="48" t="s">
        <v>1257</v>
      </c>
      <c r="G5014" s="48" t="s">
        <v>15</v>
      </c>
      <c r="H5014" s="48" t="s">
        <v>23</v>
      </c>
      <c r="I5014" s="48" t="s">
        <v>24</v>
      </c>
      <c r="J5014" s="48" t="s">
        <v>671</v>
      </c>
      <c r="K5014" s="41">
        <v>1</v>
      </c>
      <c r="L5014" s="49">
        <v>1467.56</v>
      </c>
      <c r="M5014" s="49">
        <v>1467.56</v>
      </c>
      <c r="N5014" s="49">
        <v>0</v>
      </c>
    </row>
    <row r="5015" spans="1:14">
      <c r="A5015" s="41">
        <v>4479574</v>
      </c>
      <c r="B5015" s="48" t="s">
        <v>14</v>
      </c>
      <c r="C5015" s="48" t="s">
        <v>29</v>
      </c>
      <c r="D5015" s="48" t="s">
        <v>30</v>
      </c>
      <c r="E5015" s="48" t="s">
        <v>12</v>
      </c>
      <c r="F5015" s="48" t="s">
        <v>1257</v>
      </c>
      <c r="G5015" s="48" t="s">
        <v>15</v>
      </c>
      <c r="H5015" s="48" t="s">
        <v>23</v>
      </c>
      <c r="I5015" s="48" t="s">
        <v>24</v>
      </c>
      <c r="J5015" s="48" t="s">
        <v>671</v>
      </c>
      <c r="K5015" s="41">
        <v>1</v>
      </c>
      <c r="L5015" s="49">
        <v>1467.56</v>
      </c>
      <c r="M5015" s="49">
        <v>1467.56</v>
      </c>
      <c r="N5015" s="49">
        <v>0</v>
      </c>
    </row>
    <row r="5016" spans="1:14">
      <c r="A5016" s="41">
        <v>4479564</v>
      </c>
      <c r="B5016" s="48" t="s">
        <v>14</v>
      </c>
      <c r="C5016" s="48" t="s">
        <v>29</v>
      </c>
      <c r="D5016" s="48" t="s">
        <v>30</v>
      </c>
      <c r="E5016" s="48" t="s">
        <v>12</v>
      </c>
      <c r="F5016" s="48" t="s">
        <v>1257</v>
      </c>
      <c r="G5016" s="48" t="s">
        <v>15</v>
      </c>
      <c r="H5016" s="48" t="s">
        <v>23</v>
      </c>
      <c r="I5016" s="48" t="s">
        <v>24</v>
      </c>
      <c r="J5016" s="48" t="s">
        <v>671</v>
      </c>
      <c r="K5016" s="41">
        <v>1</v>
      </c>
      <c r="L5016" s="49">
        <v>1467.56</v>
      </c>
      <c r="M5016" s="49">
        <v>1467.56</v>
      </c>
      <c r="N5016" s="49">
        <v>0</v>
      </c>
    </row>
    <row r="5017" spans="1:14">
      <c r="A5017" s="41">
        <v>4479566</v>
      </c>
      <c r="B5017" s="48" t="s">
        <v>14</v>
      </c>
      <c r="C5017" s="48" t="s">
        <v>29</v>
      </c>
      <c r="D5017" s="48" t="s">
        <v>30</v>
      </c>
      <c r="E5017" s="48" t="s">
        <v>12</v>
      </c>
      <c r="F5017" s="48" t="s">
        <v>1257</v>
      </c>
      <c r="G5017" s="48" t="s">
        <v>15</v>
      </c>
      <c r="H5017" s="48" t="s">
        <v>23</v>
      </c>
      <c r="I5017" s="48" t="s">
        <v>24</v>
      </c>
      <c r="J5017" s="48" t="s">
        <v>671</v>
      </c>
      <c r="K5017" s="41">
        <v>1</v>
      </c>
      <c r="L5017" s="49">
        <v>1467.56</v>
      </c>
      <c r="M5017" s="49">
        <v>1467.56</v>
      </c>
      <c r="N5017" s="49">
        <v>0</v>
      </c>
    </row>
    <row r="5018" spans="1:14">
      <c r="A5018" s="41">
        <v>4504618</v>
      </c>
      <c r="B5018" s="48" t="s">
        <v>14</v>
      </c>
      <c r="C5018" s="48" t="s">
        <v>29</v>
      </c>
      <c r="D5018" s="48" t="s">
        <v>30</v>
      </c>
      <c r="E5018" s="48" t="s">
        <v>12</v>
      </c>
      <c r="F5018" s="48" t="s">
        <v>1257</v>
      </c>
      <c r="G5018" s="48" t="s">
        <v>15</v>
      </c>
      <c r="H5018" s="48" t="s">
        <v>23</v>
      </c>
      <c r="I5018" s="48" t="s">
        <v>24</v>
      </c>
      <c r="J5018" s="48" t="s">
        <v>671</v>
      </c>
      <c r="K5018" s="41">
        <v>1</v>
      </c>
      <c r="L5018" s="49">
        <v>1467.56</v>
      </c>
      <c r="M5018" s="49">
        <v>1467.56</v>
      </c>
      <c r="N5018" s="49">
        <v>0</v>
      </c>
    </row>
    <row r="5019" spans="1:14">
      <c r="A5019" s="41">
        <v>4479557</v>
      </c>
      <c r="B5019" s="48" t="s">
        <v>14</v>
      </c>
      <c r="C5019" s="48" t="s">
        <v>29</v>
      </c>
      <c r="D5019" s="48" t="s">
        <v>30</v>
      </c>
      <c r="E5019" s="48" t="s">
        <v>12</v>
      </c>
      <c r="F5019" s="48" t="s">
        <v>1257</v>
      </c>
      <c r="G5019" s="48" t="s">
        <v>15</v>
      </c>
      <c r="H5019" s="48" t="s">
        <v>23</v>
      </c>
      <c r="I5019" s="48" t="s">
        <v>24</v>
      </c>
      <c r="J5019" s="48" t="s">
        <v>671</v>
      </c>
      <c r="K5019" s="41">
        <v>1</v>
      </c>
      <c r="L5019" s="49">
        <v>1467.56</v>
      </c>
      <c r="M5019" s="49">
        <v>1467.56</v>
      </c>
      <c r="N5019" s="49">
        <v>0</v>
      </c>
    </row>
    <row r="5020" spans="1:14">
      <c r="A5020" s="41">
        <v>4479561</v>
      </c>
      <c r="B5020" s="48" t="s">
        <v>14</v>
      </c>
      <c r="C5020" s="48" t="s">
        <v>29</v>
      </c>
      <c r="D5020" s="48" t="s">
        <v>30</v>
      </c>
      <c r="E5020" s="48" t="s">
        <v>12</v>
      </c>
      <c r="F5020" s="48" t="s">
        <v>1257</v>
      </c>
      <c r="G5020" s="48" t="s">
        <v>15</v>
      </c>
      <c r="H5020" s="48" t="s">
        <v>23</v>
      </c>
      <c r="I5020" s="48" t="s">
        <v>24</v>
      </c>
      <c r="J5020" s="48" t="s">
        <v>671</v>
      </c>
      <c r="K5020" s="41">
        <v>1</v>
      </c>
      <c r="L5020" s="49">
        <v>1467.56</v>
      </c>
      <c r="M5020" s="49">
        <v>1467.56</v>
      </c>
      <c r="N5020" s="49">
        <v>0</v>
      </c>
    </row>
    <row r="5021" spans="1:14">
      <c r="A5021" s="41">
        <v>4479572</v>
      </c>
      <c r="B5021" s="48" t="s">
        <v>14</v>
      </c>
      <c r="C5021" s="48" t="s">
        <v>29</v>
      </c>
      <c r="D5021" s="48" t="s">
        <v>30</v>
      </c>
      <c r="E5021" s="48" t="s">
        <v>12</v>
      </c>
      <c r="F5021" s="48" t="s">
        <v>1724</v>
      </c>
      <c r="G5021" s="48" t="s">
        <v>15</v>
      </c>
      <c r="H5021" s="48" t="s">
        <v>23</v>
      </c>
      <c r="I5021" s="48" t="s">
        <v>24</v>
      </c>
      <c r="J5021" s="48" t="s">
        <v>671</v>
      </c>
      <c r="K5021" s="41">
        <v>1</v>
      </c>
      <c r="L5021" s="49">
        <v>1467.56</v>
      </c>
      <c r="M5021" s="49">
        <v>1467.56</v>
      </c>
      <c r="N5021" s="49">
        <v>0</v>
      </c>
    </row>
    <row r="5022" spans="1:14">
      <c r="A5022" s="41">
        <v>4479571</v>
      </c>
      <c r="B5022" s="48" t="s">
        <v>14</v>
      </c>
      <c r="C5022" s="48" t="s">
        <v>29</v>
      </c>
      <c r="D5022" s="48" t="s">
        <v>30</v>
      </c>
      <c r="E5022" s="48" t="s">
        <v>12</v>
      </c>
      <c r="F5022" s="48" t="s">
        <v>1257</v>
      </c>
      <c r="G5022" s="48" t="s">
        <v>15</v>
      </c>
      <c r="H5022" s="48" t="s">
        <v>23</v>
      </c>
      <c r="I5022" s="48" t="s">
        <v>24</v>
      </c>
      <c r="J5022" s="48" t="s">
        <v>671</v>
      </c>
      <c r="K5022" s="41">
        <v>1</v>
      </c>
      <c r="L5022" s="49">
        <v>1467.56</v>
      </c>
      <c r="M5022" s="49">
        <v>1467.56</v>
      </c>
      <c r="N5022" s="49">
        <v>0</v>
      </c>
    </row>
    <row r="5023" spans="1:14">
      <c r="A5023" s="41">
        <v>4479565</v>
      </c>
      <c r="B5023" s="48" t="s">
        <v>14</v>
      </c>
      <c r="C5023" s="48" t="s">
        <v>29</v>
      </c>
      <c r="D5023" s="48" t="s">
        <v>30</v>
      </c>
      <c r="E5023" s="48" t="s">
        <v>12</v>
      </c>
      <c r="F5023" s="48" t="s">
        <v>1257</v>
      </c>
      <c r="G5023" s="48" t="s">
        <v>15</v>
      </c>
      <c r="H5023" s="48" t="s">
        <v>23</v>
      </c>
      <c r="I5023" s="48" t="s">
        <v>24</v>
      </c>
      <c r="J5023" s="48" t="s">
        <v>671</v>
      </c>
      <c r="K5023" s="41">
        <v>1</v>
      </c>
      <c r="L5023" s="49">
        <v>1467.56</v>
      </c>
      <c r="M5023" s="49">
        <v>1467.56</v>
      </c>
      <c r="N5023" s="49">
        <v>0</v>
      </c>
    </row>
    <row r="5024" spans="1:14">
      <c r="A5024" s="41">
        <v>4479569</v>
      </c>
      <c r="B5024" s="48" t="s">
        <v>14</v>
      </c>
      <c r="C5024" s="48" t="s">
        <v>29</v>
      </c>
      <c r="D5024" s="48" t="s">
        <v>30</v>
      </c>
      <c r="E5024" s="48" t="s">
        <v>12</v>
      </c>
      <c r="F5024" s="48" t="s">
        <v>1257</v>
      </c>
      <c r="G5024" s="48" t="s">
        <v>15</v>
      </c>
      <c r="H5024" s="48" t="s">
        <v>23</v>
      </c>
      <c r="I5024" s="48" t="s">
        <v>24</v>
      </c>
      <c r="J5024" s="48" t="s">
        <v>671</v>
      </c>
      <c r="K5024" s="41">
        <v>1</v>
      </c>
      <c r="L5024" s="49">
        <v>1467.56</v>
      </c>
      <c r="M5024" s="49">
        <v>1467.56</v>
      </c>
      <c r="N5024" s="49">
        <v>0</v>
      </c>
    </row>
    <row r="5025" spans="1:14">
      <c r="A5025" s="41">
        <v>4479567</v>
      </c>
      <c r="B5025" s="48" t="s">
        <v>14</v>
      </c>
      <c r="C5025" s="48" t="s">
        <v>29</v>
      </c>
      <c r="D5025" s="48" t="s">
        <v>30</v>
      </c>
      <c r="E5025" s="48" t="s">
        <v>12</v>
      </c>
      <c r="F5025" s="48" t="s">
        <v>1257</v>
      </c>
      <c r="G5025" s="48" t="s">
        <v>15</v>
      </c>
      <c r="H5025" s="48" t="s">
        <v>23</v>
      </c>
      <c r="I5025" s="48" t="s">
        <v>24</v>
      </c>
      <c r="J5025" s="48" t="s">
        <v>671</v>
      </c>
      <c r="K5025" s="41">
        <v>1</v>
      </c>
      <c r="L5025" s="49">
        <v>1467.56</v>
      </c>
      <c r="M5025" s="49">
        <v>1467.56</v>
      </c>
      <c r="N5025" s="49">
        <v>0</v>
      </c>
    </row>
    <row r="5026" spans="1:14">
      <c r="A5026" s="41">
        <v>4479570</v>
      </c>
      <c r="B5026" s="48" t="s">
        <v>14</v>
      </c>
      <c r="C5026" s="48" t="s">
        <v>29</v>
      </c>
      <c r="D5026" s="48" t="s">
        <v>30</v>
      </c>
      <c r="E5026" s="48" t="s">
        <v>12</v>
      </c>
      <c r="F5026" s="48" t="s">
        <v>1257</v>
      </c>
      <c r="G5026" s="48" t="s">
        <v>15</v>
      </c>
      <c r="H5026" s="48" t="s">
        <v>23</v>
      </c>
      <c r="I5026" s="48" t="s">
        <v>24</v>
      </c>
      <c r="J5026" s="48" t="s">
        <v>671</v>
      </c>
      <c r="K5026" s="41">
        <v>1</v>
      </c>
      <c r="L5026" s="49">
        <v>1467.56</v>
      </c>
      <c r="M5026" s="49">
        <v>1467.56</v>
      </c>
      <c r="N5026" s="49">
        <v>0</v>
      </c>
    </row>
    <row r="5027" spans="1:14">
      <c r="A5027" s="41">
        <v>4479556</v>
      </c>
      <c r="B5027" s="48" t="s">
        <v>14</v>
      </c>
      <c r="C5027" s="48" t="s">
        <v>29</v>
      </c>
      <c r="D5027" s="48" t="s">
        <v>30</v>
      </c>
      <c r="E5027" s="48" t="s">
        <v>12</v>
      </c>
      <c r="F5027" s="48" t="s">
        <v>1257</v>
      </c>
      <c r="G5027" s="48" t="s">
        <v>15</v>
      </c>
      <c r="H5027" s="48" t="s">
        <v>23</v>
      </c>
      <c r="I5027" s="48" t="s">
        <v>24</v>
      </c>
      <c r="J5027" s="48" t="s">
        <v>671</v>
      </c>
      <c r="K5027" s="41">
        <v>1</v>
      </c>
      <c r="L5027" s="49">
        <v>1467.56</v>
      </c>
      <c r="M5027" s="49">
        <v>1467.56</v>
      </c>
      <c r="N5027" s="49">
        <v>0</v>
      </c>
    </row>
    <row r="5028" spans="1:14">
      <c r="A5028" s="41">
        <v>4479568</v>
      </c>
      <c r="B5028" s="48" t="s">
        <v>14</v>
      </c>
      <c r="C5028" s="48" t="s">
        <v>29</v>
      </c>
      <c r="D5028" s="48" t="s">
        <v>30</v>
      </c>
      <c r="E5028" s="48" t="s">
        <v>12</v>
      </c>
      <c r="F5028" s="48" t="s">
        <v>1257</v>
      </c>
      <c r="G5028" s="48" t="s">
        <v>15</v>
      </c>
      <c r="H5028" s="48" t="s">
        <v>23</v>
      </c>
      <c r="I5028" s="48" t="s">
        <v>24</v>
      </c>
      <c r="J5028" s="48" t="s">
        <v>671</v>
      </c>
      <c r="K5028" s="41">
        <v>1</v>
      </c>
      <c r="L5028" s="49">
        <v>1467.56</v>
      </c>
      <c r="M5028" s="49">
        <v>1467.56</v>
      </c>
      <c r="N5028" s="49">
        <v>0</v>
      </c>
    </row>
    <row r="5029" spans="1:14">
      <c r="A5029" s="41">
        <v>4479573</v>
      </c>
      <c r="B5029" s="48" t="s">
        <v>14</v>
      </c>
      <c r="C5029" s="48" t="s">
        <v>29</v>
      </c>
      <c r="D5029" s="48" t="s">
        <v>30</v>
      </c>
      <c r="E5029" s="48" t="s">
        <v>12</v>
      </c>
      <c r="F5029" s="48" t="s">
        <v>1257</v>
      </c>
      <c r="G5029" s="48" t="s">
        <v>15</v>
      </c>
      <c r="H5029" s="48" t="s">
        <v>23</v>
      </c>
      <c r="I5029" s="48" t="s">
        <v>24</v>
      </c>
      <c r="J5029" s="48" t="s">
        <v>671</v>
      </c>
      <c r="K5029" s="41">
        <v>1</v>
      </c>
      <c r="L5029" s="49">
        <v>1467.56</v>
      </c>
      <c r="M5029" s="49">
        <v>1467.56</v>
      </c>
      <c r="N5029" s="49">
        <v>0</v>
      </c>
    </row>
    <row r="5030" spans="1:14">
      <c r="A5030" s="41">
        <v>4479558</v>
      </c>
      <c r="B5030" s="48" t="s">
        <v>14</v>
      </c>
      <c r="C5030" s="48" t="s">
        <v>29</v>
      </c>
      <c r="D5030" s="48" t="s">
        <v>30</v>
      </c>
      <c r="E5030" s="48" t="s">
        <v>12</v>
      </c>
      <c r="F5030" s="48" t="s">
        <v>1257</v>
      </c>
      <c r="G5030" s="48" t="s">
        <v>15</v>
      </c>
      <c r="H5030" s="48" t="s">
        <v>23</v>
      </c>
      <c r="I5030" s="48" t="s">
        <v>24</v>
      </c>
      <c r="J5030" s="48" t="s">
        <v>671</v>
      </c>
      <c r="K5030" s="41">
        <v>1</v>
      </c>
      <c r="L5030" s="49">
        <v>1467.56</v>
      </c>
      <c r="M5030" s="49">
        <v>1467.56</v>
      </c>
      <c r="N5030" s="49">
        <v>0</v>
      </c>
    </row>
    <row r="5031" spans="1:14">
      <c r="A5031" s="41">
        <v>4479562</v>
      </c>
      <c r="B5031" s="48" t="s">
        <v>14</v>
      </c>
      <c r="C5031" s="48" t="s">
        <v>29</v>
      </c>
      <c r="D5031" s="48" t="s">
        <v>30</v>
      </c>
      <c r="E5031" s="48" t="s">
        <v>12</v>
      </c>
      <c r="F5031" s="48" t="s">
        <v>1257</v>
      </c>
      <c r="G5031" s="48" t="s">
        <v>15</v>
      </c>
      <c r="H5031" s="48" t="s">
        <v>23</v>
      </c>
      <c r="I5031" s="48" t="s">
        <v>24</v>
      </c>
      <c r="J5031" s="48" t="s">
        <v>671</v>
      </c>
      <c r="K5031" s="41">
        <v>1</v>
      </c>
      <c r="L5031" s="49">
        <v>1467.56</v>
      </c>
      <c r="M5031" s="49">
        <v>1467.56</v>
      </c>
      <c r="N5031" s="49">
        <v>0</v>
      </c>
    </row>
    <row r="5032" spans="1:14">
      <c r="A5032" s="41">
        <v>4479563</v>
      </c>
      <c r="B5032" s="48" t="s">
        <v>14</v>
      </c>
      <c r="C5032" s="48" t="s">
        <v>29</v>
      </c>
      <c r="D5032" s="48" t="s">
        <v>30</v>
      </c>
      <c r="E5032" s="48" t="s">
        <v>12</v>
      </c>
      <c r="F5032" s="48" t="s">
        <v>1257</v>
      </c>
      <c r="G5032" s="48" t="s">
        <v>15</v>
      </c>
      <c r="H5032" s="48" t="s">
        <v>23</v>
      </c>
      <c r="I5032" s="48" t="s">
        <v>24</v>
      </c>
      <c r="J5032" s="48" t="s">
        <v>671</v>
      </c>
      <c r="K5032" s="41">
        <v>1</v>
      </c>
      <c r="L5032" s="49">
        <v>1467.56</v>
      </c>
      <c r="M5032" s="49">
        <v>1467.56</v>
      </c>
      <c r="N5032" s="49">
        <v>0</v>
      </c>
    </row>
    <row r="5033" spans="1:14">
      <c r="A5033" s="41">
        <v>4479576</v>
      </c>
      <c r="B5033" s="48" t="s">
        <v>14</v>
      </c>
      <c r="C5033" s="48" t="s">
        <v>29</v>
      </c>
      <c r="D5033" s="48" t="s">
        <v>30</v>
      </c>
      <c r="E5033" s="48" t="s">
        <v>12</v>
      </c>
      <c r="F5033" s="48" t="s">
        <v>1257</v>
      </c>
      <c r="G5033" s="48" t="s">
        <v>15</v>
      </c>
      <c r="H5033" s="48" t="s">
        <v>23</v>
      </c>
      <c r="I5033" s="48" t="s">
        <v>24</v>
      </c>
      <c r="J5033" s="48" t="s">
        <v>671</v>
      </c>
      <c r="K5033" s="41">
        <v>1</v>
      </c>
      <c r="L5033" s="49">
        <v>1467.57</v>
      </c>
      <c r="M5033" s="49">
        <v>1467.57</v>
      </c>
      <c r="N5033" s="49">
        <v>0</v>
      </c>
    </row>
    <row r="5034" spans="1:14">
      <c r="A5034" s="41">
        <v>4479578</v>
      </c>
      <c r="B5034" s="48" t="s">
        <v>14</v>
      </c>
      <c r="C5034" s="48" t="s">
        <v>29</v>
      </c>
      <c r="D5034" s="48" t="s">
        <v>30</v>
      </c>
      <c r="E5034" s="48" t="s">
        <v>12</v>
      </c>
      <c r="F5034" s="48" t="s">
        <v>1257</v>
      </c>
      <c r="G5034" s="48" t="s">
        <v>15</v>
      </c>
      <c r="H5034" s="48" t="s">
        <v>23</v>
      </c>
      <c r="I5034" s="48" t="s">
        <v>24</v>
      </c>
      <c r="J5034" s="48" t="s">
        <v>671</v>
      </c>
      <c r="K5034" s="41">
        <v>1</v>
      </c>
      <c r="L5034" s="49">
        <v>1467.57</v>
      </c>
      <c r="M5034" s="49">
        <v>1467.57</v>
      </c>
      <c r="N5034" s="49">
        <v>0</v>
      </c>
    </row>
    <row r="5035" spans="1:14">
      <c r="A5035" s="41">
        <v>4479581</v>
      </c>
      <c r="B5035" s="48" t="s">
        <v>14</v>
      </c>
      <c r="C5035" s="48" t="s">
        <v>29</v>
      </c>
      <c r="D5035" s="48" t="s">
        <v>30</v>
      </c>
      <c r="E5035" s="48" t="s">
        <v>12</v>
      </c>
      <c r="F5035" s="48" t="s">
        <v>1257</v>
      </c>
      <c r="G5035" s="48" t="s">
        <v>15</v>
      </c>
      <c r="H5035" s="48" t="s">
        <v>23</v>
      </c>
      <c r="I5035" s="48" t="s">
        <v>24</v>
      </c>
      <c r="J5035" s="48" t="s">
        <v>671</v>
      </c>
      <c r="K5035" s="41">
        <v>1</v>
      </c>
      <c r="L5035" s="49">
        <v>1467.57</v>
      </c>
      <c r="M5035" s="49">
        <v>1467.57</v>
      </c>
      <c r="N5035" s="49">
        <v>0</v>
      </c>
    </row>
    <row r="5036" spans="1:14">
      <c r="A5036" s="41">
        <v>4479582</v>
      </c>
      <c r="B5036" s="48" t="s">
        <v>14</v>
      </c>
      <c r="C5036" s="48" t="s">
        <v>29</v>
      </c>
      <c r="D5036" s="48" t="s">
        <v>30</v>
      </c>
      <c r="E5036" s="48" t="s">
        <v>12</v>
      </c>
      <c r="F5036" s="48" t="s">
        <v>1257</v>
      </c>
      <c r="G5036" s="48" t="s">
        <v>15</v>
      </c>
      <c r="H5036" s="48" t="s">
        <v>23</v>
      </c>
      <c r="I5036" s="48" t="s">
        <v>24</v>
      </c>
      <c r="J5036" s="48" t="s">
        <v>671</v>
      </c>
      <c r="K5036" s="41">
        <v>1</v>
      </c>
      <c r="L5036" s="49">
        <v>1467.57</v>
      </c>
      <c r="M5036" s="49">
        <v>1467.57</v>
      </c>
      <c r="N5036" s="49">
        <v>0</v>
      </c>
    </row>
    <row r="5037" spans="1:14">
      <c r="A5037" s="41">
        <v>4479584</v>
      </c>
      <c r="B5037" s="48" t="s">
        <v>14</v>
      </c>
      <c r="C5037" s="48" t="s">
        <v>29</v>
      </c>
      <c r="D5037" s="48" t="s">
        <v>30</v>
      </c>
      <c r="E5037" s="48" t="s">
        <v>12</v>
      </c>
      <c r="F5037" s="48" t="s">
        <v>1257</v>
      </c>
      <c r="G5037" s="48" t="s">
        <v>15</v>
      </c>
      <c r="H5037" s="48" t="s">
        <v>23</v>
      </c>
      <c r="I5037" s="48" t="s">
        <v>24</v>
      </c>
      <c r="J5037" s="48" t="s">
        <v>671</v>
      </c>
      <c r="K5037" s="41">
        <v>1</v>
      </c>
      <c r="L5037" s="49">
        <v>1467.57</v>
      </c>
      <c r="M5037" s="49">
        <v>1467.57</v>
      </c>
      <c r="N5037" s="49">
        <v>0</v>
      </c>
    </row>
    <row r="5038" spans="1:14">
      <c r="A5038" s="41">
        <v>4479579</v>
      </c>
      <c r="B5038" s="48" t="s">
        <v>14</v>
      </c>
      <c r="C5038" s="48" t="s">
        <v>29</v>
      </c>
      <c r="D5038" s="48" t="s">
        <v>30</v>
      </c>
      <c r="E5038" s="48" t="s">
        <v>12</v>
      </c>
      <c r="F5038" s="48" t="s">
        <v>1257</v>
      </c>
      <c r="G5038" s="48" t="s">
        <v>15</v>
      </c>
      <c r="H5038" s="48" t="s">
        <v>23</v>
      </c>
      <c r="I5038" s="48" t="s">
        <v>24</v>
      </c>
      <c r="J5038" s="48" t="s">
        <v>671</v>
      </c>
      <c r="K5038" s="41">
        <v>1</v>
      </c>
      <c r="L5038" s="49">
        <v>1467.57</v>
      </c>
      <c r="M5038" s="49">
        <v>1467.57</v>
      </c>
      <c r="N5038" s="49">
        <v>0</v>
      </c>
    </row>
    <row r="5039" spans="1:14">
      <c r="A5039" s="41">
        <v>4479583</v>
      </c>
      <c r="B5039" s="48" t="s">
        <v>14</v>
      </c>
      <c r="C5039" s="48" t="s">
        <v>29</v>
      </c>
      <c r="D5039" s="48" t="s">
        <v>30</v>
      </c>
      <c r="E5039" s="48" t="s">
        <v>12</v>
      </c>
      <c r="F5039" s="48" t="s">
        <v>1257</v>
      </c>
      <c r="G5039" s="48" t="s">
        <v>15</v>
      </c>
      <c r="H5039" s="48" t="s">
        <v>23</v>
      </c>
      <c r="I5039" s="48" t="s">
        <v>24</v>
      </c>
      <c r="J5039" s="48" t="s">
        <v>671</v>
      </c>
      <c r="K5039" s="41">
        <v>1</v>
      </c>
      <c r="L5039" s="49">
        <v>1467.57</v>
      </c>
      <c r="M5039" s="49">
        <v>1467.57</v>
      </c>
      <c r="N5039" s="49">
        <v>0</v>
      </c>
    </row>
    <row r="5040" spans="1:14">
      <c r="A5040" s="41">
        <v>4479577</v>
      </c>
      <c r="B5040" s="48" t="s">
        <v>14</v>
      </c>
      <c r="C5040" s="48" t="s">
        <v>29</v>
      </c>
      <c r="D5040" s="48" t="s">
        <v>30</v>
      </c>
      <c r="E5040" s="48" t="s">
        <v>12</v>
      </c>
      <c r="F5040" s="48" t="s">
        <v>1257</v>
      </c>
      <c r="G5040" s="48" t="s">
        <v>15</v>
      </c>
      <c r="H5040" s="48" t="s">
        <v>23</v>
      </c>
      <c r="I5040" s="48" t="s">
        <v>24</v>
      </c>
      <c r="J5040" s="48" t="s">
        <v>671</v>
      </c>
      <c r="K5040" s="41">
        <v>1</v>
      </c>
      <c r="L5040" s="49">
        <v>1467.57</v>
      </c>
      <c r="M5040" s="49">
        <v>1467.57</v>
      </c>
      <c r="N5040" s="49">
        <v>0</v>
      </c>
    </row>
    <row r="5041" spans="1:14">
      <c r="A5041" s="41">
        <v>4479580</v>
      </c>
      <c r="B5041" s="48" t="s">
        <v>14</v>
      </c>
      <c r="C5041" s="48" t="s">
        <v>29</v>
      </c>
      <c r="D5041" s="48" t="s">
        <v>30</v>
      </c>
      <c r="E5041" s="48" t="s">
        <v>12</v>
      </c>
      <c r="F5041" s="48" t="s">
        <v>1257</v>
      </c>
      <c r="G5041" s="48" t="s">
        <v>15</v>
      </c>
      <c r="H5041" s="48" t="s">
        <v>23</v>
      </c>
      <c r="I5041" s="48" t="s">
        <v>24</v>
      </c>
      <c r="J5041" s="48" t="s">
        <v>671</v>
      </c>
      <c r="K5041" s="41">
        <v>1</v>
      </c>
      <c r="L5041" s="49">
        <v>1467.57</v>
      </c>
      <c r="M5041" s="49">
        <v>1467.57</v>
      </c>
      <c r="N5041" s="49">
        <v>0</v>
      </c>
    </row>
    <row r="5042" spans="1:14">
      <c r="A5042" s="41">
        <v>4504557</v>
      </c>
      <c r="B5042" s="48" t="s">
        <v>14</v>
      </c>
      <c r="C5042" s="48" t="s">
        <v>29</v>
      </c>
      <c r="D5042" s="48" t="s">
        <v>30</v>
      </c>
      <c r="E5042" s="48" t="s">
        <v>12</v>
      </c>
      <c r="F5042" s="48" t="s">
        <v>1067</v>
      </c>
      <c r="G5042" s="48" t="s">
        <v>15</v>
      </c>
      <c r="H5042" s="48" t="s">
        <v>23</v>
      </c>
      <c r="I5042" s="48" t="s">
        <v>24</v>
      </c>
      <c r="J5042" s="48" t="s">
        <v>671</v>
      </c>
      <c r="K5042" s="41">
        <v>1</v>
      </c>
      <c r="L5042" s="49">
        <v>1477.75</v>
      </c>
      <c r="M5042" s="49">
        <v>1477.75</v>
      </c>
      <c r="N5042" s="49">
        <v>0</v>
      </c>
    </row>
    <row r="5043" spans="1:14">
      <c r="A5043" s="41">
        <v>7259084</v>
      </c>
      <c r="B5043" s="48" t="s">
        <v>166</v>
      </c>
      <c r="C5043" s="48" t="s">
        <v>29</v>
      </c>
      <c r="D5043" s="48" t="s">
        <v>153</v>
      </c>
      <c r="E5043" s="48" t="s">
        <v>36</v>
      </c>
      <c r="F5043" s="48" t="s">
        <v>1725</v>
      </c>
      <c r="G5043" s="48" t="s">
        <v>15</v>
      </c>
      <c r="H5043" s="48" t="s">
        <v>182</v>
      </c>
      <c r="I5043" s="48" t="s">
        <v>183</v>
      </c>
      <c r="J5043" s="48" t="s">
        <v>671</v>
      </c>
      <c r="K5043" s="41">
        <v>1</v>
      </c>
      <c r="L5043" s="49">
        <v>1480.24</v>
      </c>
      <c r="M5043" s="49">
        <v>1389.88</v>
      </c>
      <c r="N5043" s="49">
        <v>90.36</v>
      </c>
    </row>
    <row r="5044" spans="1:14">
      <c r="A5044" s="41">
        <v>4507100</v>
      </c>
      <c r="B5044" s="48" t="s">
        <v>14</v>
      </c>
      <c r="C5044" s="48" t="s">
        <v>29</v>
      </c>
      <c r="D5044" s="48" t="s">
        <v>30</v>
      </c>
      <c r="E5044" s="48" t="s">
        <v>12</v>
      </c>
      <c r="F5044" s="48" t="s">
        <v>1179</v>
      </c>
      <c r="G5044" s="48" t="s">
        <v>15</v>
      </c>
      <c r="H5044" s="48" t="s">
        <v>23</v>
      </c>
      <c r="I5044" s="48" t="s">
        <v>24</v>
      </c>
      <c r="J5044" s="48" t="s">
        <v>671</v>
      </c>
      <c r="K5044" s="41">
        <v>1</v>
      </c>
      <c r="L5044" s="49">
        <v>1487.43</v>
      </c>
      <c r="M5044" s="49">
        <v>1487.43</v>
      </c>
      <c r="N5044" s="49">
        <v>0</v>
      </c>
    </row>
    <row r="5045" spans="1:14">
      <c r="A5045" s="41">
        <v>4504595</v>
      </c>
      <c r="B5045" s="48" t="s">
        <v>14</v>
      </c>
      <c r="C5045" s="48" t="s">
        <v>29</v>
      </c>
      <c r="D5045" s="48" t="s">
        <v>30</v>
      </c>
      <c r="E5045" s="48" t="s">
        <v>12</v>
      </c>
      <c r="F5045" s="48" t="s">
        <v>1067</v>
      </c>
      <c r="G5045" s="48" t="s">
        <v>15</v>
      </c>
      <c r="H5045" s="48" t="s">
        <v>23</v>
      </c>
      <c r="I5045" s="48" t="s">
        <v>24</v>
      </c>
      <c r="J5045" s="48" t="s">
        <v>671</v>
      </c>
      <c r="K5045" s="41">
        <v>1</v>
      </c>
      <c r="L5045" s="49">
        <v>1489.93</v>
      </c>
      <c r="M5045" s="49">
        <v>1489.93</v>
      </c>
      <c r="N5045" s="49">
        <v>0</v>
      </c>
    </row>
    <row r="5046" spans="1:14">
      <c r="A5046" s="41">
        <v>8603098</v>
      </c>
      <c r="B5046" s="48" t="s">
        <v>38</v>
      </c>
      <c r="C5046" s="48" t="s">
        <v>29</v>
      </c>
      <c r="D5046" s="48" t="s">
        <v>153</v>
      </c>
      <c r="E5046" s="48" t="s">
        <v>36</v>
      </c>
      <c r="F5046" s="48" t="s">
        <v>1726</v>
      </c>
      <c r="G5046" s="48" t="s">
        <v>15</v>
      </c>
      <c r="H5046" s="48" t="s">
        <v>230</v>
      </c>
      <c r="I5046" s="48" t="s">
        <v>231</v>
      </c>
      <c r="J5046" s="48" t="s">
        <v>671</v>
      </c>
      <c r="K5046" s="41">
        <v>1</v>
      </c>
      <c r="L5046" s="49">
        <v>1494.92</v>
      </c>
      <c r="M5046" s="49">
        <v>812.65</v>
      </c>
      <c r="N5046" s="49">
        <v>682.27</v>
      </c>
    </row>
    <row r="5047" spans="1:14">
      <c r="A5047" s="41">
        <v>8603101</v>
      </c>
      <c r="B5047" s="48" t="s">
        <v>38</v>
      </c>
      <c r="C5047" s="48" t="s">
        <v>29</v>
      </c>
      <c r="D5047" s="48" t="s">
        <v>153</v>
      </c>
      <c r="E5047" s="48" t="s">
        <v>36</v>
      </c>
      <c r="F5047" s="48" t="s">
        <v>1727</v>
      </c>
      <c r="G5047" s="48" t="s">
        <v>15</v>
      </c>
      <c r="H5047" s="48" t="s">
        <v>230</v>
      </c>
      <c r="I5047" s="48" t="s">
        <v>231</v>
      </c>
      <c r="J5047" s="48" t="s">
        <v>671</v>
      </c>
      <c r="K5047" s="41">
        <v>1</v>
      </c>
      <c r="L5047" s="49">
        <v>1494.92</v>
      </c>
      <c r="M5047" s="49">
        <v>812.65</v>
      </c>
      <c r="N5047" s="49">
        <v>682.27</v>
      </c>
    </row>
    <row r="5048" spans="1:14">
      <c r="A5048" s="41">
        <v>8603104</v>
      </c>
      <c r="B5048" s="48" t="s">
        <v>38</v>
      </c>
      <c r="C5048" s="48" t="s">
        <v>29</v>
      </c>
      <c r="D5048" s="48" t="s">
        <v>153</v>
      </c>
      <c r="E5048" s="48" t="s">
        <v>36</v>
      </c>
      <c r="F5048" s="48" t="s">
        <v>1728</v>
      </c>
      <c r="G5048" s="48" t="s">
        <v>15</v>
      </c>
      <c r="H5048" s="48" t="s">
        <v>230</v>
      </c>
      <c r="I5048" s="48" t="s">
        <v>231</v>
      </c>
      <c r="J5048" s="48" t="s">
        <v>671</v>
      </c>
      <c r="K5048" s="41">
        <v>1</v>
      </c>
      <c r="L5048" s="49">
        <v>1494.92</v>
      </c>
      <c r="M5048" s="49">
        <v>812.65</v>
      </c>
      <c r="N5048" s="49">
        <v>682.27</v>
      </c>
    </row>
    <row r="5049" spans="1:14">
      <c r="A5049" s="41">
        <v>4504944</v>
      </c>
      <c r="B5049" s="48" t="s">
        <v>14</v>
      </c>
      <c r="C5049" s="48" t="s">
        <v>29</v>
      </c>
      <c r="D5049" s="48" t="s">
        <v>30</v>
      </c>
      <c r="E5049" s="48" t="s">
        <v>12</v>
      </c>
      <c r="F5049" s="48" t="s">
        <v>953</v>
      </c>
      <c r="G5049" s="48" t="s">
        <v>15</v>
      </c>
      <c r="H5049" s="48" t="s">
        <v>33</v>
      </c>
      <c r="I5049" s="48" t="s">
        <v>34</v>
      </c>
      <c r="J5049" s="48" t="s">
        <v>671</v>
      </c>
      <c r="K5049" s="41">
        <v>1</v>
      </c>
      <c r="L5049" s="49">
        <v>1508.84</v>
      </c>
      <c r="M5049" s="49">
        <v>1508.84</v>
      </c>
      <c r="N5049" s="49">
        <v>0</v>
      </c>
    </row>
    <row r="5050" spans="1:14">
      <c r="A5050" s="41">
        <v>4506259</v>
      </c>
      <c r="B5050" s="48" t="s">
        <v>14</v>
      </c>
      <c r="C5050" s="48" t="s">
        <v>29</v>
      </c>
      <c r="D5050" s="48" t="s">
        <v>30</v>
      </c>
      <c r="E5050" s="48" t="s">
        <v>12</v>
      </c>
      <c r="F5050" s="48" t="s">
        <v>1729</v>
      </c>
      <c r="G5050" s="48" t="s">
        <v>15</v>
      </c>
      <c r="H5050" s="48" t="s">
        <v>43</v>
      </c>
      <c r="I5050" s="48" t="s">
        <v>44</v>
      </c>
      <c r="J5050" s="48" t="s">
        <v>671</v>
      </c>
      <c r="K5050" s="41">
        <v>1</v>
      </c>
      <c r="L5050" s="49">
        <v>1514.66</v>
      </c>
      <c r="M5050" s="49">
        <v>1514.66</v>
      </c>
      <c r="N5050" s="49">
        <v>0</v>
      </c>
    </row>
    <row r="5051" spans="1:14">
      <c r="A5051" s="41">
        <v>7259045</v>
      </c>
      <c r="B5051" s="48" t="s">
        <v>38</v>
      </c>
      <c r="C5051" s="48" t="s">
        <v>29</v>
      </c>
      <c r="D5051" s="48" t="s">
        <v>153</v>
      </c>
      <c r="E5051" s="48" t="s">
        <v>36</v>
      </c>
      <c r="F5051" s="48" t="s">
        <v>1730</v>
      </c>
      <c r="G5051" s="48" t="s">
        <v>15</v>
      </c>
      <c r="H5051" s="48" t="s">
        <v>182</v>
      </c>
      <c r="I5051" s="48" t="s">
        <v>183</v>
      </c>
      <c r="J5051" s="48" t="s">
        <v>671</v>
      </c>
      <c r="K5051" s="41">
        <v>1</v>
      </c>
      <c r="L5051" s="49">
        <v>1517.76</v>
      </c>
      <c r="M5051" s="49">
        <v>1425.11</v>
      </c>
      <c r="N5051" s="49">
        <v>92.65</v>
      </c>
    </row>
    <row r="5052" spans="1:14">
      <c r="A5052" s="41">
        <v>8603110</v>
      </c>
      <c r="B5052" s="48" t="s">
        <v>38</v>
      </c>
      <c r="C5052" s="48" t="s">
        <v>29</v>
      </c>
      <c r="D5052" s="48" t="s">
        <v>153</v>
      </c>
      <c r="E5052" s="48" t="s">
        <v>36</v>
      </c>
      <c r="F5052" s="48" t="s">
        <v>1731</v>
      </c>
      <c r="G5052" s="48" t="s">
        <v>15</v>
      </c>
      <c r="H5052" s="48" t="s">
        <v>230</v>
      </c>
      <c r="I5052" s="48" t="s">
        <v>231</v>
      </c>
      <c r="J5052" s="48" t="s">
        <v>671</v>
      </c>
      <c r="K5052" s="41">
        <v>1</v>
      </c>
      <c r="L5052" s="49">
        <v>1520.15</v>
      </c>
      <c r="M5052" s="49">
        <v>826.36</v>
      </c>
      <c r="N5052" s="49">
        <v>693.79</v>
      </c>
    </row>
    <row r="5053" spans="1:14">
      <c r="A5053" s="41">
        <v>8639960</v>
      </c>
      <c r="B5053" s="48" t="s">
        <v>38</v>
      </c>
      <c r="C5053" s="48" t="s">
        <v>29</v>
      </c>
      <c r="D5053" s="48" t="s">
        <v>153</v>
      </c>
      <c r="E5053" s="48" t="s">
        <v>36</v>
      </c>
      <c r="F5053" s="48" t="s">
        <v>1732</v>
      </c>
      <c r="G5053" s="48" t="s">
        <v>15</v>
      </c>
      <c r="H5053" s="48" t="s">
        <v>319</v>
      </c>
      <c r="I5053" s="48" t="s">
        <v>318</v>
      </c>
      <c r="J5053" s="48" t="s">
        <v>671</v>
      </c>
      <c r="K5053" s="41">
        <v>1</v>
      </c>
      <c r="L5053" s="49">
        <v>1528.25</v>
      </c>
      <c r="M5053" s="49">
        <v>830.76</v>
      </c>
      <c r="N5053" s="49">
        <v>697.49</v>
      </c>
    </row>
    <row r="5054" spans="1:14">
      <c r="A5054" s="41">
        <v>8639944</v>
      </c>
      <c r="B5054" s="48" t="s">
        <v>38</v>
      </c>
      <c r="C5054" s="48" t="s">
        <v>29</v>
      </c>
      <c r="D5054" s="48" t="s">
        <v>153</v>
      </c>
      <c r="E5054" s="48" t="s">
        <v>36</v>
      </c>
      <c r="F5054" s="48" t="s">
        <v>1733</v>
      </c>
      <c r="G5054" s="48" t="s">
        <v>15</v>
      </c>
      <c r="H5054" s="48" t="s">
        <v>319</v>
      </c>
      <c r="I5054" s="48" t="s">
        <v>318</v>
      </c>
      <c r="J5054" s="48" t="s">
        <v>671</v>
      </c>
      <c r="K5054" s="41">
        <v>1</v>
      </c>
      <c r="L5054" s="49">
        <v>1528.25</v>
      </c>
      <c r="M5054" s="49">
        <v>830.76</v>
      </c>
      <c r="N5054" s="49">
        <v>697.49</v>
      </c>
    </row>
    <row r="5055" spans="1:14">
      <c r="A5055" s="41">
        <v>8809511</v>
      </c>
      <c r="B5055" s="48" t="s">
        <v>38</v>
      </c>
      <c r="C5055" s="48" t="s">
        <v>29</v>
      </c>
      <c r="D5055" s="48" t="s">
        <v>153</v>
      </c>
      <c r="E5055" s="48" t="s">
        <v>36</v>
      </c>
      <c r="F5055" s="48" t="s">
        <v>1734</v>
      </c>
      <c r="G5055" s="48" t="s">
        <v>15</v>
      </c>
      <c r="H5055" s="48" t="s">
        <v>239</v>
      </c>
      <c r="I5055" s="48" t="s">
        <v>240</v>
      </c>
      <c r="J5055" s="48" t="s">
        <v>671</v>
      </c>
      <c r="K5055" s="41">
        <v>1</v>
      </c>
      <c r="L5055" s="49">
        <v>1538.4</v>
      </c>
      <c r="M5055" s="49">
        <v>532.17999999999995</v>
      </c>
      <c r="N5055" s="49">
        <v>1006.22</v>
      </c>
    </row>
    <row r="5056" spans="1:14">
      <c r="A5056" s="41">
        <v>8809505</v>
      </c>
      <c r="B5056" s="48" t="s">
        <v>38</v>
      </c>
      <c r="C5056" s="48" t="s">
        <v>29</v>
      </c>
      <c r="D5056" s="48" t="s">
        <v>153</v>
      </c>
      <c r="E5056" s="48" t="s">
        <v>36</v>
      </c>
      <c r="F5056" s="48" t="s">
        <v>1734</v>
      </c>
      <c r="G5056" s="48" t="s">
        <v>15</v>
      </c>
      <c r="H5056" s="48" t="s">
        <v>239</v>
      </c>
      <c r="I5056" s="48" t="s">
        <v>240</v>
      </c>
      <c r="J5056" s="48" t="s">
        <v>671</v>
      </c>
      <c r="K5056" s="41">
        <v>1</v>
      </c>
      <c r="L5056" s="49">
        <v>1538.52</v>
      </c>
      <c r="M5056" s="49">
        <v>532.22</v>
      </c>
      <c r="N5056" s="49">
        <v>1006.3</v>
      </c>
    </row>
    <row r="5057" spans="1:14">
      <c r="A5057" s="41">
        <v>8809487</v>
      </c>
      <c r="B5057" s="48" t="s">
        <v>38</v>
      </c>
      <c r="C5057" s="48" t="s">
        <v>29</v>
      </c>
      <c r="D5057" s="48" t="s">
        <v>153</v>
      </c>
      <c r="E5057" s="48" t="s">
        <v>36</v>
      </c>
      <c r="F5057" s="48" t="s">
        <v>1734</v>
      </c>
      <c r="G5057" s="48" t="s">
        <v>15</v>
      </c>
      <c r="H5057" s="48" t="s">
        <v>239</v>
      </c>
      <c r="I5057" s="48" t="s">
        <v>240</v>
      </c>
      <c r="J5057" s="48" t="s">
        <v>671</v>
      </c>
      <c r="K5057" s="41">
        <v>1</v>
      </c>
      <c r="L5057" s="49">
        <v>1538.52</v>
      </c>
      <c r="M5057" s="49">
        <v>532.22</v>
      </c>
      <c r="N5057" s="49">
        <v>1006.3</v>
      </c>
    </row>
    <row r="5058" spans="1:14">
      <c r="A5058" s="41">
        <v>8809493</v>
      </c>
      <c r="B5058" s="48" t="s">
        <v>38</v>
      </c>
      <c r="C5058" s="48" t="s">
        <v>29</v>
      </c>
      <c r="D5058" s="48" t="s">
        <v>153</v>
      </c>
      <c r="E5058" s="48" t="s">
        <v>36</v>
      </c>
      <c r="F5058" s="48" t="s">
        <v>1734</v>
      </c>
      <c r="G5058" s="48" t="s">
        <v>15</v>
      </c>
      <c r="H5058" s="48" t="s">
        <v>239</v>
      </c>
      <c r="I5058" s="48" t="s">
        <v>240</v>
      </c>
      <c r="J5058" s="48" t="s">
        <v>671</v>
      </c>
      <c r="K5058" s="41">
        <v>1</v>
      </c>
      <c r="L5058" s="49">
        <v>1538.52</v>
      </c>
      <c r="M5058" s="49">
        <v>532.22</v>
      </c>
      <c r="N5058" s="49">
        <v>1006.3</v>
      </c>
    </row>
    <row r="5059" spans="1:14">
      <c r="A5059" s="41">
        <v>8809499</v>
      </c>
      <c r="B5059" s="48" t="s">
        <v>38</v>
      </c>
      <c r="C5059" s="48" t="s">
        <v>29</v>
      </c>
      <c r="D5059" s="48" t="s">
        <v>153</v>
      </c>
      <c r="E5059" s="48" t="s">
        <v>36</v>
      </c>
      <c r="F5059" s="48" t="s">
        <v>1734</v>
      </c>
      <c r="G5059" s="48" t="s">
        <v>15</v>
      </c>
      <c r="H5059" s="48" t="s">
        <v>239</v>
      </c>
      <c r="I5059" s="48" t="s">
        <v>240</v>
      </c>
      <c r="J5059" s="48" t="s">
        <v>671</v>
      </c>
      <c r="K5059" s="41">
        <v>1</v>
      </c>
      <c r="L5059" s="49">
        <v>1538.52</v>
      </c>
      <c r="M5059" s="49">
        <v>532.22</v>
      </c>
      <c r="N5059" s="49">
        <v>1006.3</v>
      </c>
    </row>
    <row r="5060" spans="1:14">
      <c r="A5060" s="41">
        <v>8809482</v>
      </c>
      <c r="B5060" s="48" t="s">
        <v>38</v>
      </c>
      <c r="C5060" s="48" t="s">
        <v>29</v>
      </c>
      <c r="D5060" s="48" t="s">
        <v>153</v>
      </c>
      <c r="E5060" s="48" t="s">
        <v>36</v>
      </c>
      <c r="F5060" s="48" t="s">
        <v>1734</v>
      </c>
      <c r="G5060" s="48" t="s">
        <v>15</v>
      </c>
      <c r="H5060" s="48" t="s">
        <v>239</v>
      </c>
      <c r="I5060" s="48" t="s">
        <v>240</v>
      </c>
      <c r="J5060" s="48" t="s">
        <v>671</v>
      </c>
      <c r="K5060" s="41">
        <v>1</v>
      </c>
      <c r="L5060" s="49">
        <v>1538.52</v>
      </c>
      <c r="M5060" s="49">
        <v>532.22</v>
      </c>
      <c r="N5060" s="49">
        <v>1006.3</v>
      </c>
    </row>
    <row r="5061" spans="1:14">
      <c r="A5061" s="41">
        <v>8809490</v>
      </c>
      <c r="B5061" s="48" t="s">
        <v>38</v>
      </c>
      <c r="C5061" s="48" t="s">
        <v>29</v>
      </c>
      <c r="D5061" s="48" t="s">
        <v>153</v>
      </c>
      <c r="E5061" s="48" t="s">
        <v>36</v>
      </c>
      <c r="F5061" s="48" t="s">
        <v>1734</v>
      </c>
      <c r="G5061" s="48" t="s">
        <v>15</v>
      </c>
      <c r="H5061" s="48" t="s">
        <v>239</v>
      </c>
      <c r="I5061" s="48" t="s">
        <v>240</v>
      </c>
      <c r="J5061" s="48" t="s">
        <v>671</v>
      </c>
      <c r="K5061" s="41">
        <v>1</v>
      </c>
      <c r="L5061" s="49">
        <v>1538.52</v>
      </c>
      <c r="M5061" s="49">
        <v>532.22</v>
      </c>
      <c r="N5061" s="49">
        <v>1006.3</v>
      </c>
    </row>
    <row r="5062" spans="1:14">
      <c r="A5062" s="41">
        <v>8809508</v>
      </c>
      <c r="B5062" s="48" t="s">
        <v>38</v>
      </c>
      <c r="C5062" s="48" t="s">
        <v>29</v>
      </c>
      <c r="D5062" s="48" t="s">
        <v>153</v>
      </c>
      <c r="E5062" s="48" t="s">
        <v>36</v>
      </c>
      <c r="F5062" s="48" t="s">
        <v>1734</v>
      </c>
      <c r="G5062" s="48" t="s">
        <v>15</v>
      </c>
      <c r="H5062" s="48" t="s">
        <v>239</v>
      </c>
      <c r="I5062" s="48" t="s">
        <v>240</v>
      </c>
      <c r="J5062" s="48" t="s">
        <v>671</v>
      </c>
      <c r="K5062" s="41">
        <v>1</v>
      </c>
      <c r="L5062" s="49">
        <v>1538.52</v>
      </c>
      <c r="M5062" s="49">
        <v>532.22</v>
      </c>
      <c r="N5062" s="49">
        <v>1006.3</v>
      </c>
    </row>
    <row r="5063" spans="1:14">
      <c r="A5063" s="41">
        <v>8809496</v>
      </c>
      <c r="B5063" s="48" t="s">
        <v>38</v>
      </c>
      <c r="C5063" s="48" t="s">
        <v>29</v>
      </c>
      <c r="D5063" s="48" t="s">
        <v>153</v>
      </c>
      <c r="E5063" s="48" t="s">
        <v>36</v>
      </c>
      <c r="F5063" s="48" t="s">
        <v>1734</v>
      </c>
      <c r="G5063" s="48" t="s">
        <v>15</v>
      </c>
      <c r="H5063" s="48" t="s">
        <v>239</v>
      </c>
      <c r="I5063" s="48" t="s">
        <v>240</v>
      </c>
      <c r="J5063" s="48" t="s">
        <v>671</v>
      </c>
      <c r="K5063" s="41">
        <v>1</v>
      </c>
      <c r="L5063" s="49">
        <v>1538.52</v>
      </c>
      <c r="M5063" s="49">
        <v>532.22</v>
      </c>
      <c r="N5063" s="49">
        <v>1006.3</v>
      </c>
    </row>
    <row r="5064" spans="1:14">
      <c r="A5064" s="41">
        <v>8809502</v>
      </c>
      <c r="B5064" s="48" t="s">
        <v>38</v>
      </c>
      <c r="C5064" s="48" t="s">
        <v>29</v>
      </c>
      <c r="D5064" s="48" t="s">
        <v>153</v>
      </c>
      <c r="E5064" s="48" t="s">
        <v>36</v>
      </c>
      <c r="F5064" s="48" t="s">
        <v>1734</v>
      </c>
      <c r="G5064" s="48" t="s">
        <v>15</v>
      </c>
      <c r="H5064" s="48" t="s">
        <v>239</v>
      </c>
      <c r="I5064" s="48" t="s">
        <v>240</v>
      </c>
      <c r="J5064" s="48" t="s">
        <v>671</v>
      </c>
      <c r="K5064" s="41">
        <v>1</v>
      </c>
      <c r="L5064" s="49">
        <v>1538.52</v>
      </c>
      <c r="M5064" s="49">
        <v>532.22</v>
      </c>
      <c r="N5064" s="49">
        <v>1006.3</v>
      </c>
    </row>
    <row r="5065" spans="1:14">
      <c r="A5065" s="41">
        <v>4508453</v>
      </c>
      <c r="B5065" s="48" t="s">
        <v>14</v>
      </c>
      <c r="C5065" s="48" t="s">
        <v>29</v>
      </c>
      <c r="D5065" s="48" t="s">
        <v>30</v>
      </c>
      <c r="E5065" s="48" t="s">
        <v>12</v>
      </c>
      <c r="F5065" s="48" t="s">
        <v>1067</v>
      </c>
      <c r="G5065" s="48" t="s">
        <v>15</v>
      </c>
      <c r="H5065" s="48" t="s">
        <v>23</v>
      </c>
      <c r="I5065" s="48" t="s">
        <v>24</v>
      </c>
      <c r="J5065" s="48" t="s">
        <v>671</v>
      </c>
      <c r="K5065" s="41">
        <v>1</v>
      </c>
      <c r="L5065" s="49">
        <v>1541</v>
      </c>
      <c r="M5065" s="49">
        <v>1541</v>
      </c>
      <c r="N5065" s="49">
        <v>0</v>
      </c>
    </row>
    <row r="5066" spans="1:14">
      <c r="A5066" s="41">
        <v>4508344</v>
      </c>
      <c r="B5066" s="48" t="s">
        <v>14</v>
      </c>
      <c r="C5066" s="48" t="s">
        <v>29</v>
      </c>
      <c r="D5066" s="48" t="s">
        <v>30</v>
      </c>
      <c r="E5066" s="48" t="s">
        <v>12</v>
      </c>
      <c r="F5066" s="48" t="s">
        <v>974</v>
      </c>
      <c r="G5066" s="48" t="s">
        <v>15</v>
      </c>
      <c r="H5066" s="48" t="s">
        <v>23</v>
      </c>
      <c r="I5066" s="48" t="s">
        <v>24</v>
      </c>
      <c r="J5066" s="48" t="s">
        <v>671</v>
      </c>
      <c r="K5066" s="41">
        <v>1</v>
      </c>
      <c r="L5066" s="49">
        <v>1546.48</v>
      </c>
      <c r="M5066" s="49">
        <v>1546.48</v>
      </c>
      <c r="N5066" s="49">
        <v>0</v>
      </c>
    </row>
    <row r="5067" spans="1:14">
      <c r="A5067" s="41">
        <v>4507038</v>
      </c>
      <c r="B5067" s="48" t="s">
        <v>14</v>
      </c>
      <c r="C5067" s="48" t="s">
        <v>29</v>
      </c>
      <c r="D5067" s="48" t="s">
        <v>30</v>
      </c>
      <c r="E5067" s="48" t="s">
        <v>12</v>
      </c>
      <c r="F5067" s="48" t="s">
        <v>1432</v>
      </c>
      <c r="G5067" s="48" t="s">
        <v>15</v>
      </c>
      <c r="H5067" s="48" t="s">
        <v>126</v>
      </c>
      <c r="I5067" s="48" t="s">
        <v>127</v>
      </c>
      <c r="J5067" s="48" t="s">
        <v>671</v>
      </c>
      <c r="K5067" s="41">
        <v>1</v>
      </c>
      <c r="L5067" s="49">
        <v>1547.62</v>
      </c>
      <c r="M5067" s="49">
        <v>1547.62</v>
      </c>
      <c r="N5067" s="49">
        <v>0</v>
      </c>
    </row>
    <row r="5068" spans="1:14">
      <c r="A5068" s="41">
        <v>4507996</v>
      </c>
      <c r="B5068" s="48" t="s">
        <v>14</v>
      </c>
      <c r="C5068" s="48" t="s">
        <v>29</v>
      </c>
      <c r="D5068" s="48" t="s">
        <v>30</v>
      </c>
      <c r="E5068" s="48" t="s">
        <v>12</v>
      </c>
      <c r="F5068" s="48" t="s">
        <v>974</v>
      </c>
      <c r="G5068" s="48" t="s">
        <v>15</v>
      </c>
      <c r="H5068" s="48" t="s">
        <v>23</v>
      </c>
      <c r="I5068" s="48" t="s">
        <v>24</v>
      </c>
      <c r="J5068" s="48" t="s">
        <v>671</v>
      </c>
      <c r="K5068" s="41">
        <v>1</v>
      </c>
      <c r="L5068" s="49">
        <v>1551.81</v>
      </c>
      <c r="M5068" s="49">
        <v>1551.81</v>
      </c>
      <c r="N5068" s="49">
        <v>0</v>
      </c>
    </row>
    <row r="5069" spans="1:14">
      <c r="A5069" s="41">
        <v>8658441</v>
      </c>
      <c r="B5069" s="48" t="s">
        <v>38</v>
      </c>
      <c r="C5069" s="48" t="s">
        <v>29</v>
      </c>
      <c r="D5069" s="48" t="s">
        <v>153</v>
      </c>
      <c r="E5069" s="48" t="s">
        <v>36</v>
      </c>
      <c r="F5069" s="48" t="s">
        <v>1735</v>
      </c>
      <c r="G5069" s="48" t="s">
        <v>15</v>
      </c>
      <c r="H5069" s="48" t="s">
        <v>613</v>
      </c>
      <c r="I5069" s="48" t="s">
        <v>614</v>
      </c>
      <c r="J5069" s="48" t="s">
        <v>671</v>
      </c>
      <c r="K5069" s="41">
        <v>1</v>
      </c>
      <c r="L5069" s="49">
        <v>1552.99</v>
      </c>
      <c r="M5069" s="49">
        <v>537.23</v>
      </c>
      <c r="N5069" s="49">
        <v>1015.76</v>
      </c>
    </row>
    <row r="5070" spans="1:14">
      <c r="A5070" s="41">
        <v>4504956</v>
      </c>
      <c r="B5070" s="48" t="s">
        <v>14</v>
      </c>
      <c r="C5070" s="48" t="s">
        <v>29</v>
      </c>
      <c r="D5070" s="48" t="s">
        <v>30</v>
      </c>
      <c r="E5070" s="48" t="s">
        <v>12</v>
      </c>
      <c r="F5070" s="48" t="s">
        <v>953</v>
      </c>
      <c r="G5070" s="48" t="s">
        <v>15</v>
      </c>
      <c r="H5070" s="48" t="s">
        <v>33</v>
      </c>
      <c r="I5070" s="48" t="s">
        <v>34</v>
      </c>
      <c r="J5070" s="48" t="s">
        <v>671</v>
      </c>
      <c r="K5070" s="41">
        <v>1</v>
      </c>
      <c r="L5070" s="49">
        <v>1554.89</v>
      </c>
      <c r="M5070" s="49">
        <v>1554.89</v>
      </c>
      <c r="N5070" s="49">
        <v>0</v>
      </c>
    </row>
    <row r="5071" spans="1:14">
      <c r="A5071" s="41">
        <v>4505045</v>
      </c>
      <c r="B5071" s="48" t="s">
        <v>14</v>
      </c>
      <c r="C5071" s="48" t="s">
        <v>29</v>
      </c>
      <c r="D5071" s="48" t="s">
        <v>30</v>
      </c>
      <c r="E5071" s="48" t="s">
        <v>12</v>
      </c>
      <c r="F5071" s="48" t="s">
        <v>953</v>
      </c>
      <c r="G5071" s="48" t="s">
        <v>15</v>
      </c>
      <c r="H5071" s="48" t="s">
        <v>33</v>
      </c>
      <c r="I5071" s="48" t="s">
        <v>34</v>
      </c>
      <c r="J5071" s="48" t="s">
        <v>671</v>
      </c>
      <c r="K5071" s="41">
        <v>1</v>
      </c>
      <c r="L5071" s="49">
        <v>1554.89</v>
      </c>
      <c r="M5071" s="49">
        <v>1554.89</v>
      </c>
      <c r="N5071" s="49">
        <v>0</v>
      </c>
    </row>
    <row r="5072" spans="1:14">
      <c r="A5072" s="41">
        <v>4504950</v>
      </c>
      <c r="B5072" s="48" t="s">
        <v>14</v>
      </c>
      <c r="C5072" s="48" t="s">
        <v>29</v>
      </c>
      <c r="D5072" s="48" t="s">
        <v>30</v>
      </c>
      <c r="E5072" s="48" t="s">
        <v>12</v>
      </c>
      <c r="F5072" s="48" t="s">
        <v>953</v>
      </c>
      <c r="G5072" s="48" t="s">
        <v>15</v>
      </c>
      <c r="H5072" s="48" t="s">
        <v>33</v>
      </c>
      <c r="I5072" s="48" t="s">
        <v>34</v>
      </c>
      <c r="J5072" s="48" t="s">
        <v>671</v>
      </c>
      <c r="K5072" s="41">
        <v>1</v>
      </c>
      <c r="L5072" s="49">
        <v>1564.47</v>
      </c>
      <c r="M5072" s="49">
        <v>1564.47</v>
      </c>
      <c r="N5072" s="49">
        <v>0</v>
      </c>
    </row>
    <row r="5073" spans="1:14">
      <c r="A5073" s="41">
        <v>8809475</v>
      </c>
      <c r="B5073" s="48" t="s">
        <v>38</v>
      </c>
      <c r="C5073" s="48" t="s">
        <v>29</v>
      </c>
      <c r="D5073" s="48" t="s">
        <v>153</v>
      </c>
      <c r="E5073" s="48" t="s">
        <v>36</v>
      </c>
      <c r="F5073" s="48" t="s">
        <v>1736</v>
      </c>
      <c r="G5073" s="48" t="s">
        <v>15</v>
      </c>
      <c r="H5073" s="48" t="s">
        <v>327</v>
      </c>
      <c r="I5073" s="48" t="s">
        <v>326</v>
      </c>
      <c r="J5073" s="48" t="s">
        <v>671</v>
      </c>
      <c r="K5073" s="41">
        <v>1</v>
      </c>
      <c r="L5073" s="49">
        <v>1576.7</v>
      </c>
      <c r="M5073" s="49">
        <v>545.42999999999995</v>
      </c>
      <c r="N5073" s="49">
        <v>1031.27</v>
      </c>
    </row>
    <row r="5074" spans="1:14">
      <c r="A5074" s="41">
        <v>4508443</v>
      </c>
      <c r="B5074" s="48" t="s">
        <v>14</v>
      </c>
      <c r="C5074" s="48" t="s">
        <v>29</v>
      </c>
      <c r="D5074" s="48" t="s">
        <v>30</v>
      </c>
      <c r="E5074" s="48" t="s">
        <v>12</v>
      </c>
      <c r="F5074" s="48" t="s">
        <v>1067</v>
      </c>
      <c r="G5074" s="48" t="s">
        <v>15</v>
      </c>
      <c r="H5074" s="48" t="s">
        <v>23</v>
      </c>
      <c r="I5074" s="48" t="s">
        <v>24</v>
      </c>
      <c r="J5074" s="48" t="s">
        <v>671</v>
      </c>
      <c r="K5074" s="41">
        <v>1</v>
      </c>
      <c r="L5074" s="49">
        <v>1577.94</v>
      </c>
      <c r="M5074" s="49">
        <v>1577.94</v>
      </c>
      <c r="N5074" s="49">
        <v>0</v>
      </c>
    </row>
    <row r="5075" spans="1:14">
      <c r="A5075" s="41">
        <v>7258838</v>
      </c>
      <c r="B5075" s="48" t="s">
        <v>166</v>
      </c>
      <c r="C5075" s="48" t="s">
        <v>29</v>
      </c>
      <c r="D5075" s="48" t="s">
        <v>153</v>
      </c>
      <c r="E5075" s="48" t="s">
        <v>36</v>
      </c>
      <c r="F5075" s="48" t="s">
        <v>1737</v>
      </c>
      <c r="G5075" s="48" t="s">
        <v>15</v>
      </c>
      <c r="H5075" s="48" t="s">
        <v>182</v>
      </c>
      <c r="I5075" s="48" t="s">
        <v>183</v>
      </c>
      <c r="J5075" s="48" t="s">
        <v>671</v>
      </c>
      <c r="K5075" s="41">
        <v>1</v>
      </c>
      <c r="L5075" s="49">
        <v>1583.81</v>
      </c>
      <c r="M5075" s="49">
        <v>1583.81</v>
      </c>
      <c r="N5075" s="49">
        <v>0</v>
      </c>
    </row>
    <row r="5076" spans="1:14">
      <c r="A5076" s="41">
        <v>7258841</v>
      </c>
      <c r="B5076" s="48" t="s">
        <v>166</v>
      </c>
      <c r="C5076" s="48" t="s">
        <v>29</v>
      </c>
      <c r="D5076" s="48" t="s">
        <v>153</v>
      </c>
      <c r="E5076" s="48" t="s">
        <v>36</v>
      </c>
      <c r="F5076" s="48" t="s">
        <v>1738</v>
      </c>
      <c r="G5076" s="48" t="s">
        <v>15</v>
      </c>
      <c r="H5076" s="48" t="s">
        <v>182</v>
      </c>
      <c r="I5076" s="48" t="s">
        <v>183</v>
      </c>
      <c r="J5076" s="48" t="s">
        <v>671</v>
      </c>
      <c r="K5076" s="41">
        <v>1</v>
      </c>
      <c r="L5076" s="49">
        <v>1583.81</v>
      </c>
      <c r="M5076" s="49">
        <v>1583.81</v>
      </c>
      <c r="N5076" s="49">
        <v>0</v>
      </c>
    </row>
    <row r="5077" spans="1:14">
      <c r="A5077" s="41">
        <v>4505083</v>
      </c>
      <c r="B5077" s="48" t="s">
        <v>14</v>
      </c>
      <c r="C5077" s="48" t="s">
        <v>29</v>
      </c>
      <c r="D5077" s="48" t="s">
        <v>30</v>
      </c>
      <c r="E5077" s="48" t="s">
        <v>12</v>
      </c>
      <c r="F5077" s="48" t="s">
        <v>1022</v>
      </c>
      <c r="G5077" s="48" t="s">
        <v>15</v>
      </c>
      <c r="H5077" s="48" t="s">
        <v>89</v>
      </c>
      <c r="I5077" s="48" t="s">
        <v>90</v>
      </c>
      <c r="J5077" s="48" t="s">
        <v>671</v>
      </c>
      <c r="K5077" s="41">
        <v>1</v>
      </c>
      <c r="L5077" s="49">
        <v>1585.66</v>
      </c>
      <c r="M5077" s="49">
        <v>1585.66</v>
      </c>
      <c r="N5077" s="49">
        <v>0</v>
      </c>
    </row>
    <row r="5078" spans="1:14">
      <c r="A5078" s="41">
        <v>4505086</v>
      </c>
      <c r="B5078" s="48" t="s">
        <v>14</v>
      </c>
      <c r="C5078" s="48" t="s">
        <v>29</v>
      </c>
      <c r="D5078" s="48" t="s">
        <v>30</v>
      </c>
      <c r="E5078" s="48" t="s">
        <v>12</v>
      </c>
      <c r="F5078" s="48" t="s">
        <v>1022</v>
      </c>
      <c r="G5078" s="48" t="s">
        <v>15</v>
      </c>
      <c r="H5078" s="48" t="s">
        <v>89</v>
      </c>
      <c r="I5078" s="48" t="s">
        <v>90</v>
      </c>
      <c r="J5078" s="48" t="s">
        <v>671</v>
      </c>
      <c r="K5078" s="41">
        <v>1</v>
      </c>
      <c r="L5078" s="49">
        <v>1585.66</v>
      </c>
      <c r="M5078" s="49">
        <v>1585.66</v>
      </c>
      <c r="N5078" s="49">
        <v>0</v>
      </c>
    </row>
    <row r="5079" spans="1:14">
      <c r="A5079" s="41">
        <v>4505084</v>
      </c>
      <c r="B5079" s="48" t="s">
        <v>14</v>
      </c>
      <c r="C5079" s="48" t="s">
        <v>29</v>
      </c>
      <c r="D5079" s="48" t="s">
        <v>30</v>
      </c>
      <c r="E5079" s="48" t="s">
        <v>12</v>
      </c>
      <c r="F5079" s="48" t="s">
        <v>1022</v>
      </c>
      <c r="G5079" s="48" t="s">
        <v>15</v>
      </c>
      <c r="H5079" s="48" t="s">
        <v>89</v>
      </c>
      <c r="I5079" s="48" t="s">
        <v>90</v>
      </c>
      <c r="J5079" s="48" t="s">
        <v>671</v>
      </c>
      <c r="K5079" s="41">
        <v>1</v>
      </c>
      <c r="L5079" s="49">
        <v>1585.66</v>
      </c>
      <c r="M5079" s="49">
        <v>1585.66</v>
      </c>
      <c r="N5079" s="49">
        <v>0</v>
      </c>
    </row>
    <row r="5080" spans="1:14">
      <c r="A5080" s="41">
        <v>4505081</v>
      </c>
      <c r="B5080" s="48" t="s">
        <v>14</v>
      </c>
      <c r="C5080" s="48" t="s">
        <v>29</v>
      </c>
      <c r="D5080" s="48" t="s">
        <v>30</v>
      </c>
      <c r="E5080" s="48" t="s">
        <v>12</v>
      </c>
      <c r="F5080" s="48" t="s">
        <v>1022</v>
      </c>
      <c r="G5080" s="48" t="s">
        <v>15</v>
      </c>
      <c r="H5080" s="48" t="s">
        <v>89</v>
      </c>
      <c r="I5080" s="48" t="s">
        <v>90</v>
      </c>
      <c r="J5080" s="48" t="s">
        <v>671</v>
      </c>
      <c r="K5080" s="41">
        <v>1</v>
      </c>
      <c r="L5080" s="49">
        <v>1585.66</v>
      </c>
      <c r="M5080" s="49">
        <v>1585.66</v>
      </c>
      <c r="N5080" s="49">
        <v>0</v>
      </c>
    </row>
    <row r="5081" spans="1:14">
      <c r="A5081" s="41">
        <v>4505080</v>
      </c>
      <c r="B5081" s="48" t="s">
        <v>14</v>
      </c>
      <c r="C5081" s="48" t="s">
        <v>29</v>
      </c>
      <c r="D5081" s="48" t="s">
        <v>30</v>
      </c>
      <c r="E5081" s="48" t="s">
        <v>12</v>
      </c>
      <c r="F5081" s="48" t="s">
        <v>1022</v>
      </c>
      <c r="G5081" s="48" t="s">
        <v>15</v>
      </c>
      <c r="H5081" s="48" t="s">
        <v>89</v>
      </c>
      <c r="I5081" s="48" t="s">
        <v>90</v>
      </c>
      <c r="J5081" s="48" t="s">
        <v>671</v>
      </c>
      <c r="K5081" s="41">
        <v>1</v>
      </c>
      <c r="L5081" s="49">
        <v>1585.66</v>
      </c>
      <c r="M5081" s="49">
        <v>1585.66</v>
      </c>
      <c r="N5081" s="49">
        <v>0</v>
      </c>
    </row>
    <row r="5082" spans="1:14">
      <c r="A5082" s="41">
        <v>4505215</v>
      </c>
      <c r="B5082" s="48" t="s">
        <v>14</v>
      </c>
      <c r="C5082" s="48" t="s">
        <v>29</v>
      </c>
      <c r="D5082" s="48" t="s">
        <v>30</v>
      </c>
      <c r="E5082" s="48" t="s">
        <v>12</v>
      </c>
      <c r="F5082" s="48" t="s">
        <v>1739</v>
      </c>
      <c r="G5082" s="48" t="s">
        <v>15</v>
      </c>
      <c r="H5082" s="48" t="s">
        <v>33</v>
      </c>
      <c r="I5082" s="48" t="s">
        <v>34</v>
      </c>
      <c r="J5082" s="48" t="s">
        <v>671</v>
      </c>
      <c r="K5082" s="41">
        <v>1</v>
      </c>
      <c r="L5082" s="49">
        <v>1602.3</v>
      </c>
      <c r="M5082" s="49">
        <v>1602.3</v>
      </c>
      <c r="N5082" s="49">
        <v>0</v>
      </c>
    </row>
    <row r="5083" spans="1:14">
      <c r="A5083" s="41">
        <v>8685479</v>
      </c>
      <c r="B5083" s="48" t="s">
        <v>166</v>
      </c>
      <c r="C5083" s="48" t="s">
        <v>29</v>
      </c>
      <c r="D5083" s="48" t="s">
        <v>153</v>
      </c>
      <c r="E5083" s="48" t="s">
        <v>36</v>
      </c>
      <c r="F5083" s="48" t="s">
        <v>1740</v>
      </c>
      <c r="G5083" s="48" t="s">
        <v>15</v>
      </c>
      <c r="H5083" s="48" t="s">
        <v>208</v>
      </c>
      <c r="I5083" s="48" t="s">
        <v>209</v>
      </c>
      <c r="J5083" s="48" t="s">
        <v>671</v>
      </c>
      <c r="K5083" s="41">
        <v>1</v>
      </c>
      <c r="L5083" s="49">
        <v>1606.74</v>
      </c>
      <c r="M5083" s="49">
        <v>873.43</v>
      </c>
      <c r="N5083" s="49">
        <v>733.31</v>
      </c>
    </row>
    <row r="5084" spans="1:14">
      <c r="A5084" s="41">
        <v>8685425</v>
      </c>
      <c r="B5084" s="48" t="s">
        <v>38</v>
      </c>
      <c r="C5084" s="48" t="s">
        <v>29</v>
      </c>
      <c r="D5084" s="48" t="s">
        <v>153</v>
      </c>
      <c r="E5084" s="48" t="s">
        <v>36</v>
      </c>
      <c r="F5084" s="48" t="s">
        <v>1741</v>
      </c>
      <c r="G5084" s="48" t="s">
        <v>15</v>
      </c>
      <c r="H5084" s="48" t="s">
        <v>208</v>
      </c>
      <c r="I5084" s="48" t="s">
        <v>209</v>
      </c>
      <c r="J5084" s="48" t="s">
        <v>671</v>
      </c>
      <c r="K5084" s="41">
        <v>1</v>
      </c>
      <c r="L5084" s="49">
        <v>1606.74</v>
      </c>
      <c r="M5084" s="49">
        <v>873.43</v>
      </c>
      <c r="N5084" s="49">
        <v>733.31</v>
      </c>
    </row>
    <row r="5085" spans="1:14">
      <c r="A5085" s="41">
        <v>8685437</v>
      </c>
      <c r="B5085" s="48" t="s">
        <v>166</v>
      </c>
      <c r="C5085" s="48" t="s">
        <v>29</v>
      </c>
      <c r="D5085" s="48" t="s">
        <v>153</v>
      </c>
      <c r="E5085" s="48" t="s">
        <v>36</v>
      </c>
      <c r="F5085" s="48" t="s">
        <v>1742</v>
      </c>
      <c r="G5085" s="48" t="s">
        <v>15</v>
      </c>
      <c r="H5085" s="48" t="s">
        <v>208</v>
      </c>
      <c r="I5085" s="48" t="s">
        <v>209</v>
      </c>
      <c r="J5085" s="48" t="s">
        <v>671</v>
      </c>
      <c r="K5085" s="41">
        <v>1</v>
      </c>
      <c r="L5085" s="49">
        <v>1606.74</v>
      </c>
      <c r="M5085" s="49">
        <v>873.43</v>
      </c>
      <c r="N5085" s="49">
        <v>733.31</v>
      </c>
    </row>
    <row r="5086" spans="1:14">
      <c r="A5086" s="41">
        <v>8685461</v>
      </c>
      <c r="B5086" s="48" t="s">
        <v>38</v>
      </c>
      <c r="C5086" s="48" t="s">
        <v>29</v>
      </c>
      <c r="D5086" s="48" t="s">
        <v>153</v>
      </c>
      <c r="E5086" s="48" t="s">
        <v>36</v>
      </c>
      <c r="F5086" s="48" t="s">
        <v>1743</v>
      </c>
      <c r="G5086" s="48" t="s">
        <v>15</v>
      </c>
      <c r="H5086" s="48" t="s">
        <v>208</v>
      </c>
      <c r="I5086" s="48" t="s">
        <v>209</v>
      </c>
      <c r="J5086" s="48" t="s">
        <v>671</v>
      </c>
      <c r="K5086" s="41">
        <v>1</v>
      </c>
      <c r="L5086" s="49">
        <v>1606.74</v>
      </c>
      <c r="M5086" s="49">
        <v>873.43</v>
      </c>
      <c r="N5086" s="49">
        <v>733.31</v>
      </c>
    </row>
    <row r="5087" spans="1:14">
      <c r="A5087" s="41">
        <v>8685455</v>
      </c>
      <c r="B5087" s="48" t="s">
        <v>38</v>
      </c>
      <c r="C5087" s="48" t="s">
        <v>29</v>
      </c>
      <c r="D5087" s="48" t="s">
        <v>153</v>
      </c>
      <c r="E5087" s="48" t="s">
        <v>36</v>
      </c>
      <c r="F5087" s="48" t="s">
        <v>1744</v>
      </c>
      <c r="G5087" s="48" t="s">
        <v>15</v>
      </c>
      <c r="H5087" s="48" t="s">
        <v>208</v>
      </c>
      <c r="I5087" s="48" t="s">
        <v>209</v>
      </c>
      <c r="J5087" s="48" t="s">
        <v>671</v>
      </c>
      <c r="K5087" s="41">
        <v>1</v>
      </c>
      <c r="L5087" s="49">
        <v>1606.74</v>
      </c>
      <c r="M5087" s="49">
        <v>873.43</v>
      </c>
      <c r="N5087" s="49">
        <v>733.31</v>
      </c>
    </row>
    <row r="5088" spans="1:14">
      <c r="A5088" s="41">
        <v>8685482</v>
      </c>
      <c r="B5088" s="48" t="s">
        <v>166</v>
      </c>
      <c r="C5088" s="48" t="s">
        <v>29</v>
      </c>
      <c r="D5088" s="48" t="s">
        <v>153</v>
      </c>
      <c r="E5088" s="48" t="s">
        <v>36</v>
      </c>
      <c r="F5088" s="48" t="s">
        <v>1745</v>
      </c>
      <c r="G5088" s="48" t="s">
        <v>15</v>
      </c>
      <c r="H5088" s="48" t="s">
        <v>208</v>
      </c>
      <c r="I5088" s="48" t="s">
        <v>209</v>
      </c>
      <c r="J5088" s="48" t="s">
        <v>671</v>
      </c>
      <c r="K5088" s="41">
        <v>1</v>
      </c>
      <c r="L5088" s="49">
        <v>1606.74</v>
      </c>
      <c r="M5088" s="49">
        <v>873.43</v>
      </c>
      <c r="N5088" s="49">
        <v>733.31</v>
      </c>
    </row>
    <row r="5089" spans="1:14">
      <c r="A5089" s="41">
        <v>8685428</v>
      </c>
      <c r="B5089" s="48" t="s">
        <v>166</v>
      </c>
      <c r="C5089" s="48" t="s">
        <v>29</v>
      </c>
      <c r="D5089" s="48" t="s">
        <v>153</v>
      </c>
      <c r="E5089" s="48" t="s">
        <v>36</v>
      </c>
      <c r="F5089" s="48" t="s">
        <v>1746</v>
      </c>
      <c r="G5089" s="48" t="s">
        <v>15</v>
      </c>
      <c r="H5089" s="48" t="s">
        <v>208</v>
      </c>
      <c r="I5089" s="48" t="s">
        <v>209</v>
      </c>
      <c r="J5089" s="48" t="s">
        <v>671</v>
      </c>
      <c r="K5089" s="41">
        <v>1</v>
      </c>
      <c r="L5089" s="49">
        <v>1606.74</v>
      </c>
      <c r="M5089" s="49">
        <v>873.43</v>
      </c>
      <c r="N5089" s="49">
        <v>733.31</v>
      </c>
    </row>
    <row r="5090" spans="1:14">
      <c r="A5090" s="41">
        <v>8685485</v>
      </c>
      <c r="B5090" s="48" t="s">
        <v>38</v>
      </c>
      <c r="C5090" s="48" t="s">
        <v>29</v>
      </c>
      <c r="D5090" s="48" t="s">
        <v>153</v>
      </c>
      <c r="E5090" s="48" t="s">
        <v>36</v>
      </c>
      <c r="F5090" s="48" t="s">
        <v>1747</v>
      </c>
      <c r="G5090" s="48" t="s">
        <v>15</v>
      </c>
      <c r="H5090" s="48" t="s">
        <v>208</v>
      </c>
      <c r="I5090" s="48" t="s">
        <v>209</v>
      </c>
      <c r="J5090" s="48" t="s">
        <v>671</v>
      </c>
      <c r="K5090" s="41">
        <v>1</v>
      </c>
      <c r="L5090" s="49">
        <v>1606.74</v>
      </c>
      <c r="M5090" s="49">
        <v>873.43</v>
      </c>
      <c r="N5090" s="49">
        <v>733.31</v>
      </c>
    </row>
    <row r="5091" spans="1:14">
      <c r="A5091" s="41">
        <v>8685431</v>
      </c>
      <c r="B5091" s="48" t="s">
        <v>166</v>
      </c>
      <c r="C5091" s="48" t="s">
        <v>29</v>
      </c>
      <c r="D5091" s="48" t="s">
        <v>153</v>
      </c>
      <c r="E5091" s="48" t="s">
        <v>36</v>
      </c>
      <c r="F5091" s="48" t="s">
        <v>1748</v>
      </c>
      <c r="G5091" s="48" t="s">
        <v>15</v>
      </c>
      <c r="H5091" s="48" t="s">
        <v>208</v>
      </c>
      <c r="I5091" s="48" t="s">
        <v>209</v>
      </c>
      <c r="J5091" s="48" t="s">
        <v>671</v>
      </c>
      <c r="K5091" s="41">
        <v>1</v>
      </c>
      <c r="L5091" s="49">
        <v>1606.74</v>
      </c>
      <c r="M5091" s="49">
        <v>873.43</v>
      </c>
      <c r="N5091" s="49">
        <v>733.31</v>
      </c>
    </row>
    <row r="5092" spans="1:14">
      <c r="A5092" s="41">
        <v>8685464</v>
      </c>
      <c r="B5092" s="48" t="s">
        <v>166</v>
      </c>
      <c r="C5092" s="48" t="s">
        <v>29</v>
      </c>
      <c r="D5092" s="48" t="s">
        <v>153</v>
      </c>
      <c r="E5092" s="48" t="s">
        <v>36</v>
      </c>
      <c r="F5092" s="48" t="s">
        <v>1749</v>
      </c>
      <c r="G5092" s="48" t="s">
        <v>15</v>
      </c>
      <c r="H5092" s="48" t="s">
        <v>208</v>
      </c>
      <c r="I5092" s="48" t="s">
        <v>209</v>
      </c>
      <c r="J5092" s="48" t="s">
        <v>671</v>
      </c>
      <c r="K5092" s="41">
        <v>1</v>
      </c>
      <c r="L5092" s="49">
        <v>1606.74</v>
      </c>
      <c r="M5092" s="49">
        <v>873.43</v>
      </c>
      <c r="N5092" s="49">
        <v>733.31</v>
      </c>
    </row>
    <row r="5093" spans="1:14">
      <c r="A5093" s="41">
        <v>8685411</v>
      </c>
      <c r="B5093" s="48" t="s">
        <v>166</v>
      </c>
      <c r="C5093" s="48" t="s">
        <v>29</v>
      </c>
      <c r="D5093" s="48" t="s">
        <v>153</v>
      </c>
      <c r="E5093" s="48" t="s">
        <v>36</v>
      </c>
      <c r="F5093" s="48" t="s">
        <v>1750</v>
      </c>
      <c r="G5093" s="48" t="s">
        <v>15</v>
      </c>
      <c r="H5093" s="48" t="s">
        <v>208</v>
      </c>
      <c r="I5093" s="48" t="s">
        <v>209</v>
      </c>
      <c r="J5093" s="48" t="s">
        <v>671</v>
      </c>
      <c r="K5093" s="41">
        <v>1</v>
      </c>
      <c r="L5093" s="49">
        <v>1606.74</v>
      </c>
      <c r="M5093" s="49">
        <v>873.43</v>
      </c>
      <c r="N5093" s="49">
        <v>733.31</v>
      </c>
    </row>
    <row r="5094" spans="1:14">
      <c r="A5094" s="41">
        <v>8685416</v>
      </c>
      <c r="B5094" s="48" t="s">
        <v>38</v>
      </c>
      <c r="C5094" s="48" t="s">
        <v>29</v>
      </c>
      <c r="D5094" s="48" t="s">
        <v>153</v>
      </c>
      <c r="E5094" s="48" t="s">
        <v>36</v>
      </c>
      <c r="F5094" s="48" t="s">
        <v>1751</v>
      </c>
      <c r="G5094" s="48" t="s">
        <v>15</v>
      </c>
      <c r="H5094" s="48" t="s">
        <v>208</v>
      </c>
      <c r="I5094" s="48" t="s">
        <v>209</v>
      </c>
      <c r="J5094" s="48" t="s">
        <v>671</v>
      </c>
      <c r="K5094" s="41">
        <v>1</v>
      </c>
      <c r="L5094" s="49">
        <v>1606.74</v>
      </c>
      <c r="M5094" s="49">
        <v>873.43</v>
      </c>
      <c r="N5094" s="49">
        <v>733.31</v>
      </c>
    </row>
    <row r="5095" spans="1:14">
      <c r="A5095" s="41">
        <v>8685422</v>
      </c>
      <c r="B5095" s="48" t="s">
        <v>38</v>
      </c>
      <c r="C5095" s="48" t="s">
        <v>29</v>
      </c>
      <c r="D5095" s="48" t="s">
        <v>153</v>
      </c>
      <c r="E5095" s="48" t="s">
        <v>36</v>
      </c>
      <c r="F5095" s="48" t="s">
        <v>1752</v>
      </c>
      <c r="G5095" s="48" t="s">
        <v>15</v>
      </c>
      <c r="H5095" s="48" t="s">
        <v>208</v>
      </c>
      <c r="I5095" s="48" t="s">
        <v>209</v>
      </c>
      <c r="J5095" s="48" t="s">
        <v>671</v>
      </c>
      <c r="K5095" s="41">
        <v>1</v>
      </c>
      <c r="L5095" s="49">
        <v>1606.74</v>
      </c>
      <c r="M5095" s="49">
        <v>873.43</v>
      </c>
      <c r="N5095" s="49">
        <v>733.31</v>
      </c>
    </row>
    <row r="5096" spans="1:14">
      <c r="A5096" s="41">
        <v>8685434</v>
      </c>
      <c r="B5096" s="48" t="s">
        <v>38</v>
      </c>
      <c r="C5096" s="48" t="s">
        <v>29</v>
      </c>
      <c r="D5096" s="48" t="s">
        <v>153</v>
      </c>
      <c r="E5096" s="48" t="s">
        <v>36</v>
      </c>
      <c r="F5096" s="48" t="s">
        <v>1753</v>
      </c>
      <c r="G5096" s="48" t="s">
        <v>15</v>
      </c>
      <c r="H5096" s="48" t="s">
        <v>208</v>
      </c>
      <c r="I5096" s="48" t="s">
        <v>209</v>
      </c>
      <c r="J5096" s="48" t="s">
        <v>671</v>
      </c>
      <c r="K5096" s="41">
        <v>1</v>
      </c>
      <c r="L5096" s="49">
        <v>1606.74</v>
      </c>
      <c r="M5096" s="49">
        <v>873.43</v>
      </c>
      <c r="N5096" s="49">
        <v>733.31</v>
      </c>
    </row>
    <row r="5097" spans="1:14">
      <c r="A5097" s="41">
        <v>8685446</v>
      </c>
      <c r="B5097" s="48" t="s">
        <v>38</v>
      </c>
      <c r="C5097" s="48" t="s">
        <v>29</v>
      </c>
      <c r="D5097" s="48" t="s">
        <v>153</v>
      </c>
      <c r="E5097" s="48" t="s">
        <v>36</v>
      </c>
      <c r="F5097" s="48" t="s">
        <v>1754</v>
      </c>
      <c r="G5097" s="48" t="s">
        <v>15</v>
      </c>
      <c r="H5097" s="48" t="s">
        <v>208</v>
      </c>
      <c r="I5097" s="48" t="s">
        <v>209</v>
      </c>
      <c r="J5097" s="48" t="s">
        <v>671</v>
      </c>
      <c r="K5097" s="41">
        <v>1</v>
      </c>
      <c r="L5097" s="49">
        <v>1606.74</v>
      </c>
      <c r="M5097" s="49">
        <v>873.43</v>
      </c>
      <c r="N5097" s="49">
        <v>733.31</v>
      </c>
    </row>
    <row r="5098" spans="1:14">
      <c r="A5098" s="41">
        <v>8685458</v>
      </c>
      <c r="B5098" s="48" t="s">
        <v>38</v>
      </c>
      <c r="C5098" s="48" t="s">
        <v>29</v>
      </c>
      <c r="D5098" s="48" t="s">
        <v>153</v>
      </c>
      <c r="E5098" s="48" t="s">
        <v>36</v>
      </c>
      <c r="F5098" s="48" t="s">
        <v>1755</v>
      </c>
      <c r="G5098" s="48" t="s">
        <v>15</v>
      </c>
      <c r="H5098" s="48" t="s">
        <v>208</v>
      </c>
      <c r="I5098" s="48" t="s">
        <v>209</v>
      </c>
      <c r="J5098" s="48" t="s">
        <v>671</v>
      </c>
      <c r="K5098" s="41">
        <v>1</v>
      </c>
      <c r="L5098" s="49">
        <v>1606.74</v>
      </c>
      <c r="M5098" s="49">
        <v>873.43</v>
      </c>
      <c r="N5098" s="49">
        <v>733.31</v>
      </c>
    </row>
    <row r="5099" spans="1:14">
      <c r="A5099" s="41">
        <v>8685476</v>
      </c>
      <c r="B5099" s="48" t="s">
        <v>38</v>
      </c>
      <c r="C5099" s="48" t="s">
        <v>29</v>
      </c>
      <c r="D5099" s="48" t="s">
        <v>153</v>
      </c>
      <c r="E5099" s="48" t="s">
        <v>36</v>
      </c>
      <c r="F5099" s="48" t="s">
        <v>1756</v>
      </c>
      <c r="G5099" s="48" t="s">
        <v>15</v>
      </c>
      <c r="H5099" s="48" t="s">
        <v>208</v>
      </c>
      <c r="I5099" s="48" t="s">
        <v>209</v>
      </c>
      <c r="J5099" s="48" t="s">
        <v>671</v>
      </c>
      <c r="K5099" s="41">
        <v>1</v>
      </c>
      <c r="L5099" s="49">
        <v>1606.74</v>
      </c>
      <c r="M5099" s="49">
        <v>873.43</v>
      </c>
      <c r="N5099" s="49">
        <v>733.31</v>
      </c>
    </row>
    <row r="5100" spans="1:14">
      <c r="A5100" s="41">
        <v>8685473</v>
      </c>
      <c r="B5100" s="48" t="s">
        <v>38</v>
      </c>
      <c r="C5100" s="48" t="s">
        <v>29</v>
      </c>
      <c r="D5100" s="48" t="s">
        <v>153</v>
      </c>
      <c r="E5100" s="48" t="s">
        <v>36</v>
      </c>
      <c r="F5100" s="48" t="s">
        <v>1757</v>
      </c>
      <c r="G5100" s="48" t="s">
        <v>15</v>
      </c>
      <c r="H5100" s="48" t="s">
        <v>208</v>
      </c>
      <c r="I5100" s="48" t="s">
        <v>209</v>
      </c>
      <c r="J5100" s="48" t="s">
        <v>671</v>
      </c>
      <c r="K5100" s="41">
        <v>1</v>
      </c>
      <c r="L5100" s="49">
        <v>1607.23</v>
      </c>
      <c r="M5100" s="49">
        <v>873.7</v>
      </c>
      <c r="N5100" s="49">
        <v>733.53</v>
      </c>
    </row>
    <row r="5101" spans="1:14">
      <c r="A5101" s="41">
        <v>8696135</v>
      </c>
      <c r="B5101" s="48" t="s">
        <v>166</v>
      </c>
      <c r="C5101" s="48" t="s">
        <v>29</v>
      </c>
      <c r="D5101" s="48" t="s">
        <v>206</v>
      </c>
      <c r="E5101" s="48" t="s">
        <v>36</v>
      </c>
      <c r="F5101" s="48" t="s">
        <v>1758</v>
      </c>
      <c r="G5101" s="48" t="s">
        <v>15</v>
      </c>
      <c r="H5101" s="48" t="s">
        <v>207</v>
      </c>
      <c r="I5101" s="48" t="s">
        <v>206</v>
      </c>
      <c r="J5101" s="48" t="s">
        <v>671</v>
      </c>
      <c r="K5101" s="41">
        <v>1</v>
      </c>
      <c r="L5101" s="49">
        <v>1629.71</v>
      </c>
      <c r="M5101" s="49">
        <v>241.61</v>
      </c>
      <c r="N5101" s="49">
        <v>1388.1</v>
      </c>
    </row>
    <row r="5102" spans="1:14">
      <c r="A5102" s="41">
        <v>7319313</v>
      </c>
      <c r="B5102" s="48" t="s">
        <v>166</v>
      </c>
      <c r="C5102" s="48" t="s">
        <v>29</v>
      </c>
      <c r="D5102" s="48" t="s">
        <v>153</v>
      </c>
      <c r="E5102" s="48" t="s">
        <v>36</v>
      </c>
      <c r="F5102" s="48" t="s">
        <v>1759</v>
      </c>
      <c r="G5102" s="48" t="s">
        <v>15</v>
      </c>
      <c r="H5102" s="48" t="s">
        <v>188</v>
      </c>
      <c r="I5102" s="48" t="s">
        <v>189</v>
      </c>
      <c r="J5102" s="48" t="s">
        <v>671</v>
      </c>
      <c r="K5102" s="41">
        <v>1</v>
      </c>
      <c r="L5102" s="49">
        <v>1632.42</v>
      </c>
      <c r="M5102" s="49">
        <v>1210.08</v>
      </c>
      <c r="N5102" s="49">
        <v>422.34</v>
      </c>
    </row>
    <row r="5103" spans="1:14">
      <c r="A5103" s="41">
        <v>7319316</v>
      </c>
      <c r="B5103" s="48" t="s">
        <v>166</v>
      </c>
      <c r="C5103" s="48" t="s">
        <v>29</v>
      </c>
      <c r="D5103" s="48" t="s">
        <v>153</v>
      </c>
      <c r="E5103" s="48" t="s">
        <v>36</v>
      </c>
      <c r="F5103" s="48" t="s">
        <v>1760</v>
      </c>
      <c r="G5103" s="48" t="s">
        <v>15</v>
      </c>
      <c r="H5103" s="48" t="s">
        <v>188</v>
      </c>
      <c r="I5103" s="48" t="s">
        <v>189</v>
      </c>
      <c r="J5103" s="48" t="s">
        <v>671</v>
      </c>
      <c r="K5103" s="41">
        <v>1</v>
      </c>
      <c r="L5103" s="49">
        <v>1632.42</v>
      </c>
      <c r="M5103" s="49">
        <v>1210.08</v>
      </c>
      <c r="N5103" s="49">
        <v>422.34</v>
      </c>
    </row>
    <row r="5104" spans="1:14">
      <c r="A5104" s="41">
        <v>7319325</v>
      </c>
      <c r="B5104" s="48" t="s">
        <v>166</v>
      </c>
      <c r="C5104" s="48" t="s">
        <v>29</v>
      </c>
      <c r="D5104" s="48" t="s">
        <v>153</v>
      </c>
      <c r="E5104" s="48" t="s">
        <v>36</v>
      </c>
      <c r="F5104" s="48" t="s">
        <v>1761</v>
      </c>
      <c r="G5104" s="48" t="s">
        <v>15</v>
      </c>
      <c r="H5104" s="48" t="s">
        <v>188</v>
      </c>
      <c r="I5104" s="48" t="s">
        <v>189</v>
      </c>
      <c r="J5104" s="48" t="s">
        <v>671</v>
      </c>
      <c r="K5104" s="41">
        <v>1</v>
      </c>
      <c r="L5104" s="49">
        <v>1632.42</v>
      </c>
      <c r="M5104" s="49">
        <v>1210.08</v>
      </c>
      <c r="N5104" s="49">
        <v>422.34</v>
      </c>
    </row>
    <row r="5105" spans="1:14">
      <c r="A5105" s="41">
        <v>7319334</v>
      </c>
      <c r="B5105" s="48" t="s">
        <v>166</v>
      </c>
      <c r="C5105" s="48" t="s">
        <v>29</v>
      </c>
      <c r="D5105" s="48" t="s">
        <v>153</v>
      </c>
      <c r="E5105" s="48" t="s">
        <v>36</v>
      </c>
      <c r="F5105" s="48" t="s">
        <v>1762</v>
      </c>
      <c r="G5105" s="48" t="s">
        <v>15</v>
      </c>
      <c r="H5105" s="48" t="s">
        <v>188</v>
      </c>
      <c r="I5105" s="48" t="s">
        <v>189</v>
      </c>
      <c r="J5105" s="48" t="s">
        <v>671</v>
      </c>
      <c r="K5105" s="41">
        <v>1</v>
      </c>
      <c r="L5105" s="49">
        <v>1632.42</v>
      </c>
      <c r="M5105" s="49">
        <v>1210.08</v>
      </c>
      <c r="N5105" s="49">
        <v>422.34</v>
      </c>
    </row>
    <row r="5106" spans="1:14">
      <c r="A5106" s="41">
        <v>7319331</v>
      </c>
      <c r="B5106" s="48" t="s">
        <v>166</v>
      </c>
      <c r="C5106" s="48" t="s">
        <v>29</v>
      </c>
      <c r="D5106" s="48" t="s">
        <v>153</v>
      </c>
      <c r="E5106" s="48" t="s">
        <v>36</v>
      </c>
      <c r="F5106" s="48" t="s">
        <v>1763</v>
      </c>
      <c r="G5106" s="48" t="s">
        <v>15</v>
      </c>
      <c r="H5106" s="48" t="s">
        <v>188</v>
      </c>
      <c r="I5106" s="48" t="s">
        <v>189</v>
      </c>
      <c r="J5106" s="48" t="s">
        <v>671</v>
      </c>
      <c r="K5106" s="41">
        <v>1</v>
      </c>
      <c r="L5106" s="49">
        <v>1632.42</v>
      </c>
      <c r="M5106" s="49">
        <v>1210.08</v>
      </c>
      <c r="N5106" s="49">
        <v>422.34</v>
      </c>
    </row>
    <row r="5107" spans="1:14">
      <c r="A5107" s="41">
        <v>7319319</v>
      </c>
      <c r="B5107" s="48" t="s">
        <v>166</v>
      </c>
      <c r="C5107" s="48" t="s">
        <v>29</v>
      </c>
      <c r="D5107" s="48" t="s">
        <v>153</v>
      </c>
      <c r="E5107" s="48" t="s">
        <v>36</v>
      </c>
      <c r="F5107" s="48" t="s">
        <v>1764</v>
      </c>
      <c r="G5107" s="48" t="s">
        <v>15</v>
      </c>
      <c r="H5107" s="48" t="s">
        <v>188</v>
      </c>
      <c r="I5107" s="48" t="s">
        <v>189</v>
      </c>
      <c r="J5107" s="48" t="s">
        <v>671</v>
      </c>
      <c r="K5107" s="41">
        <v>1</v>
      </c>
      <c r="L5107" s="49">
        <v>1632.42</v>
      </c>
      <c r="M5107" s="49">
        <v>1210.08</v>
      </c>
      <c r="N5107" s="49">
        <v>422.34</v>
      </c>
    </row>
    <row r="5108" spans="1:14">
      <c r="A5108" s="41">
        <v>7319322</v>
      </c>
      <c r="B5108" s="48" t="s">
        <v>166</v>
      </c>
      <c r="C5108" s="48" t="s">
        <v>29</v>
      </c>
      <c r="D5108" s="48" t="s">
        <v>153</v>
      </c>
      <c r="E5108" s="48" t="s">
        <v>36</v>
      </c>
      <c r="F5108" s="48" t="s">
        <v>1765</v>
      </c>
      <c r="G5108" s="48" t="s">
        <v>15</v>
      </c>
      <c r="H5108" s="48" t="s">
        <v>188</v>
      </c>
      <c r="I5108" s="48" t="s">
        <v>189</v>
      </c>
      <c r="J5108" s="48" t="s">
        <v>671</v>
      </c>
      <c r="K5108" s="41">
        <v>1</v>
      </c>
      <c r="L5108" s="49">
        <v>1632.42</v>
      </c>
      <c r="M5108" s="49">
        <v>1210.08</v>
      </c>
      <c r="N5108" s="49">
        <v>422.34</v>
      </c>
    </row>
    <row r="5109" spans="1:14">
      <c r="A5109" s="41">
        <v>7319328</v>
      </c>
      <c r="B5109" s="48" t="s">
        <v>166</v>
      </c>
      <c r="C5109" s="48" t="s">
        <v>29</v>
      </c>
      <c r="D5109" s="48" t="s">
        <v>153</v>
      </c>
      <c r="E5109" s="48" t="s">
        <v>36</v>
      </c>
      <c r="F5109" s="48" t="s">
        <v>1766</v>
      </c>
      <c r="G5109" s="48" t="s">
        <v>15</v>
      </c>
      <c r="H5109" s="48" t="s">
        <v>188</v>
      </c>
      <c r="I5109" s="48" t="s">
        <v>189</v>
      </c>
      <c r="J5109" s="48" t="s">
        <v>671</v>
      </c>
      <c r="K5109" s="41">
        <v>1</v>
      </c>
      <c r="L5109" s="49">
        <v>1632.42</v>
      </c>
      <c r="M5109" s="49">
        <v>1210.08</v>
      </c>
      <c r="N5109" s="49">
        <v>422.34</v>
      </c>
    </row>
    <row r="5110" spans="1:14">
      <c r="A5110" s="41">
        <v>7319310</v>
      </c>
      <c r="B5110" s="48" t="s">
        <v>166</v>
      </c>
      <c r="C5110" s="48" t="s">
        <v>29</v>
      </c>
      <c r="D5110" s="48" t="s">
        <v>153</v>
      </c>
      <c r="E5110" s="48" t="s">
        <v>36</v>
      </c>
      <c r="F5110" s="48" t="s">
        <v>1767</v>
      </c>
      <c r="G5110" s="48" t="s">
        <v>15</v>
      </c>
      <c r="H5110" s="48" t="s">
        <v>188</v>
      </c>
      <c r="I5110" s="48" t="s">
        <v>189</v>
      </c>
      <c r="J5110" s="48" t="s">
        <v>671</v>
      </c>
      <c r="K5110" s="41">
        <v>1</v>
      </c>
      <c r="L5110" s="49">
        <v>1632.42</v>
      </c>
      <c r="M5110" s="49">
        <v>1210.08</v>
      </c>
      <c r="N5110" s="49">
        <v>422.34</v>
      </c>
    </row>
    <row r="5111" spans="1:14">
      <c r="A5111" s="41">
        <v>7319307</v>
      </c>
      <c r="B5111" s="48" t="s">
        <v>166</v>
      </c>
      <c r="C5111" s="48" t="s">
        <v>29</v>
      </c>
      <c r="D5111" s="48" t="s">
        <v>153</v>
      </c>
      <c r="E5111" s="48" t="s">
        <v>36</v>
      </c>
      <c r="F5111" s="48" t="s">
        <v>1768</v>
      </c>
      <c r="G5111" s="48" t="s">
        <v>15</v>
      </c>
      <c r="H5111" s="48" t="s">
        <v>188</v>
      </c>
      <c r="I5111" s="48" t="s">
        <v>189</v>
      </c>
      <c r="J5111" s="48" t="s">
        <v>671</v>
      </c>
      <c r="K5111" s="41">
        <v>1</v>
      </c>
      <c r="L5111" s="49">
        <v>1632.49</v>
      </c>
      <c r="M5111" s="49">
        <v>1210.1300000000001</v>
      </c>
      <c r="N5111" s="49">
        <v>422.36</v>
      </c>
    </row>
    <row r="5112" spans="1:14">
      <c r="A5112" s="41">
        <v>4504979</v>
      </c>
      <c r="B5112" s="48" t="s">
        <v>14</v>
      </c>
      <c r="C5112" s="48" t="s">
        <v>29</v>
      </c>
      <c r="D5112" s="48" t="s">
        <v>30</v>
      </c>
      <c r="E5112" s="48" t="s">
        <v>12</v>
      </c>
      <c r="F5112" s="48" t="s">
        <v>1022</v>
      </c>
      <c r="G5112" s="48" t="s">
        <v>15</v>
      </c>
      <c r="H5112" s="48" t="s">
        <v>23</v>
      </c>
      <c r="I5112" s="48" t="s">
        <v>24</v>
      </c>
      <c r="J5112" s="48" t="s">
        <v>671</v>
      </c>
      <c r="K5112" s="41">
        <v>1</v>
      </c>
      <c r="L5112" s="49">
        <v>1638.46</v>
      </c>
      <c r="M5112" s="49">
        <v>1638.46</v>
      </c>
      <c r="N5112" s="49">
        <v>0</v>
      </c>
    </row>
    <row r="5113" spans="1:14">
      <c r="A5113" s="41">
        <v>4507429</v>
      </c>
      <c r="B5113" s="48" t="s">
        <v>14</v>
      </c>
      <c r="C5113" s="48" t="s">
        <v>29</v>
      </c>
      <c r="D5113" s="48" t="s">
        <v>30</v>
      </c>
      <c r="E5113" s="48" t="s">
        <v>12</v>
      </c>
      <c r="F5113" s="48" t="s">
        <v>1431</v>
      </c>
      <c r="G5113" s="48" t="s">
        <v>15</v>
      </c>
      <c r="H5113" s="48" t="s">
        <v>67</v>
      </c>
      <c r="I5113" s="48" t="s">
        <v>68</v>
      </c>
      <c r="J5113" s="48" t="s">
        <v>671</v>
      </c>
      <c r="K5113" s="41">
        <v>1</v>
      </c>
      <c r="L5113" s="49">
        <v>1640.86</v>
      </c>
      <c r="M5113" s="49">
        <v>1640.86</v>
      </c>
      <c r="N5113" s="49">
        <v>0</v>
      </c>
    </row>
    <row r="5114" spans="1:14">
      <c r="A5114" s="41">
        <v>4506048</v>
      </c>
      <c r="B5114" s="48" t="s">
        <v>14</v>
      </c>
      <c r="C5114" s="48" t="s">
        <v>29</v>
      </c>
      <c r="D5114" s="48" t="s">
        <v>30</v>
      </c>
      <c r="E5114" s="48" t="s">
        <v>12</v>
      </c>
      <c r="F5114" s="48" t="s">
        <v>1552</v>
      </c>
      <c r="G5114" s="48" t="s">
        <v>15</v>
      </c>
      <c r="H5114" s="48" t="s">
        <v>33</v>
      </c>
      <c r="I5114" s="48" t="s">
        <v>34</v>
      </c>
      <c r="J5114" s="48" t="s">
        <v>671</v>
      </c>
      <c r="K5114" s="41">
        <v>1</v>
      </c>
      <c r="L5114" s="49">
        <v>1644.45</v>
      </c>
      <c r="M5114" s="49">
        <v>1644.45</v>
      </c>
      <c r="N5114" s="49">
        <v>0</v>
      </c>
    </row>
    <row r="5115" spans="1:14">
      <c r="A5115" s="41">
        <v>7259003</v>
      </c>
      <c r="B5115" s="48" t="s">
        <v>166</v>
      </c>
      <c r="C5115" s="48" t="s">
        <v>29</v>
      </c>
      <c r="D5115" s="48" t="s">
        <v>153</v>
      </c>
      <c r="E5115" s="48" t="s">
        <v>36</v>
      </c>
      <c r="F5115" s="48" t="s">
        <v>1769</v>
      </c>
      <c r="G5115" s="48" t="s">
        <v>15</v>
      </c>
      <c r="H5115" s="48" t="s">
        <v>182</v>
      </c>
      <c r="I5115" s="48" t="s">
        <v>183</v>
      </c>
      <c r="J5115" s="48" t="s">
        <v>671</v>
      </c>
      <c r="K5115" s="41">
        <v>1</v>
      </c>
      <c r="L5115" s="49">
        <v>1659.72</v>
      </c>
      <c r="M5115" s="49">
        <v>1659.72</v>
      </c>
      <c r="N5115" s="49">
        <v>0</v>
      </c>
    </row>
    <row r="5116" spans="1:14">
      <c r="A5116" s="41">
        <v>7259009</v>
      </c>
      <c r="B5116" s="48" t="s">
        <v>166</v>
      </c>
      <c r="C5116" s="48" t="s">
        <v>29</v>
      </c>
      <c r="D5116" s="48" t="s">
        <v>153</v>
      </c>
      <c r="E5116" s="48" t="s">
        <v>36</v>
      </c>
      <c r="F5116" s="48" t="s">
        <v>1770</v>
      </c>
      <c r="G5116" s="48" t="s">
        <v>15</v>
      </c>
      <c r="H5116" s="48" t="s">
        <v>182</v>
      </c>
      <c r="I5116" s="48" t="s">
        <v>183</v>
      </c>
      <c r="J5116" s="48" t="s">
        <v>671</v>
      </c>
      <c r="K5116" s="41">
        <v>1</v>
      </c>
      <c r="L5116" s="49">
        <v>1659.72</v>
      </c>
      <c r="M5116" s="49">
        <v>1659.72</v>
      </c>
      <c r="N5116" s="49">
        <v>0</v>
      </c>
    </row>
    <row r="5117" spans="1:14">
      <c r="A5117" s="41">
        <v>7259015</v>
      </c>
      <c r="B5117" s="48" t="s">
        <v>166</v>
      </c>
      <c r="C5117" s="48" t="s">
        <v>29</v>
      </c>
      <c r="D5117" s="48" t="s">
        <v>153</v>
      </c>
      <c r="E5117" s="48" t="s">
        <v>36</v>
      </c>
      <c r="F5117" s="48" t="s">
        <v>1771</v>
      </c>
      <c r="G5117" s="48" t="s">
        <v>15</v>
      </c>
      <c r="H5117" s="48" t="s">
        <v>182</v>
      </c>
      <c r="I5117" s="48" t="s">
        <v>183</v>
      </c>
      <c r="J5117" s="48" t="s">
        <v>671</v>
      </c>
      <c r="K5117" s="41">
        <v>1</v>
      </c>
      <c r="L5117" s="49">
        <v>1659.72</v>
      </c>
      <c r="M5117" s="49">
        <v>1659.72</v>
      </c>
      <c r="N5117" s="49">
        <v>0</v>
      </c>
    </row>
    <row r="5118" spans="1:14">
      <c r="A5118" s="41">
        <v>7259006</v>
      </c>
      <c r="B5118" s="48" t="s">
        <v>166</v>
      </c>
      <c r="C5118" s="48" t="s">
        <v>29</v>
      </c>
      <c r="D5118" s="48" t="s">
        <v>153</v>
      </c>
      <c r="E5118" s="48" t="s">
        <v>36</v>
      </c>
      <c r="F5118" s="48" t="s">
        <v>1772</v>
      </c>
      <c r="G5118" s="48" t="s">
        <v>15</v>
      </c>
      <c r="H5118" s="48" t="s">
        <v>182</v>
      </c>
      <c r="I5118" s="48" t="s">
        <v>183</v>
      </c>
      <c r="J5118" s="48" t="s">
        <v>671</v>
      </c>
      <c r="K5118" s="41">
        <v>1</v>
      </c>
      <c r="L5118" s="49">
        <v>1659.72</v>
      </c>
      <c r="M5118" s="49">
        <v>1659.72</v>
      </c>
      <c r="N5118" s="49">
        <v>0</v>
      </c>
    </row>
    <row r="5119" spans="1:14">
      <c r="A5119" s="41">
        <v>7259012</v>
      </c>
      <c r="B5119" s="48" t="s">
        <v>166</v>
      </c>
      <c r="C5119" s="48" t="s">
        <v>29</v>
      </c>
      <c r="D5119" s="48" t="s">
        <v>153</v>
      </c>
      <c r="E5119" s="48" t="s">
        <v>36</v>
      </c>
      <c r="F5119" s="48" t="s">
        <v>1773</v>
      </c>
      <c r="G5119" s="48" t="s">
        <v>15</v>
      </c>
      <c r="H5119" s="48" t="s">
        <v>182</v>
      </c>
      <c r="I5119" s="48" t="s">
        <v>183</v>
      </c>
      <c r="J5119" s="48" t="s">
        <v>671</v>
      </c>
      <c r="K5119" s="41">
        <v>1</v>
      </c>
      <c r="L5119" s="49">
        <v>1659.72</v>
      </c>
      <c r="M5119" s="49">
        <v>1659.72</v>
      </c>
      <c r="N5119" s="49">
        <v>0</v>
      </c>
    </row>
    <row r="5120" spans="1:14">
      <c r="A5120" s="41">
        <v>7258997</v>
      </c>
      <c r="B5120" s="48" t="s">
        <v>166</v>
      </c>
      <c r="C5120" s="48" t="s">
        <v>29</v>
      </c>
      <c r="D5120" s="48" t="s">
        <v>153</v>
      </c>
      <c r="E5120" s="48" t="s">
        <v>36</v>
      </c>
      <c r="F5120" s="48" t="s">
        <v>1774</v>
      </c>
      <c r="G5120" s="48" t="s">
        <v>15</v>
      </c>
      <c r="H5120" s="48" t="s">
        <v>182</v>
      </c>
      <c r="I5120" s="48" t="s">
        <v>183</v>
      </c>
      <c r="J5120" s="48" t="s">
        <v>671</v>
      </c>
      <c r="K5120" s="41">
        <v>1</v>
      </c>
      <c r="L5120" s="49">
        <v>1659.72</v>
      </c>
      <c r="M5120" s="49">
        <v>1659.72</v>
      </c>
      <c r="N5120" s="49">
        <v>0</v>
      </c>
    </row>
    <row r="5121" spans="1:14">
      <c r="A5121" s="41">
        <v>7259000</v>
      </c>
      <c r="B5121" s="48" t="s">
        <v>166</v>
      </c>
      <c r="C5121" s="48" t="s">
        <v>29</v>
      </c>
      <c r="D5121" s="48" t="s">
        <v>153</v>
      </c>
      <c r="E5121" s="48" t="s">
        <v>36</v>
      </c>
      <c r="F5121" s="48" t="s">
        <v>1775</v>
      </c>
      <c r="G5121" s="48" t="s">
        <v>15</v>
      </c>
      <c r="H5121" s="48" t="s">
        <v>182</v>
      </c>
      <c r="I5121" s="48" t="s">
        <v>183</v>
      </c>
      <c r="J5121" s="48" t="s">
        <v>671</v>
      </c>
      <c r="K5121" s="41">
        <v>1</v>
      </c>
      <c r="L5121" s="49">
        <v>1659.72</v>
      </c>
      <c r="M5121" s="49">
        <v>1659.72</v>
      </c>
      <c r="N5121" s="49">
        <v>0</v>
      </c>
    </row>
    <row r="5122" spans="1:14">
      <c r="A5122" s="41">
        <v>7258994</v>
      </c>
      <c r="B5122" s="48" t="s">
        <v>166</v>
      </c>
      <c r="C5122" s="48" t="s">
        <v>29</v>
      </c>
      <c r="D5122" s="48" t="s">
        <v>153</v>
      </c>
      <c r="E5122" s="48" t="s">
        <v>36</v>
      </c>
      <c r="F5122" s="48" t="s">
        <v>1776</v>
      </c>
      <c r="G5122" s="48" t="s">
        <v>15</v>
      </c>
      <c r="H5122" s="48" t="s">
        <v>182</v>
      </c>
      <c r="I5122" s="48" t="s">
        <v>183</v>
      </c>
      <c r="J5122" s="48" t="s">
        <v>671</v>
      </c>
      <c r="K5122" s="41">
        <v>1</v>
      </c>
      <c r="L5122" s="49">
        <v>1659.72</v>
      </c>
      <c r="M5122" s="49">
        <v>1659.72</v>
      </c>
      <c r="N5122" s="49">
        <v>0</v>
      </c>
    </row>
    <row r="5123" spans="1:14">
      <c r="A5123" s="41">
        <v>8696138</v>
      </c>
      <c r="B5123" s="48" t="s">
        <v>38</v>
      </c>
      <c r="C5123" s="48" t="s">
        <v>29</v>
      </c>
      <c r="D5123" s="48" t="s">
        <v>443</v>
      </c>
      <c r="E5123" s="48" t="s">
        <v>36</v>
      </c>
      <c r="F5123" s="48" t="s">
        <v>1777</v>
      </c>
      <c r="G5123" s="48" t="s">
        <v>15</v>
      </c>
      <c r="H5123" s="48" t="s">
        <v>444</v>
      </c>
      <c r="I5123" s="48" t="s">
        <v>443</v>
      </c>
      <c r="J5123" s="48" t="s">
        <v>671</v>
      </c>
      <c r="K5123" s="41">
        <v>1</v>
      </c>
      <c r="L5123" s="49">
        <v>1660.97</v>
      </c>
      <c r="M5123" s="49">
        <v>246.25</v>
      </c>
      <c r="N5123" s="49">
        <v>1414.72</v>
      </c>
    </row>
    <row r="5124" spans="1:14">
      <c r="A5124" s="41">
        <v>8814600</v>
      </c>
      <c r="B5124" s="48" t="s">
        <v>166</v>
      </c>
      <c r="C5124" s="48" t="s">
        <v>29</v>
      </c>
      <c r="D5124" s="48" t="s">
        <v>153</v>
      </c>
      <c r="E5124" s="48" t="s">
        <v>36</v>
      </c>
      <c r="F5124" s="48" t="s">
        <v>1778</v>
      </c>
      <c r="G5124" s="48" t="s">
        <v>15</v>
      </c>
      <c r="H5124" s="48" t="s">
        <v>245</v>
      </c>
      <c r="I5124" s="48" t="s">
        <v>246</v>
      </c>
      <c r="J5124" s="48" t="s">
        <v>671</v>
      </c>
      <c r="K5124" s="41">
        <v>1</v>
      </c>
      <c r="L5124" s="49">
        <v>1664.72</v>
      </c>
      <c r="M5124" s="49">
        <v>575.88</v>
      </c>
      <c r="N5124" s="49">
        <v>1088.8399999999999</v>
      </c>
    </row>
    <row r="5125" spans="1:14">
      <c r="A5125" s="41">
        <v>4507497</v>
      </c>
      <c r="B5125" s="48" t="s">
        <v>14</v>
      </c>
      <c r="C5125" s="48" t="s">
        <v>29</v>
      </c>
      <c r="D5125" s="48" t="s">
        <v>30</v>
      </c>
      <c r="E5125" s="48" t="s">
        <v>12</v>
      </c>
      <c r="F5125" s="48" t="s">
        <v>974</v>
      </c>
      <c r="G5125" s="48" t="s">
        <v>15</v>
      </c>
      <c r="H5125" s="48" t="s">
        <v>23</v>
      </c>
      <c r="I5125" s="48" t="s">
        <v>24</v>
      </c>
      <c r="J5125" s="48" t="s">
        <v>671</v>
      </c>
      <c r="K5125" s="41">
        <v>1</v>
      </c>
      <c r="L5125" s="49">
        <v>1672.28</v>
      </c>
      <c r="M5125" s="49">
        <v>1672.28</v>
      </c>
      <c r="N5125" s="49">
        <v>0</v>
      </c>
    </row>
    <row r="5126" spans="1:14">
      <c r="A5126" s="41">
        <v>4508429</v>
      </c>
      <c r="B5126" s="48" t="s">
        <v>14</v>
      </c>
      <c r="C5126" s="48" t="s">
        <v>29</v>
      </c>
      <c r="D5126" s="48" t="s">
        <v>30</v>
      </c>
      <c r="E5126" s="48" t="s">
        <v>12</v>
      </c>
      <c r="F5126" s="48" t="s">
        <v>1779</v>
      </c>
      <c r="G5126" s="48" t="s">
        <v>15</v>
      </c>
      <c r="H5126" s="48" t="s">
        <v>16</v>
      </c>
      <c r="I5126" s="48" t="s">
        <v>17</v>
      </c>
      <c r="J5126" s="48" t="s">
        <v>671</v>
      </c>
      <c r="K5126" s="41">
        <v>1</v>
      </c>
      <c r="L5126" s="49">
        <v>1677.14</v>
      </c>
      <c r="M5126" s="49">
        <v>1677.14</v>
      </c>
      <c r="N5126" s="49">
        <v>0</v>
      </c>
    </row>
    <row r="5127" spans="1:14">
      <c r="A5127" s="41">
        <v>7109085</v>
      </c>
      <c r="B5127" s="48" t="s">
        <v>38</v>
      </c>
      <c r="C5127" s="48" t="s">
        <v>29</v>
      </c>
      <c r="D5127" s="48" t="s">
        <v>153</v>
      </c>
      <c r="E5127" s="48" t="s">
        <v>36</v>
      </c>
      <c r="F5127" s="48" t="s">
        <v>1780</v>
      </c>
      <c r="G5127" s="48" t="s">
        <v>15</v>
      </c>
      <c r="H5127" s="48" t="s">
        <v>23</v>
      </c>
      <c r="I5127" s="48" t="s">
        <v>24</v>
      </c>
      <c r="J5127" s="48" t="s">
        <v>671</v>
      </c>
      <c r="K5127" s="41">
        <v>1</v>
      </c>
      <c r="L5127" s="49">
        <v>1678.83</v>
      </c>
      <c r="M5127" s="49">
        <v>1678.83</v>
      </c>
      <c r="N5127" s="49">
        <v>0</v>
      </c>
    </row>
    <row r="5128" spans="1:14">
      <c r="A5128" s="41">
        <v>4508460</v>
      </c>
      <c r="B5128" s="48" t="s">
        <v>14</v>
      </c>
      <c r="C5128" s="48" t="s">
        <v>29</v>
      </c>
      <c r="D5128" s="48" t="s">
        <v>30</v>
      </c>
      <c r="E5128" s="48" t="s">
        <v>12</v>
      </c>
      <c r="F5128" s="48" t="s">
        <v>1067</v>
      </c>
      <c r="G5128" s="48" t="s">
        <v>15</v>
      </c>
      <c r="H5128" s="48" t="s">
        <v>23</v>
      </c>
      <c r="I5128" s="48" t="s">
        <v>24</v>
      </c>
      <c r="J5128" s="48" t="s">
        <v>671</v>
      </c>
      <c r="K5128" s="41">
        <v>1</v>
      </c>
      <c r="L5128" s="49">
        <v>1685.3</v>
      </c>
      <c r="M5128" s="49">
        <v>1685.3</v>
      </c>
      <c r="N5128" s="49">
        <v>0</v>
      </c>
    </row>
    <row r="5129" spans="1:14">
      <c r="A5129" s="41">
        <v>8685578</v>
      </c>
      <c r="B5129" s="48" t="s">
        <v>38</v>
      </c>
      <c r="C5129" s="48" t="s">
        <v>29</v>
      </c>
      <c r="D5129" s="48" t="s">
        <v>153</v>
      </c>
      <c r="E5129" s="48" t="s">
        <v>36</v>
      </c>
      <c r="F5129" s="48" t="s">
        <v>1781</v>
      </c>
      <c r="G5129" s="48" t="s">
        <v>15</v>
      </c>
      <c r="H5129" s="48" t="s">
        <v>445</v>
      </c>
      <c r="I5129" s="48" t="s">
        <v>446</v>
      </c>
      <c r="J5129" s="48" t="s">
        <v>671</v>
      </c>
      <c r="K5129" s="41">
        <v>0</v>
      </c>
      <c r="L5129" s="49">
        <v>1692.11</v>
      </c>
      <c r="M5129" s="49">
        <v>585.35</v>
      </c>
      <c r="N5129" s="49">
        <v>1106.76</v>
      </c>
    </row>
    <row r="5130" spans="1:14">
      <c r="A5130" s="41">
        <v>8685573</v>
      </c>
      <c r="B5130" s="48" t="s">
        <v>38</v>
      </c>
      <c r="C5130" s="48" t="s">
        <v>29</v>
      </c>
      <c r="D5130" s="48" t="s">
        <v>153</v>
      </c>
      <c r="E5130" s="48" t="s">
        <v>36</v>
      </c>
      <c r="F5130" s="48" t="s">
        <v>1782</v>
      </c>
      <c r="G5130" s="48" t="s">
        <v>15</v>
      </c>
      <c r="H5130" s="48" t="s">
        <v>445</v>
      </c>
      <c r="I5130" s="48" t="s">
        <v>446</v>
      </c>
      <c r="J5130" s="48" t="s">
        <v>671</v>
      </c>
      <c r="K5130" s="41">
        <v>1</v>
      </c>
      <c r="L5130" s="49">
        <v>1692.12</v>
      </c>
      <c r="M5130" s="49">
        <v>585.36</v>
      </c>
      <c r="N5130" s="49">
        <v>1106.76</v>
      </c>
    </row>
    <row r="5131" spans="1:14">
      <c r="A5131" s="41">
        <v>4508144</v>
      </c>
      <c r="B5131" s="48" t="s">
        <v>14</v>
      </c>
      <c r="C5131" s="48" t="s">
        <v>29</v>
      </c>
      <c r="D5131" s="48" t="s">
        <v>30</v>
      </c>
      <c r="E5131" s="48" t="s">
        <v>12</v>
      </c>
      <c r="F5131" s="48" t="s">
        <v>974</v>
      </c>
      <c r="G5131" s="48" t="s">
        <v>15</v>
      </c>
      <c r="H5131" s="48" t="s">
        <v>23</v>
      </c>
      <c r="I5131" s="48" t="s">
        <v>24</v>
      </c>
      <c r="J5131" s="48" t="s">
        <v>671</v>
      </c>
      <c r="K5131" s="41">
        <v>1</v>
      </c>
      <c r="L5131" s="49">
        <v>1694.02</v>
      </c>
      <c r="M5131" s="49">
        <v>1694.02</v>
      </c>
      <c r="N5131" s="49">
        <v>0</v>
      </c>
    </row>
    <row r="5132" spans="1:14">
      <c r="A5132" s="41">
        <v>7258958</v>
      </c>
      <c r="B5132" s="48" t="s">
        <v>38</v>
      </c>
      <c r="C5132" s="48" t="s">
        <v>29</v>
      </c>
      <c r="D5132" s="48" t="s">
        <v>153</v>
      </c>
      <c r="E5132" s="48" t="s">
        <v>36</v>
      </c>
      <c r="F5132" s="48" t="s">
        <v>1783</v>
      </c>
      <c r="G5132" s="48" t="s">
        <v>15</v>
      </c>
      <c r="H5132" s="48" t="s">
        <v>182</v>
      </c>
      <c r="I5132" s="48" t="s">
        <v>183</v>
      </c>
      <c r="J5132" s="48" t="s">
        <v>671</v>
      </c>
      <c r="K5132" s="41">
        <v>1</v>
      </c>
      <c r="L5132" s="49">
        <v>1710.89</v>
      </c>
      <c r="M5132" s="49">
        <v>1710.89</v>
      </c>
      <c r="N5132" s="49">
        <v>0</v>
      </c>
    </row>
    <row r="5133" spans="1:14">
      <c r="A5133" s="41">
        <v>4505261</v>
      </c>
      <c r="B5133" s="48" t="s">
        <v>14</v>
      </c>
      <c r="C5133" s="48" t="s">
        <v>29</v>
      </c>
      <c r="D5133" s="48" t="s">
        <v>30</v>
      </c>
      <c r="E5133" s="48" t="s">
        <v>12</v>
      </c>
      <c r="F5133" s="48" t="s">
        <v>1784</v>
      </c>
      <c r="G5133" s="48" t="s">
        <v>15</v>
      </c>
      <c r="H5133" s="48" t="s">
        <v>33</v>
      </c>
      <c r="I5133" s="48" t="s">
        <v>34</v>
      </c>
      <c r="J5133" s="48" t="s">
        <v>671</v>
      </c>
      <c r="K5133" s="41">
        <v>1</v>
      </c>
      <c r="L5133" s="49">
        <v>1711.87</v>
      </c>
      <c r="M5133" s="49">
        <v>1711.87</v>
      </c>
      <c r="N5133" s="49">
        <v>0</v>
      </c>
    </row>
    <row r="5134" spans="1:14">
      <c r="A5134" s="41">
        <v>4505262</v>
      </c>
      <c r="B5134" s="48" t="s">
        <v>14</v>
      </c>
      <c r="C5134" s="48" t="s">
        <v>29</v>
      </c>
      <c r="D5134" s="48" t="s">
        <v>30</v>
      </c>
      <c r="E5134" s="48" t="s">
        <v>12</v>
      </c>
      <c r="F5134" s="48" t="s">
        <v>1784</v>
      </c>
      <c r="G5134" s="48" t="s">
        <v>15</v>
      </c>
      <c r="H5134" s="48" t="s">
        <v>33</v>
      </c>
      <c r="I5134" s="48" t="s">
        <v>34</v>
      </c>
      <c r="J5134" s="48" t="s">
        <v>671</v>
      </c>
      <c r="K5134" s="41">
        <v>1</v>
      </c>
      <c r="L5134" s="49">
        <v>1711.88</v>
      </c>
      <c r="M5134" s="49">
        <v>1711.88</v>
      </c>
      <c r="N5134" s="49">
        <v>0</v>
      </c>
    </row>
    <row r="5135" spans="1:14">
      <c r="A5135" s="41">
        <v>4507202</v>
      </c>
      <c r="B5135" s="48" t="s">
        <v>14</v>
      </c>
      <c r="C5135" s="48" t="s">
        <v>29</v>
      </c>
      <c r="D5135" s="48" t="s">
        <v>30</v>
      </c>
      <c r="E5135" s="48" t="s">
        <v>12</v>
      </c>
      <c r="F5135" s="48" t="s">
        <v>1395</v>
      </c>
      <c r="G5135" s="48" t="s">
        <v>15</v>
      </c>
      <c r="H5135" s="48" t="s">
        <v>23</v>
      </c>
      <c r="I5135" s="48" t="s">
        <v>24</v>
      </c>
      <c r="J5135" s="48" t="s">
        <v>671</v>
      </c>
      <c r="K5135" s="41">
        <v>1</v>
      </c>
      <c r="L5135" s="49">
        <v>1713.93</v>
      </c>
      <c r="M5135" s="49">
        <v>1713.93</v>
      </c>
      <c r="N5135" s="49">
        <v>0</v>
      </c>
    </row>
    <row r="5136" spans="1:14">
      <c r="A5136" s="41">
        <v>4505607</v>
      </c>
      <c r="B5136" s="48" t="s">
        <v>14</v>
      </c>
      <c r="C5136" s="48" t="s">
        <v>29</v>
      </c>
      <c r="D5136" s="48" t="s">
        <v>30</v>
      </c>
      <c r="E5136" s="48" t="s">
        <v>12</v>
      </c>
      <c r="F5136" s="48" t="s">
        <v>1179</v>
      </c>
      <c r="G5136" s="48" t="s">
        <v>15</v>
      </c>
      <c r="H5136" s="48" t="s">
        <v>21</v>
      </c>
      <c r="I5136" s="48" t="s">
        <v>22</v>
      </c>
      <c r="J5136" s="48" t="s">
        <v>671</v>
      </c>
      <c r="K5136" s="41">
        <v>1</v>
      </c>
      <c r="L5136" s="49">
        <v>1716.31</v>
      </c>
      <c r="M5136" s="49">
        <v>1716.31</v>
      </c>
      <c r="N5136" s="49">
        <v>0</v>
      </c>
    </row>
    <row r="5137" spans="1:14">
      <c r="A5137" s="41">
        <v>4505681</v>
      </c>
      <c r="B5137" s="48" t="s">
        <v>14</v>
      </c>
      <c r="C5137" s="48" t="s">
        <v>29</v>
      </c>
      <c r="D5137" s="48" t="s">
        <v>30</v>
      </c>
      <c r="E5137" s="48" t="s">
        <v>12</v>
      </c>
      <c r="F5137" s="48" t="s">
        <v>1179</v>
      </c>
      <c r="G5137" s="48" t="s">
        <v>15</v>
      </c>
      <c r="H5137" s="48" t="s">
        <v>21</v>
      </c>
      <c r="I5137" s="48" t="s">
        <v>22</v>
      </c>
      <c r="J5137" s="48" t="s">
        <v>671</v>
      </c>
      <c r="K5137" s="41">
        <v>1</v>
      </c>
      <c r="L5137" s="49">
        <v>1716.31</v>
      </c>
      <c r="M5137" s="49">
        <v>1716.31</v>
      </c>
      <c r="N5137" s="49">
        <v>0</v>
      </c>
    </row>
    <row r="5138" spans="1:14">
      <c r="A5138" s="41">
        <v>4505660</v>
      </c>
      <c r="B5138" s="48" t="s">
        <v>14</v>
      </c>
      <c r="C5138" s="48" t="s">
        <v>29</v>
      </c>
      <c r="D5138" s="48" t="s">
        <v>30</v>
      </c>
      <c r="E5138" s="48" t="s">
        <v>12</v>
      </c>
      <c r="F5138" s="48" t="s">
        <v>1179</v>
      </c>
      <c r="G5138" s="48" t="s">
        <v>15</v>
      </c>
      <c r="H5138" s="48" t="s">
        <v>21</v>
      </c>
      <c r="I5138" s="48" t="s">
        <v>22</v>
      </c>
      <c r="J5138" s="48" t="s">
        <v>671</v>
      </c>
      <c r="K5138" s="41">
        <v>1</v>
      </c>
      <c r="L5138" s="49">
        <v>1716.31</v>
      </c>
      <c r="M5138" s="49">
        <v>1716.31</v>
      </c>
      <c r="N5138" s="49">
        <v>0</v>
      </c>
    </row>
    <row r="5139" spans="1:14">
      <c r="A5139" s="41">
        <v>4508186</v>
      </c>
      <c r="B5139" s="48" t="s">
        <v>14</v>
      </c>
      <c r="C5139" s="48" t="s">
        <v>29</v>
      </c>
      <c r="D5139" s="48" t="s">
        <v>30</v>
      </c>
      <c r="E5139" s="48" t="s">
        <v>12</v>
      </c>
      <c r="F5139" s="48" t="s">
        <v>974</v>
      </c>
      <c r="G5139" s="48" t="s">
        <v>15</v>
      </c>
      <c r="H5139" s="48" t="s">
        <v>23</v>
      </c>
      <c r="I5139" s="48" t="s">
        <v>24</v>
      </c>
      <c r="J5139" s="48" t="s">
        <v>671</v>
      </c>
      <c r="K5139" s="41">
        <v>1</v>
      </c>
      <c r="L5139" s="49">
        <v>1728.73</v>
      </c>
      <c r="M5139" s="49">
        <v>1728.73</v>
      </c>
      <c r="N5139" s="49">
        <v>0</v>
      </c>
    </row>
    <row r="5140" spans="1:14">
      <c r="A5140" s="41">
        <v>4507870</v>
      </c>
      <c r="B5140" s="48" t="s">
        <v>14</v>
      </c>
      <c r="C5140" s="48" t="s">
        <v>29</v>
      </c>
      <c r="D5140" s="48" t="s">
        <v>30</v>
      </c>
      <c r="E5140" s="48" t="s">
        <v>12</v>
      </c>
      <c r="F5140" s="48" t="s">
        <v>974</v>
      </c>
      <c r="G5140" s="48" t="s">
        <v>15</v>
      </c>
      <c r="H5140" s="48" t="s">
        <v>23</v>
      </c>
      <c r="I5140" s="48" t="s">
        <v>24</v>
      </c>
      <c r="J5140" s="48" t="s">
        <v>671</v>
      </c>
      <c r="K5140" s="41">
        <v>1</v>
      </c>
      <c r="L5140" s="49">
        <v>1743.81</v>
      </c>
      <c r="M5140" s="49">
        <v>1743.81</v>
      </c>
      <c r="N5140" s="49">
        <v>0</v>
      </c>
    </row>
    <row r="5141" spans="1:14">
      <c r="A5141" s="41">
        <v>4508360</v>
      </c>
      <c r="B5141" s="48" t="s">
        <v>14</v>
      </c>
      <c r="C5141" s="48" t="s">
        <v>29</v>
      </c>
      <c r="D5141" s="48" t="s">
        <v>30</v>
      </c>
      <c r="E5141" s="48" t="s">
        <v>12</v>
      </c>
      <c r="F5141" s="48" t="s">
        <v>974</v>
      </c>
      <c r="G5141" s="48" t="s">
        <v>15</v>
      </c>
      <c r="H5141" s="48" t="s">
        <v>23</v>
      </c>
      <c r="I5141" s="48" t="s">
        <v>24</v>
      </c>
      <c r="J5141" s="48" t="s">
        <v>671</v>
      </c>
      <c r="K5141" s="41">
        <v>1</v>
      </c>
      <c r="L5141" s="49">
        <v>1760.09</v>
      </c>
      <c r="M5141" s="49">
        <v>1760.09</v>
      </c>
      <c r="N5141" s="49">
        <v>0</v>
      </c>
    </row>
    <row r="5142" spans="1:14">
      <c r="A5142" s="41">
        <v>4508362</v>
      </c>
      <c r="B5142" s="48" t="s">
        <v>14</v>
      </c>
      <c r="C5142" s="48" t="s">
        <v>29</v>
      </c>
      <c r="D5142" s="48" t="s">
        <v>30</v>
      </c>
      <c r="E5142" s="48" t="s">
        <v>12</v>
      </c>
      <c r="F5142" s="48" t="s">
        <v>974</v>
      </c>
      <c r="G5142" s="48" t="s">
        <v>15</v>
      </c>
      <c r="H5142" s="48" t="s">
        <v>23</v>
      </c>
      <c r="I5142" s="48" t="s">
        <v>24</v>
      </c>
      <c r="J5142" s="48" t="s">
        <v>671</v>
      </c>
      <c r="K5142" s="41">
        <v>1</v>
      </c>
      <c r="L5142" s="49">
        <v>1760.09</v>
      </c>
      <c r="M5142" s="49">
        <v>1760.09</v>
      </c>
      <c r="N5142" s="49">
        <v>0</v>
      </c>
    </row>
    <row r="5143" spans="1:14">
      <c r="A5143" s="41">
        <v>4508358</v>
      </c>
      <c r="B5143" s="48" t="s">
        <v>14</v>
      </c>
      <c r="C5143" s="48" t="s">
        <v>29</v>
      </c>
      <c r="D5143" s="48" t="s">
        <v>30</v>
      </c>
      <c r="E5143" s="48" t="s">
        <v>12</v>
      </c>
      <c r="F5143" s="48" t="s">
        <v>974</v>
      </c>
      <c r="G5143" s="48" t="s">
        <v>15</v>
      </c>
      <c r="H5143" s="48" t="s">
        <v>23</v>
      </c>
      <c r="I5143" s="48" t="s">
        <v>24</v>
      </c>
      <c r="J5143" s="48" t="s">
        <v>671</v>
      </c>
      <c r="K5143" s="41">
        <v>1</v>
      </c>
      <c r="L5143" s="49">
        <v>1760.09</v>
      </c>
      <c r="M5143" s="49">
        <v>1760.09</v>
      </c>
      <c r="N5143" s="49">
        <v>0</v>
      </c>
    </row>
    <row r="5144" spans="1:14">
      <c r="A5144" s="41">
        <v>4508361</v>
      </c>
      <c r="B5144" s="48" t="s">
        <v>14</v>
      </c>
      <c r="C5144" s="48" t="s">
        <v>29</v>
      </c>
      <c r="D5144" s="48" t="s">
        <v>30</v>
      </c>
      <c r="E5144" s="48" t="s">
        <v>12</v>
      </c>
      <c r="F5144" s="48" t="s">
        <v>974</v>
      </c>
      <c r="G5144" s="48" t="s">
        <v>15</v>
      </c>
      <c r="H5144" s="48" t="s">
        <v>23</v>
      </c>
      <c r="I5144" s="48" t="s">
        <v>24</v>
      </c>
      <c r="J5144" s="48" t="s">
        <v>671</v>
      </c>
      <c r="K5144" s="41">
        <v>1</v>
      </c>
      <c r="L5144" s="49">
        <v>1760.09</v>
      </c>
      <c r="M5144" s="49">
        <v>1760.09</v>
      </c>
      <c r="N5144" s="49">
        <v>0</v>
      </c>
    </row>
    <row r="5145" spans="1:14">
      <c r="A5145" s="41">
        <v>4508357</v>
      </c>
      <c r="B5145" s="48" t="s">
        <v>14</v>
      </c>
      <c r="C5145" s="48" t="s">
        <v>29</v>
      </c>
      <c r="D5145" s="48" t="s">
        <v>30</v>
      </c>
      <c r="E5145" s="48" t="s">
        <v>12</v>
      </c>
      <c r="F5145" s="48" t="s">
        <v>974</v>
      </c>
      <c r="G5145" s="48" t="s">
        <v>15</v>
      </c>
      <c r="H5145" s="48" t="s">
        <v>23</v>
      </c>
      <c r="I5145" s="48" t="s">
        <v>24</v>
      </c>
      <c r="J5145" s="48" t="s">
        <v>671</v>
      </c>
      <c r="K5145" s="41">
        <v>1</v>
      </c>
      <c r="L5145" s="49">
        <v>1760.09</v>
      </c>
      <c r="M5145" s="49">
        <v>1760.09</v>
      </c>
      <c r="N5145" s="49">
        <v>0</v>
      </c>
    </row>
    <row r="5146" spans="1:14">
      <c r="A5146" s="41">
        <v>4508359</v>
      </c>
      <c r="B5146" s="48" t="s">
        <v>14</v>
      </c>
      <c r="C5146" s="48" t="s">
        <v>29</v>
      </c>
      <c r="D5146" s="48" t="s">
        <v>30</v>
      </c>
      <c r="E5146" s="48" t="s">
        <v>12</v>
      </c>
      <c r="F5146" s="48" t="s">
        <v>974</v>
      </c>
      <c r="G5146" s="48" t="s">
        <v>15</v>
      </c>
      <c r="H5146" s="48" t="s">
        <v>23</v>
      </c>
      <c r="I5146" s="48" t="s">
        <v>24</v>
      </c>
      <c r="J5146" s="48" t="s">
        <v>671</v>
      </c>
      <c r="K5146" s="41">
        <v>1</v>
      </c>
      <c r="L5146" s="49">
        <v>1760.09</v>
      </c>
      <c r="M5146" s="49">
        <v>1760.09</v>
      </c>
      <c r="N5146" s="49">
        <v>0</v>
      </c>
    </row>
    <row r="5147" spans="1:14">
      <c r="A5147" s="41">
        <v>8757490</v>
      </c>
      <c r="B5147" s="48" t="s">
        <v>14</v>
      </c>
      <c r="C5147" s="48" t="s">
        <v>29</v>
      </c>
      <c r="D5147" s="48" t="s">
        <v>591</v>
      </c>
      <c r="E5147" s="48" t="s">
        <v>12</v>
      </c>
      <c r="F5147" s="48" t="s">
        <v>1785</v>
      </c>
      <c r="G5147" s="48" t="s">
        <v>15</v>
      </c>
      <c r="H5147" s="48" t="s">
        <v>592</v>
      </c>
      <c r="I5147" s="48" t="s">
        <v>591</v>
      </c>
      <c r="J5147" s="48" t="s">
        <v>671</v>
      </c>
      <c r="K5147" s="41">
        <v>1</v>
      </c>
      <c r="L5147" s="49">
        <v>1770.78</v>
      </c>
      <c r="M5147" s="49">
        <v>262.52999999999997</v>
      </c>
      <c r="N5147" s="49">
        <v>1508.25</v>
      </c>
    </row>
    <row r="5148" spans="1:14">
      <c r="A5148" s="41">
        <v>4507126</v>
      </c>
      <c r="B5148" s="48" t="s">
        <v>14</v>
      </c>
      <c r="C5148" s="48" t="s">
        <v>29</v>
      </c>
      <c r="D5148" s="48" t="s">
        <v>30</v>
      </c>
      <c r="E5148" s="48" t="s">
        <v>12</v>
      </c>
      <c r="F5148" s="48" t="s">
        <v>974</v>
      </c>
      <c r="G5148" s="48" t="s">
        <v>15</v>
      </c>
      <c r="H5148" s="48" t="s">
        <v>23</v>
      </c>
      <c r="I5148" s="48" t="s">
        <v>24</v>
      </c>
      <c r="J5148" s="48" t="s">
        <v>671</v>
      </c>
      <c r="K5148" s="41">
        <v>1</v>
      </c>
      <c r="L5148" s="49">
        <v>1773.91</v>
      </c>
      <c r="M5148" s="49">
        <v>1773.91</v>
      </c>
      <c r="N5148" s="49">
        <v>0</v>
      </c>
    </row>
    <row r="5149" spans="1:14">
      <c r="A5149" s="41">
        <v>4505096</v>
      </c>
      <c r="B5149" s="48" t="s">
        <v>14</v>
      </c>
      <c r="C5149" s="48" t="s">
        <v>29</v>
      </c>
      <c r="D5149" s="48" t="s">
        <v>30</v>
      </c>
      <c r="E5149" s="48" t="s">
        <v>12</v>
      </c>
      <c r="F5149" s="48" t="s">
        <v>1067</v>
      </c>
      <c r="G5149" s="48" t="s">
        <v>15</v>
      </c>
      <c r="H5149" s="48" t="s">
        <v>23</v>
      </c>
      <c r="I5149" s="48" t="s">
        <v>24</v>
      </c>
      <c r="J5149" s="48" t="s">
        <v>671</v>
      </c>
      <c r="K5149" s="41">
        <v>1</v>
      </c>
      <c r="L5149" s="49">
        <v>1774.53</v>
      </c>
      <c r="M5149" s="49">
        <v>1774.53</v>
      </c>
      <c r="N5149" s="49">
        <v>0</v>
      </c>
    </row>
    <row r="5150" spans="1:14">
      <c r="A5150" s="41">
        <v>8809524</v>
      </c>
      <c r="B5150" s="48" t="s">
        <v>38</v>
      </c>
      <c r="C5150" s="48" t="s">
        <v>29</v>
      </c>
      <c r="D5150" s="48" t="s">
        <v>153</v>
      </c>
      <c r="E5150" s="48" t="s">
        <v>36</v>
      </c>
      <c r="F5150" s="48" t="s">
        <v>1786</v>
      </c>
      <c r="G5150" s="48" t="s">
        <v>15</v>
      </c>
      <c r="H5150" s="48" t="s">
        <v>223</v>
      </c>
      <c r="I5150" s="48" t="s">
        <v>222</v>
      </c>
      <c r="J5150" s="48" t="s">
        <v>671</v>
      </c>
      <c r="K5150" s="41">
        <v>1</v>
      </c>
      <c r="L5150" s="49">
        <v>1784.51</v>
      </c>
      <c r="M5150" s="49">
        <v>617.32000000000005</v>
      </c>
      <c r="N5150" s="49">
        <v>1167.19</v>
      </c>
    </row>
    <row r="5151" spans="1:14">
      <c r="A5151" s="41">
        <v>8809437</v>
      </c>
      <c r="B5151" s="48" t="s">
        <v>166</v>
      </c>
      <c r="C5151" s="48" t="s">
        <v>29</v>
      </c>
      <c r="D5151" s="48" t="s">
        <v>153</v>
      </c>
      <c r="E5151" s="48" t="s">
        <v>36</v>
      </c>
      <c r="F5151" s="48" t="s">
        <v>1787</v>
      </c>
      <c r="G5151" s="48" t="s">
        <v>15</v>
      </c>
      <c r="H5151" s="48" t="s">
        <v>237</v>
      </c>
      <c r="I5151" s="48" t="s">
        <v>238</v>
      </c>
      <c r="J5151" s="48" t="s">
        <v>671</v>
      </c>
      <c r="K5151" s="41">
        <v>1</v>
      </c>
      <c r="L5151" s="49">
        <v>1788.31</v>
      </c>
      <c r="M5151" s="49">
        <v>972.13</v>
      </c>
      <c r="N5151" s="49">
        <v>816.18</v>
      </c>
    </row>
    <row r="5152" spans="1:14">
      <c r="A5152" s="41">
        <v>4507430</v>
      </c>
      <c r="B5152" s="48" t="s">
        <v>14</v>
      </c>
      <c r="C5152" s="48" t="s">
        <v>29</v>
      </c>
      <c r="D5152" s="48" t="s">
        <v>30</v>
      </c>
      <c r="E5152" s="48" t="s">
        <v>12</v>
      </c>
      <c r="F5152" s="48" t="s">
        <v>974</v>
      </c>
      <c r="G5152" s="48" t="s">
        <v>15</v>
      </c>
      <c r="H5152" s="48" t="s">
        <v>23</v>
      </c>
      <c r="I5152" s="48" t="s">
        <v>24</v>
      </c>
      <c r="J5152" s="48" t="s">
        <v>671</v>
      </c>
      <c r="K5152" s="41">
        <v>1</v>
      </c>
      <c r="L5152" s="49">
        <v>1801.02</v>
      </c>
      <c r="M5152" s="49">
        <v>1801.02</v>
      </c>
      <c r="N5152" s="49">
        <v>0</v>
      </c>
    </row>
    <row r="5153" spans="1:14">
      <c r="A5153" s="41">
        <v>8639678</v>
      </c>
      <c r="B5153" s="48" t="s">
        <v>38</v>
      </c>
      <c r="C5153" s="48" t="s">
        <v>29</v>
      </c>
      <c r="D5153" s="48" t="s">
        <v>153</v>
      </c>
      <c r="E5153" s="48" t="s">
        <v>36</v>
      </c>
      <c r="F5153" s="48" t="s">
        <v>1788</v>
      </c>
      <c r="G5153" s="48" t="s">
        <v>15</v>
      </c>
      <c r="H5153" s="48" t="s">
        <v>172</v>
      </c>
      <c r="I5153" s="48" t="s">
        <v>171</v>
      </c>
      <c r="J5153" s="48" t="s">
        <v>671</v>
      </c>
      <c r="K5153" s="41">
        <v>1</v>
      </c>
      <c r="L5153" s="49">
        <v>1810.85</v>
      </c>
      <c r="M5153" s="49">
        <v>1700.3</v>
      </c>
      <c r="N5153" s="49">
        <v>110.55</v>
      </c>
    </row>
    <row r="5154" spans="1:14">
      <c r="A5154" s="41">
        <v>8227929</v>
      </c>
      <c r="B5154" s="48" t="s">
        <v>166</v>
      </c>
      <c r="C5154" s="48" t="s">
        <v>29</v>
      </c>
      <c r="D5154" s="48" t="s">
        <v>153</v>
      </c>
      <c r="E5154" s="48" t="s">
        <v>36</v>
      </c>
      <c r="F5154" s="48" t="s">
        <v>1789</v>
      </c>
      <c r="G5154" s="48" t="s">
        <v>15</v>
      </c>
      <c r="H5154" s="48" t="s">
        <v>191</v>
      </c>
      <c r="I5154" s="48" t="s">
        <v>190</v>
      </c>
      <c r="J5154" s="48" t="s">
        <v>671</v>
      </c>
      <c r="K5154" s="41">
        <v>1</v>
      </c>
      <c r="L5154" s="49">
        <v>1817.72</v>
      </c>
      <c r="M5154" s="49">
        <v>1347.44</v>
      </c>
      <c r="N5154" s="49">
        <v>470.28</v>
      </c>
    </row>
    <row r="5155" spans="1:14">
      <c r="A5155" s="41">
        <v>8227926</v>
      </c>
      <c r="B5155" s="48" t="s">
        <v>166</v>
      </c>
      <c r="C5155" s="48" t="s">
        <v>29</v>
      </c>
      <c r="D5155" s="48" t="s">
        <v>153</v>
      </c>
      <c r="E5155" s="48" t="s">
        <v>36</v>
      </c>
      <c r="F5155" s="48" t="s">
        <v>1790</v>
      </c>
      <c r="G5155" s="48" t="s">
        <v>15</v>
      </c>
      <c r="H5155" s="48" t="s">
        <v>191</v>
      </c>
      <c r="I5155" s="48" t="s">
        <v>190</v>
      </c>
      <c r="J5155" s="48" t="s">
        <v>671</v>
      </c>
      <c r="K5155" s="41">
        <v>1</v>
      </c>
      <c r="L5155" s="49">
        <v>1817.72</v>
      </c>
      <c r="M5155" s="49">
        <v>1347.44</v>
      </c>
      <c r="N5155" s="49">
        <v>470.28</v>
      </c>
    </row>
    <row r="5156" spans="1:14">
      <c r="A5156" s="41">
        <v>7258949</v>
      </c>
      <c r="B5156" s="48" t="s">
        <v>166</v>
      </c>
      <c r="C5156" s="48" t="s">
        <v>29</v>
      </c>
      <c r="D5156" s="48" t="s">
        <v>153</v>
      </c>
      <c r="E5156" s="48" t="s">
        <v>36</v>
      </c>
      <c r="F5156" s="48" t="s">
        <v>1791</v>
      </c>
      <c r="G5156" s="48" t="s">
        <v>15</v>
      </c>
      <c r="H5156" s="48" t="s">
        <v>182</v>
      </c>
      <c r="I5156" s="48" t="s">
        <v>183</v>
      </c>
      <c r="J5156" s="48" t="s">
        <v>671</v>
      </c>
      <c r="K5156" s="41">
        <v>1</v>
      </c>
      <c r="L5156" s="49">
        <v>1822.65</v>
      </c>
      <c r="M5156" s="49">
        <v>1822.65</v>
      </c>
      <c r="N5156" s="49">
        <v>0</v>
      </c>
    </row>
    <row r="5157" spans="1:14">
      <c r="A5157" s="41">
        <v>7258946</v>
      </c>
      <c r="B5157" s="48" t="s">
        <v>166</v>
      </c>
      <c r="C5157" s="48" t="s">
        <v>29</v>
      </c>
      <c r="D5157" s="48" t="s">
        <v>153</v>
      </c>
      <c r="E5157" s="48" t="s">
        <v>36</v>
      </c>
      <c r="F5157" s="48" t="s">
        <v>1792</v>
      </c>
      <c r="G5157" s="48" t="s">
        <v>15</v>
      </c>
      <c r="H5157" s="48" t="s">
        <v>182</v>
      </c>
      <c r="I5157" s="48" t="s">
        <v>183</v>
      </c>
      <c r="J5157" s="48" t="s">
        <v>671</v>
      </c>
      <c r="K5157" s="41">
        <v>1</v>
      </c>
      <c r="L5157" s="49">
        <v>1822.65</v>
      </c>
      <c r="M5157" s="49">
        <v>1822.65</v>
      </c>
      <c r="N5157" s="49">
        <v>0</v>
      </c>
    </row>
    <row r="5158" spans="1:14">
      <c r="A5158" s="41">
        <v>7258952</v>
      </c>
      <c r="B5158" s="48" t="s">
        <v>166</v>
      </c>
      <c r="C5158" s="48" t="s">
        <v>29</v>
      </c>
      <c r="D5158" s="48" t="s">
        <v>153</v>
      </c>
      <c r="E5158" s="48" t="s">
        <v>36</v>
      </c>
      <c r="F5158" s="48" t="s">
        <v>1793</v>
      </c>
      <c r="G5158" s="48" t="s">
        <v>15</v>
      </c>
      <c r="H5158" s="48" t="s">
        <v>182</v>
      </c>
      <c r="I5158" s="48" t="s">
        <v>183</v>
      </c>
      <c r="J5158" s="48" t="s">
        <v>671</v>
      </c>
      <c r="K5158" s="41">
        <v>1</v>
      </c>
      <c r="L5158" s="49">
        <v>1822.65</v>
      </c>
      <c r="M5158" s="49">
        <v>1822.65</v>
      </c>
      <c r="N5158" s="49">
        <v>0</v>
      </c>
    </row>
    <row r="5159" spans="1:14">
      <c r="A5159" s="41">
        <v>4507863</v>
      </c>
      <c r="B5159" s="48" t="s">
        <v>14</v>
      </c>
      <c r="C5159" s="48" t="s">
        <v>29</v>
      </c>
      <c r="D5159" s="48" t="s">
        <v>30</v>
      </c>
      <c r="E5159" s="48" t="s">
        <v>12</v>
      </c>
      <c r="F5159" s="48" t="s">
        <v>1552</v>
      </c>
      <c r="G5159" s="48" t="s">
        <v>15</v>
      </c>
      <c r="H5159" s="48" t="s">
        <v>23</v>
      </c>
      <c r="I5159" s="48" t="s">
        <v>24</v>
      </c>
      <c r="J5159" s="48" t="s">
        <v>671</v>
      </c>
      <c r="K5159" s="41">
        <v>1</v>
      </c>
      <c r="L5159" s="49">
        <v>1853.71</v>
      </c>
      <c r="M5159" s="49">
        <v>1853.71</v>
      </c>
      <c r="N5159" s="49">
        <v>0</v>
      </c>
    </row>
    <row r="5160" spans="1:14">
      <c r="A5160" s="41">
        <v>8600627</v>
      </c>
      <c r="B5160" s="48" t="s">
        <v>166</v>
      </c>
      <c r="C5160" s="48" t="s">
        <v>29</v>
      </c>
      <c r="D5160" s="48" t="s">
        <v>153</v>
      </c>
      <c r="E5160" s="48" t="s">
        <v>36</v>
      </c>
      <c r="F5160" s="48" t="s">
        <v>1794</v>
      </c>
      <c r="G5160" s="48" t="s">
        <v>15</v>
      </c>
      <c r="H5160" s="48" t="s">
        <v>228</v>
      </c>
      <c r="I5160" s="48" t="s">
        <v>229</v>
      </c>
      <c r="J5160" s="48" t="s">
        <v>671</v>
      </c>
      <c r="K5160" s="41">
        <v>1</v>
      </c>
      <c r="L5160" s="49">
        <v>1858.05</v>
      </c>
      <c r="M5160" s="49">
        <v>1377.33</v>
      </c>
      <c r="N5160" s="49">
        <v>480.72</v>
      </c>
    </row>
    <row r="5161" spans="1:14">
      <c r="A5161" s="41">
        <v>4505918</v>
      </c>
      <c r="B5161" s="48" t="s">
        <v>14</v>
      </c>
      <c r="C5161" s="48" t="s">
        <v>29</v>
      </c>
      <c r="D5161" s="48" t="s">
        <v>30</v>
      </c>
      <c r="E5161" s="48" t="s">
        <v>12</v>
      </c>
      <c r="F5161" s="48" t="s">
        <v>1179</v>
      </c>
      <c r="G5161" s="48" t="s">
        <v>15</v>
      </c>
      <c r="H5161" s="48" t="s">
        <v>23</v>
      </c>
      <c r="I5161" s="48" t="s">
        <v>24</v>
      </c>
      <c r="J5161" s="48" t="s">
        <v>671</v>
      </c>
      <c r="K5161" s="41">
        <v>1</v>
      </c>
      <c r="L5161" s="49">
        <v>1860.71</v>
      </c>
      <c r="M5161" s="49">
        <v>1860.71</v>
      </c>
      <c r="N5161" s="49">
        <v>0</v>
      </c>
    </row>
    <row r="5162" spans="1:14">
      <c r="A5162" s="41">
        <v>4505845</v>
      </c>
      <c r="B5162" s="48" t="s">
        <v>14</v>
      </c>
      <c r="C5162" s="48" t="s">
        <v>29</v>
      </c>
      <c r="D5162" s="48" t="s">
        <v>30</v>
      </c>
      <c r="E5162" s="48" t="s">
        <v>12</v>
      </c>
      <c r="F5162" s="48" t="s">
        <v>1179</v>
      </c>
      <c r="G5162" s="48" t="s">
        <v>15</v>
      </c>
      <c r="H5162" s="48" t="s">
        <v>21</v>
      </c>
      <c r="I5162" s="48" t="s">
        <v>22</v>
      </c>
      <c r="J5162" s="48" t="s">
        <v>671</v>
      </c>
      <c r="K5162" s="41">
        <v>1</v>
      </c>
      <c r="L5162" s="49">
        <v>1870.55</v>
      </c>
      <c r="M5162" s="49">
        <v>1870.55</v>
      </c>
      <c r="N5162" s="49">
        <v>0</v>
      </c>
    </row>
    <row r="5163" spans="1:14">
      <c r="A5163" s="41">
        <v>4506463</v>
      </c>
      <c r="B5163" s="48" t="s">
        <v>14</v>
      </c>
      <c r="C5163" s="48" t="s">
        <v>29</v>
      </c>
      <c r="D5163" s="48" t="s">
        <v>30</v>
      </c>
      <c r="E5163" s="48" t="s">
        <v>12</v>
      </c>
      <c r="F5163" s="48" t="s">
        <v>1179</v>
      </c>
      <c r="G5163" s="48" t="s">
        <v>15</v>
      </c>
      <c r="H5163" s="48" t="s">
        <v>23</v>
      </c>
      <c r="I5163" s="48" t="s">
        <v>24</v>
      </c>
      <c r="J5163" s="48" t="s">
        <v>671</v>
      </c>
      <c r="K5163" s="41">
        <v>1</v>
      </c>
      <c r="L5163" s="49">
        <v>1871.22</v>
      </c>
      <c r="M5163" s="49">
        <v>1871.22</v>
      </c>
      <c r="N5163" s="49">
        <v>0</v>
      </c>
    </row>
    <row r="5164" spans="1:14">
      <c r="A5164" s="41">
        <v>7259027</v>
      </c>
      <c r="B5164" s="48" t="s">
        <v>166</v>
      </c>
      <c r="C5164" s="48" t="s">
        <v>29</v>
      </c>
      <c r="D5164" s="48" t="s">
        <v>153</v>
      </c>
      <c r="E5164" s="48" t="s">
        <v>36</v>
      </c>
      <c r="F5164" s="48" t="s">
        <v>1795</v>
      </c>
      <c r="G5164" s="48" t="s">
        <v>15</v>
      </c>
      <c r="H5164" s="48" t="s">
        <v>182</v>
      </c>
      <c r="I5164" s="48" t="s">
        <v>183</v>
      </c>
      <c r="J5164" s="48" t="s">
        <v>671</v>
      </c>
      <c r="K5164" s="41">
        <v>1</v>
      </c>
      <c r="L5164" s="49">
        <v>1882.82</v>
      </c>
      <c r="M5164" s="49">
        <v>1767.88</v>
      </c>
      <c r="N5164" s="49">
        <v>114.94</v>
      </c>
    </row>
    <row r="5165" spans="1:14">
      <c r="A5165" s="41">
        <v>8923842</v>
      </c>
      <c r="B5165" s="48" t="s">
        <v>161</v>
      </c>
      <c r="C5165" s="48" t="s">
        <v>29</v>
      </c>
      <c r="D5165" s="48" t="s">
        <v>153</v>
      </c>
      <c r="E5165" s="48" t="s">
        <v>12</v>
      </c>
      <c r="F5165" s="48" t="s">
        <v>1796</v>
      </c>
      <c r="G5165" s="48" t="s">
        <v>15</v>
      </c>
      <c r="H5165" s="48" t="s">
        <v>457</v>
      </c>
      <c r="I5165" s="48" t="s">
        <v>458</v>
      </c>
      <c r="J5165" s="48" t="s">
        <v>671</v>
      </c>
      <c r="K5165" s="41">
        <v>3</v>
      </c>
      <c r="L5165" s="49">
        <v>1885.66</v>
      </c>
      <c r="M5165" s="49">
        <v>1025.05</v>
      </c>
      <c r="N5165" s="49">
        <v>860.61</v>
      </c>
    </row>
    <row r="5166" spans="1:14">
      <c r="A5166" s="41">
        <v>4507671</v>
      </c>
      <c r="B5166" s="48" t="s">
        <v>14</v>
      </c>
      <c r="C5166" s="48" t="s">
        <v>29</v>
      </c>
      <c r="D5166" s="48" t="s">
        <v>30</v>
      </c>
      <c r="E5166" s="48" t="s">
        <v>12</v>
      </c>
      <c r="F5166" s="48" t="s">
        <v>1552</v>
      </c>
      <c r="G5166" s="48" t="s">
        <v>15</v>
      </c>
      <c r="H5166" s="48" t="s">
        <v>107</v>
      </c>
      <c r="I5166" s="48" t="s">
        <v>108</v>
      </c>
      <c r="J5166" s="48" t="s">
        <v>671</v>
      </c>
      <c r="K5166" s="41">
        <v>1</v>
      </c>
      <c r="L5166" s="49">
        <v>1887.39</v>
      </c>
      <c r="M5166" s="49">
        <v>1887.39</v>
      </c>
      <c r="N5166" s="49">
        <v>0</v>
      </c>
    </row>
    <row r="5167" spans="1:14">
      <c r="A5167" s="41">
        <v>8810410</v>
      </c>
      <c r="B5167" s="48" t="s">
        <v>166</v>
      </c>
      <c r="C5167" s="48" t="s">
        <v>29</v>
      </c>
      <c r="D5167" s="48" t="s">
        <v>153</v>
      </c>
      <c r="E5167" s="48" t="s">
        <v>36</v>
      </c>
      <c r="F5167" s="48" t="s">
        <v>1797</v>
      </c>
      <c r="G5167" s="48" t="s">
        <v>15</v>
      </c>
      <c r="H5167" s="48" t="s">
        <v>241</v>
      </c>
      <c r="I5167" s="48" t="s">
        <v>242</v>
      </c>
      <c r="J5167" s="48" t="s">
        <v>671</v>
      </c>
      <c r="K5167" s="41">
        <v>1</v>
      </c>
      <c r="L5167" s="49">
        <v>1892.4</v>
      </c>
      <c r="M5167" s="49">
        <v>654.64</v>
      </c>
      <c r="N5167" s="49">
        <v>1237.76</v>
      </c>
    </row>
    <row r="5168" spans="1:14">
      <c r="A5168" s="41">
        <v>4506118</v>
      </c>
      <c r="B5168" s="48" t="s">
        <v>14</v>
      </c>
      <c r="C5168" s="48" t="s">
        <v>29</v>
      </c>
      <c r="D5168" s="48" t="s">
        <v>30</v>
      </c>
      <c r="E5168" s="48" t="s">
        <v>12</v>
      </c>
      <c r="F5168" s="48" t="s">
        <v>1179</v>
      </c>
      <c r="G5168" s="48" t="s">
        <v>15</v>
      </c>
      <c r="H5168" s="48" t="s">
        <v>23</v>
      </c>
      <c r="I5168" s="48" t="s">
        <v>24</v>
      </c>
      <c r="J5168" s="48" t="s">
        <v>671</v>
      </c>
      <c r="K5168" s="41">
        <v>1</v>
      </c>
      <c r="L5168" s="49">
        <v>1896.63</v>
      </c>
      <c r="M5168" s="49">
        <v>1896.63</v>
      </c>
      <c r="N5168" s="49">
        <v>0</v>
      </c>
    </row>
    <row r="5169" spans="1:14">
      <c r="A5169" s="41">
        <v>7000343</v>
      </c>
      <c r="B5169" s="48" t="s">
        <v>166</v>
      </c>
      <c r="C5169" s="48" t="s">
        <v>29</v>
      </c>
      <c r="D5169" s="48" t="s">
        <v>153</v>
      </c>
      <c r="E5169" s="48" t="s">
        <v>36</v>
      </c>
      <c r="F5169" s="48" t="s">
        <v>1798</v>
      </c>
      <c r="G5169" s="48" t="s">
        <v>15</v>
      </c>
      <c r="H5169" s="48" t="s">
        <v>175</v>
      </c>
      <c r="I5169" s="48" t="s">
        <v>176</v>
      </c>
      <c r="J5169" s="48" t="s">
        <v>671</v>
      </c>
      <c r="K5169" s="41">
        <v>1</v>
      </c>
      <c r="L5169" s="49">
        <v>1914.09</v>
      </c>
      <c r="M5169" s="49">
        <v>1797.24</v>
      </c>
      <c r="N5169" s="49">
        <v>116.85</v>
      </c>
    </row>
    <row r="5170" spans="1:14">
      <c r="A5170" s="41">
        <v>4508059</v>
      </c>
      <c r="B5170" s="48" t="s">
        <v>14</v>
      </c>
      <c r="C5170" s="48" t="s">
        <v>29</v>
      </c>
      <c r="D5170" s="48" t="s">
        <v>30</v>
      </c>
      <c r="E5170" s="48" t="s">
        <v>12</v>
      </c>
      <c r="F5170" s="48" t="s">
        <v>878</v>
      </c>
      <c r="G5170" s="48" t="s">
        <v>15</v>
      </c>
      <c r="H5170" s="48" t="s">
        <v>23</v>
      </c>
      <c r="I5170" s="48" t="s">
        <v>24</v>
      </c>
      <c r="J5170" s="48" t="s">
        <v>671</v>
      </c>
      <c r="K5170" s="41">
        <v>1</v>
      </c>
      <c r="L5170" s="49">
        <v>1922.3</v>
      </c>
      <c r="M5170" s="49">
        <v>1922.3</v>
      </c>
      <c r="N5170" s="49">
        <v>0</v>
      </c>
    </row>
    <row r="5171" spans="1:14">
      <c r="A5171" s="41">
        <v>4507271</v>
      </c>
      <c r="B5171" s="48" t="s">
        <v>14</v>
      </c>
      <c r="C5171" s="48" t="s">
        <v>29</v>
      </c>
      <c r="D5171" s="48" t="s">
        <v>30</v>
      </c>
      <c r="E5171" s="48" t="s">
        <v>12</v>
      </c>
      <c r="F5171" s="48" t="s">
        <v>1395</v>
      </c>
      <c r="G5171" s="48" t="s">
        <v>15</v>
      </c>
      <c r="H5171" s="48" t="s">
        <v>23</v>
      </c>
      <c r="I5171" s="48" t="s">
        <v>24</v>
      </c>
      <c r="J5171" s="48" t="s">
        <v>671</v>
      </c>
      <c r="K5171" s="41">
        <v>1</v>
      </c>
      <c r="L5171" s="49">
        <v>1923.65</v>
      </c>
      <c r="M5171" s="49">
        <v>1923.65</v>
      </c>
      <c r="N5171" s="49">
        <v>0</v>
      </c>
    </row>
    <row r="5172" spans="1:14">
      <c r="A5172" s="41">
        <v>4508063</v>
      </c>
      <c r="B5172" s="48" t="s">
        <v>14</v>
      </c>
      <c r="C5172" s="48" t="s">
        <v>29</v>
      </c>
      <c r="D5172" s="48" t="s">
        <v>30</v>
      </c>
      <c r="E5172" s="48" t="s">
        <v>12</v>
      </c>
      <c r="F5172" s="48" t="s">
        <v>1552</v>
      </c>
      <c r="G5172" s="48" t="s">
        <v>15</v>
      </c>
      <c r="H5172" s="48" t="s">
        <v>23</v>
      </c>
      <c r="I5172" s="48" t="s">
        <v>24</v>
      </c>
      <c r="J5172" s="48" t="s">
        <v>671</v>
      </c>
      <c r="K5172" s="41">
        <v>1</v>
      </c>
      <c r="L5172" s="49">
        <v>1932.02</v>
      </c>
      <c r="M5172" s="49">
        <v>1932.02</v>
      </c>
      <c r="N5172" s="49">
        <v>0</v>
      </c>
    </row>
    <row r="5173" spans="1:14">
      <c r="A5173" s="41">
        <v>4507265</v>
      </c>
      <c r="B5173" s="48" t="s">
        <v>14</v>
      </c>
      <c r="C5173" s="48" t="s">
        <v>29</v>
      </c>
      <c r="D5173" s="48" t="s">
        <v>30</v>
      </c>
      <c r="E5173" s="48" t="s">
        <v>12</v>
      </c>
      <c r="F5173" s="48" t="s">
        <v>974</v>
      </c>
      <c r="G5173" s="48" t="s">
        <v>15</v>
      </c>
      <c r="H5173" s="48" t="s">
        <v>23</v>
      </c>
      <c r="I5173" s="48" t="s">
        <v>24</v>
      </c>
      <c r="J5173" s="48" t="s">
        <v>671</v>
      </c>
      <c r="K5173" s="41">
        <v>1</v>
      </c>
      <c r="L5173" s="49">
        <v>1937.61</v>
      </c>
      <c r="M5173" s="49">
        <v>1937.61</v>
      </c>
      <c r="N5173" s="49">
        <v>0</v>
      </c>
    </row>
    <row r="5174" spans="1:14">
      <c r="A5174" s="41">
        <v>4505807</v>
      </c>
      <c r="B5174" s="48" t="s">
        <v>14</v>
      </c>
      <c r="C5174" s="48" t="s">
        <v>29</v>
      </c>
      <c r="D5174" s="48" t="s">
        <v>30</v>
      </c>
      <c r="E5174" s="48" t="s">
        <v>12</v>
      </c>
      <c r="F5174" s="48" t="s">
        <v>1799</v>
      </c>
      <c r="G5174" s="48" t="s">
        <v>15</v>
      </c>
      <c r="H5174" s="48" t="s">
        <v>33</v>
      </c>
      <c r="I5174" s="48" t="s">
        <v>34</v>
      </c>
      <c r="J5174" s="48" t="s">
        <v>671</v>
      </c>
      <c r="K5174" s="41">
        <v>1</v>
      </c>
      <c r="L5174" s="49">
        <v>1945.14</v>
      </c>
      <c r="M5174" s="49">
        <v>1945.14</v>
      </c>
      <c r="N5174" s="49">
        <v>0</v>
      </c>
    </row>
    <row r="5175" spans="1:14">
      <c r="A5175" s="41">
        <v>4505808</v>
      </c>
      <c r="B5175" s="48" t="s">
        <v>14</v>
      </c>
      <c r="C5175" s="48" t="s">
        <v>29</v>
      </c>
      <c r="D5175" s="48" t="s">
        <v>30</v>
      </c>
      <c r="E5175" s="48" t="s">
        <v>12</v>
      </c>
      <c r="F5175" s="48" t="s">
        <v>1799</v>
      </c>
      <c r="G5175" s="48" t="s">
        <v>15</v>
      </c>
      <c r="H5175" s="48" t="s">
        <v>33</v>
      </c>
      <c r="I5175" s="48" t="s">
        <v>34</v>
      </c>
      <c r="J5175" s="48" t="s">
        <v>671</v>
      </c>
      <c r="K5175" s="41">
        <v>1</v>
      </c>
      <c r="L5175" s="49">
        <v>1945.14</v>
      </c>
      <c r="M5175" s="49">
        <v>1945.14</v>
      </c>
      <c r="N5175" s="49">
        <v>0</v>
      </c>
    </row>
    <row r="5176" spans="1:14">
      <c r="A5176" s="41">
        <v>4505809</v>
      </c>
      <c r="B5176" s="48" t="s">
        <v>14</v>
      </c>
      <c r="C5176" s="48" t="s">
        <v>29</v>
      </c>
      <c r="D5176" s="48" t="s">
        <v>30</v>
      </c>
      <c r="E5176" s="48" t="s">
        <v>12</v>
      </c>
      <c r="F5176" s="48" t="s">
        <v>1799</v>
      </c>
      <c r="G5176" s="48" t="s">
        <v>15</v>
      </c>
      <c r="H5176" s="48" t="s">
        <v>33</v>
      </c>
      <c r="I5176" s="48" t="s">
        <v>34</v>
      </c>
      <c r="J5176" s="48" t="s">
        <v>671</v>
      </c>
      <c r="K5176" s="41">
        <v>1</v>
      </c>
      <c r="L5176" s="49">
        <v>1945.15</v>
      </c>
      <c r="M5176" s="49">
        <v>1945.15</v>
      </c>
      <c r="N5176" s="49">
        <v>0</v>
      </c>
    </row>
    <row r="5177" spans="1:14">
      <c r="A5177" s="41">
        <v>4474308</v>
      </c>
      <c r="B5177" s="48" t="s">
        <v>14</v>
      </c>
      <c r="C5177" s="48" t="s">
        <v>29</v>
      </c>
      <c r="D5177" s="48" t="s">
        <v>30</v>
      </c>
      <c r="E5177" s="48" t="s">
        <v>12</v>
      </c>
      <c r="F5177" s="48" t="s">
        <v>1800</v>
      </c>
      <c r="G5177" s="48" t="s">
        <v>15</v>
      </c>
      <c r="H5177" s="48" t="s">
        <v>143</v>
      </c>
      <c r="I5177" s="48" t="s">
        <v>144</v>
      </c>
      <c r="J5177" s="48" t="s">
        <v>671</v>
      </c>
      <c r="K5177" s="41">
        <v>4</v>
      </c>
      <c r="L5177" s="49">
        <v>1945.31</v>
      </c>
      <c r="M5177" s="49">
        <v>1945.31</v>
      </c>
      <c r="N5177" s="49">
        <v>0</v>
      </c>
    </row>
    <row r="5178" spans="1:14">
      <c r="A5178" s="41">
        <v>4505155</v>
      </c>
      <c r="B5178" s="48" t="s">
        <v>14</v>
      </c>
      <c r="C5178" s="48" t="s">
        <v>29</v>
      </c>
      <c r="D5178" s="48" t="s">
        <v>30</v>
      </c>
      <c r="E5178" s="48" t="s">
        <v>12</v>
      </c>
      <c r="F5178" s="48" t="s">
        <v>953</v>
      </c>
      <c r="G5178" s="48" t="s">
        <v>15</v>
      </c>
      <c r="H5178" s="48" t="s">
        <v>33</v>
      </c>
      <c r="I5178" s="48" t="s">
        <v>34</v>
      </c>
      <c r="J5178" s="48" t="s">
        <v>671</v>
      </c>
      <c r="K5178" s="41">
        <v>1</v>
      </c>
      <c r="L5178" s="49">
        <v>1974.65</v>
      </c>
      <c r="M5178" s="49">
        <v>1974.65</v>
      </c>
      <c r="N5178" s="49">
        <v>0</v>
      </c>
    </row>
    <row r="5179" spans="1:14">
      <c r="A5179" s="41">
        <v>4505152</v>
      </c>
      <c r="B5179" s="48" t="s">
        <v>14</v>
      </c>
      <c r="C5179" s="48" t="s">
        <v>29</v>
      </c>
      <c r="D5179" s="48" t="s">
        <v>30</v>
      </c>
      <c r="E5179" s="48" t="s">
        <v>12</v>
      </c>
      <c r="F5179" s="48" t="s">
        <v>953</v>
      </c>
      <c r="G5179" s="48" t="s">
        <v>15</v>
      </c>
      <c r="H5179" s="48" t="s">
        <v>33</v>
      </c>
      <c r="I5179" s="48" t="s">
        <v>34</v>
      </c>
      <c r="J5179" s="48" t="s">
        <v>671</v>
      </c>
      <c r="K5179" s="41">
        <v>1</v>
      </c>
      <c r="L5179" s="49">
        <v>1974.65</v>
      </c>
      <c r="M5179" s="49">
        <v>1974.65</v>
      </c>
      <c r="N5179" s="49">
        <v>0</v>
      </c>
    </row>
    <row r="5180" spans="1:14">
      <c r="A5180" s="41">
        <v>4505154</v>
      </c>
      <c r="B5180" s="48" t="s">
        <v>14</v>
      </c>
      <c r="C5180" s="48" t="s">
        <v>29</v>
      </c>
      <c r="D5180" s="48" t="s">
        <v>30</v>
      </c>
      <c r="E5180" s="48" t="s">
        <v>12</v>
      </c>
      <c r="F5180" s="48" t="s">
        <v>953</v>
      </c>
      <c r="G5180" s="48" t="s">
        <v>15</v>
      </c>
      <c r="H5180" s="48" t="s">
        <v>33</v>
      </c>
      <c r="I5180" s="48" t="s">
        <v>34</v>
      </c>
      <c r="J5180" s="48" t="s">
        <v>671</v>
      </c>
      <c r="K5180" s="41">
        <v>1</v>
      </c>
      <c r="L5180" s="49">
        <v>1974.65</v>
      </c>
      <c r="M5180" s="49">
        <v>1974.65</v>
      </c>
      <c r="N5180" s="49">
        <v>0</v>
      </c>
    </row>
    <row r="5181" spans="1:14">
      <c r="A5181" s="41">
        <v>4505157</v>
      </c>
      <c r="B5181" s="48" t="s">
        <v>14</v>
      </c>
      <c r="C5181" s="48" t="s">
        <v>29</v>
      </c>
      <c r="D5181" s="48" t="s">
        <v>30</v>
      </c>
      <c r="E5181" s="48" t="s">
        <v>12</v>
      </c>
      <c r="F5181" s="48" t="s">
        <v>953</v>
      </c>
      <c r="G5181" s="48" t="s">
        <v>15</v>
      </c>
      <c r="H5181" s="48" t="s">
        <v>33</v>
      </c>
      <c r="I5181" s="48" t="s">
        <v>34</v>
      </c>
      <c r="J5181" s="48" t="s">
        <v>671</v>
      </c>
      <c r="K5181" s="41">
        <v>1</v>
      </c>
      <c r="L5181" s="49">
        <v>1974.66</v>
      </c>
      <c r="M5181" s="49">
        <v>1974.66</v>
      </c>
      <c r="N5181" s="49">
        <v>0</v>
      </c>
    </row>
    <row r="5182" spans="1:14">
      <c r="A5182" s="41">
        <v>4505158</v>
      </c>
      <c r="B5182" s="48" t="s">
        <v>14</v>
      </c>
      <c r="C5182" s="48" t="s">
        <v>29</v>
      </c>
      <c r="D5182" s="48" t="s">
        <v>30</v>
      </c>
      <c r="E5182" s="48" t="s">
        <v>12</v>
      </c>
      <c r="F5182" s="48" t="s">
        <v>953</v>
      </c>
      <c r="G5182" s="48" t="s">
        <v>15</v>
      </c>
      <c r="H5182" s="48" t="s">
        <v>33</v>
      </c>
      <c r="I5182" s="48" t="s">
        <v>34</v>
      </c>
      <c r="J5182" s="48" t="s">
        <v>671</v>
      </c>
      <c r="K5182" s="41">
        <v>1</v>
      </c>
      <c r="L5182" s="49">
        <v>1974.66</v>
      </c>
      <c r="M5182" s="49">
        <v>1974.66</v>
      </c>
      <c r="N5182" s="49">
        <v>0</v>
      </c>
    </row>
    <row r="5183" spans="1:14">
      <c r="A5183" s="41">
        <v>4505156</v>
      </c>
      <c r="B5183" s="48" t="s">
        <v>14</v>
      </c>
      <c r="C5183" s="48" t="s">
        <v>29</v>
      </c>
      <c r="D5183" s="48" t="s">
        <v>30</v>
      </c>
      <c r="E5183" s="48" t="s">
        <v>12</v>
      </c>
      <c r="F5183" s="48" t="s">
        <v>953</v>
      </c>
      <c r="G5183" s="48" t="s">
        <v>15</v>
      </c>
      <c r="H5183" s="48" t="s">
        <v>33</v>
      </c>
      <c r="I5183" s="48" t="s">
        <v>34</v>
      </c>
      <c r="J5183" s="48" t="s">
        <v>671</v>
      </c>
      <c r="K5183" s="41">
        <v>1</v>
      </c>
      <c r="L5183" s="49">
        <v>1974.66</v>
      </c>
      <c r="M5183" s="49">
        <v>1974.66</v>
      </c>
      <c r="N5183" s="49">
        <v>0</v>
      </c>
    </row>
    <row r="5184" spans="1:14">
      <c r="A5184" s="41">
        <v>4505161</v>
      </c>
      <c r="B5184" s="48" t="s">
        <v>14</v>
      </c>
      <c r="C5184" s="48" t="s">
        <v>29</v>
      </c>
      <c r="D5184" s="48" t="s">
        <v>30</v>
      </c>
      <c r="E5184" s="48" t="s">
        <v>12</v>
      </c>
      <c r="F5184" s="48" t="s">
        <v>953</v>
      </c>
      <c r="G5184" s="48" t="s">
        <v>15</v>
      </c>
      <c r="H5184" s="48" t="s">
        <v>33</v>
      </c>
      <c r="I5184" s="48" t="s">
        <v>34</v>
      </c>
      <c r="J5184" s="48" t="s">
        <v>671</v>
      </c>
      <c r="K5184" s="41">
        <v>1</v>
      </c>
      <c r="L5184" s="49">
        <v>1974.66</v>
      </c>
      <c r="M5184" s="49">
        <v>1974.66</v>
      </c>
      <c r="N5184" s="49">
        <v>0</v>
      </c>
    </row>
    <row r="5185" spans="1:14">
      <c r="A5185" s="41">
        <v>4505159</v>
      </c>
      <c r="B5185" s="48" t="s">
        <v>14</v>
      </c>
      <c r="C5185" s="48" t="s">
        <v>29</v>
      </c>
      <c r="D5185" s="48" t="s">
        <v>30</v>
      </c>
      <c r="E5185" s="48" t="s">
        <v>12</v>
      </c>
      <c r="F5185" s="48" t="s">
        <v>953</v>
      </c>
      <c r="G5185" s="48" t="s">
        <v>15</v>
      </c>
      <c r="H5185" s="48" t="s">
        <v>33</v>
      </c>
      <c r="I5185" s="48" t="s">
        <v>34</v>
      </c>
      <c r="J5185" s="48" t="s">
        <v>671</v>
      </c>
      <c r="K5185" s="41">
        <v>1</v>
      </c>
      <c r="L5185" s="49">
        <v>1974.66</v>
      </c>
      <c r="M5185" s="49">
        <v>1974.66</v>
      </c>
      <c r="N5185" s="49">
        <v>0</v>
      </c>
    </row>
    <row r="5186" spans="1:14">
      <c r="A5186" s="41">
        <v>7000325</v>
      </c>
      <c r="B5186" s="48" t="s">
        <v>166</v>
      </c>
      <c r="C5186" s="48" t="s">
        <v>29</v>
      </c>
      <c r="D5186" s="48" t="s">
        <v>153</v>
      </c>
      <c r="E5186" s="48" t="s">
        <v>36</v>
      </c>
      <c r="F5186" s="48" t="s">
        <v>1801</v>
      </c>
      <c r="G5186" s="48" t="s">
        <v>15</v>
      </c>
      <c r="H5186" s="48" t="s">
        <v>175</v>
      </c>
      <c r="I5186" s="48" t="s">
        <v>176</v>
      </c>
      <c r="J5186" s="48" t="s">
        <v>671</v>
      </c>
      <c r="K5186" s="41">
        <v>1</v>
      </c>
      <c r="L5186" s="49">
        <v>1978.02</v>
      </c>
      <c r="M5186" s="49">
        <v>1857.27</v>
      </c>
      <c r="N5186" s="49">
        <v>120.75</v>
      </c>
    </row>
    <row r="5187" spans="1:14">
      <c r="A5187" s="41">
        <v>8271102</v>
      </c>
      <c r="B5187" s="48" t="s">
        <v>14</v>
      </c>
      <c r="C5187" s="48" t="s">
        <v>29</v>
      </c>
      <c r="D5187" s="48" t="s">
        <v>153</v>
      </c>
      <c r="E5187" s="48" t="s">
        <v>12</v>
      </c>
      <c r="F5187" s="48" t="s">
        <v>1312</v>
      </c>
      <c r="G5187" s="48" t="s">
        <v>15</v>
      </c>
      <c r="H5187" s="48" t="s">
        <v>324</v>
      </c>
      <c r="I5187" s="48" t="s">
        <v>325</v>
      </c>
      <c r="J5187" s="48" t="s">
        <v>671</v>
      </c>
      <c r="K5187" s="41">
        <v>2</v>
      </c>
      <c r="L5187" s="49">
        <v>1979.92</v>
      </c>
      <c r="M5187" s="49">
        <v>1979.92</v>
      </c>
      <c r="N5187" s="49">
        <v>0</v>
      </c>
    </row>
    <row r="5188" spans="1:14">
      <c r="A5188" s="41">
        <v>4507348</v>
      </c>
      <c r="B5188" s="48" t="s">
        <v>14</v>
      </c>
      <c r="C5188" s="48" t="s">
        <v>29</v>
      </c>
      <c r="D5188" s="48" t="s">
        <v>30</v>
      </c>
      <c r="E5188" s="48" t="s">
        <v>12</v>
      </c>
      <c r="F5188" s="48" t="s">
        <v>974</v>
      </c>
      <c r="G5188" s="48" t="s">
        <v>15</v>
      </c>
      <c r="H5188" s="48" t="s">
        <v>23</v>
      </c>
      <c r="I5188" s="48" t="s">
        <v>24</v>
      </c>
      <c r="J5188" s="48" t="s">
        <v>671</v>
      </c>
      <c r="K5188" s="41">
        <v>1</v>
      </c>
      <c r="L5188" s="49">
        <v>1983.01</v>
      </c>
      <c r="M5188" s="49">
        <v>1983.01</v>
      </c>
      <c r="N5188" s="49">
        <v>0</v>
      </c>
    </row>
    <row r="5189" spans="1:14">
      <c r="A5189" s="41">
        <v>4507392</v>
      </c>
      <c r="B5189" s="48" t="s">
        <v>14</v>
      </c>
      <c r="C5189" s="48" t="s">
        <v>29</v>
      </c>
      <c r="D5189" s="48" t="s">
        <v>30</v>
      </c>
      <c r="E5189" s="48" t="s">
        <v>12</v>
      </c>
      <c r="F5189" s="48" t="s">
        <v>974</v>
      </c>
      <c r="G5189" s="48" t="s">
        <v>15</v>
      </c>
      <c r="H5189" s="48" t="s">
        <v>23</v>
      </c>
      <c r="I5189" s="48" t="s">
        <v>24</v>
      </c>
      <c r="J5189" s="48" t="s">
        <v>671</v>
      </c>
      <c r="K5189" s="41">
        <v>1</v>
      </c>
      <c r="L5189" s="49">
        <v>1983.03</v>
      </c>
      <c r="M5189" s="49">
        <v>1983.03</v>
      </c>
      <c r="N5189" s="49">
        <v>0</v>
      </c>
    </row>
    <row r="5190" spans="1:14">
      <c r="A5190" s="41">
        <v>4507351</v>
      </c>
      <c r="B5190" s="48" t="s">
        <v>14</v>
      </c>
      <c r="C5190" s="48" t="s">
        <v>29</v>
      </c>
      <c r="D5190" s="48" t="s">
        <v>30</v>
      </c>
      <c r="E5190" s="48" t="s">
        <v>12</v>
      </c>
      <c r="F5190" s="48" t="s">
        <v>974</v>
      </c>
      <c r="G5190" s="48" t="s">
        <v>15</v>
      </c>
      <c r="H5190" s="48" t="s">
        <v>23</v>
      </c>
      <c r="I5190" s="48" t="s">
        <v>24</v>
      </c>
      <c r="J5190" s="48" t="s">
        <v>671</v>
      </c>
      <c r="K5190" s="41">
        <v>1</v>
      </c>
      <c r="L5190" s="49">
        <v>1983.03</v>
      </c>
      <c r="M5190" s="49">
        <v>1983.03</v>
      </c>
      <c r="N5190" s="49">
        <v>0</v>
      </c>
    </row>
    <row r="5191" spans="1:14">
      <c r="A5191" s="41">
        <v>4505164</v>
      </c>
      <c r="B5191" s="48" t="s">
        <v>14</v>
      </c>
      <c r="C5191" s="48" t="s">
        <v>29</v>
      </c>
      <c r="D5191" s="48" t="s">
        <v>30</v>
      </c>
      <c r="E5191" s="48" t="s">
        <v>12</v>
      </c>
      <c r="F5191" s="48" t="s">
        <v>953</v>
      </c>
      <c r="G5191" s="48" t="s">
        <v>15</v>
      </c>
      <c r="H5191" s="48" t="s">
        <v>33</v>
      </c>
      <c r="I5191" s="48" t="s">
        <v>34</v>
      </c>
      <c r="J5191" s="48" t="s">
        <v>671</v>
      </c>
      <c r="K5191" s="41">
        <v>1</v>
      </c>
      <c r="L5191" s="49">
        <v>1999.53</v>
      </c>
      <c r="M5191" s="49">
        <v>1999.53</v>
      </c>
      <c r="N5191" s="49">
        <v>0</v>
      </c>
    </row>
    <row r="5192" spans="1:14">
      <c r="A5192" s="41">
        <v>4505469</v>
      </c>
      <c r="B5192" s="48" t="s">
        <v>14</v>
      </c>
      <c r="C5192" s="48" t="s">
        <v>29</v>
      </c>
      <c r="D5192" s="48" t="s">
        <v>30</v>
      </c>
      <c r="E5192" s="48" t="s">
        <v>12</v>
      </c>
      <c r="F5192" s="48" t="s">
        <v>953</v>
      </c>
      <c r="G5192" s="48" t="s">
        <v>15</v>
      </c>
      <c r="H5192" s="48" t="s">
        <v>33</v>
      </c>
      <c r="I5192" s="48" t="s">
        <v>34</v>
      </c>
      <c r="J5192" s="48" t="s">
        <v>671</v>
      </c>
      <c r="K5192" s="41">
        <v>1</v>
      </c>
      <c r="L5192" s="49">
        <v>1999.54</v>
      </c>
      <c r="M5192" s="49">
        <v>1999.54</v>
      </c>
      <c r="N5192" s="49">
        <v>0</v>
      </c>
    </row>
    <row r="5193" spans="1:14">
      <c r="A5193" s="41">
        <v>4505165</v>
      </c>
      <c r="B5193" s="48" t="s">
        <v>14</v>
      </c>
      <c r="C5193" s="48" t="s">
        <v>29</v>
      </c>
      <c r="D5193" s="48" t="s">
        <v>30</v>
      </c>
      <c r="E5193" s="48" t="s">
        <v>12</v>
      </c>
      <c r="F5193" s="48" t="s">
        <v>953</v>
      </c>
      <c r="G5193" s="48" t="s">
        <v>15</v>
      </c>
      <c r="H5193" s="48" t="s">
        <v>33</v>
      </c>
      <c r="I5193" s="48" t="s">
        <v>34</v>
      </c>
      <c r="J5193" s="48" t="s">
        <v>671</v>
      </c>
      <c r="K5193" s="41">
        <v>1</v>
      </c>
      <c r="L5193" s="49">
        <v>1999.54</v>
      </c>
      <c r="M5193" s="49">
        <v>1999.54</v>
      </c>
      <c r="N5193" s="49">
        <v>0</v>
      </c>
    </row>
    <row r="5194" spans="1:14">
      <c r="A5194" s="41">
        <v>4505166</v>
      </c>
      <c r="B5194" s="48" t="s">
        <v>14</v>
      </c>
      <c r="C5194" s="48" t="s">
        <v>29</v>
      </c>
      <c r="D5194" s="48" t="s">
        <v>30</v>
      </c>
      <c r="E5194" s="48" t="s">
        <v>12</v>
      </c>
      <c r="F5194" s="48" t="s">
        <v>953</v>
      </c>
      <c r="G5194" s="48" t="s">
        <v>15</v>
      </c>
      <c r="H5194" s="48" t="s">
        <v>33</v>
      </c>
      <c r="I5194" s="48" t="s">
        <v>34</v>
      </c>
      <c r="J5194" s="48" t="s">
        <v>671</v>
      </c>
      <c r="K5194" s="41">
        <v>1</v>
      </c>
      <c r="L5194" s="49">
        <v>1999.54</v>
      </c>
      <c r="M5194" s="49">
        <v>1999.54</v>
      </c>
      <c r="N5194" s="49">
        <v>0</v>
      </c>
    </row>
    <row r="5195" spans="1:14">
      <c r="A5195" s="41">
        <v>8600615</v>
      </c>
      <c r="B5195" s="48" t="s">
        <v>38</v>
      </c>
      <c r="C5195" s="48" t="s">
        <v>29</v>
      </c>
      <c r="D5195" s="48" t="s">
        <v>153</v>
      </c>
      <c r="E5195" s="48" t="s">
        <v>36</v>
      </c>
      <c r="F5195" s="48" t="s">
        <v>1802</v>
      </c>
      <c r="G5195" s="48" t="s">
        <v>15</v>
      </c>
      <c r="H5195" s="48" t="s">
        <v>228</v>
      </c>
      <c r="I5195" s="48" t="s">
        <v>229</v>
      </c>
      <c r="J5195" s="48" t="s">
        <v>671</v>
      </c>
      <c r="K5195" s="41">
        <v>1</v>
      </c>
      <c r="L5195" s="49">
        <v>2021.3</v>
      </c>
      <c r="M5195" s="49">
        <v>1498.35</v>
      </c>
      <c r="N5195" s="49">
        <v>522.95000000000005</v>
      </c>
    </row>
    <row r="5196" spans="1:14">
      <c r="A5196" s="41">
        <v>4507268</v>
      </c>
      <c r="B5196" s="48" t="s">
        <v>14</v>
      </c>
      <c r="C5196" s="48" t="s">
        <v>29</v>
      </c>
      <c r="D5196" s="48" t="s">
        <v>30</v>
      </c>
      <c r="E5196" s="48" t="s">
        <v>12</v>
      </c>
      <c r="F5196" s="48" t="s">
        <v>974</v>
      </c>
      <c r="G5196" s="48" t="s">
        <v>15</v>
      </c>
      <c r="H5196" s="48" t="s">
        <v>23</v>
      </c>
      <c r="I5196" s="48" t="s">
        <v>24</v>
      </c>
      <c r="J5196" s="48" t="s">
        <v>671</v>
      </c>
      <c r="K5196" s="41">
        <v>1</v>
      </c>
      <c r="L5196" s="49">
        <v>2026.05</v>
      </c>
      <c r="M5196" s="49">
        <v>2026.05</v>
      </c>
      <c r="N5196" s="49">
        <v>0</v>
      </c>
    </row>
    <row r="5197" spans="1:14">
      <c r="A5197" s="41">
        <v>7258554</v>
      </c>
      <c r="B5197" s="48" t="s">
        <v>38</v>
      </c>
      <c r="C5197" s="48" t="s">
        <v>29</v>
      </c>
      <c r="D5197" s="48" t="s">
        <v>153</v>
      </c>
      <c r="E5197" s="48" t="s">
        <v>36</v>
      </c>
      <c r="F5197" s="48" t="s">
        <v>1803</v>
      </c>
      <c r="G5197" s="48" t="s">
        <v>15</v>
      </c>
      <c r="H5197" s="48" t="s">
        <v>182</v>
      </c>
      <c r="I5197" s="48" t="s">
        <v>183</v>
      </c>
      <c r="J5197" s="48" t="s">
        <v>671</v>
      </c>
      <c r="K5197" s="41">
        <v>1</v>
      </c>
      <c r="L5197" s="49">
        <v>2031.12</v>
      </c>
      <c r="M5197" s="49">
        <v>2031.12</v>
      </c>
      <c r="N5197" s="49">
        <v>0</v>
      </c>
    </row>
    <row r="5198" spans="1:14">
      <c r="A5198" s="41">
        <v>7258551</v>
      </c>
      <c r="B5198" s="48" t="s">
        <v>38</v>
      </c>
      <c r="C5198" s="48" t="s">
        <v>29</v>
      </c>
      <c r="D5198" s="48" t="s">
        <v>153</v>
      </c>
      <c r="E5198" s="48" t="s">
        <v>36</v>
      </c>
      <c r="F5198" s="48" t="s">
        <v>1804</v>
      </c>
      <c r="G5198" s="48" t="s">
        <v>15</v>
      </c>
      <c r="H5198" s="48" t="s">
        <v>182</v>
      </c>
      <c r="I5198" s="48" t="s">
        <v>183</v>
      </c>
      <c r="J5198" s="48" t="s">
        <v>671</v>
      </c>
      <c r="K5198" s="41">
        <v>1</v>
      </c>
      <c r="L5198" s="49">
        <v>2031.12</v>
      </c>
      <c r="M5198" s="49">
        <v>2031.12</v>
      </c>
      <c r="N5198" s="49">
        <v>0</v>
      </c>
    </row>
    <row r="5199" spans="1:14">
      <c r="A5199" s="41">
        <v>7000307</v>
      </c>
      <c r="B5199" s="48" t="s">
        <v>166</v>
      </c>
      <c r="C5199" s="48" t="s">
        <v>29</v>
      </c>
      <c r="D5199" s="48" t="s">
        <v>153</v>
      </c>
      <c r="E5199" s="48" t="s">
        <v>36</v>
      </c>
      <c r="F5199" s="48" t="s">
        <v>1805</v>
      </c>
      <c r="G5199" s="48" t="s">
        <v>15</v>
      </c>
      <c r="H5199" s="48" t="s">
        <v>175</v>
      </c>
      <c r="I5199" s="48" t="s">
        <v>176</v>
      </c>
      <c r="J5199" s="48" t="s">
        <v>671</v>
      </c>
      <c r="K5199" s="41">
        <v>2</v>
      </c>
      <c r="L5199" s="49">
        <v>2041.57</v>
      </c>
      <c r="M5199" s="49">
        <v>1916.94</v>
      </c>
      <c r="N5199" s="49">
        <v>124.63</v>
      </c>
    </row>
    <row r="5200" spans="1:14">
      <c r="A5200" s="41">
        <v>4506556</v>
      </c>
      <c r="B5200" s="48" t="s">
        <v>14</v>
      </c>
      <c r="C5200" s="48" t="s">
        <v>29</v>
      </c>
      <c r="D5200" s="48" t="s">
        <v>30</v>
      </c>
      <c r="E5200" s="48" t="s">
        <v>12</v>
      </c>
      <c r="F5200" s="48" t="s">
        <v>974</v>
      </c>
      <c r="G5200" s="48" t="s">
        <v>15</v>
      </c>
      <c r="H5200" s="48" t="s">
        <v>23</v>
      </c>
      <c r="I5200" s="48" t="s">
        <v>24</v>
      </c>
      <c r="J5200" s="48" t="s">
        <v>671</v>
      </c>
      <c r="K5200" s="41">
        <v>1</v>
      </c>
      <c r="L5200" s="49">
        <v>2046.1</v>
      </c>
      <c r="M5200" s="49">
        <v>2046.1</v>
      </c>
      <c r="N5200" s="49">
        <v>0</v>
      </c>
    </row>
    <row r="5201" spans="1:14">
      <c r="A5201" s="41">
        <v>7111412</v>
      </c>
      <c r="B5201" s="48" t="s">
        <v>166</v>
      </c>
      <c r="C5201" s="48" t="s">
        <v>29</v>
      </c>
      <c r="D5201" s="48" t="s">
        <v>153</v>
      </c>
      <c r="E5201" s="48" t="s">
        <v>36</v>
      </c>
      <c r="F5201" s="48" t="s">
        <v>1806</v>
      </c>
      <c r="G5201" s="48" t="s">
        <v>15</v>
      </c>
      <c r="H5201" s="48" t="s">
        <v>23</v>
      </c>
      <c r="I5201" s="48" t="s">
        <v>24</v>
      </c>
      <c r="J5201" s="48" t="s">
        <v>671</v>
      </c>
      <c r="K5201" s="41">
        <v>1</v>
      </c>
      <c r="L5201" s="49">
        <v>2070.85</v>
      </c>
      <c r="M5201" s="49">
        <v>2070.85</v>
      </c>
      <c r="N5201" s="49">
        <v>0</v>
      </c>
    </row>
    <row r="5202" spans="1:14">
      <c r="A5202" s="41">
        <v>4507217</v>
      </c>
      <c r="B5202" s="48" t="s">
        <v>14</v>
      </c>
      <c r="C5202" s="48" t="s">
        <v>29</v>
      </c>
      <c r="D5202" s="48" t="s">
        <v>30</v>
      </c>
      <c r="E5202" s="48" t="s">
        <v>12</v>
      </c>
      <c r="F5202" s="48" t="s">
        <v>974</v>
      </c>
      <c r="G5202" s="48" t="s">
        <v>15</v>
      </c>
      <c r="H5202" s="48" t="s">
        <v>23</v>
      </c>
      <c r="I5202" s="48" t="s">
        <v>24</v>
      </c>
      <c r="J5202" s="48" t="s">
        <v>671</v>
      </c>
      <c r="K5202" s="41">
        <v>1</v>
      </c>
      <c r="L5202" s="49">
        <v>2074</v>
      </c>
      <c r="M5202" s="49">
        <v>2074</v>
      </c>
      <c r="N5202" s="49">
        <v>0</v>
      </c>
    </row>
    <row r="5203" spans="1:14">
      <c r="A5203" s="41">
        <v>4507119</v>
      </c>
      <c r="B5203" s="48" t="s">
        <v>14</v>
      </c>
      <c r="C5203" s="48" t="s">
        <v>29</v>
      </c>
      <c r="D5203" s="48" t="s">
        <v>30</v>
      </c>
      <c r="E5203" s="48" t="s">
        <v>12</v>
      </c>
      <c r="F5203" s="48" t="s">
        <v>1067</v>
      </c>
      <c r="G5203" s="48" t="s">
        <v>15</v>
      </c>
      <c r="H5203" s="48" t="s">
        <v>23</v>
      </c>
      <c r="I5203" s="48" t="s">
        <v>24</v>
      </c>
      <c r="J5203" s="48" t="s">
        <v>671</v>
      </c>
      <c r="K5203" s="41">
        <v>1</v>
      </c>
      <c r="L5203" s="49">
        <v>2092.84</v>
      </c>
      <c r="M5203" s="49">
        <v>2092.84</v>
      </c>
      <c r="N5203" s="49">
        <v>0</v>
      </c>
    </row>
    <row r="5204" spans="1:14">
      <c r="A5204" s="41">
        <v>4507194</v>
      </c>
      <c r="B5204" s="48" t="s">
        <v>14</v>
      </c>
      <c r="C5204" s="48" t="s">
        <v>29</v>
      </c>
      <c r="D5204" s="48" t="s">
        <v>30</v>
      </c>
      <c r="E5204" s="48" t="s">
        <v>12</v>
      </c>
      <c r="F5204" s="48" t="s">
        <v>974</v>
      </c>
      <c r="G5204" s="48" t="s">
        <v>15</v>
      </c>
      <c r="H5204" s="48" t="s">
        <v>23</v>
      </c>
      <c r="I5204" s="48" t="s">
        <v>24</v>
      </c>
      <c r="J5204" s="48" t="s">
        <v>671</v>
      </c>
      <c r="K5204" s="41">
        <v>1</v>
      </c>
      <c r="L5204" s="49">
        <v>2096.65</v>
      </c>
      <c r="M5204" s="49">
        <v>2096.65</v>
      </c>
      <c r="N5204" s="49">
        <v>0</v>
      </c>
    </row>
    <row r="5205" spans="1:14">
      <c r="A5205" s="41">
        <v>4506304</v>
      </c>
      <c r="B5205" s="48" t="s">
        <v>14</v>
      </c>
      <c r="C5205" s="48" t="s">
        <v>29</v>
      </c>
      <c r="D5205" s="48" t="s">
        <v>30</v>
      </c>
      <c r="E5205" s="48" t="s">
        <v>12</v>
      </c>
      <c r="F5205" s="48" t="s">
        <v>1431</v>
      </c>
      <c r="G5205" s="48" t="s">
        <v>15</v>
      </c>
      <c r="H5205" s="48" t="s">
        <v>23</v>
      </c>
      <c r="I5205" s="48" t="s">
        <v>24</v>
      </c>
      <c r="J5205" s="48" t="s">
        <v>671</v>
      </c>
      <c r="K5205" s="41">
        <v>1</v>
      </c>
      <c r="L5205" s="49">
        <v>2099.98</v>
      </c>
      <c r="M5205" s="49">
        <v>2099.98</v>
      </c>
      <c r="N5205" s="49">
        <v>0</v>
      </c>
    </row>
    <row r="5206" spans="1:14">
      <c r="A5206" s="41">
        <v>7260126</v>
      </c>
      <c r="B5206" s="48" t="s">
        <v>38</v>
      </c>
      <c r="C5206" s="48" t="s">
        <v>29</v>
      </c>
      <c r="D5206" s="48" t="s">
        <v>153</v>
      </c>
      <c r="E5206" s="48" t="s">
        <v>36</v>
      </c>
      <c r="F5206" s="48" t="s">
        <v>1807</v>
      </c>
      <c r="G5206" s="48" t="s">
        <v>15</v>
      </c>
      <c r="H5206" s="48" t="s">
        <v>182</v>
      </c>
      <c r="I5206" s="48" t="s">
        <v>183</v>
      </c>
      <c r="J5206" s="48" t="s">
        <v>671</v>
      </c>
      <c r="K5206" s="41">
        <v>1</v>
      </c>
      <c r="L5206" s="49">
        <v>2132.16</v>
      </c>
      <c r="M5206" s="49">
        <v>2002</v>
      </c>
      <c r="N5206" s="49">
        <v>130.16</v>
      </c>
    </row>
    <row r="5207" spans="1:14">
      <c r="A5207" s="41">
        <v>4507553</v>
      </c>
      <c r="B5207" s="48" t="s">
        <v>14</v>
      </c>
      <c r="C5207" s="48" t="s">
        <v>29</v>
      </c>
      <c r="D5207" s="48" t="s">
        <v>30</v>
      </c>
      <c r="E5207" s="48" t="s">
        <v>12</v>
      </c>
      <c r="F5207" s="48" t="s">
        <v>1552</v>
      </c>
      <c r="G5207" s="48" t="s">
        <v>15</v>
      </c>
      <c r="H5207" s="48" t="s">
        <v>23</v>
      </c>
      <c r="I5207" s="48" t="s">
        <v>24</v>
      </c>
      <c r="J5207" s="48" t="s">
        <v>671</v>
      </c>
      <c r="K5207" s="41">
        <v>1</v>
      </c>
      <c r="L5207" s="49">
        <v>2132.63</v>
      </c>
      <c r="M5207" s="49">
        <v>2132.63</v>
      </c>
      <c r="N5207" s="49">
        <v>0</v>
      </c>
    </row>
    <row r="5208" spans="1:14">
      <c r="A5208" s="41">
        <v>4507552</v>
      </c>
      <c r="B5208" s="48" t="s">
        <v>14</v>
      </c>
      <c r="C5208" s="48" t="s">
        <v>29</v>
      </c>
      <c r="D5208" s="48" t="s">
        <v>30</v>
      </c>
      <c r="E5208" s="48" t="s">
        <v>12</v>
      </c>
      <c r="F5208" s="48" t="s">
        <v>1552</v>
      </c>
      <c r="G5208" s="48" t="s">
        <v>15</v>
      </c>
      <c r="H5208" s="48" t="s">
        <v>23</v>
      </c>
      <c r="I5208" s="48" t="s">
        <v>24</v>
      </c>
      <c r="J5208" s="48" t="s">
        <v>671</v>
      </c>
      <c r="K5208" s="41">
        <v>1</v>
      </c>
      <c r="L5208" s="49">
        <v>2132.63</v>
      </c>
      <c r="M5208" s="49">
        <v>2132.63</v>
      </c>
      <c r="N5208" s="49">
        <v>0</v>
      </c>
    </row>
    <row r="5209" spans="1:14">
      <c r="A5209" s="41">
        <v>4507554</v>
      </c>
      <c r="B5209" s="48" t="s">
        <v>14</v>
      </c>
      <c r="C5209" s="48" t="s">
        <v>29</v>
      </c>
      <c r="D5209" s="48" t="s">
        <v>30</v>
      </c>
      <c r="E5209" s="48" t="s">
        <v>12</v>
      </c>
      <c r="F5209" s="48" t="s">
        <v>1552</v>
      </c>
      <c r="G5209" s="48" t="s">
        <v>15</v>
      </c>
      <c r="H5209" s="48" t="s">
        <v>23</v>
      </c>
      <c r="I5209" s="48" t="s">
        <v>24</v>
      </c>
      <c r="J5209" s="48" t="s">
        <v>671</v>
      </c>
      <c r="K5209" s="41">
        <v>1</v>
      </c>
      <c r="L5209" s="49">
        <v>2132.64</v>
      </c>
      <c r="M5209" s="49">
        <v>2132.64</v>
      </c>
      <c r="N5209" s="49">
        <v>0</v>
      </c>
    </row>
    <row r="5210" spans="1:14">
      <c r="A5210" s="41">
        <v>4507556</v>
      </c>
      <c r="B5210" s="48" t="s">
        <v>14</v>
      </c>
      <c r="C5210" s="48" t="s">
        <v>29</v>
      </c>
      <c r="D5210" s="48" t="s">
        <v>30</v>
      </c>
      <c r="E5210" s="48" t="s">
        <v>12</v>
      </c>
      <c r="F5210" s="48" t="s">
        <v>1552</v>
      </c>
      <c r="G5210" s="48" t="s">
        <v>15</v>
      </c>
      <c r="H5210" s="48" t="s">
        <v>23</v>
      </c>
      <c r="I5210" s="48" t="s">
        <v>24</v>
      </c>
      <c r="J5210" s="48" t="s">
        <v>671</v>
      </c>
      <c r="K5210" s="41">
        <v>1</v>
      </c>
      <c r="L5210" s="49">
        <v>2132.64</v>
      </c>
      <c r="M5210" s="49">
        <v>2132.64</v>
      </c>
      <c r="N5210" s="49">
        <v>0</v>
      </c>
    </row>
    <row r="5211" spans="1:14">
      <c r="A5211" s="41">
        <v>4507572</v>
      </c>
      <c r="B5211" s="48" t="s">
        <v>14</v>
      </c>
      <c r="C5211" s="48" t="s">
        <v>29</v>
      </c>
      <c r="D5211" s="48" t="s">
        <v>30</v>
      </c>
      <c r="E5211" s="48" t="s">
        <v>12</v>
      </c>
      <c r="F5211" s="48" t="s">
        <v>1552</v>
      </c>
      <c r="G5211" s="48" t="s">
        <v>15</v>
      </c>
      <c r="H5211" s="48" t="s">
        <v>23</v>
      </c>
      <c r="I5211" s="48" t="s">
        <v>24</v>
      </c>
      <c r="J5211" s="48" t="s">
        <v>671</v>
      </c>
      <c r="K5211" s="41">
        <v>1</v>
      </c>
      <c r="L5211" s="49">
        <v>2132.64</v>
      </c>
      <c r="M5211" s="49">
        <v>2132.64</v>
      </c>
      <c r="N5211" s="49">
        <v>0</v>
      </c>
    </row>
    <row r="5212" spans="1:14">
      <c r="A5212" s="41">
        <v>4507571</v>
      </c>
      <c r="B5212" s="48" t="s">
        <v>14</v>
      </c>
      <c r="C5212" s="48" t="s">
        <v>29</v>
      </c>
      <c r="D5212" s="48" t="s">
        <v>30</v>
      </c>
      <c r="E5212" s="48" t="s">
        <v>12</v>
      </c>
      <c r="F5212" s="48" t="s">
        <v>1552</v>
      </c>
      <c r="G5212" s="48" t="s">
        <v>15</v>
      </c>
      <c r="H5212" s="48" t="s">
        <v>23</v>
      </c>
      <c r="I5212" s="48" t="s">
        <v>24</v>
      </c>
      <c r="J5212" s="48" t="s">
        <v>671</v>
      </c>
      <c r="K5212" s="41">
        <v>1</v>
      </c>
      <c r="L5212" s="49">
        <v>2132.64</v>
      </c>
      <c r="M5212" s="49">
        <v>2132.64</v>
      </c>
      <c r="N5212" s="49">
        <v>0</v>
      </c>
    </row>
    <row r="5213" spans="1:14">
      <c r="A5213" s="41">
        <v>4507555</v>
      </c>
      <c r="B5213" s="48" t="s">
        <v>14</v>
      </c>
      <c r="C5213" s="48" t="s">
        <v>29</v>
      </c>
      <c r="D5213" s="48" t="s">
        <v>30</v>
      </c>
      <c r="E5213" s="48" t="s">
        <v>12</v>
      </c>
      <c r="F5213" s="48" t="s">
        <v>1552</v>
      </c>
      <c r="G5213" s="48" t="s">
        <v>15</v>
      </c>
      <c r="H5213" s="48" t="s">
        <v>23</v>
      </c>
      <c r="I5213" s="48" t="s">
        <v>24</v>
      </c>
      <c r="J5213" s="48" t="s">
        <v>671</v>
      </c>
      <c r="K5213" s="41">
        <v>1</v>
      </c>
      <c r="L5213" s="49">
        <v>2132.64</v>
      </c>
      <c r="M5213" s="49">
        <v>2132.64</v>
      </c>
      <c r="N5213" s="49">
        <v>0</v>
      </c>
    </row>
    <row r="5214" spans="1:14">
      <c r="A5214" s="41">
        <v>4507570</v>
      </c>
      <c r="B5214" s="48" t="s">
        <v>14</v>
      </c>
      <c r="C5214" s="48" t="s">
        <v>29</v>
      </c>
      <c r="D5214" s="48" t="s">
        <v>30</v>
      </c>
      <c r="E5214" s="48" t="s">
        <v>12</v>
      </c>
      <c r="F5214" s="48" t="s">
        <v>1552</v>
      </c>
      <c r="G5214" s="48" t="s">
        <v>15</v>
      </c>
      <c r="H5214" s="48" t="s">
        <v>23</v>
      </c>
      <c r="I5214" s="48" t="s">
        <v>24</v>
      </c>
      <c r="J5214" s="48" t="s">
        <v>671</v>
      </c>
      <c r="K5214" s="41">
        <v>1</v>
      </c>
      <c r="L5214" s="49">
        <v>2132.64</v>
      </c>
      <c r="M5214" s="49">
        <v>2132.64</v>
      </c>
      <c r="N5214" s="49">
        <v>0</v>
      </c>
    </row>
    <row r="5215" spans="1:14">
      <c r="A5215" s="41">
        <v>4507557</v>
      </c>
      <c r="B5215" s="48" t="s">
        <v>14</v>
      </c>
      <c r="C5215" s="48" t="s">
        <v>29</v>
      </c>
      <c r="D5215" s="48" t="s">
        <v>30</v>
      </c>
      <c r="E5215" s="48" t="s">
        <v>12</v>
      </c>
      <c r="F5215" s="48" t="s">
        <v>1552</v>
      </c>
      <c r="G5215" s="48" t="s">
        <v>15</v>
      </c>
      <c r="H5215" s="48" t="s">
        <v>23</v>
      </c>
      <c r="I5215" s="48" t="s">
        <v>24</v>
      </c>
      <c r="J5215" s="48" t="s">
        <v>671</v>
      </c>
      <c r="K5215" s="41">
        <v>1</v>
      </c>
      <c r="L5215" s="49">
        <v>2132.64</v>
      </c>
      <c r="M5215" s="49">
        <v>2132.64</v>
      </c>
      <c r="N5215" s="49">
        <v>0</v>
      </c>
    </row>
    <row r="5216" spans="1:14">
      <c r="A5216" s="41">
        <v>4506303</v>
      </c>
      <c r="B5216" s="48" t="s">
        <v>14</v>
      </c>
      <c r="C5216" s="48" t="s">
        <v>29</v>
      </c>
      <c r="D5216" s="48" t="s">
        <v>30</v>
      </c>
      <c r="E5216" s="48" t="s">
        <v>12</v>
      </c>
      <c r="F5216" s="48" t="s">
        <v>1395</v>
      </c>
      <c r="G5216" s="48" t="s">
        <v>15</v>
      </c>
      <c r="H5216" s="48" t="s">
        <v>43</v>
      </c>
      <c r="I5216" s="48" t="s">
        <v>44</v>
      </c>
      <c r="J5216" s="48" t="s">
        <v>671</v>
      </c>
      <c r="K5216" s="41">
        <v>1</v>
      </c>
      <c r="L5216" s="49">
        <v>2149.81</v>
      </c>
      <c r="M5216" s="49">
        <v>2149.81</v>
      </c>
      <c r="N5216" s="49">
        <v>0</v>
      </c>
    </row>
    <row r="5217" spans="1:14">
      <c r="A5217" s="41">
        <v>4506890</v>
      </c>
      <c r="B5217" s="48" t="s">
        <v>14</v>
      </c>
      <c r="C5217" s="48" t="s">
        <v>29</v>
      </c>
      <c r="D5217" s="48" t="s">
        <v>30</v>
      </c>
      <c r="E5217" s="48" t="s">
        <v>12</v>
      </c>
      <c r="F5217" s="48" t="s">
        <v>974</v>
      </c>
      <c r="G5217" s="48" t="s">
        <v>15</v>
      </c>
      <c r="H5217" s="48" t="s">
        <v>23</v>
      </c>
      <c r="I5217" s="48" t="s">
        <v>24</v>
      </c>
      <c r="J5217" s="48" t="s">
        <v>671</v>
      </c>
      <c r="K5217" s="41">
        <v>1</v>
      </c>
      <c r="L5217" s="49">
        <v>2163.4299999999998</v>
      </c>
      <c r="M5217" s="49">
        <v>2163.4299999999998</v>
      </c>
      <c r="N5217" s="49">
        <v>0</v>
      </c>
    </row>
    <row r="5218" spans="1:14">
      <c r="A5218" s="41">
        <v>4508396</v>
      </c>
      <c r="B5218" s="48" t="s">
        <v>14</v>
      </c>
      <c r="C5218" s="48" t="s">
        <v>29</v>
      </c>
      <c r="D5218" s="48" t="s">
        <v>30</v>
      </c>
      <c r="E5218" s="48" t="s">
        <v>12</v>
      </c>
      <c r="F5218" s="48" t="s">
        <v>878</v>
      </c>
      <c r="G5218" s="48" t="s">
        <v>15</v>
      </c>
      <c r="H5218" s="48" t="s">
        <v>16</v>
      </c>
      <c r="I5218" s="48" t="s">
        <v>17</v>
      </c>
      <c r="J5218" s="48" t="s">
        <v>671</v>
      </c>
      <c r="K5218" s="41">
        <v>1</v>
      </c>
      <c r="L5218" s="49">
        <v>2166.44</v>
      </c>
      <c r="M5218" s="49">
        <v>2166.44</v>
      </c>
      <c r="N5218" s="49">
        <v>0</v>
      </c>
    </row>
    <row r="5219" spans="1:14">
      <c r="A5219" s="41">
        <v>7259856</v>
      </c>
      <c r="B5219" s="48" t="s">
        <v>38</v>
      </c>
      <c r="C5219" s="48" t="s">
        <v>29</v>
      </c>
      <c r="D5219" s="48" t="s">
        <v>153</v>
      </c>
      <c r="E5219" s="48" t="s">
        <v>36</v>
      </c>
      <c r="F5219" s="48" t="s">
        <v>1808</v>
      </c>
      <c r="G5219" s="48" t="s">
        <v>15</v>
      </c>
      <c r="H5219" s="48" t="s">
        <v>182</v>
      </c>
      <c r="I5219" s="48" t="s">
        <v>183</v>
      </c>
      <c r="J5219" s="48" t="s">
        <v>671</v>
      </c>
      <c r="K5219" s="41">
        <v>1</v>
      </c>
      <c r="L5219" s="49">
        <v>2177.46</v>
      </c>
      <c r="M5219" s="49">
        <v>2177.46</v>
      </c>
      <c r="N5219" s="49">
        <v>0</v>
      </c>
    </row>
    <row r="5220" spans="1:14">
      <c r="A5220" s="41">
        <v>7259847</v>
      </c>
      <c r="B5220" s="48" t="s">
        <v>38</v>
      </c>
      <c r="C5220" s="48" t="s">
        <v>29</v>
      </c>
      <c r="D5220" s="48" t="s">
        <v>153</v>
      </c>
      <c r="E5220" s="48" t="s">
        <v>36</v>
      </c>
      <c r="F5220" s="48" t="s">
        <v>1809</v>
      </c>
      <c r="G5220" s="48" t="s">
        <v>15</v>
      </c>
      <c r="H5220" s="48" t="s">
        <v>182</v>
      </c>
      <c r="I5220" s="48" t="s">
        <v>183</v>
      </c>
      <c r="J5220" s="48" t="s">
        <v>671</v>
      </c>
      <c r="K5220" s="41">
        <v>1</v>
      </c>
      <c r="L5220" s="49">
        <v>2181.9699999999998</v>
      </c>
      <c r="M5220" s="49">
        <v>2181.9699999999998</v>
      </c>
      <c r="N5220" s="49">
        <v>0</v>
      </c>
    </row>
    <row r="5221" spans="1:14">
      <c r="A5221" s="41">
        <v>7259844</v>
      </c>
      <c r="B5221" s="48" t="s">
        <v>38</v>
      </c>
      <c r="C5221" s="48" t="s">
        <v>29</v>
      </c>
      <c r="D5221" s="48" t="s">
        <v>153</v>
      </c>
      <c r="E5221" s="48" t="s">
        <v>36</v>
      </c>
      <c r="F5221" s="48" t="s">
        <v>1810</v>
      </c>
      <c r="G5221" s="48" t="s">
        <v>15</v>
      </c>
      <c r="H5221" s="48" t="s">
        <v>182</v>
      </c>
      <c r="I5221" s="48" t="s">
        <v>183</v>
      </c>
      <c r="J5221" s="48" t="s">
        <v>671</v>
      </c>
      <c r="K5221" s="41">
        <v>1</v>
      </c>
      <c r="L5221" s="49">
        <v>2181.9699999999998</v>
      </c>
      <c r="M5221" s="49">
        <v>2181.9699999999998</v>
      </c>
      <c r="N5221" s="49">
        <v>0</v>
      </c>
    </row>
    <row r="5222" spans="1:14">
      <c r="A5222" s="41">
        <v>4505053</v>
      </c>
      <c r="B5222" s="48" t="s">
        <v>14</v>
      </c>
      <c r="C5222" s="48" t="s">
        <v>29</v>
      </c>
      <c r="D5222" s="48" t="s">
        <v>30</v>
      </c>
      <c r="E5222" s="48" t="s">
        <v>12</v>
      </c>
      <c r="F5222" s="48" t="s">
        <v>1179</v>
      </c>
      <c r="G5222" s="48" t="s">
        <v>15</v>
      </c>
      <c r="H5222" s="48" t="s">
        <v>23</v>
      </c>
      <c r="I5222" s="48" t="s">
        <v>24</v>
      </c>
      <c r="J5222" s="48" t="s">
        <v>671</v>
      </c>
      <c r="K5222" s="41">
        <v>1</v>
      </c>
      <c r="L5222" s="49">
        <v>2201.1</v>
      </c>
      <c r="M5222" s="49">
        <v>2201.1</v>
      </c>
      <c r="N5222" s="49">
        <v>0</v>
      </c>
    </row>
    <row r="5223" spans="1:14">
      <c r="A5223" s="41">
        <v>7258605</v>
      </c>
      <c r="B5223" s="48" t="s">
        <v>166</v>
      </c>
      <c r="C5223" s="48" t="s">
        <v>29</v>
      </c>
      <c r="D5223" s="48" t="s">
        <v>153</v>
      </c>
      <c r="E5223" s="48" t="s">
        <v>36</v>
      </c>
      <c r="F5223" s="48" t="s">
        <v>1811</v>
      </c>
      <c r="G5223" s="48" t="s">
        <v>15</v>
      </c>
      <c r="H5223" s="48" t="s">
        <v>182</v>
      </c>
      <c r="I5223" s="48" t="s">
        <v>183</v>
      </c>
      <c r="J5223" s="48" t="s">
        <v>671</v>
      </c>
      <c r="K5223" s="41">
        <v>1</v>
      </c>
      <c r="L5223" s="49">
        <v>2204.39</v>
      </c>
      <c r="M5223" s="49">
        <v>2069.8200000000002</v>
      </c>
      <c r="N5223" s="49">
        <v>134.57</v>
      </c>
    </row>
    <row r="5224" spans="1:14">
      <c r="A5224" s="41">
        <v>8227938</v>
      </c>
      <c r="B5224" s="48" t="s">
        <v>38</v>
      </c>
      <c r="C5224" s="48" t="s">
        <v>29</v>
      </c>
      <c r="D5224" s="48" t="s">
        <v>153</v>
      </c>
      <c r="E5224" s="48" t="s">
        <v>36</v>
      </c>
      <c r="F5224" s="48" t="s">
        <v>1812</v>
      </c>
      <c r="G5224" s="48" t="s">
        <v>15</v>
      </c>
      <c r="H5224" s="48" t="s">
        <v>191</v>
      </c>
      <c r="I5224" s="48" t="s">
        <v>190</v>
      </c>
      <c r="J5224" s="48" t="s">
        <v>671</v>
      </c>
      <c r="K5224" s="41">
        <v>1</v>
      </c>
      <c r="L5224" s="49">
        <v>2210.08</v>
      </c>
      <c r="M5224" s="49">
        <v>1638.29</v>
      </c>
      <c r="N5224" s="49">
        <v>571.79</v>
      </c>
    </row>
    <row r="5225" spans="1:14">
      <c r="A5225" s="41">
        <v>8685563</v>
      </c>
      <c r="B5225" s="48" t="s">
        <v>38</v>
      </c>
      <c r="C5225" s="48" t="s">
        <v>29</v>
      </c>
      <c r="D5225" s="48" t="s">
        <v>153</v>
      </c>
      <c r="E5225" s="48" t="s">
        <v>36</v>
      </c>
      <c r="F5225" s="48" t="s">
        <v>1813</v>
      </c>
      <c r="G5225" s="48" t="s">
        <v>15</v>
      </c>
      <c r="H5225" s="48" t="s">
        <v>210</v>
      </c>
      <c r="I5225" s="48" t="s">
        <v>211</v>
      </c>
      <c r="J5225" s="48" t="s">
        <v>671</v>
      </c>
      <c r="K5225" s="41">
        <v>1</v>
      </c>
      <c r="L5225" s="49">
        <v>2217.36</v>
      </c>
      <c r="M5225" s="49">
        <v>767.05</v>
      </c>
      <c r="N5225" s="49">
        <v>1450.31</v>
      </c>
    </row>
    <row r="5226" spans="1:14">
      <c r="A5226" s="41">
        <v>4504584</v>
      </c>
      <c r="B5226" s="48" t="s">
        <v>14</v>
      </c>
      <c r="C5226" s="48" t="s">
        <v>29</v>
      </c>
      <c r="D5226" s="48" t="s">
        <v>30</v>
      </c>
      <c r="E5226" s="48" t="s">
        <v>12</v>
      </c>
      <c r="F5226" s="48" t="s">
        <v>1067</v>
      </c>
      <c r="G5226" s="48" t="s">
        <v>15</v>
      </c>
      <c r="H5226" s="48" t="s">
        <v>23</v>
      </c>
      <c r="I5226" s="48" t="s">
        <v>24</v>
      </c>
      <c r="J5226" s="48" t="s">
        <v>671</v>
      </c>
      <c r="K5226" s="41">
        <v>1</v>
      </c>
      <c r="L5226" s="49">
        <v>2238.23</v>
      </c>
      <c r="M5226" s="49">
        <v>2238.23</v>
      </c>
      <c r="N5226" s="49">
        <v>0</v>
      </c>
    </row>
    <row r="5227" spans="1:14">
      <c r="A5227" s="41">
        <v>8600621</v>
      </c>
      <c r="B5227" s="48" t="s">
        <v>38</v>
      </c>
      <c r="C5227" s="48" t="s">
        <v>29</v>
      </c>
      <c r="D5227" s="48" t="s">
        <v>153</v>
      </c>
      <c r="E5227" s="48" t="s">
        <v>36</v>
      </c>
      <c r="F5227" s="48" t="s">
        <v>1814</v>
      </c>
      <c r="G5227" s="48" t="s">
        <v>15</v>
      </c>
      <c r="H5227" s="48" t="s">
        <v>228</v>
      </c>
      <c r="I5227" s="48" t="s">
        <v>229</v>
      </c>
      <c r="J5227" s="48" t="s">
        <v>671</v>
      </c>
      <c r="K5227" s="41">
        <v>1</v>
      </c>
      <c r="L5227" s="49">
        <v>2267.17</v>
      </c>
      <c r="M5227" s="49">
        <v>1680.61</v>
      </c>
      <c r="N5227" s="49">
        <v>586.55999999999995</v>
      </c>
    </row>
    <row r="5228" spans="1:14">
      <c r="A5228" s="41">
        <v>8600636</v>
      </c>
      <c r="B5228" s="48" t="s">
        <v>38</v>
      </c>
      <c r="C5228" s="48" t="s">
        <v>29</v>
      </c>
      <c r="D5228" s="48" t="s">
        <v>153</v>
      </c>
      <c r="E5228" s="48" t="s">
        <v>36</v>
      </c>
      <c r="F5228" s="48" t="s">
        <v>1815</v>
      </c>
      <c r="G5228" s="48" t="s">
        <v>15</v>
      </c>
      <c r="H5228" s="48" t="s">
        <v>228</v>
      </c>
      <c r="I5228" s="48" t="s">
        <v>229</v>
      </c>
      <c r="J5228" s="48" t="s">
        <v>671</v>
      </c>
      <c r="K5228" s="41">
        <v>1</v>
      </c>
      <c r="L5228" s="49">
        <v>2267.17</v>
      </c>
      <c r="M5228" s="49">
        <v>1680.61</v>
      </c>
      <c r="N5228" s="49">
        <v>586.55999999999995</v>
      </c>
    </row>
    <row r="5229" spans="1:14">
      <c r="A5229" s="41">
        <v>7258913</v>
      </c>
      <c r="B5229" s="48" t="s">
        <v>166</v>
      </c>
      <c r="C5229" s="48" t="s">
        <v>29</v>
      </c>
      <c r="D5229" s="48" t="s">
        <v>153</v>
      </c>
      <c r="E5229" s="48" t="s">
        <v>36</v>
      </c>
      <c r="F5229" s="48" t="s">
        <v>1816</v>
      </c>
      <c r="G5229" s="48" t="s">
        <v>15</v>
      </c>
      <c r="H5229" s="48" t="s">
        <v>182</v>
      </c>
      <c r="I5229" s="48" t="s">
        <v>183</v>
      </c>
      <c r="J5229" s="48" t="s">
        <v>671</v>
      </c>
      <c r="K5229" s="41">
        <v>1</v>
      </c>
      <c r="L5229" s="49">
        <v>2268.6799999999998</v>
      </c>
      <c r="M5229" s="49">
        <v>2268.6799999999998</v>
      </c>
      <c r="N5229" s="49">
        <v>0</v>
      </c>
    </row>
    <row r="5230" spans="1:14">
      <c r="A5230" s="41">
        <v>7258916</v>
      </c>
      <c r="B5230" s="48" t="s">
        <v>166</v>
      </c>
      <c r="C5230" s="48" t="s">
        <v>29</v>
      </c>
      <c r="D5230" s="48" t="s">
        <v>153</v>
      </c>
      <c r="E5230" s="48" t="s">
        <v>36</v>
      </c>
      <c r="F5230" s="48" t="s">
        <v>1817</v>
      </c>
      <c r="G5230" s="48" t="s">
        <v>15</v>
      </c>
      <c r="H5230" s="48" t="s">
        <v>182</v>
      </c>
      <c r="I5230" s="48" t="s">
        <v>183</v>
      </c>
      <c r="J5230" s="48" t="s">
        <v>671</v>
      </c>
      <c r="K5230" s="41">
        <v>1</v>
      </c>
      <c r="L5230" s="49">
        <v>2268.6799999999998</v>
      </c>
      <c r="M5230" s="49">
        <v>2268.6799999999998</v>
      </c>
      <c r="N5230" s="49">
        <v>0</v>
      </c>
    </row>
    <row r="5231" spans="1:14">
      <c r="A5231" s="41">
        <v>8863304</v>
      </c>
      <c r="B5231" s="48" t="s">
        <v>38</v>
      </c>
      <c r="C5231" s="48" t="s">
        <v>29</v>
      </c>
      <c r="D5231" s="48" t="s">
        <v>398</v>
      </c>
      <c r="E5231" s="48" t="s">
        <v>36</v>
      </c>
      <c r="F5231" s="48" t="s">
        <v>1818</v>
      </c>
      <c r="G5231" s="48" t="s">
        <v>15</v>
      </c>
      <c r="H5231" s="48" t="s">
        <v>399</v>
      </c>
      <c r="I5231" s="48" t="s">
        <v>398</v>
      </c>
      <c r="J5231" s="48" t="s">
        <v>671</v>
      </c>
      <c r="K5231" s="41">
        <v>1</v>
      </c>
      <c r="L5231" s="49">
        <v>2269.4699999999998</v>
      </c>
      <c r="M5231" s="49">
        <v>336.46</v>
      </c>
      <c r="N5231" s="49">
        <v>1933.01</v>
      </c>
    </row>
    <row r="5232" spans="1:14">
      <c r="A5232" s="41">
        <v>4508430</v>
      </c>
      <c r="B5232" s="48" t="s">
        <v>14</v>
      </c>
      <c r="C5232" s="48" t="s">
        <v>29</v>
      </c>
      <c r="D5232" s="48" t="s">
        <v>30</v>
      </c>
      <c r="E5232" s="48" t="s">
        <v>12</v>
      </c>
      <c r="F5232" s="48" t="s">
        <v>1022</v>
      </c>
      <c r="G5232" s="48" t="s">
        <v>15</v>
      </c>
      <c r="H5232" s="48" t="s">
        <v>23</v>
      </c>
      <c r="I5232" s="48" t="s">
        <v>24</v>
      </c>
      <c r="J5232" s="48" t="s">
        <v>671</v>
      </c>
      <c r="K5232" s="41">
        <v>1</v>
      </c>
      <c r="L5232" s="49">
        <v>2269.61</v>
      </c>
      <c r="M5232" s="49">
        <v>2269.61</v>
      </c>
      <c r="N5232" s="49">
        <v>0</v>
      </c>
    </row>
    <row r="5233" spans="1:14">
      <c r="A5233" s="41">
        <v>9036786</v>
      </c>
      <c r="B5233" s="48" t="s">
        <v>38</v>
      </c>
      <c r="C5233" s="48" t="s">
        <v>29</v>
      </c>
      <c r="D5233" s="48" t="s">
        <v>619</v>
      </c>
      <c r="E5233" s="48" t="s">
        <v>36</v>
      </c>
      <c r="F5233" s="48" t="s">
        <v>1819</v>
      </c>
      <c r="G5233" s="48" t="s">
        <v>15</v>
      </c>
      <c r="H5233" s="48" t="s">
        <v>620</v>
      </c>
      <c r="I5233" s="48" t="s">
        <v>619</v>
      </c>
      <c r="J5233" s="48" t="s">
        <v>671</v>
      </c>
      <c r="K5233" s="41">
        <v>1</v>
      </c>
      <c r="L5233" s="49">
        <v>2280.71</v>
      </c>
      <c r="M5233" s="49">
        <v>338.13</v>
      </c>
      <c r="N5233" s="49">
        <v>1942.58</v>
      </c>
    </row>
    <row r="5234" spans="1:14">
      <c r="A5234" s="41">
        <v>4507169</v>
      </c>
      <c r="B5234" s="48" t="s">
        <v>14</v>
      </c>
      <c r="C5234" s="48" t="s">
        <v>29</v>
      </c>
      <c r="D5234" s="48" t="s">
        <v>30</v>
      </c>
      <c r="E5234" s="48" t="s">
        <v>12</v>
      </c>
      <c r="F5234" s="48" t="s">
        <v>974</v>
      </c>
      <c r="G5234" s="48" t="s">
        <v>15</v>
      </c>
      <c r="H5234" s="48" t="s">
        <v>23</v>
      </c>
      <c r="I5234" s="48" t="s">
        <v>24</v>
      </c>
      <c r="J5234" s="48" t="s">
        <v>671</v>
      </c>
      <c r="K5234" s="41">
        <v>1</v>
      </c>
      <c r="L5234" s="49">
        <v>2281.19</v>
      </c>
      <c r="M5234" s="49">
        <v>2281.19</v>
      </c>
      <c r="N5234" s="49">
        <v>0</v>
      </c>
    </row>
    <row r="5235" spans="1:14">
      <c r="A5235" s="41">
        <v>4505058</v>
      </c>
      <c r="B5235" s="48" t="s">
        <v>14</v>
      </c>
      <c r="C5235" s="48" t="s">
        <v>29</v>
      </c>
      <c r="D5235" s="48" t="s">
        <v>30</v>
      </c>
      <c r="E5235" s="48" t="s">
        <v>12</v>
      </c>
      <c r="F5235" s="48" t="s">
        <v>1179</v>
      </c>
      <c r="G5235" s="48" t="s">
        <v>15</v>
      </c>
      <c r="H5235" s="48" t="s">
        <v>23</v>
      </c>
      <c r="I5235" s="48" t="s">
        <v>24</v>
      </c>
      <c r="J5235" s="48" t="s">
        <v>671</v>
      </c>
      <c r="K5235" s="41">
        <v>1</v>
      </c>
      <c r="L5235" s="49">
        <v>2287.0500000000002</v>
      </c>
      <c r="M5235" s="49">
        <v>2287.0500000000002</v>
      </c>
      <c r="N5235" s="49">
        <v>0</v>
      </c>
    </row>
    <row r="5236" spans="1:14">
      <c r="A5236" s="41">
        <v>4506198</v>
      </c>
      <c r="B5236" s="48" t="s">
        <v>14</v>
      </c>
      <c r="C5236" s="48" t="s">
        <v>29</v>
      </c>
      <c r="D5236" s="48" t="s">
        <v>30</v>
      </c>
      <c r="E5236" s="48" t="s">
        <v>12</v>
      </c>
      <c r="F5236" s="48" t="s">
        <v>1395</v>
      </c>
      <c r="G5236" s="48" t="s">
        <v>15</v>
      </c>
      <c r="H5236" s="48" t="s">
        <v>43</v>
      </c>
      <c r="I5236" s="48" t="s">
        <v>44</v>
      </c>
      <c r="J5236" s="48" t="s">
        <v>671</v>
      </c>
      <c r="K5236" s="41">
        <v>1</v>
      </c>
      <c r="L5236" s="49">
        <v>2309.1999999999998</v>
      </c>
      <c r="M5236" s="49">
        <v>2309.1999999999998</v>
      </c>
      <c r="N5236" s="49">
        <v>0</v>
      </c>
    </row>
    <row r="5237" spans="1:14">
      <c r="A5237" s="41">
        <v>4505140</v>
      </c>
      <c r="B5237" s="48" t="s">
        <v>14</v>
      </c>
      <c r="C5237" s="48" t="s">
        <v>29</v>
      </c>
      <c r="D5237" s="48" t="s">
        <v>30</v>
      </c>
      <c r="E5237" s="48" t="s">
        <v>12</v>
      </c>
      <c r="F5237" s="48" t="s">
        <v>1799</v>
      </c>
      <c r="G5237" s="48" t="s">
        <v>15</v>
      </c>
      <c r="H5237" s="48" t="s">
        <v>33</v>
      </c>
      <c r="I5237" s="48" t="s">
        <v>34</v>
      </c>
      <c r="J5237" s="48" t="s">
        <v>671</v>
      </c>
      <c r="K5237" s="41">
        <v>1</v>
      </c>
      <c r="L5237" s="49">
        <v>2311.25</v>
      </c>
      <c r="M5237" s="49">
        <v>2311.25</v>
      </c>
      <c r="N5237" s="49">
        <v>0</v>
      </c>
    </row>
    <row r="5238" spans="1:14">
      <c r="A5238" s="41">
        <v>4506524</v>
      </c>
      <c r="B5238" s="48" t="s">
        <v>14</v>
      </c>
      <c r="C5238" s="48" t="s">
        <v>29</v>
      </c>
      <c r="D5238" s="48" t="s">
        <v>30</v>
      </c>
      <c r="E5238" s="48" t="s">
        <v>12</v>
      </c>
      <c r="F5238" s="48" t="s">
        <v>974</v>
      </c>
      <c r="G5238" s="48" t="s">
        <v>15</v>
      </c>
      <c r="H5238" s="48" t="s">
        <v>23</v>
      </c>
      <c r="I5238" s="48" t="s">
        <v>24</v>
      </c>
      <c r="J5238" s="48" t="s">
        <v>671</v>
      </c>
      <c r="K5238" s="41">
        <v>1</v>
      </c>
      <c r="L5238" s="49">
        <v>2316.3000000000002</v>
      </c>
      <c r="M5238" s="49">
        <v>2316.3000000000002</v>
      </c>
      <c r="N5238" s="49">
        <v>0</v>
      </c>
    </row>
    <row r="5239" spans="1:14">
      <c r="A5239" s="41">
        <v>4505167</v>
      </c>
      <c r="B5239" s="48" t="s">
        <v>14</v>
      </c>
      <c r="C5239" s="48" t="s">
        <v>29</v>
      </c>
      <c r="D5239" s="48" t="s">
        <v>30</v>
      </c>
      <c r="E5239" s="48" t="s">
        <v>12</v>
      </c>
      <c r="F5239" s="48" t="s">
        <v>1799</v>
      </c>
      <c r="G5239" s="48" t="s">
        <v>15</v>
      </c>
      <c r="H5239" s="48" t="s">
        <v>33</v>
      </c>
      <c r="I5239" s="48" t="s">
        <v>34</v>
      </c>
      <c r="J5239" s="48" t="s">
        <v>671</v>
      </c>
      <c r="K5239" s="41">
        <v>1</v>
      </c>
      <c r="L5239" s="49">
        <v>2324.64</v>
      </c>
      <c r="M5239" s="49">
        <v>2324.64</v>
      </c>
      <c r="N5239" s="49">
        <v>0</v>
      </c>
    </row>
    <row r="5240" spans="1:14">
      <c r="A5240" s="41">
        <v>4505271</v>
      </c>
      <c r="B5240" s="48" t="s">
        <v>14</v>
      </c>
      <c r="C5240" s="48" t="s">
        <v>29</v>
      </c>
      <c r="D5240" s="48" t="s">
        <v>30</v>
      </c>
      <c r="E5240" s="48" t="s">
        <v>12</v>
      </c>
      <c r="F5240" s="48" t="s">
        <v>1179</v>
      </c>
      <c r="G5240" s="48" t="s">
        <v>15</v>
      </c>
      <c r="H5240" s="48" t="s">
        <v>23</v>
      </c>
      <c r="I5240" s="48" t="s">
        <v>24</v>
      </c>
      <c r="J5240" s="48" t="s">
        <v>671</v>
      </c>
      <c r="K5240" s="41">
        <v>1</v>
      </c>
      <c r="L5240" s="49">
        <v>2339.52</v>
      </c>
      <c r="M5240" s="49">
        <v>2339.52</v>
      </c>
      <c r="N5240" s="49">
        <v>0</v>
      </c>
    </row>
    <row r="5241" spans="1:14">
      <c r="A5241" s="41">
        <v>8603086</v>
      </c>
      <c r="B5241" s="48" t="s">
        <v>38</v>
      </c>
      <c r="C5241" s="48" t="s">
        <v>29</v>
      </c>
      <c r="D5241" s="48" t="s">
        <v>153</v>
      </c>
      <c r="E5241" s="48" t="s">
        <v>36</v>
      </c>
      <c r="F5241" s="48" t="s">
        <v>1820</v>
      </c>
      <c r="G5241" s="48" t="s">
        <v>15</v>
      </c>
      <c r="H5241" s="48" t="s">
        <v>230</v>
      </c>
      <c r="I5241" s="48" t="s">
        <v>231</v>
      </c>
      <c r="J5241" s="48" t="s">
        <v>671</v>
      </c>
      <c r="K5241" s="41">
        <v>1</v>
      </c>
      <c r="L5241" s="49">
        <v>2345.63</v>
      </c>
      <c r="M5241" s="49">
        <v>1275.0999999999999</v>
      </c>
      <c r="N5241" s="49">
        <v>1070.53</v>
      </c>
    </row>
    <row r="5242" spans="1:14">
      <c r="A5242" s="41">
        <v>4506345</v>
      </c>
      <c r="B5242" s="48" t="s">
        <v>14</v>
      </c>
      <c r="C5242" s="48" t="s">
        <v>29</v>
      </c>
      <c r="D5242" s="48" t="s">
        <v>30</v>
      </c>
      <c r="E5242" s="48" t="s">
        <v>12</v>
      </c>
      <c r="F5242" s="48" t="s">
        <v>1067</v>
      </c>
      <c r="G5242" s="48" t="s">
        <v>15</v>
      </c>
      <c r="H5242" s="48" t="s">
        <v>23</v>
      </c>
      <c r="I5242" s="48" t="s">
        <v>24</v>
      </c>
      <c r="J5242" s="48" t="s">
        <v>671</v>
      </c>
      <c r="K5242" s="41">
        <v>1</v>
      </c>
      <c r="L5242" s="49">
        <v>2359.58</v>
      </c>
      <c r="M5242" s="49">
        <v>2359.58</v>
      </c>
      <c r="N5242" s="49">
        <v>0</v>
      </c>
    </row>
    <row r="5243" spans="1:14">
      <c r="A5243" s="41">
        <v>4504970</v>
      </c>
      <c r="B5243" s="48" t="s">
        <v>14</v>
      </c>
      <c r="C5243" s="48" t="s">
        <v>29</v>
      </c>
      <c r="D5243" s="48" t="s">
        <v>30</v>
      </c>
      <c r="E5243" s="48" t="s">
        <v>12</v>
      </c>
      <c r="F5243" s="48" t="s">
        <v>1179</v>
      </c>
      <c r="G5243" s="48" t="s">
        <v>15</v>
      </c>
      <c r="H5243" s="48" t="s">
        <v>23</v>
      </c>
      <c r="I5243" s="48" t="s">
        <v>24</v>
      </c>
      <c r="J5243" s="48" t="s">
        <v>671</v>
      </c>
      <c r="K5243" s="41">
        <v>1</v>
      </c>
      <c r="L5243" s="49">
        <v>2363.48</v>
      </c>
      <c r="M5243" s="49">
        <v>2363.48</v>
      </c>
      <c r="N5243" s="49">
        <v>0</v>
      </c>
    </row>
    <row r="5244" spans="1:14">
      <c r="A5244" s="41">
        <v>7259853</v>
      </c>
      <c r="B5244" s="48" t="s">
        <v>38</v>
      </c>
      <c r="C5244" s="48" t="s">
        <v>29</v>
      </c>
      <c r="D5244" s="48" t="s">
        <v>153</v>
      </c>
      <c r="E5244" s="48" t="s">
        <v>36</v>
      </c>
      <c r="F5244" s="48" t="s">
        <v>1821</v>
      </c>
      <c r="G5244" s="48" t="s">
        <v>15</v>
      </c>
      <c r="H5244" s="48" t="s">
        <v>182</v>
      </c>
      <c r="I5244" s="48" t="s">
        <v>183</v>
      </c>
      <c r="J5244" s="48" t="s">
        <v>671</v>
      </c>
      <c r="K5244" s="41">
        <v>1</v>
      </c>
      <c r="L5244" s="49">
        <v>2368.38</v>
      </c>
      <c r="M5244" s="49">
        <v>2368.38</v>
      </c>
      <c r="N5244" s="49">
        <v>0</v>
      </c>
    </row>
    <row r="5245" spans="1:14">
      <c r="A5245" s="41">
        <v>8603095</v>
      </c>
      <c r="B5245" s="48" t="s">
        <v>38</v>
      </c>
      <c r="C5245" s="48" t="s">
        <v>29</v>
      </c>
      <c r="D5245" s="48" t="s">
        <v>153</v>
      </c>
      <c r="E5245" s="48" t="s">
        <v>36</v>
      </c>
      <c r="F5245" s="48" t="s">
        <v>1822</v>
      </c>
      <c r="G5245" s="48" t="s">
        <v>15</v>
      </c>
      <c r="H5245" s="48" t="s">
        <v>230</v>
      </c>
      <c r="I5245" s="48" t="s">
        <v>231</v>
      </c>
      <c r="J5245" s="48" t="s">
        <v>671</v>
      </c>
      <c r="K5245" s="41">
        <v>1</v>
      </c>
      <c r="L5245" s="49">
        <v>2370.08</v>
      </c>
      <c r="M5245" s="49">
        <v>1288.3900000000001</v>
      </c>
      <c r="N5245" s="49">
        <v>1081.69</v>
      </c>
    </row>
    <row r="5246" spans="1:14">
      <c r="A5246" s="41">
        <v>8603092</v>
      </c>
      <c r="B5246" s="48" t="s">
        <v>38</v>
      </c>
      <c r="C5246" s="48" t="s">
        <v>29</v>
      </c>
      <c r="D5246" s="48" t="s">
        <v>153</v>
      </c>
      <c r="E5246" s="48" t="s">
        <v>36</v>
      </c>
      <c r="F5246" s="48" t="s">
        <v>1823</v>
      </c>
      <c r="G5246" s="48" t="s">
        <v>15</v>
      </c>
      <c r="H5246" s="48" t="s">
        <v>230</v>
      </c>
      <c r="I5246" s="48" t="s">
        <v>231</v>
      </c>
      <c r="J5246" s="48" t="s">
        <v>671</v>
      </c>
      <c r="K5246" s="41">
        <v>1</v>
      </c>
      <c r="L5246" s="49">
        <v>2370.08</v>
      </c>
      <c r="M5246" s="49">
        <v>1288.3900000000001</v>
      </c>
      <c r="N5246" s="49">
        <v>1081.69</v>
      </c>
    </row>
    <row r="5247" spans="1:14">
      <c r="A5247" s="41">
        <v>8603089</v>
      </c>
      <c r="B5247" s="48" t="s">
        <v>38</v>
      </c>
      <c r="C5247" s="48" t="s">
        <v>29</v>
      </c>
      <c r="D5247" s="48" t="s">
        <v>153</v>
      </c>
      <c r="E5247" s="48" t="s">
        <v>36</v>
      </c>
      <c r="F5247" s="48" t="s">
        <v>1824</v>
      </c>
      <c r="G5247" s="48" t="s">
        <v>15</v>
      </c>
      <c r="H5247" s="48" t="s">
        <v>230</v>
      </c>
      <c r="I5247" s="48" t="s">
        <v>231</v>
      </c>
      <c r="J5247" s="48" t="s">
        <v>671</v>
      </c>
      <c r="K5247" s="41">
        <v>1</v>
      </c>
      <c r="L5247" s="49">
        <v>2370.08</v>
      </c>
      <c r="M5247" s="49">
        <v>1288.3900000000001</v>
      </c>
      <c r="N5247" s="49">
        <v>1081.69</v>
      </c>
    </row>
    <row r="5248" spans="1:14">
      <c r="A5248" s="41">
        <v>4504540</v>
      </c>
      <c r="B5248" s="48" t="s">
        <v>14</v>
      </c>
      <c r="C5248" s="48" t="s">
        <v>29</v>
      </c>
      <c r="D5248" s="48" t="s">
        <v>30</v>
      </c>
      <c r="E5248" s="48" t="s">
        <v>12</v>
      </c>
      <c r="F5248" s="48" t="s">
        <v>1067</v>
      </c>
      <c r="G5248" s="48" t="s">
        <v>15</v>
      </c>
      <c r="H5248" s="48" t="s">
        <v>92</v>
      </c>
      <c r="I5248" s="48" t="s">
        <v>93</v>
      </c>
      <c r="J5248" s="48" t="s">
        <v>671</v>
      </c>
      <c r="K5248" s="41">
        <v>1</v>
      </c>
      <c r="L5248" s="49">
        <v>2377.83</v>
      </c>
      <c r="M5248" s="49">
        <v>2377.83</v>
      </c>
      <c r="N5248" s="49">
        <v>0</v>
      </c>
    </row>
    <row r="5249" spans="1:14">
      <c r="A5249" s="41">
        <v>4506552</v>
      </c>
      <c r="B5249" s="48" t="s">
        <v>14</v>
      </c>
      <c r="C5249" s="48" t="s">
        <v>29</v>
      </c>
      <c r="D5249" s="48" t="s">
        <v>30</v>
      </c>
      <c r="E5249" s="48" t="s">
        <v>12</v>
      </c>
      <c r="F5249" s="48" t="s">
        <v>974</v>
      </c>
      <c r="G5249" s="48" t="s">
        <v>15</v>
      </c>
      <c r="H5249" s="48" t="s">
        <v>23</v>
      </c>
      <c r="I5249" s="48" t="s">
        <v>24</v>
      </c>
      <c r="J5249" s="48" t="s">
        <v>671</v>
      </c>
      <c r="K5249" s="41">
        <v>1</v>
      </c>
      <c r="L5249" s="49">
        <v>2378.7199999999998</v>
      </c>
      <c r="M5249" s="49">
        <v>2378.7199999999998</v>
      </c>
      <c r="N5249" s="49">
        <v>0</v>
      </c>
    </row>
    <row r="5250" spans="1:14">
      <c r="A5250" s="41">
        <v>4504541</v>
      </c>
      <c r="B5250" s="48" t="s">
        <v>14</v>
      </c>
      <c r="C5250" s="48" t="s">
        <v>29</v>
      </c>
      <c r="D5250" s="48" t="s">
        <v>30</v>
      </c>
      <c r="E5250" s="48" t="s">
        <v>12</v>
      </c>
      <c r="F5250" s="48" t="s">
        <v>1067</v>
      </c>
      <c r="G5250" s="48" t="s">
        <v>15</v>
      </c>
      <c r="H5250" s="48" t="s">
        <v>23</v>
      </c>
      <c r="I5250" s="48" t="s">
        <v>24</v>
      </c>
      <c r="J5250" s="48" t="s">
        <v>671</v>
      </c>
      <c r="K5250" s="41">
        <v>1</v>
      </c>
      <c r="L5250" s="49">
        <v>2395.9499999999998</v>
      </c>
      <c r="M5250" s="49">
        <v>2395.9499999999998</v>
      </c>
      <c r="N5250" s="49">
        <v>0</v>
      </c>
    </row>
    <row r="5251" spans="1:14">
      <c r="A5251" s="41">
        <v>4507153</v>
      </c>
      <c r="B5251" s="48" t="s">
        <v>14</v>
      </c>
      <c r="C5251" s="48" t="s">
        <v>29</v>
      </c>
      <c r="D5251" s="48" t="s">
        <v>30</v>
      </c>
      <c r="E5251" s="48" t="s">
        <v>12</v>
      </c>
      <c r="F5251" s="48" t="s">
        <v>974</v>
      </c>
      <c r="G5251" s="48" t="s">
        <v>15</v>
      </c>
      <c r="H5251" s="48" t="s">
        <v>23</v>
      </c>
      <c r="I5251" s="48" t="s">
        <v>24</v>
      </c>
      <c r="J5251" s="48" t="s">
        <v>671</v>
      </c>
      <c r="K5251" s="41">
        <v>1</v>
      </c>
      <c r="L5251" s="49">
        <v>2401.25</v>
      </c>
      <c r="M5251" s="49">
        <v>2401.25</v>
      </c>
      <c r="N5251" s="49">
        <v>0</v>
      </c>
    </row>
    <row r="5252" spans="1:14">
      <c r="A5252" s="41">
        <v>8468121</v>
      </c>
      <c r="B5252" s="48" t="s">
        <v>38</v>
      </c>
      <c r="C5252" s="48" t="s">
        <v>29</v>
      </c>
      <c r="D5252" s="48" t="s">
        <v>153</v>
      </c>
      <c r="E5252" s="48" t="s">
        <v>36</v>
      </c>
      <c r="F5252" s="48" t="s">
        <v>1825</v>
      </c>
      <c r="G5252" s="48" t="s">
        <v>15</v>
      </c>
      <c r="H5252" s="48" t="s">
        <v>204</v>
      </c>
      <c r="I5252" s="48" t="s">
        <v>205</v>
      </c>
      <c r="J5252" s="48" t="s">
        <v>671</v>
      </c>
      <c r="K5252" s="41">
        <v>1</v>
      </c>
      <c r="L5252" s="49">
        <v>2409.16</v>
      </c>
      <c r="M5252" s="49">
        <v>2409.16</v>
      </c>
      <c r="N5252" s="49">
        <v>0</v>
      </c>
    </row>
    <row r="5253" spans="1:14">
      <c r="A5253" s="41">
        <v>4507122</v>
      </c>
      <c r="B5253" s="48" t="s">
        <v>14</v>
      </c>
      <c r="C5253" s="48" t="s">
        <v>29</v>
      </c>
      <c r="D5253" s="48" t="s">
        <v>30</v>
      </c>
      <c r="E5253" s="48" t="s">
        <v>12</v>
      </c>
      <c r="F5253" s="48" t="s">
        <v>974</v>
      </c>
      <c r="G5253" s="48" t="s">
        <v>15</v>
      </c>
      <c r="H5253" s="48" t="s">
        <v>23</v>
      </c>
      <c r="I5253" s="48" t="s">
        <v>24</v>
      </c>
      <c r="J5253" s="48" t="s">
        <v>671</v>
      </c>
      <c r="K5253" s="41">
        <v>1</v>
      </c>
      <c r="L5253" s="49">
        <v>2409.21</v>
      </c>
      <c r="M5253" s="49">
        <v>2409.21</v>
      </c>
      <c r="N5253" s="49">
        <v>0</v>
      </c>
    </row>
    <row r="5254" spans="1:14">
      <c r="A5254" s="41">
        <v>4505186</v>
      </c>
      <c r="B5254" s="48" t="s">
        <v>14</v>
      </c>
      <c r="C5254" s="48" t="s">
        <v>29</v>
      </c>
      <c r="D5254" s="48" t="s">
        <v>30</v>
      </c>
      <c r="E5254" s="48" t="s">
        <v>12</v>
      </c>
      <c r="F5254" s="48" t="s">
        <v>1179</v>
      </c>
      <c r="G5254" s="48" t="s">
        <v>15</v>
      </c>
      <c r="H5254" s="48" t="s">
        <v>23</v>
      </c>
      <c r="I5254" s="48" t="s">
        <v>24</v>
      </c>
      <c r="J5254" s="48" t="s">
        <v>671</v>
      </c>
      <c r="K5254" s="41">
        <v>1</v>
      </c>
      <c r="L5254" s="49">
        <v>2419.2800000000002</v>
      </c>
      <c r="M5254" s="49">
        <v>2419.2800000000002</v>
      </c>
      <c r="N5254" s="49">
        <v>0</v>
      </c>
    </row>
    <row r="5255" spans="1:14">
      <c r="A5255" s="41">
        <v>4505182</v>
      </c>
      <c r="B5255" s="48" t="s">
        <v>14</v>
      </c>
      <c r="C5255" s="48" t="s">
        <v>29</v>
      </c>
      <c r="D5255" s="48" t="s">
        <v>30</v>
      </c>
      <c r="E5255" s="48" t="s">
        <v>12</v>
      </c>
      <c r="F5255" s="48" t="s">
        <v>1179</v>
      </c>
      <c r="G5255" s="48" t="s">
        <v>15</v>
      </c>
      <c r="H5255" s="48" t="s">
        <v>23</v>
      </c>
      <c r="I5255" s="48" t="s">
        <v>24</v>
      </c>
      <c r="J5255" s="48" t="s">
        <v>671</v>
      </c>
      <c r="K5255" s="41">
        <v>1</v>
      </c>
      <c r="L5255" s="49">
        <v>2419.2800000000002</v>
      </c>
      <c r="M5255" s="49">
        <v>2419.2800000000002</v>
      </c>
      <c r="N5255" s="49">
        <v>0</v>
      </c>
    </row>
    <row r="5256" spans="1:14">
      <c r="A5256" s="41">
        <v>4505891</v>
      </c>
      <c r="B5256" s="48" t="s">
        <v>14</v>
      </c>
      <c r="C5256" s="48" t="s">
        <v>29</v>
      </c>
      <c r="D5256" s="48" t="s">
        <v>30</v>
      </c>
      <c r="E5256" s="48" t="s">
        <v>12</v>
      </c>
      <c r="F5256" s="48" t="s">
        <v>974</v>
      </c>
      <c r="G5256" s="48" t="s">
        <v>15</v>
      </c>
      <c r="H5256" s="48" t="s">
        <v>23</v>
      </c>
      <c r="I5256" s="48" t="s">
        <v>24</v>
      </c>
      <c r="J5256" s="48" t="s">
        <v>671</v>
      </c>
      <c r="K5256" s="41">
        <v>1</v>
      </c>
      <c r="L5256" s="49">
        <v>2419.71</v>
      </c>
      <c r="M5256" s="49">
        <v>2419.71</v>
      </c>
      <c r="N5256" s="49">
        <v>0</v>
      </c>
    </row>
    <row r="5257" spans="1:14">
      <c r="A5257" s="41">
        <v>8810461</v>
      </c>
      <c r="B5257" s="48" t="s">
        <v>38</v>
      </c>
      <c r="C5257" s="48" t="s">
        <v>29</v>
      </c>
      <c r="D5257" s="48" t="s">
        <v>153</v>
      </c>
      <c r="E5257" s="48" t="s">
        <v>36</v>
      </c>
      <c r="F5257" s="48" t="s">
        <v>1826</v>
      </c>
      <c r="G5257" s="48" t="s">
        <v>15</v>
      </c>
      <c r="H5257" s="48" t="s">
        <v>241</v>
      </c>
      <c r="I5257" s="48" t="s">
        <v>242</v>
      </c>
      <c r="J5257" s="48" t="s">
        <v>671</v>
      </c>
      <c r="K5257" s="41">
        <v>1</v>
      </c>
      <c r="L5257" s="49">
        <v>2420.38</v>
      </c>
      <c r="M5257" s="49">
        <v>837.28</v>
      </c>
      <c r="N5257" s="49">
        <v>1583.1</v>
      </c>
    </row>
    <row r="5258" spans="1:14">
      <c r="A5258" s="41">
        <v>8810452</v>
      </c>
      <c r="B5258" s="48" t="s">
        <v>38</v>
      </c>
      <c r="C5258" s="48" t="s">
        <v>29</v>
      </c>
      <c r="D5258" s="48" t="s">
        <v>153</v>
      </c>
      <c r="E5258" s="48" t="s">
        <v>36</v>
      </c>
      <c r="F5258" s="48" t="s">
        <v>1826</v>
      </c>
      <c r="G5258" s="48" t="s">
        <v>15</v>
      </c>
      <c r="H5258" s="48" t="s">
        <v>241</v>
      </c>
      <c r="I5258" s="48" t="s">
        <v>242</v>
      </c>
      <c r="J5258" s="48" t="s">
        <v>671</v>
      </c>
      <c r="K5258" s="41">
        <v>1</v>
      </c>
      <c r="L5258" s="49">
        <v>2420.38</v>
      </c>
      <c r="M5258" s="49">
        <v>837.28</v>
      </c>
      <c r="N5258" s="49">
        <v>1583.1</v>
      </c>
    </row>
    <row r="5259" spans="1:14">
      <c r="A5259" s="41">
        <v>8810464</v>
      </c>
      <c r="B5259" s="48" t="s">
        <v>38</v>
      </c>
      <c r="C5259" s="48" t="s">
        <v>29</v>
      </c>
      <c r="D5259" s="48" t="s">
        <v>153</v>
      </c>
      <c r="E5259" s="48" t="s">
        <v>36</v>
      </c>
      <c r="F5259" s="48" t="s">
        <v>1826</v>
      </c>
      <c r="G5259" s="48" t="s">
        <v>15</v>
      </c>
      <c r="H5259" s="48" t="s">
        <v>241</v>
      </c>
      <c r="I5259" s="48" t="s">
        <v>242</v>
      </c>
      <c r="J5259" s="48" t="s">
        <v>671</v>
      </c>
      <c r="K5259" s="41">
        <v>1</v>
      </c>
      <c r="L5259" s="49">
        <v>2420.38</v>
      </c>
      <c r="M5259" s="49">
        <v>837.28</v>
      </c>
      <c r="N5259" s="49">
        <v>1583.1</v>
      </c>
    </row>
    <row r="5260" spans="1:14">
      <c r="A5260" s="41">
        <v>8810458</v>
      </c>
      <c r="B5260" s="48" t="s">
        <v>38</v>
      </c>
      <c r="C5260" s="48" t="s">
        <v>29</v>
      </c>
      <c r="D5260" s="48" t="s">
        <v>153</v>
      </c>
      <c r="E5260" s="48" t="s">
        <v>36</v>
      </c>
      <c r="F5260" s="48" t="s">
        <v>1826</v>
      </c>
      <c r="G5260" s="48" t="s">
        <v>15</v>
      </c>
      <c r="H5260" s="48" t="s">
        <v>241</v>
      </c>
      <c r="I5260" s="48" t="s">
        <v>242</v>
      </c>
      <c r="J5260" s="48" t="s">
        <v>671</v>
      </c>
      <c r="K5260" s="41">
        <v>1</v>
      </c>
      <c r="L5260" s="49">
        <v>2420.38</v>
      </c>
      <c r="M5260" s="49">
        <v>837.28</v>
      </c>
      <c r="N5260" s="49">
        <v>1583.1</v>
      </c>
    </row>
    <row r="5261" spans="1:14">
      <c r="A5261" s="41">
        <v>8810455</v>
      </c>
      <c r="B5261" s="48" t="s">
        <v>38</v>
      </c>
      <c r="C5261" s="48" t="s">
        <v>29</v>
      </c>
      <c r="D5261" s="48" t="s">
        <v>153</v>
      </c>
      <c r="E5261" s="48" t="s">
        <v>36</v>
      </c>
      <c r="F5261" s="48" t="s">
        <v>1826</v>
      </c>
      <c r="G5261" s="48" t="s">
        <v>15</v>
      </c>
      <c r="H5261" s="48" t="s">
        <v>241</v>
      </c>
      <c r="I5261" s="48" t="s">
        <v>242</v>
      </c>
      <c r="J5261" s="48" t="s">
        <v>671</v>
      </c>
      <c r="K5261" s="41">
        <v>1</v>
      </c>
      <c r="L5261" s="49">
        <v>2420.38</v>
      </c>
      <c r="M5261" s="49">
        <v>837.28</v>
      </c>
      <c r="N5261" s="49">
        <v>1583.1</v>
      </c>
    </row>
    <row r="5262" spans="1:14">
      <c r="A5262" s="41">
        <v>7108736</v>
      </c>
      <c r="B5262" s="48" t="s">
        <v>38</v>
      </c>
      <c r="C5262" s="48" t="s">
        <v>29</v>
      </c>
      <c r="D5262" s="48" t="s">
        <v>153</v>
      </c>
      <c r="E5262" s="48" t="s">
        <v>36</v>
      </c>
      <c r="F5262" s="48" t="s">
        <v>1827</v>
      </c>
      <c r="G5262" s="48" t="s">
        <v>15</v>
      </c>
      <c r="H5262" s="48" t="s">
        <v>23</v>
      </c>
      <c r="I5262" s="48" t="s">
        <v>24</v>
      </c>
      <c r="J5262" s="48" t="s">
        <v>671</v>
      </c>
      <c r="K5262" s="41">
        <v>1</v>
      </c>
      <c r="L5262" s="49">
        <v>2446.5</v>
      </c>
      <c r="M5262" s="49">
        <v>2446.5</v>
      </c>
      <c r="N5262" s="49">
        <v>0</v>
      </c>
    </row>
    <row r="5263" spans="1:14">
      <c r="A5263" s="41">
        <v>4504548</v>
      </c>
      <c r="B5263" s="48" t="s">
        <v>14</v>
      </c>
      <c r="C5263" s="48" t="s">
        <v>29</v>
      </c>
      <c r="D5263" s="48" t="s">
        <v>30</v>
      </c>
      <c r="E5263" s="48" t="s">
        <v>12</v>
      </c>
      <c r="F5263" s="48" t="s">
        <v>1067</v>
      </c>
      <c r="G5263" s="48" t="s">
        <v>15</v>
      </c>
      <c r="H5263" s="48" t="s">
        <v>23</v>
      </c>
      <c r="I5263" s="48" t="s">
        <v>24</v>
      </c>
      <c r="J5263" s="48" t="s">
        <v>671</v>
      </c>
      <c r="K5263" s="41">
        <v>1</v>
      </c>
      <c r="L5263" s="49">
        <v>2452.64</v>
      </c>
      <c r="M5263" s="49">
        <v>2452.64</v>
      </c>
      <c r="N5263" s="49">
        <v>0</v>
      </c>
    </row>
    <row r="5264" spans="1:14">
      <c r="A5264" s="41">
        <v>8600723</v>
      </c>
      <c r="B5264" s="48" t="s">
        <v>38</v>
      </c>
      <c r="C5264" s="48" t="s">
        <v>29</v>
      </c>
      <c r="D5264" s="48" t="s">
        <v>153</v>
      </c>
      <c r="E5264" s="48" t="s">
        <v>36</v>
      </c>
      <c r="F5264" s="48" t="s">
        <v>1828</v>
      </c>
      <c r="G5264" s="48" t="s">
        <v>15</v>
      </c>
      <c r="H5264" s="48" t="s">
        <v>228</v>
      </c>
      <c r="I5264" s="48" t="s">
        <v>229</v>
      </c>
      <c r="J5264" s="48" t="s">
        <v>671</v>
      </c>
      <c r="K5264" s="41">
        <v>1</v>
      </c>
      <c r="L5264" s="49">
        <v>2460.34</v>
      </c>
      <c r="M5264" s="49">
        <v>1823.8</v>
      </c>
      <c r="N5264" s="49">
        <v>636.54</v>
      </c>
    </row>
    <row r="5265" spans="1:14">
      <c r="A5265" s="41">
        <v>4504930</v>
      </c>
      <c r="B5265" s="48" t="s">
        <v>14</v>
      </c>
      <c r="C5265" s="48" t="s">
        <v>29</v>
      </c>
      <c r="D5265" s="48" t="s">
        <v>30</v>
      </c>
      <c r="E5265" s="48" t="s">
        <v>12</v>
      </c>
      <c r="F5265" s="48" t="s">
        <v>1022</v>
      </c>
      <c r="G5265" s="48" t="s">
        <v>15</v>
      </c>
      <c r="H5265" s="48" t="s">
        <v>459</v>
      </c>
      <c r="I5265" s="48" t="s">
        <v>460</v>
      </c>
      <c r="J5265" s="48" t="s">
        <v>671</v>
      </c>
      <c r="K5265" s="41">
        <v>1</v>
      </c>
      <c r="L5265" s="49">
        <v>2470.5500000000002</v>
      </c>
      <c r="M5265" s="49">
        <v>2470.5500000000002</v>
      </c>
      <c r="N5265" s="49">
        <v>0</v>
      </c>
    </row>
    <row r="5266" spans="1:14">
      <c r="A5266" s="41">
        <v>4504931</v>
      </c>
      <c r="B5266" s="48" t="s">
        <v>14</v>
      </c>
      <c r="C5266" s="48" t="s">
        <v>29</v>
      </c>
      <c r="D5266" s="48" t="s">
        <v>30</v>
      </c>
      <c r="E5266" s="48" t="s">
        <v>12</v>
      </c>
      <c r="F5266" s="48" t="s">
        <v>1022</v>
      </c>
      <c r="G5266" s="48" t="s">
        <v>15</v>
      </c>
      <c r="H5266" s="48" t="s">
        <v>459</v>
      </c>
      <c r="I5266" s="48" t="s">
        <v>460</v>
      </c>
      <c r="J5266" s="48" t="s">
        <v>671</v>
      </c>
      <c r="K5266" s="41">
        <v>1</v>
      </c>
      <c r="L5266" s="49">
        <v>2470.5500000000002</v>
      </c>
      <c r="M5266" s="49">
        <v>2470.5500000000002</v>
      </c>
      <c r="N5266" s="49">
        <v>0</v>
      </c>
    </row>
    <row r="5267" spans="1:14">
      <c r="A5267" s="41">
        <v>4504933</v>
      </c>
      <c r="B5267" s="48" t="s">
        <v>14</v>
      </c>
      <c r="C5267" s="48" t="s">
        <v>29</v>
      </c>
      <c r="D5267" s="48" t="s">
        <v>30</v>
      </c>
      <c r="E5267" s="48" t="s">
        <v>12</v>
      </c>
      <c r="F5267" s="48" t="s">
        <v>1022</v>
      </c>
      <c r="G5267" s="48" t="s">
        <v>15</v>
      </c>
      <c r="H5267" s="48" t="s">
        <v>459</v>
      </c>
      <c r="I5267" s="48" t="s">
        <v>460</v>
      </c>
      <c r="J5267" s="48" t="s">
        <v>671</v>
      </c>
      <c r="K5267" s="41">
        <v>1</v>
      </c>
      <c r="L5267" s="49">
        <v>2470.56</v>
      </c>
      <c r="M5267" s="49">
        <v>2470.56</v>
      </c>
      <c r="N5267" s="49">
        <v>0</v>
      </c>
    </row>
    <row r="5268" spans="1:14">
      <c r="A5268" s="41">
        <v>4508395</v>
      </c>
      <c r="B5268" s="48" t="s">
        <v>14</v>
      </c>
      <c r="C5268" s="48" t="s">
        <v>29</v>
      </c>
      <c r="D5268" s="48" t="s">
        <v>30</v>
      </c>
      <c r="E5268" s="48" t="s">
        <v>12</v>
      </c>
      <c r="F5268" s="48" t="s">
        <v>878</v>
      </c>
      <c r="G5268" s="48" t="s">
        <v>15</v>
      </c>
      <c r="H5268" s="48" t="s">
        <v>16</v>
      </c>
      <c r="I5268" s="48" t="s">
        <v>17</v>
      </c>
      <c r="J5268" s="48" t="s">
        <v>671</v>
      </c>
      <c r="K5268" s="41">
        <v>1</v>
      </c>
      <c r="L5268" s="49">
        <v>2473.21</v>
      </c>
      <c r="M5268" s="49">
        <v>2473.21</v>
      </c>
      <c r="N5268" s="49">
        <v>0</v>
      </c>
    </row>
    <row r="5269" spans="1:14">
      <c r="A5269" s="41">
        <v>4505005</v>
      </c>
      <c r="B5269" s="48" t="s">
        <v>14</v>
      </c>
      <c r="C5269" s="48" t="s">
        <v>29</v>
      </c>
      <c r="D5269" s="48" t="s">
        <v>30</v>
      </c>
      <c r="E5269" s="48" t="s">
        <v>12</v>
      </c>
      <c r="F5269" s="48" t="s">
        <v>953</v>
      </c>
      <c r="G5269" s="48" t="s">
        <v>15</v>
      </c>
      <c r="H5269" s="48" t="s">
        <v>33</v>
      </c>
      <c r="I5269" s="48" t="s">
        <v>34</v>
      </c>
      <c r="J5269" s="48" t="s">
        <v>671</v>
      </c>
      <c r="K5269" s="41">
        <v>1</v>
      </c>
      <c r="L5269" s="49">
        <v>2474.69</v>
      </c>
      <c r="M5269" s="49">
        <v>2474.69</v>
      </c>
      <c r="N5269" s="49">
        <v>0</v>
      </c>
    </row>
    <row r="5270" spans="1:14">
      <c r="A5270" s="41">
        <v>4505006</v>
      </c>
      <c r="B5270" s="48" t="s">
        <v>14</v>
      </c>
      <c r="C5270" s="48" t="s">
        <v>29</v>
      </c>
      <c r="D5270" s="48" t="s">
        <v>30</v>
      </c>
      <c r="E5270" s="48" t="s">
        <v>12</v>
      </c>
      <c r="F5270" s="48" t="s">
        <v>953</v>
      </c>
      <c r="G5270" s="48" t="s">
        <v>15</v>
      </c>
      <c r="H5270" s="48" t="s">
        <v>33</v>
      </c>
      <c r="I5270" s="48" t="s">
        <v>34</v>
      </c>
      <c r="J5270" s="48" t="s">
        <v>671</v>
      </c>
      <c r="K5270" s="41">
        <v>1</v>
      </c>
      <c r="L5270" s="49">
        <v>2474.6999999999998</v>
      </c>
      <c r="M5270" s="49">
        <v>2474.6999999999998</v>
      </c>
      <c r="N5270" s="49">
        <v>0</v>
      </c>
    </row>
    <row r="5271" spans="1:14">
      <c r="A5271" s="41">
        <v>4504536</v>
      </c>
      <c r="B5271" s="48" t="s">
        <v>14</v>
      </c>
      <c r="C5271" s="48" t="s">
        <v>29</v>
      </c>
      <c r="D5271" s="48" t="s">
        <v>30</v>
      </c>
      <c r="E5271" s="48" t="s">
        <v>12</v>
      </c>
      <c r="F5271" s="48" t="s">
        <v>1067</v>
      </c>
      <c r="G5271" s="48" t="s">
        <v>15</v>
      </c>
      <c r="H5271" s="48" t="s">
        <v>23</v>
      </c>
      <c r="I5271" s="48" t="s">
        <v>24</v>
      </c>
      <c r="J5271" s="48" t="s">
        <v>671</v>
      </c>
      <c r="K5271" s="41">
        <v>1</v>
      </c>
      <c r="L5271" s="49">
        <v>2486.16</v>
      </c>
      <c r="M5271" s="49">
        <v>2486.16</v>
      </c>
      <c r="N5271" s="49">
        <v>0</v>
      </c>
    </row>
    <row r="5272" spans="1:14">
      <c r="A5272" s="41">
        <v>4504544</v>
      </c>
      <c r="B5272" s="48" t="s">
        <v>14</v>
      </c>
      <c r="C5272" s="48" t="s">
        <v>29</v>
      </c>
      <c r="D5272" s="48" t="s">
        <v>30</v>
      </c>
      <c r="E5272" s="48" t="s">
        <v>12</v>
      </c>
      <c r="F5272" s="48" t="s">
        <v>1067</v>
      </c>
      <c r="G5272" s="48" t="s">
        <v>15</v>
      </c>
      <c r="H5272" s="48" t="s">
        <v>23</v>
      </c>
      <c r="I5272" s="48" t="s">
        <v>24</v>
      </c>
      <c r="J5272" s="48" t="s">
        <v>671</v>
      </c>
      <c r="K5272" s="41">
        <v>1</v>
      </c>
      <c r="L5272" s="49">
        <v>2499.79</v>
      </c>
      <c r="M5272" s="49">
        <v>2499.79</v>
      </c>
      <c r="N5272" s="49">
        <v>0</v>
      </c>
    </row>
    <row r="5273" spans="1:14">
      <c r="A5273" s="41">
        <v>7108697</v>
      </c>
      <c r="B5273" s="48" t="s">
        <v>38</v>
      </c>
      <c r="C5273" s="48" t="s">
        <v>29</v>
      </c>
      <c r="D5273" s="48" t="s">
        <v>153</v>
      </c>
      <c r="E5273" s="48" t="s">
        <v>36</v>
      </c>
      <c r="F5273" s="48" t="s">
        <v>1829</v>
      </c>
      <c r="G5273" s="48" t="s">
        <v>15</v>
      </c>
      <c r="H5273" s="48" t="s">
        <v>23</v>
      </c>
      <c r="I5273" s="48" t="s">
        <v>24</v>
      </c>
      <c r="J5273" s="48" t="s">
        <v>671</v>
      </c>
      <c r="K5273" s="41">
        <v>1</v>
      </c>
      <c r="L5273" s="49">
        <v>2507.1</v>
      </c>
      <c r="M5273" s="49">
        <v>2507.1</v>
      </c>
      <c r="N5273" s="49">
        <v>0</v>
      </c>
    </row>
    <row r="5274" spans="1:14">
      <c r="A5274" s="41">
        <v>4507117</v>
      </c>
      <c r="B5274" s="48" t="s">
        <v>14</v>
      </c>
      <c r="C5274" s="48" t="s">
        <v>29</v>
      </c>
      <c r="D5274" s="48" t="s">
        <v>30</v>
      </c>
      <c r="E5274" s="48" t="s">
        <v>12</v>
      </c>
      <c r="F5274" s="48" t="s">
        <v>1830</v>
      </c>
      <c r="G5274" s="48" t="s">
        <v>15</v>
      </c>
      <c r="H5274" s="48" t="s">
        <v>19</v>
      </c>
      <c r="I5274" s="48" t="s">
        <v>20</v>
      </c>
      <c r="J5274" s="48" t="s">
        <v>671</v>
      </c>
      <c r="K5274" s="41">
        <v>1</v>
      </c>
      <c r="L5274" s="49">
        <v>2513.91</v>
      </c>
      <c r="M5274" s="49">
        <v>2513.91</v>
      </c>
      <c r="N5274" s="49">
        <v>0</v>
      </c>
    </row>
    <row r="5275" spans="1:14">
      <c r="A5275" s="41">
        <v>4507118</v>
      </c>
      <c r="B5275" s="48" t="s">
        <v>14</v>
      </c>
      <c r="C5275" s="48" t="s">
        <v>29</v>
      </c>
      <c r="D5275" s="48" t="s">
        <v>30</v>
      </c>
      <c r="E5275" s="48" t="s">
        <v>12</v>
      </c>
      <c r="F5275" s="48" t="s">
        <v>1830</v>
      </c>
      <c r="G5275" s="48" t="s">
        <v>15</v>
      </c>
      <c r="H5275" s="48" t="s">
        <v>19</v>
      </c>
      <c r="I5275" s="48" t="s">
        <v>20</v>
      </c>
      <c r="J5275" s="48" t="s">
        <v>671</v>
      </c>
      <c r="K5275" s="41">
        <v>1</v>
      </c>
      <c r="L5275" s="49">
        <v>2513.92</v>
      </c>
      <c r="M5275" s="49">
        <v>2513.92</v>
      </c>
      <c r="N5275" s="49">
        <v>0</v>
      </c>
    </row>
    <row r="5276" spans="1:14">
      <c r="A5276" s="41">
        <v>8600657</v>
      </c>
      <c r="B5276" s="48" t="s">
        <v>38</v>
      </c>
      <c r="C5276" s="48" t="s">
        <v>29</v>
      </c>
      <c r="D5276" s="48" t="s">
        <v>153</v>
      </c>
      <c r="E5276" s="48" t="s">
        <v>36</v>
      </c>
      <c r="F5276" s="48" t="s">
        <v>1831</v>
      </c>
      <c r="G5276" s="48" t="s">
        <v>15</v>
      </c>
      <c r="H5276" s="48" t="s">
        <v>228</v>
      </c>
      <c r="I5276" s="48" t="s">
        <v>229</v>
      </c>
      <c r="J5276" s="48" t="s">
        <v>671</v>
      </c>
      <c r="K5276" s="41">
        <v>1</v>
      </c>
      <c r="L5276" s="49">
        <v>2513.9499999999998</v>
      </c>
      <c r="M5276" s="49">
        <v>1863.54</v>
      </c>
      <c r="N5276" s="49">
        <v>650.41</v>
      </c>
    </row>
    <row r="5277" spans="1:14">
      <c r="A5277" s="41">
        <v>7259021</v>
      </c>
      <c r="B5277" s="48" t="s">
        <v>38</v>
      </c>
      <c r="C5277" s="48" t="s">
        <v>29</v>
      </c>
      <c r="D5277" s="48" t="s">
        <v>153</v>
      </c>
      <c r="E5277" s="48" t="s">
        <v>36</v>
      </c>
      <c r="F5277" s="48" t="s">
        <v>1832</v>
      </c>
      <c r="G5277" s="48" t="s">
        <v>15</v>
      </c>
      <c r="H5277" s="48" t="s">
        <v>182</v>
      </c>
      <c r="I5277" s="48" t="s">
        <v>183</v>
      </c>
      <c r="J5277" s="48" t="s">
        <v>671</v>
      </c>
      <c r="K5277" s="41">
        <v>1</v>
      </c>
      <c r="L5277" s="49">
        <v>2515.64</v>
      </c>
      <c r="M5277" s="49">
        <v>2362.0700000000002</v>
      </c>
      <c r="N5277" s="49">
        <v>153.57</v>
      </c>
    </row>
    <row r="5278" spans="1:14">
      <c r="A5278" s="41">
        <v>7259024</v>
      </c>
      <c r="B5278" s="48" t="s">
        <v>38</v>
      </c>
      <c r="C5278" s="48" t="s">
        <v>29</v>
      </c>
      <c r="D5278" s="48" t="s">
        <v>153</v>
      </c>
      <c r="E5278" s="48" t="s">
        <v>36</v>
      </c>
      <c r="F5278" s="48" t="s">
        <v>1833</v>
      </c>
      <c r="G5278" s="48" t="s">
        <v>15</v>
      </c>
      <c r="H5278" s="48" t="s">
        <v>182</v>
      </c>
      <c r="I5278" s="48" t="s">
        <v>183</v>
      </c>
      <c r="J5278" s="48" t="s">
        <v>671</v>
      </c>
      <c r="K5278" s="41">
        <v>1</v>
      </c>
      <c r="L5278" s="49">
        <v>2515.64</v>
      </c>
      <c r="M5278" s="49">
        <v>2362.0700000000002</v>
      </c>
      <c r="N5278" s="49">
        <v>153.57</v>
      </c>
    </row>
    <row r="5279" spans="1:14">
      <c r="A5279" s="41">
        <v>4505047</v>
      </c>
      <c r="B5279" s="48" t="s">
        <v>14</v>
      </c>
      <c r="C5279" s="48" t="s">
        <v>29</v>
      </c>
      <c r="D5279" s="48" t="s">
        <v>30</v>
      </c>
      <c r="E5279" s="48" t="s">
        <v>12</v>
      </c>
      <c r="F5279" s="48" t="s">
        <v>953</v>
      </c>
      <c r="G5279" s="48" t="s">
        <v>15</v>
      </c>
      <c r="H5279" s="48" t="s">
        <v>33</v>
      </c>
      <c r="I5279" s="48" t="s">
        <v>34</v>
      </c>
      <c r="J5279" s="48" t="s">
        <v>671</v>
      </c>
      <c r="K5279" s="41">
        <v>1</v>
      </c>
      <c r="L5279" s="49">
        <v>2519.42</v>
      </c>
      <c r="M5279" s="49">
        <v>2519.42</v>
      </c>
      <c r="N5279" s="49">
        <v>0</v>
      </c>
    </row>
    <row r="5280" spans="1:14">
      <c r="A5280" s="41">
        <v>4505162</v>
      </c>
      <c r="B5280" s="48" t="s">
        <v>14</v>
      </c>
      <c r="C5280" s="48" t="s">
        <v>29</v>
      </c>
      <c r="D5280" s="48" t="s">
        <v>30</v>
      </c>
      <c r="E5280" s="48" t="s">
        <v>12</v>
      </c>
      <c r="F5280" s="48" t="s">
        <v>953</v>
      </c>
      <c r="G5280" s="48" t="s">
        <v>15</v>
      </c>
      <c r="H5280" s="48" t="s">
        <v>33</v>
      </c>
      <c r="I5280" s="48" t="s">
        <v>34</v>
      </c>
      <c r="J5280" s="48" t="s">
        <v>671</v>
      </c>
      <c r="K5280" s="41">
        <v>1</v>
      </c>
      <c r="L5280" s="49">
        <v>2519.4299999999998</v>
      </c>
      <c r="M5280" s="49">
        <v>2519.4299999999998</v>
      </c>
      <c r="N5280" s="49">
        <v>0</v>
      </c>
    </row>
    <row r="5281" spans="1:14">
      <c r="A5281" s="41">
        <v>4504849</v>
      </c>
      <c r="B5281" s="48" t="s">
        <v>14</v>
      </c>
      <c r="C5281" s="48" t="s">
        <v>29</v>
      </c>
      <c r="D5281" s="48" t="s">
        <v>30</v>
      </c>
      <c r="E5281" s="48" t="s">
        <v>12</v>
      </c>
      <c r="F5281" s="48" t="s">
        <v>1179</v>
      </c>
      <c r="G5281" s="48" t="s">
        <v>15</v>
      </c>
      <c r="H5281" s="48" t="s">
        <v>23</v>
      </c>
      <c r="I5281" s="48" t="s">
        <v>24</v>
      </c>
      <c r="J5281" s="48" t="s">
        <v>671</v>
      </c>
      <c r="K5281" s="41">
        <v>1</v>
      </c>
      <c r="L5281" s="49">
        <v>2550.92</v>
      </c>
      <c r="M5281" s="49">
        <v>2550.92</v>
      </c>
      <c r="N5281" s="49">
        <v>0</v>
      </c>
    </row>
    <row r="5282" spans="1:14">
      <c r="A5282" s="41">
        <v>7259087</v>
      </c>
      <c r="B5282" s="48" t="s">
        <v>38</v>
      </c>
      <c r="C5282" s="48" t="s">
        <v>29</v>
      </c>
      <c r="D5282" s="48" t="s">
        <v>153</v>
      </c>
      <c r="E5282" s="48" t="s">
        <v>36</v>
      </c>
      <c r="F5282" s="48" t="s">
        <v>1834</v>
      </c>
      <c r="G5282" s="48" t="s">
        <v>15</v>
      </c>
      <c r="H5282" s="48" t="s">
        <v>182</v>
      </c>
      <c r="I5282" s="48" t="s">
        <v>183</v>
      </c>
      <c r="J5282" s="48" t="s">
        <v>671</v>
      </c>
      <c r="K5282" s="41">
        <v>1</v>
      </c>
      <c r="L5282" s="49">
        <v>2555.21</v>
      </c>
      <c r="M5282" s="49">
        <v>2399.2199999999998</v>
      </c>
      <c r="N5282" s="49">
        <v>155.99</v>
      </c>
    </row>
    <row r="5283" spans="1:14">
      <c r="A5283" s="41">
        <v>4504851</v>
      </c>
      <c r="B5283" s="48" t="s">
        <v>14</v>
      </c>
      <c r="C5283" s="48" t="s">
        <v>29</v>
      </c>
      <c r="D5283" s="48" t="s">
        <v>30</v>
      </c>
      <c r="E5283" s="48" t="s">
        <v>12</v>
      </c>
      <c r="F5283" s="48" t="s">
        <v>1179</v>
      </c>
      <c r="G5283" s="48" t="s">
        <v>15</v>
      </c>
      <c r="H5283" s="48" t="s">
        <v>23</v>
      </c>
      <c r="I5283" s="48" t="s">
        <v>24</v>
      </c>
      <c r="J5283" s="48" t="s">
        <v>671</v>
      </c>
      <c r="K5283" s="41">
        <v>1</v>
      </c>
      <c r="L5283" s="49">
        <v>2563.83</v>
      </c>
      <c r="M5283" s="49">
        <v>2563.83</v>
      </c>
      <c r="N5283" s="49">
        <v>0</v>
      </c>
    </row>
    <row r="5284" spans="1:14">
      <c r="A5284" s="41">
        <v>4505510</v>
      </c>
      <c r="B5284" s="48" t="s">
        <v>14</v>
      </c>
      <c r="C5284" s="48" t="s">
        <v>29</v>
      </c>
      <c r="D5284" s="48" t="s">
        <v>30</v>
      </c>
      <c r="E5284" s="48" t="s">
        <v>12</v>
      </c>
      <c r="F5284" s="48" t="s">
        <v>1179</v>
      </c>
      <c r="G5284" s="48" t="s">
        <v>15</v>
      </c>
      <c r="H5284" s="48" t="s">
        <v>45</v>
      </c>
      <c r="I5284" s="48" t="s">
        <v>46</v>
      </c>
      <c r="J5284" s="48" t="s">
        <v>671</v>
      </c>
      <c r="K5284" s="41">
        <v>1</v>
      </c>
      <c r="L5284" s="49">
        <v>2568.33</v>
      </c>
      <c r="M5284" s="49">
        <v>2568.33</v>
      </c>
      <c r="N5284" s="49">
        <v>0</v>
      </c>
    </row>
    <row r="5285" spans="1:14">
      <c r="A5285" s="41">
        <v>4505345</v>
      </c>
      <c r="B5285" s="48" t="s">
        <v>14</v>
      </c>
      <c r="C5285" s="48" t="s">
        <v>29</v>
      </c>
      <c r="D5285" s="48" t="s">
        <v>30</v>
      </c>
      <c r="E5285" s="48" t="s">
        <v>12</v>
      </c>
      <c r="F5285" s="48" t="s">
        <v>1179</v>
      </c>
      <c r="G5285" s="48" t="s">
        <v>15</v>
      </c>
      <c r="H5285" s="48" t="s">
        <v>45</v>
      </c>
      <c r="I5285" s="48" t="s">
        <v>46</v>
      </c>
      <c r="J5285" s="48" t="s">
        <v>671</v>
      </c>
      <c r="K5285" s="41">
        <v>1</v>
      </c>
      <c r="L5285" s="49">
        <v>2577.9299999999998</v>
      </c>
      <c r="M5285" s="49">
        <v>2577.9299999999998</v>
      </c>
      <c r="N5285" s="49">
        <v>0</v>
      </c>
    </row>
    <row r="5286" spans="1:14">
      <c r="A5286" s="41">
        <v>4505339</v>
      </c>
      <c r="B5286" s="48" t="s">
        <v>14</v>
      </c>
      <c r="C5286" s="48" t="s">
        <v>29</v>
      </c>
      <c r="D5286" s="48" t="s">
        <v>30</v>
      </c>
      <c r="E5286" s="48" t="s">
        <v>12</v>
      </c>
      <c r="F5286" s="48" t="s">
        <v>1179</v>
      </c>
      <c r="G5286" s="48" t="s">
        <v>15</v>
      </c>
      <c r="H5286" s="48" t="s">
        <v>45</v>
      </c>
      <c r="I5286" s="48" t="s">
        <v>46</v>
      </c>
      <c r="J5286" s="48" t="s">
        <v>671</v>
      </c>
      <c r="K5286" s="41">
        <v>1</v>
      </c>
      <c r="L5286" s="49">
        <v>2577.9299999999998</v>
      </c>
      <c r="M5286" s="49">
        <v>2577.9299999999998</v>
      </c>
      <c r="N5286" s="49">
        <v>0</v>
      </c>
    </row>
    <row r="5287" spans="1:14">
      <c r="A5287" s="41">
        <v>4505326</v>
      </c>
      <c r="B5287" s="48" t="s">
        <v>14</v>
      </c>
      <c r="C5287" s="48" t="s">
        <v>29</v>
      </c>
      <c r="D5287" s="48" t="s">
        <v>30</v>
      </c>
      <c r="E5287" s="48" t="s">
        <v>12</v>
      </c>
      <c r="F5287" s="48" t="s">
        <v>1179</v>
      </c>
      <c r="G5287" s="48" t="s">
        <v>15</v>
      </c>
      <c r="H5287" s="48" t="s">
        <v>45</v>
      </c>
      <c r="I5287" s="48" t="s">
        <v>46</v>
      </c>
      <c r="J5287" s="48" t="s">
        <v>671</v>
      </c>
      <c r="K5287" s="41">
        <v>1</v>
      </c>
      <c r="L5287" s="49">
        <v>2577.9299999999998</v>
      </c>
      <c r="M5287" s="49">
        <v>2577.9299999999998</v>
      </c>
      <c r="N5287" s="49">
        <v>0</v>
      </c>
    </row>
    <row r="5288" spans="1:14">
      <c r="A5288" s="41">
        <v>4505259</v>
      </c>
      <c r="B5288" s="48" t="s">
        <v>14</v>
      </c>
      <c r="C5288" s="48" t="s">
        <v>29</v>
      </c>
      <c r="D5288" s="48" t="s">
        <v>30</v>
      </c>
      <c r="E5288" s="48" t="s">
        <v>12</v>
      </c>
      <c r="F5288" s="48" t="s">
        <v>1835</v>
      </c>
      <c r="G5288" s="48" t="s">
        <v>15</v>
      </c>
      <c r="H5288" s="48" t="s">
        <v>33</v>
      </c>
      <c r="I5288" s="48" t="s">
        <v>34</v>
      </c>
      <c r="J5288" s="48" t="s">
        <v>671</v>
      </c>
      <c r="K5288" s="41">
        <v>1</v>
      </c>
      <c r="L5288" s="49">
        <v>2583.7600000000002</v>
      </c>
      <c r="M5288" s="49">
        <v>2583.7600000000002</v>
      </c>
      <c r="N5288" s="49">
        <v>0</v>
      </c>
    </row>
    <row r="5289" spans="1:14">
      <c r="A5289" s="41">
        <v>4505260</v>
      </c>
      <c r="B5289" s="48" t="s">
        <v>14</v>
      </c>
      <c r="C5289" s="48" t="s">
        <v>29</v>
      </c>
      <c r="D5289" s="48" t="s">
        <v>30</v>
      </c>
      <c r="E5289" s="48" t="s">
        <v>12</v>
      </c>
      <c r="F5289" s="48" t="s">
        <v>1835</v>
      </c>
      <c r="G5289" s="48" t="s">
        <v>15</v>
      </c>
      <c r="H5289" s="48" t="s">
        <v>33</v>
      </c>
      <c r="I5289" s="48" t="s">
        <v>34</v>
      </c>
      <c r="J5289" s="48" t="s">
        <v>671</v>
      </c>
      <c r="K5289" s="41">
        <v>1</v>
      </c>
      <c r="L5289" s="49">
        <v>2583.7600000000002</v>
      </c>
      <c r="M5289" s="49">
        <v>2583.7600000000002</v>
      </c>
      <c r="N5289" s="49">
        <v>0</v>
      </c>
    </row>
    <row r="5290" spans="1:14">
      <c r="A5290" s="41">
        <v>4506087</v>
      </c>
      <c r="B5290" s="48" t="s">
        <v>14</v>
      </c>
      <c r="C5290" s="48" t="s">
        <v>29</v>
      </c>
      <c r="D5290" s="48" t="s">
        <v>30</v>
      </c>
      <c r="E5290" s="48" t="s">
        <v>12</v>
      </c>
      <c r="F5290" s="48" t="s">
        <v>974</v>
      </c>
      <c r="G5290" s="48" t="s">
        <v>15</v>
      </c>
      <c r="H5290" s="48" t="s">
        <v>23</v>
      </c>
      <c r="I5290" s="48" t="s">
        <v>24</v>
      </c>
      <c r="J5290" s="48" t="s">
        <v>671</v>
      </c>
      <c r="K5290" s="41">
        <v>1</v>
      </c>
      <c r="L5290" s="49">
        <v>2602.4</v>
      </c>
      <c r="M5290" s="49">
        <v>2602.4</v>
      </c>
      <c r="N5290" s="49">
        <v>0</v>
      </c>
    </row>
    <row r="5291" spans="1:14">
      <c r="A5291" s="41">
        <v>4506459</v>
      </c>
      <c r="B5291" s="48" t="s">
        <v>14</v>
      </c>
      <c r="C5291" s="48" t="s">
        <v>29</v>
      </c>
      <c r="D5291" s="48" t="s">
        <v>30</v>
      </c>
      <c r="E5291" s="48" t="s">
        <v>12</v>
      </c>
      <c r="F5291" s="48" t="s">
        <v>1836</v>
      </c>
      <c r="G5291" s="48" t="s">
        <v>15</v>
      </c>
      <c r="H5291" s="48" t="s">
        <v>23</v>
      </c>
      <c r="I5291" s="48" t="s">
        <v>24</v>
      </c>
      <c r="J5291" s="48" t="s">
        <v>671</v>
      </c>
      <c r="K5291" s="41">
        <v>1</v>
      </c>
      <c r="L5291" s="49">
        <v>2604.0700000000002</v>
      </c>
      <c r="M5291" s="49">
        <v>2604.0700000000002</v>
      </c>
      <c r="N5291" s="49">
        <v>0</v>
      </c>
    </row>
    <row r="5292" spans="1:14">
      <c r="A5292" s="41">
        <v>4505389</v>
      </c>
      <c r="B5292" s="48" t="s">
        <v>14</v>
      </c>
      <c r="C5292" s="48" t="s">
        <v>29</v>
      </c>
      <c r="D5292" s="48" t="s">
        <v>30</v>
      </c>
      <c r="E5292" s="48" t="s">
        <v>12</v>
      </c>
      <c r="F5292" s="48" t="s">
        <v>1179</v>
      </c>
      <c r="G5292" s="48" t="s">
        <v>15</v>
      </c>
      <c r="H5292" s="48" t="s">
        <v>45</v>
      </c>
      <c r="I5292" s="48" t="s">
        <v>46</v>
      </c>
      <c r="J5292" s="48" t="s">
        <v>671</v>
      </c>
      <c r="K5292" s="41">
        <v>1</v>
      </c>
      <c r="L5292" s="49">
        <v>2606.21</v>
      </c>
      <c r="M5292" s="49">
        <v>2606.21</v>
      </c>
      <c r="N5292" s="49">
        <v>0</v>
      </c>
    </row>
    <row r="5293" spans="1:14">
      <c r="A5293" s="41">
        <v>4504588</v>
      </c>
      <c r="B5293" s="48" t="s">
        <v>14</v>
      </c>
      <c r="C5293" s="48" t="s">
        <v>29</v>
      </c>
      <c r="D5293" s="48" t="s">
        <v>30</v>
      </c>
      <c r="E5293" s="48" t="s">
        <v>12</v>
      </c>
      <c r="F5293" s="48" t="s">
        <v>1067</v>
      </c>
      <c r="G5293" s="48" t="s">
        <v>15</v>
      </c>
      <c r="H5293" s="48" t="s">
        <v>23</v>
      </c>
      <c r="I5293" s="48" t="s">
        <v>24</v>
      </c>
      <c r="J5293" s="48" t="s">
        <v>671</v>
      </c>
      <c r="K5293" s="41">
        <v>1</v>
      </c>
      <c r="L5293" s="49">
        <v>2606.75</v>
      </c>
      <c r="M5293" s="49">
        <v>2606.75</v>
      </c>
      <c r="N5293" s="49">
        <v>0</v>
      </c>
    </row>
    <row r="5294" spans="1:14">
      <c r="A5294" s="41">
        <v>7258560</v>
      </c>
      <c r="B5294" s="48" t="s">
        <v>38</v>
      </c>
      <c r="C5294" s="48" t="s">
        <v>29</v>
      </c>
      <c r="D5294" s="48" t="s">
        <v>153</v>
      </c>
      <c r="E5294" s="48" t="s">
        <v>36</v>
      </c>
      <c r="F5294" s="48" t="s">
        <v>1837</v>
      </c>
      <c r="G5294" s="48" t="s">
        <v>15</v>
      </c>
      <c r="H5294" s="48" t="s">
        <v>182</v>
      </c>
      <c r="I5294" s="48" t="s">
        <v>183</v>
      </c>
      <c r="J5294" s="48" t="s">
        <v>671</v>
      </c>
      <c r="K5294" s="41">
        <v>1</v>
      </c>
      <c r="L5294" s="49">
        <v>2612.98</v>
      </c>
      <c r="M5294" s="49">
        <v>2612.98</v>
      </c>
      <c r="N5294" s="49">
        <v>0</v>
      </c>
    </row>
    <row r="5295" spans="1:14">
      <c r="A5295" s="41">
        <v>7257522</v>
      </c>
      <c r="B5295" s="48" t="s">
        <v>166</v>
      </c>
      <c r="C5295" s="48" t="s">
        <v>29</v>
      </c>
      <c r="D5295" s="48" t="s">
        <v>153</v>
      </c>
      <c r="E5295" s="48" t="s">
        <v>36</v>
      </c>
      <c r="F5295" s="48" t="s">
        <v>1838</v>
      </c>
      <c r="G5295" s="48" t="s">
        <v>15</v>
      </c>
      <c r="H5295" s="48" t="s">
        <v>184</v>
      </c>
      <c r="I5295" s="48" t="s">
        <v>185</v>
      </c>
      <c r="J5295" s="48" t="s">
        <v>671</v>
      </c>
      <c r="K5295" s="41">
        <v>1</v>
      </c>
      <c r="L5295" s="49">
        <v>2613.46</v>
      </c>
      <c r="M5295" s="49">
        <v>1937.3</v>
      </c>
      <c r="N5295" s="49">
        <v>676.16</v>
      </c>
    </row>
    <row r="5296" spans="1:14">
      <c r="A5296" s="41">
        <v>7257525</v>
      </c>
      <c r="B5296" s="48" t="s">
        <v>166</v>
      </c>
      <c r="C5296" s="48" t="s">
        <v>29</v>
      </c>
      <c r="D5296" s="48" t="s">
        <v>153</v>
      </c>
      <c r="E5296" s="48" t="s">
        <v>36</v>
      </c>
      <c r="F5296" s="48" t="s">
        <v>1839</v>
      </c>
      <c r="G5296" s="48" t="s">
        <v>15</v>
      </c>
      <c r="H5296" s="48" t="s">
        <v>184</v>
      </c>
      <c r="I5296" s="48" t="s">
        <v>185</v>
      </c>
      <c r="J5296" s="48" t="s">
        <v>671</v>
      </c>
      <c r="K5296" s="41">
        <v>1</v>
      </c>
      <c r="L5296" s="49">
        <v>2613.46</v>
      </c>
      <c r="M5296" s="49">
        <v>1937.3</v>
      </c>
      <c r="N5296" s="49">
        <v>676.16</v>
      </c>
    </row>
    <row r="5297" spans="1:14">
      <c r="A5297" s="41">
        <v>7257531</v>
      </c>
      <c r="B5297" s="48" t="s">
        <v>166</v>
      </c>
      <c r="C5297" s="48" t="s">
        <v>29</v>
      </c>
      <c r="D5297" s="48" t="s">
        <v>153</v>
      </c>
      <c r="E5297" s="48" t="s">
        <v>36</v>
      </c>
      <c r="F5297" s="48" t="s">
        <v>1840</v>
      </c>
      <c r="G5297" s="48" t="s">
        <v>15</v>
      </c>
      <c r="H5297" s="48" t="s">
        <v>184</v>
      </c>
      <c r="I5297" s="48" t="s">
        <v>185</v>
      </c>
      <c r="J5297" s="48" t="s">
        <v>671</v>
      </c>
      <c r="K5297" s="41">
        <v>1</v>
      </c>
      <c r="L5297" s="49">
        <v>2613.46</v>
      </c>
      <c r="M5297" s="49">
        <v>1937.3</v>
      </c>
      <c r="N5297" s="49">
        <v>676.16</v>
      </c>
    </row>
    <row r="5298" spans="1:14">
      <c r="A5298" s="41">
        <v>7257516</v>
      </c>
      <c r="B5298" s="48" t="s">
        <v>166</v>
      </c>
      <c r="C5298" s="48" t="s">
        <v>29</v>
      </c>
      <c r="D5298" s="48" t="s">
        <v>153</v>
      </c>
      <c r="E5298" s="48" t="s">
        <v>36</v>
      </c>
      <c r="F5298" s="48" t="s">
        <v>1841</v>
      </c>
      <c r="G5298" s="48" t="s">
        <v>15</v>
      </c>
      <c r="H5298" s="48" t="s">
        <v>184</v>
      </c>
      <c r="I5298" s="48" t="s">
        <v>185</v>
      </c>
      <c r="J5298" s="48" t="s">
        <v>671</v>
      </c>
      <c r="K5298" s="41">
        <v>1</v>
      </c>
      <c r="L5298" s="49">
        <v>2613.46</v>
      </c>
      <c r="M5298" s="49">
        <v>1937.3</v>
      </c>
      <c r="N5298" s="49">
        <v>676.16</v>
      </c>
    </row>
    <row r="5299" spans="1:14">
      <c r="A5299" s="41">
        <v>4508349</v>
      </c>
      <c r="B5299" s="48" t="s">
        <v>14</v>
      </c>
      <c r="C5299" s="48" t="s">
        <v>29</v>
      </c>
      <c r="D5299" s="48" t="s">
        <v>30</v>
      </c>
      <c r="E5299" s="48" t="s">
        <v>12</v>
      </c>
      <c r="F5299" s="48" t="s">
        <v>1074</v>
      </c>
      <c r="G5299" s="48" t="s">
        <v>15</v>
      </c>
      <c r="H5299" s="48" t="s">
        <v>23</v>
      </c>
      <c r="I5299" s="48" t="s">
        <v>24</v>
      </c>
      <c r="J5299" s="48" t="s">
        <v>671</v>
      </c>
      <c r="K5299" s="41">
        <v>1</v>
      </c>
      <c r="L5299" s="49">
        <v>2622.39</v>
      </c>
      <c r="M5299" s="49">
        <v>2622.39</v>
      </c>
      <c r="N5299" s="49">
        <v>0</v>
      </c>
    </row>
    <row r="5300" spans="1:14">
      <c r="A5300" s="41">
        <v>4508348</v>
      </c>
      <c r="B5300" s="48" t="s">
        <v>14</v>
      </c>
      <c r="C5300" s="48" t="s">
        <v>29</v>
      </c>
      <c r="D5300" s="48" t="s">
        <v>30</v>
      </c>
      <c r="E5300" s="48" t="s">
        <v>12</v>
      </c>
      <c r="F5300" s="48" t="s">
        <v>1074</v>
      </c>
      <c r="G5300" s="48" t="s">
        <v>15</v>
      </c>
      <c r="H5300" s="48" t="s">
        <v>23</v>
      </c>
      <c r="I5300" s="48" t="s">
        <v>24</v>
      </c>
      <c r="J5300" s="48" t="s">
        <v>671</v>
      </c>
      <c r="K5300" s="41">
        <v>1</v>
      </c>
      <c r="L5300" s="49">
        <v>2622.39</v>
      </c>
      <c r="M5300" s="49">
        <v>2622.39</v>
      </c>
      <c r="N5300" s="49">
        <v>0</v>
      </c>
    </row>
    <row r="5301" spans="1:14">
      <c r="A5301" s="41">
        <v>4508347</v>
      </c>
      <c r="B5301" s="48" t="s">
        <v>14</v>
      </c>
      <c r="C5301" s="48" t="s">
        <v>29</v>
      </c>
      <c r="D5301" s="48" t="s">
        <v>30</v>
      </c>
      <c r="E5301" s="48" t="s">
        <v>12</v>
      </c>
      <c r="F5301" s="48" t="s">
        <v>1074</v>
      </c>
      <c r="G5301" s="48" t="s">
        <v>15</v>
      </c>
      <c r="H5301" s="48" t="s">
        <v>23</v>
      </c>
      <c r="I5301" s="48" t="s">
        <v>24</v>
      </c>
      <c r="J5301" s="48" t="s">
        <v>671</v>
      </c>
      <c r="K5301" s="41">
        <v>1</v>
      </c>
      <c r="L5301" s="49">
        <v>2622.39</v>
      </c>
      <c r="M5301" s="49">
        <v>2622.39</v>
      </c>
      <c r="N5301" s="49">
        <v>0</v>
      </c>
    </row>
    <row r="5302" spans="1:14">
      <c r="A5302" s="41">
        <v>4508350</v>
      </c>
      <c r="B5302" s="48" t="s">
        <v>14</v>
      </c>
      <c r="C5302" s="48" t="s">
        <v>29</v>
      </c>
      <c r="D5302" s="48" t="s">
        <v>30</v>
      </c>
      <c r="E5302" s="48" t="s">
        <v>12</v>
      </c>
      <c r="F5302" s="48" t="s">
        <v>1074</v>
      </c>
      <c r="G5302" s="48" t="s">
        <v>15</v>
      </c>
      <c r="H5302" s="48" t="s">
        <v>23</v>
      </c>
      <c r="I5302" s="48" t="s">
        <v>24</v>
      </c>
      <c r="J5302" s="48" t="s">
        <v>671</v>
      </c>
      <c r="K5302" s="41">
        <v>1</v>
      </c>
      <c r="L5302" s="49">
        <v>2622.39</v>
      </c>
      <c r="M5302" s="49">
        <v>2622.39</v>
      </c>
      <c r="N5302" s="49">
        <v>0</v>
      </c>
    </row>
    <row r="5303" spans="1:14">
      <c r="A5303" s="41">
        <v>4508354</v>
      </c>
      <c r="B5303" s="48" t="s">
        <v>14</v>
      </c>
      <c r="C5303" s="48" t="s">
        <v>29</v>
      </c>
      <c r="D5303" s="48" t="s">
        <v>30</v>
      </c>
      <c r="E5303" s="48" t="s">
        <v>12</v>
      </c>
      <c r="F5303" s="48" t="s">
        <v>1074</v>
      </c>
      <c r="G5303" s="48" t="s">
        <v>15</v>
      </c>
      <c r="H5303" s="48" t="s">
        <v>23</v>
      </c>
      <c r="I5303" s="48" t="s">
        <v>24</v>
      </c>
      <c r="J5303" s="48" t="s">
        <v>671</v>
      </c>
      <c r="K5303" s="41">
        <v>1</v>
      </c>
      <c r="L5303" s="49">
        <v>2622.4</v>
      </c>
      <c r="M5303" s="49">
        <v>2622.4</v>
      </c>
      <c r="N5303" s="49">
        <v>0</v>
      </c>
    </row>
    <row r="5304" spans="1:14">
      <c r="A5304" s="41">
        <v>4508353</v>
      </c>
      <c r="B5304" s="48" t="s">
        <v>14</v>
      </c>
      <c r="C5304" s="48" t="s">
        <v>29</v>
      </c>
      <c r="D5304" s="48" t="s">
        <v>30</v>
      </c>
      <c r="E5304" s="48" t="s">
        <v>12</v>
      </c>
      <c r="F5304" s="48" t="s">
        <v>1074</v>
      </c>
      <c r="G5304" s="48" t="s">
        <v>15</v>
      </c>
      <c r="H5304" s="48" t="s">
        <v>23</v>
      </c>
      <c r="I5304" s="48" t="s">
        <v>24</v>
      </c>
      <c r="J5304" s="48" t="s">
        <v>671</v>
      </c>
      <c r="K5304" s="41">
        <v>1</v>
      </c>
      <c r="L5304" s="49">
        <v>2622.4</v>
      </c>
      <c r="M5304" s="49">
        <v>2622.4</v>
      </c>
      <c r="N5304" s="49">
        <v>0</v>
      </c>
    </row>
    <row r="5305" spans="1:14">
      <c r="A5305" s="41">
        <v>4508352</v>
      </c>
      <c r="B5305" s="48" t="s">
        <v>14</v>
      </c>
      <c r="C5305" s="48" t="s">
        <v>29</v>
      </c>
      <c r="D5305" s="48" t="s">
        <v>30</v>
      </c>
      <c r="E5305" s="48" t="s">
        <v>12</v>
      </c>
      <c r="F5305" s="48" t="s">
        <v>1074</v>
      </c>
      <c r="G5305" s="48" t="s">
        <v>15</v>
      </c>
      <c r="H5305" s="48" t="s">
        <v>23</v>
      </c>
      <c r="I5305" s="48" t="s">
        <v>24</v>
      </c>
      <c r="J5305" s="48" t="s">
        <v>671</v>
      </c>
      <c r="K5305" s="41">
        <v>1</v>
      </c>
      <c r="L5305" s="49">
        <v>2622.4</v>
      </c>
      <c r="M5305" s="49">
        <v>2622.4</v>
      </c>
      <c r="N5305" s="49">
        <v>0</v>
      </c>
    </row>
    <row r="5306" spans="1:14">
      <c r="A5306" s="41">
        <v>4508356</v>
      </c>
      <c r="B5306" s="48" t="s">
        <v>14</v>
      </c>
      <c r="C5306" s="48" t="s">
        <v>29</v>
      </c>
      <c r="D5306" s="48" t="s">
        <v>30</v>
      </c>
      <c r="E5306" s="48" t="s">
        <v>12</v>
      </c>
      <c r="F5306" s="48" t="s">
        <v>1074</v>
      </c>
      <c r="G5306" s="48" t="s">
        <v>15</v>
      </c>
      <c r="H5306" s="48" t="s">
        <v>23</v>
      </c>
      <c r="I5306" s="48" t="s">
        <v>24</v>
      </c>
      <c r="J5306" s="48" t="s">
        <v>671</v>
      </c>
      <c r="K5306" s="41">
        <v>1</v>
      </c>
      <c r="L5306" s="49">
        <v>2622.4</v>
      </c>
      <c r="M5306" s="49">
        <v>2622.4</v>
      </c>
      <c r="N5306" s="49">
        <v>0</v>
      </c>
    </row>
    <row r="5307" spans="1:14">
      <c r="A5307" s="41">
        <v>4508355</v>
      </c>
      <c r="B5307" s="48" t="s">
        <v>14</v>
      </c>
      <c r="C5307" s="48" t="s">
        <v>29</v>
      </c>
      <c r="D5307" s="48" t="s">
        <v>30</v>
      </c>
      <c r="E5307" s="48" t="s">
        <v>12</v>
      </c>
      <c r="F5307" s="48" t="s">
        <v>1074</v>
      </c>
      <c r="G5307" s="48" t="s">
        <v>15</v>
      </c>
      <c r="H5307" s="48" t="s">
        <v>23</v>
      </c>
      <c r="I5307" s="48" t="s">
        <v>24</v>
      </c>
      <c r="J5307" s="48" t="s">
        <v>671</v>
      </c>
      <c r="K5307" s="41">
        <v>1</v>
      </c>
      <c r="L5307" s="49">
        <v>2622.4</v>
      </c>
      <c r="M5307" s="49">
        <v>2622.4</v>
      </c>
      <c r="N5307" s="49">
        <v>0</v>
      </c>
    </row>
    <row r="5308" spans="1:14">
      <c r="A5308" s="41">
        <v>4508351</v>
      </c>
      <c r="B5308" s="48" t="s">
        <v>14</v>
      </c>
      <c r="C5308" s="48" t="s">
        <v>29</v>
      </c>
      <c r="D5308" s="48" t="s">
        <v>30</v>
      </c>
      <c r="E5308" s="48" t="s">
        <v>12</v>
      </c>
      <c r="F5308" s="48" t="s">
        <v>1074</v>
      </c>
      <c r="G5308" s="48" t="s">
        <v>15</v>
      </c>
      <c r="H5308" s="48" t="s">
        <v>23</v>
      </c>
      <c r="I5308" s="48" t="s">
        <v>24</v>
      </c>
      <c r="J5308" s="48" t="s">
        <v>671</v>
      </c>
      <c r="K5308" s="41">
        <v>1</v>
      </c>
      <c r="L5308" s="49">
        <v>2622.4</v>
      </c>
      <c r="M5308" s="49">
        <v>2622.4</v>
      </c>
      <c r="N5308" s="49">
        <v>0</v>
      </c>
    </row>
    <row r="5309" spans="1:14">
      <c r="A5309" s="41">
        <v>4507658</v>
      </c>
      <c r="B5309" s="48" t="s">
        <v>14</v>
      </c>
      <c r="C5309" s="48" t="s">
        <v>29</v>
      </c>
      <c r="D5309" s="48" t="s">
        <v>30</v>
      </c>
      <c r="E5309" s="48" t="s">
        <v>12</v>
      </c>
      <c r="F5309" s="48" t="s">
        <v>1842</v>
      </c>
      <c r="G5309" s="48" t="s">
        <v>15</v>
      </c>
      <c r="H5309" s="48" t="s">
        <v>23</v>
      </c>
      <c r="I5309" s="48" t="s">
        <v>24</v>
      </c>
      <c r="J5309" s="48" t="s">
        <v>671</v>
      </c>
      <c r="K5309" s="41">
        <v>1</v>
      </c>
      <c r="L5309" s="49">
        <v>2631.65</v>
      </c>
      <c r="M5309" s="49">
        <v>2631.65</v>
      </c>
      <c r="N5309" s="49">
        <v>0</v>
      </c>
    </row>
    <row r="5310" spans="1:14">
      <c r="A5310" s="41">
        <v>4506209</v>
      </c>
      <c r="B5310" s="48" t="s">
        <v>14</v>
      </c>
      <c r="C5310" s="48" t="s">
        <v>29</v>
      </c>
      <c r="D5310" s="48" t="s">
        <v>30</v>
      </c>
      <c r="E5310" s="48" t="s">
        <v>12</v>
      </c>
      <c r="F5310" s="48" t="s">
        <v>1179</v>
      </c>
      <c r="G5310" s="48" t="s">
        <v>15</v>
      </c>
      <c r="H5310" s="48" t="s">
        <v>23</v>
      </c>
      <c r="I5310" s="48" t="s">
        <v>24</v>
      </c>
      <c r="J5310" s="48" t="s">
        <v>671</v>
      </c>
      <c r="K5310" s="41">
        <v>1</v>
      </c>
      <c r="L5310" s="49">
        <v>2645.11</v>
      </c>
      <c r="M5310" s="49">
        <v>2645.11</v>
      </c>
      <c r="N5310" s="49">
        <v>0</v>
      </c>
    </row>
    <row r="5311" spans="1:14">
      <c r="A5311" s="41">
        <v>7000328</v>
      </c>
      <c r="B5311" s="48" t="s">
        <v>166</v>
      </c>
      <c r="C5311" s="48" t="s">
        <v>29</v>
      </c>
      <c r="D5311" s="48" t="s">
        <v>153</v>
      </c>
      <c r="E5311" s="48" t="s">
        <v>36</v>
      </c>
      <c r="F5311" s="48" t="s">
        <v>1843</v>
      </c>
      <c r="G5311" s="48" t="s">
        <v>15</v>
      </c>
      <c r="H5311" s="48" t="s">
        <v>175</v>
      </c>
      <c r="I5311" s="48" t="s">
        <v>176</v>
      </c>
      <c r="J5311" s="48" t="s">
        <v>671</v>
      </c>
      <c r="K5311" s="41">
        <v>1</v>
      </c>
      <c r="L5311" s="49">
        <v>2679.62</v>
      </c>
      <c r="M5311" s="49">
        <v>2516.04</v>
      </c>
      <c r="N5311" s="49">
        <v>163.58000000000001</v>
      </c>
    </row>
    <row r="5312" spans="1:14">
      <c r="A5312" s="41">
        <v>7000313</v>
      </c>
      <c r="B5312" s="48" t="s">
        <v>166</v>
      </c>
      <c r="C5312" s="48" t="s">
        <v>29</v>
      </c>
      <c r="D5312" s="48" t="s">
        <v>153</v>
      </c>
      <c r="E5312" s="48" t="s">
        <v>36</v>
      </c>
      <c r="F5312" s="48" t="s">
        <v>1844</v>
      </c>
      <c r="G5312" s="48" t="s">
        <v>15</v>
      </c>
      <c r="H5312" s="48" t="s">
        <v>175</v>
      </c>
      <c r="I5312" s="48" t="s">
        <v>176</v>
      </c>
      <c r="J5312" s="48" t="s">
        <v>671</v>
      </c>
      <c r="K5312" s="41">
        <v>1</v>
      </c>
      <c r="L5312" s="49">
        <v>2679.62</v>
      </c>
      <c r="M5312" s="49">
        <v>2516.04</v>
      </c>
      <c r="N5312" s="49">
        <v>163.58000000000001</v>
      </c>
    </row>
    <row r="5313" spans="1:14">
      <c r="A5313" s="41">
        <v>7000340</v>
      </c>
      <c r="B5313" s="48" t="s">
        <v>166</v>
      </c>
      <c r="C5313" s="48" t="s">
        <v>29</v>
      </c>
      <c r="D5313" s="48" t="s">
        <v>153</v>
      </c>
      <c r="E5313" s="48" t="s">
        <v>36</v>
      </c>
      <c r="F5313" s="48" t="s">
        <v>1845</v>
      </c>
      <c r="G5313" s="48" t="s">
        <v>15</v>
      </c>
      <c r="H5313" s="48" t="s">
        <v>175</v>
      </c>
      <c r="I5313" s="48" t="s">
        <v>176</v>
      </c>
      <c r="J5313" s="48" t="s">
        <v>671</v>
      </c>
      <c r="K5313" s="41">
        <v>1</v>
      </c>
      <c r="L5313" s="49">
        <v>2679.62</v>
      </c>
      <c r="M5313" s="49">
        <v>2516.04</v>
      </c>
      <c r="N5313" s="49">
        <v>163.58000000000001</v>
      </c>
    </row>
    <row r="5314" spans="1:14">
      <c r="A5314" s="41">
        <v>7000319</v>
      </c>
      <c r="B5314" s="48" t="s">
        <v>166</v>
      </c>
      <c r="C5314" s="48" t="s">
        <v>29</v>
      </c>
      <c r="D5314" s="48" t="s">
        <v>153</v>
      </c>
      <c r="E5314" s="48" t="s">
        <v>36</v>
      </c>
      <c r="F5314" s="48" t="s">
        <v>1846</v>
      </c>
      <c r="G5314" s="48" t="s">
        <v>15</v>
      </c>
      <c r="H5314" s="48" t="s">
        <v>175</v>
      </c>
      <c r="I5314" s="48" t="s">
        <v>176</v>
      </c>
      <c r="J5314" s="48" t="s">
        <v>671</v>
      </c>
      <c r="K5314" s="41">
        <v>1</v>
      </c>
      <c r="L5314" s="49">
        <v>2679.62</v>
      </c>
      <c r="M5314" s="49">
        <v>2516.04</v>
      </c>
      <c r="N5314" s="49">
        <v>163.58000000000001</v>
      </c>
    </row>
    <row r="5315" spans="1:14">
      <c r="A5315" s="41">
        <v>4506076</v>
      </c>
      <c r="B5315" s="48" t="s">
        <v>14</v>
      </c>
      <c r="C5315" s="48" t="s">
        <v>29</v>
      </c>
      <c r="D5315" s="48" t="s">
        <v>30</v>
      </c>
      <c r="E5315" s="48" t="s">
        <v>12</v>
      </c>
      <c r="F5315" s="48" t="s">
        <v>974</v>
      </c>
      <c r="G5315" s="48" t="s">
        <v>15</v>
      </c>
      <c r="H5315" s="48" t="s">
        <v>23</v>
      </c>
      <c r="I5315" s="48" t="s">
        <v>24</v>
      </c>
      <c r="J5315" s="48" t="s">
        <v>671</v>
      </c>
      <c r="K5315" s="41">
        <v>1</v>
      </c>
      <c r="L5315" s="49">
        <v>2684.95</v>
      </c>
      <c r="M5315" s="49">
        <v>2684.95</v>
      </c>
      <c r="N5315" s="49">
        <v>0</v>
      </c>
    </row>
    <row r="5316" spans="1:14">
      <c r="A5316" s="41">
        <v>4506146</v>
      </c>
      <c r="B5316" s="48" t="s">
        <v>14</v>
      </c>
      <c r="C5316" s="48" t="s">
        <v>29</v>
      </c>
      <c r="D5316" s="48" t="s">
        <v>30</v>
      </c>
      <c r="E5316" s="48" t="s">
        <v>12</v>
      </c>
      <c r="F5316" s="48" t="s">
        <v>1494</v>
      </c>
      <c r="G5316" s="48" t="s">
        <v>15</v>
      </c>
      <c r="H5316" s="48" t="s">
        <v>95</v>
      </c>
      <c r="I5316" s="48" t="s">
        <v>96</v>
      </c>
      <c r="J5316" s="48" t="s">
        <v>671</v>
      </c>
      <c r="K5316" s="41">
        <v>1</v>
      </c>
      <c r="L5316" s="49">
        <v>2688.49</v>
      </c>
      <c r="M5316" s="49">
        <v>2688.49</v>
      </c>
      <c r="N5316" s="49">
        <v>0</v>
      </c>
    </row>
    <row r="5317" spans="1:14">
      <c r="A5317" s="41">
        <v>4506145</v>
      </c>
      <c r="B5317" s="48" t="s">
        <v>14</v>
      </c>
      <c r="C5317" s="48" t="s">
        <v>29</v>
      </c>
      <c r="D5317" s="48" t="s">
        <v>30</v>
      </c>
      <c r="E5317" s="48" t="s">
        <v>12</v>
      </c>
      <c r="F5317" s="48" t="s">
        <v>1494</v>
      </c>
      <c r="G5317" s="48" t="s">
        <v>15</v>
      </c>
      <c r="H5317" s="48" t="s">
        <v>95</v>
      </c>
      <c r="I5317" s="48" t="s">
        <v>96</v>
      </c>
      <c r="J5317" s="48" t="s">
        <v>671</v>
      </c>
      <c r="K5317" s="41">
        <v>1</v>
      </c>
      <c r="L5317" s="49">
        <v>2688.49</v>
      </c>
      <c r="M5317" s="49">
        <v>2688.49</v>
      </c>
      <c r="N5317" s="49">
        <v>0</v>
      </c>
    </row>
    <row r="5318" spans="1:14">
      <c r="A5318" s="41">
        <v>4506393</v>
      </c>
      <c r="B5318" s="48" t="s">
        <v>14</v>
      </c>
      <c r="C5318" s="48" t="s">
        <v>29</v>
      </c>
      <c r="D5318" s="48" t="s">
        <v>30</v>
      </c>
      <c r="E5318" s="48" t="s">
        <v>12</v>
      </c>
      <c r="F5318" s="48" t="s">
        <v>974</v>
      </c>
      <c r="G5318" s="48" t="s">
        <v>15</v>
      </c>
      <c r="H5318" s="48" t="s">
        <v>23</v>
      </c>
      <c r="I5318" s="48" t="s">
        <v>24</v>
      </c>
      <c r="J5318" s="48" t="s">
        <v>671</v>
      </c>
      <c r="K5318" s="41">
        <v>1</v>
      </c>
      <c r="L5318" s="49">
        <v>2693.84</v>
      </c>
      <c r="M5318" s="49">
        <v>2693.84</v>
      </c>
      <c r="N5318" s="49">
        <v>0</v>
      </c>
    </row>
    <row r="5319" spans="1:14">
      <c r="A5319" s="41">
        <v>4504848</v>
      </c>
      <c r="B5319" s="48" t="s">
        <v>14</v>
      </c>
      <c r="C5319" s="48" t="s">
        <v>29</v>
      </c>
      <c r="D5319" s="48" t="s">
        <v>30</v>
      </c>
      <c r="E5319" s="48" t="s">
        <v>12</v>
      </c>
      <c r="F5319" s="48" t="s">
        <v>1179</v>
      </c>
      <c r="G5319" s="48" t="s">
        <v>15</v>
      </c>
      <c r="H5319" s="48" t="s">
        <v>23</v>
      </c>
      <c r="I5319" s="48" t="s">
        <v>24</v>
      </c>
      <c r="J5319" s="48" t="s">
        <v>671</v>
      </c>
      <c r="K5319" s="41">
        <v>1</v>
      </c>
      <c r="L5319" s="49">
        <v>2699.38</v>
      </c>
      <c r="M5319" s="49">
        <v>2699.38</v>
      </c>
      <c r="N5319" s="49">
        <v>0</v>
      </c>
    </row>
    <row r="5320" spans="1:14">
      <c r="A5320" s="41">
        <v>4507226</v>
      </c>
      <c r="B5320" s="48" t="s">
        <v>14</v>
      </c>
      <c r="C5320" s="48" t="s">
        <v>29</v>
      </c>
      <c r="D5320" s="48" t="s">
        <v>30</v>
      </c>
      <c r="E5320" s="48" t="s">
        <v>12</v>
      </c>
      <c r="F5320" s="48" t="s">
        <v>974</v>
      </c>
      <c r="G5320" s="48" t="s">
        <v>15</v>
      </c>
      <c r="H5320" s="48" t="s">
        <v>23</v>
      </c>
      <c r="I5320" s="48" t="s">
        <v>24</v>
      </c>
      <c r="J5320" s="48" t="s">
        <v>671</v>
      </c>
      <c r="K5320" s="41">
        <v>1</v>
      </c>
      <c r="L5320" s="49">
        <v>2705.66</v>
      </c>
      <c r="M5320" s="49">
        <v>2705.66</v>
      </c>
      <c r="N5320" s="49">
        <v>0</v>
      </c>
    </row>
    <row r="5321" spans="1:14">
      <c r="A5321" s="41">
        <v>4506555</v>
      </c>
      <c r="B5321" s="48" t="s">
        <v>14</v>
      </c>
      <c r="C5321" s="48" t="s">
        <v>29</v>
      </c>
      <c r="D5321" s="48" t="s">
        <v>30</v>
      </c>
      <c r="E5321" s="48" t="s">
        <v>12</v>
      </c>
      <c r="F5321" s="48" t="s">
        <v>974</v>
      </c>
      <c r="G5321" s="48" t="s">
        <v>15</v>
      </c>
      <c r="H5321" s="48" t="s">
        <v>23</v>
      </c>
      <c r="I5321" s="48" t="s">
        <v>24</v>
      </c>
      <c r="J5321" s="48" t="s">
        <v>671</v>
      </c>
      <c r="K5321" s="41">
        <v>1</v>
      </c>
      <c r="L5321" s="49">
        <v>2716.41</v>
      </c>
      <c r="M5321" s="49">
        <v>2716.41</v>
      </c>
      <c r="N5321" s="49">
        <v>0</v>
      </c>
    </row>
    <row r="5322" spans="1:14">
      <c r="A5322" s="41">
        <v>4505841</v>
      </c>
      <c r="B5322" s="48" t="s">
        <v>14</v>
      </c>
      <c r="C5322" s="48" t="s">
        <v>29</v>
      </c>
      <c r="D5322" s="48" t="s">
        <v>30</v>
      </c>
      <c r="E5322" s="48" t="s">
        <v>12</v>
      </c>
      <c r="F5322" s="48" t="s">
        <v>1179</v>
      </c>
      <c r="G5322" s="48" t="s">
        <v>15</v>
      </c>
      <c r="H5322" s="48" t="s">
        <v>23</v>
      </c>
      <c r="I5322" s="48" t="s">
        <v>24</v>
      </c>
      <c r="J5322" s="48" t="s">
        <v>671</v>
      </c>
      <c r="K5322" s="41">
        <v>1</v>
      </c>
      <c r="L5322" s="49">
        <v>2729.03</v>
      </c>
      <c r="M5322" s="49">
        <v>2729.03</v>
      </c>
      <c r="N5322" s="49">
        <v>0</v>
      </c>
    </row>
    <row r="5323" spans="1:14">
      <c r="A5323" s="41">
        <v>4505843</v>
      </c>
      <c r="B5323" s="48" t="s">
        <v>14</v>
      </c>
      <c r="C5323" s="48" t="s">
        <v>29</v>
      </c>
      <c r="D5323" s="48" t="s">
        <v>30</v>
      </c>
      <c r="E5323" s="48" t="s">
        <v>12</v>
      </c>
      <c r="F5323" s="48" t="s">
        <v>1179</v>
      </c>
      <c r="G5323" s="48" t="s">
        <v>15</v>
      </c>
      <c r="H5323" s="48" t="s">
        <v>23</v>
      </c>
      <c r="I5323" s="48" t="s">
        <v>24</v>
      </c>
      <c r="J5323" s="48" t="s">
        <v>671</v>
      </c>
      <c r="K5323" s="41">
        <v>1</v>
      </c>
      <c r="L5323" s="49">
        <v>2729.04</v>
      </c>
      <c r="M5323" s="49">
        <v>2729.04</v>
      </c>
      <c r="N5323" s="49">
        <v>0</v>
      </c>
    </row>
    <row r="5324" spans="1:14">
      <c r="A5324" s="41">
        <v>4504857</v>
      </c>
      <c r="B5324" s="48" t="s">
        <v>14</v>
      </c>
      <c r="C5324" s="48" t="s">
        <v>29</v>
      </c>
      <c r="D5324" s="48" t="s">
        <v>30</v>
      </c>
      <c r="E5324" s="48" t="s">
        <v>12</v>
      </c>
      <c r="F5324" s="48" t="s">
        <v>1179</v>
      </c>
      <c r="G5324" s="48" t="s">
        <v>15</v>
      </c>
      <c r="H5324" s="48" t="s">
        <v>23</v>
      </c>
      <c r="I5324" s="48" t="s">
        <v>24</v>
      </c>
      <c r="J5324" s="48" t="s">
        <v>671</v>
      </c>
      <c r="K5324" s="41">
        <v>1</v>
      </c>
      <c r="L5324" s="49">
        <v>2747.81</v>
      </c>
      <c r="M5324" s="49">
        <v>2747.81</v>
      </c>
      <c r="N5324" s="49">
        <v>0</v>
      </c>
    </row>
    <row r="5325" spans="1:14">
      <c r="A5325" s="41">
        <v>4505187</v>
      </c>
      <c r="B5325" s="48" t="s">
        <v>14</v>
      </c>
      <c r="C5325" s="48" t="s">
        <v>29</v>
      </c>
      <c r="D5325" s="48" t="s">
        <v>30</v>
      </c>
      <c r="E5325" s="48" t="s">
        <v>12</v>
      </c>
      <c r="F5325" s="48" t="s">
        <v>1179</v>
      </c>
      <c r="G5325" s="48" t="s">
        <v>15</v>
      </c>
      <c r="H5325" s="48" t="s">
        <v>23</v>
      </c>
      <c r="I5325" s="48" t="s">
        <v>24</v>
      </c>
      <c r="J5325" s="48" t="s">
        <v>671</v>
      </c>
      <c r="K5325" s="41">
        <v>1</v>
      </c>
      <c r="L5325" s="49">
        <v>2755.26</v>
      </c>
      <c r="M5325" s="49">
        <v>2755.26</v>
      </c>
      <c r="N5325" s="49">
        <v>0</v>
      </c>
    </row>
    <row r="5326" spans="1:14">
      <c r="A5326" s="41">
        <v>4505189</v>
      </c>
      <c r="B5326" s="48" t="s">
        <v>14</v>
      </c>
      <c r="C5326" s="48" t="s">
        <v>29</v>
      </c>
      <c r="D5326" s="48" t="s">
        <v>30</v>
      </c>
      <c r="E5326" s="48" t="s">
        <v>12</v>
      </c>
      <c r="F5326" s="48" t="s">
        <v>1179</v>
      </c>
      <c r="G5326" s="48" t="s">
        <v>15</v>
      </c>
      <c r="H5326" s="48" t="s">
        <v>23</v>
      </c>
      <c r="I5326" s="48" t="s">
        <v>24</v>
      </c>
      <c r="J5326" s="48" t="s">
        <v>671</v>
      </c>
      <c r="K5326" s="41">
        <v>1</v>
      </c>
      <c r="L5326" s="49">
        <v>2755.27</v>
      </c>
      <c r="M5326" s="49">
        <v>2755.27</v>
      </c>
      <c r="N5326" s="49">
        <v>0</v>
      </c>
    </row>
    <row r="5327" spans="1:14">
      <c r="A5327" s="41">
        <v>4473276</v>
      </c>
      <c r="B5327" s="48" t="s">
        <v>14</v>
      </c>
      <c r="C5327" s="48" t="s">
        <v>29</v>
      </c>
      <c r="D5327" s="48" t="s">
        <v>30</v>
      </c>
      <c r="E5327" s="48" t="s">
        <v>12</v>
      </c>
      <c r="F5327" s="48" t="s">
        <v>1694</v>
      </c>
      <c r="G5327" s="48" t="s">
        <v>15</v>
      </c>
      <c r="H5327" s="48" t="s">
        <v>41</v>
      </c>
      <c r="I5327" s="48" t="s">
        <v>42</v>
      </c>
      <c r="J5327" s="48" t="s">
        <v>671</v>
      </c>
      <c r="K5327" s="41">
        <v>1</v>
      </c>
      <c r="L5327" s="49">
        <v>2757.77</v>
      </c>
      <c r="M5327" s="49">
        <v>2757.77</v>
      </c>
      <c r="N5327" s="49">
        <v>0</v>
      </c>
    </row>
    <row r="5328" spans="1:14">
      <c r="A5328" s="41">
        <v>7001272</v>
      </c>
      <c r="B5328" s="48" t="s">
        <v>166</v>
      </c>
      <c r="C5328" s="48" t="s">
        <v>29</v>
      </c>
      <c r="D5328" s="48" t="s">
        <v>153</v>
      </c>
      <c r="E5328" s="48" t="s">
        <v>36</v>
      </c>
      <c r="F5328" s="48" t="s">
        <v>1847</v>
      </c>
      <c r="G5328" s="48" t="s">
        <v>15</v>
      </c>
      <c r="H5328" s="48" t="s">
        <v>175</v>
      </c>
      <c r="I5328" s="48" t="s">
        <v>176</v>
      </c>
      <c r="J5328" s="48" t="s">
        <v>671</v>
      </c>
      <c r="K5328" s="41">
        <v>3</v>
      </c>
      <c r="L5328" s="49">
        <v>2762.8</v>
      </c>
      <c r="M5328" s="49">
        <v>2594.14</v>
      </c>
      <c r="N5328" s="49">
        <v>168.66</v>
      </c>
    </row>
    <row r="5329" spans="1:14">
      <c r="A5329" s="41">
        <v>4504551</v>
      </c>
      <c r="B5329" s="48" t="s">
        <v>14</v>
      </c>
      <c r="C5329" s="48" t="s">
        <v>29</v>
      </c>
      <c r="D5329" s="48" t="s">
        <v>30</v>
      </c>
      <c r="E5329" s="48" t="s">
        <v>12</v>
      </c>
      <c r="F5329" s="48" t="s">
        <v>1067</v>
      </c>
      <c r="G5329" s="48" t="s">
        <v>15</v>
      </c>
      <c r="H5329" s="48" t="s">
        <v>23</v>
      </c>
      <c r="I5329" s="48" t="s">
        <v>24</v>
      </c>
      <c r="J5329" s="48" t="s">
        <v>671</v>
      </c>
      <c r="K5329" s="41">
        <v>1</v>
      </c>
      <c r="L5329" s="49">
        <v>2770.41</v>
      </c>
      <c r="M5329" s="49">
        <v>2770.41</v>
      </c>
      <c r="N5329" s="49">
        <v>0</v>
      </c>
    </row>
    <row r="5330" spans="1:14">
      <c r="A5330" s="41">
        <v>4505359</v>
      </c>
      <c r="B5330" s="48" t="s">
        <v>14</v>
      </c>
      <c r="C5330" s="48" t="s">
        <v>29</v>
      </c>
      <c r="D5330" s="48" t="s">
        <v>30</v>
      </c>
      <c r="E5330" s="48" t="s">
        <v>12</v>
      </c>
      <c r="F5330" s="48" t="s">
        <v>1179</v>
      </c>
      <c r="G5330" s="48" t="s">
        <v>15</v>
      </c>
      <c r="H5330" s="48" t="s">
        <v>45</v>
      </c>
      <c r="I5330" s="48" t="s">
        <v>46</v>
      </c>
      <c r="J5330" s="48" t="s">
        <v>671</v>
      </c>
      <c r="K5330" s="41">
        <v>1</v>
      </c>
      <c r="L5330" s="49">
        <v>2797.45</v>
      </c>
      <c r="M5330" s="49">
        <v>2797.45</v>
      </c>
      <c r="N5330" s="49">
        <v>0</v>
      </c>
    </row>
    <row r="5331" spans="1:14">
      <c r="A5331" s="41">
        <v>4506244</v>
      </c>
      <c r="B5331" s="48" t="s">
        <v>14</v>
      </c>
      <c r="C5331" s="48" t="s">
        <v>29</v>
      </c>
      <c r="D5331" s="48" t="s">
        <v>30</v>
      </c>
      <c r="E5331" s="48" t="s">
        <v>12</v>
      </c>
      <c r="F5331" s="48" t="s">
        <v>1431</v>
      </c>
      <c r="G5331" s="48" t="s">
        <v>15</v>
      </c>
      <c r="H5331" s="48" t="s">
        <v>23</v>
      </c>
      <c r="I5331" s="48" t="s">
        <v>24</v>
      </c>
      <c r="J5331" s="48" t="s">
        <v>671</v>
      </c>
      <c r="K5331" s="41">
        <v>1</v>
      </c>
      <c r="L5331" s="49">
        <v>2802.84</v>
      </c>
      <c r="M5331" s="49">
        <v>2802.84</v>
      </c>
      <c r="N5331" s="49">
        <v>0</v>
      </c>
    </row>
    <row r="5332" spans="1:14">
      <c r="A5332" s="41">
        <v>4504896</v>
      </c>
      <c r="B5332" s="48" t="s">
        <v>14</v>
      </c>
      <c r="C5332" s="48" t="s">
        <v>29</v>
      </c>
      <c r="D5332" s="48" t="s">
        <v>30</v>
      </c>
      <c r="E5332" s="48" t="s">
        <v>12</v>
      </c>
      <c r="F5332" s="48" t="s">
        <v>1179</v>
      </c>
      <c r="G5332" s="48" t="s">
        <v>15</v>
      </c>
      <c r="H5332" s="48" t="s">
        <v>23</v>
      </c>
      <c r="I5332" s="48" t="s">
        <v>24</v>
      </c>
      <c r="J5332" s="48" t="s">
        <v>671</v>
      </c>
      <c r="K5332" s="41">
        <v>1</v>
      </c>
      <c r="L5332" s="49">
        <v>2804.7</v>
      </c>
      <c r="M5332" s="49">
        <v>2804.7</v>
      </c>
      <c r="N5332" s="49">
        <v>0</v>
      </c>
    </row>
    <row r="5333" spans="1:14">
      <c r="A5333" s="41">
        <v>7259573</v>
      </c>
      <c r="B5333" s="48" t="s">
        <v>38</v>
      </c>
      <c r="C5333" s="48" t="s">
        <v>29</v>
      </c>
      <c r="D5333" s="48" t="s">
        <v>153</v>
      </c>
      <c r="E5333" s="48" t="s">
        <v>36</v>
      </c>
      <c r="F5333" s="48" t="s">
        <v>1848</v>
      </c>
      <c r="G5333" s="48" t="s">
        <v>15</v>
      </c>
      <c r="H5333" s="48" t="s">
        <v>182</v>
      </c>
      <c r="I5333" s="48" t="s">
        <v>183</v>
      </c>
      <c r="J5333" s="48" t="s">
        <v>671</v>
      </c>
      <c r="K5333" s="41">
        <v>1</v>
      </c>
      <c r="L5333" s="49">
        <v>2819.46</v>
      </c>
      <c r="M5333" s="49">
        <v>2647.34</v>
      </c>
      <c r="N5333" s="49">
        <v>172.12</v>
      </c>
    </row>
    <row r="5334" spans="1:14">
      <c r="A5334" s="41">
        <v>4506575</v>
      </c>
      <c r="B5334" s="48" t="s">
        <v>14</v>
      </c>
      <c r="C5334" s="48" t="s">
        <v>29</v>
      </c>
      <c r="D5334" s="48" t="s">
        <v>30</v>
      </c>
      <c r="E5334" s="48" t="s">
        <v>12</v>
      </c>
      <c r="F5334" s="48" t="s">
        <v>974</v>
      </c>
      <c r="G5334" s="48" t="s">
        <v>15</v>
      </c>
      <c r="H5334" s="48" t="s">
        <v>23</v>
      </c>
      <c r="I5334" s="48" t="s">
        <v>24</v>
      </c>
      <c r="J5334" s="48" t="s">
        <v>671</v>
      </c>
      <c r="K5334" s="41">
        <v>1</v>
      </c>
      <c r="L5334" s="49">
        <v>2821.64</v>
      </c>
      <c r="M5334" s="49">
        <v>2821.64</v>
      </c>
      <c r="N5334" s="49">
        <v>0</v>
      </c>
    </row>
    <row r="5335" spans="1:14">
      <c r="A5335" s="41">
        <v>4506526</v>
      </c>
      <c r="B5335" s="48" t="s">
        <v>14</v>
      </c>
      <c r="C5335" s="48" t="s">
        <v>29</v>
      </c>
      <c r="D5335" s="48" t="s">
        <v>30</v>
      </c>
      <c r="E5335" s="48" t="s">
        <v>12</v>
      </c>
      <c r="F5335" s="48" t="s">
        <v>974</v>
      </c>
      <c r="G5335" s="48" t="s">
        <v>15</v>
      </c>
      <c r="H5335" s="48" t="s">
        <v>23</v>
      </c>
      <c r="I5335" s="48" t="s">
        <v>24</v>
      </c>
      <c r="J5335" s="48" t="s">
        <v>671</v>
      </c>
      <c r="K5335" s="41">
        <v>1</v>
      </c>
      <c r="L5335" s="49">
        <v>2845.13</v>
      </c>
      <c r="M5335" s="49">
        <v>2845.13</v>
      </c>
      <c r="N5335" s="49">
        <v>0</v>
      </c>
    </row>
    <row r="5336" spans="1:14">
      <c r="A5336" s="41">
        <v>4506361</v>
      </c>
      <c r="B5336" s="48" t="s">
        <v>14</v>
      </c>
      <c r="C5336" s="48" t="s">
        <v>29</v>
      </c>
      <c r="D5336" s="48" t="s">
        <v>30</v>
      </c>
      <c r="E5336" s="48" t="s">
        <v>12</v>
      </c>
      <c r="F5336" s="48" t="s">
        <v>1849</v>
      </c>
      <c r="G5336" s="48" t="s">
        <v>15</v>
      </c>
      <c r="H5336" s="48" t="s">
        <v>41</v>
      </c>
      <c r="I5336" s="48" t="s">
        <v>42</v>
      </c>
      <c r="J5336" s="48" t="s">
        <v>671</v>
      </c>
      <c r="K5336" s="41">
        <v>1</v>
      </c>
      <c r="L5336" s="49">
        <v>2855.77</v>
      </c>
      <c r="M5336" s="49">
        <v>2855.77</v>
      </c>
      <c r="N5336" s="49">
        <v>0</v>
      </c>
    </row>
    <row r="5337" spans="1:14">
      <c r="A5337" s="41">
        <v>7258865</v>
      </c>
      <c r="B5337" s="48" t="s">
        <v>38</v>
      </c>
      <c r="C5337" s="48" t="s">
        <v>29</v>
      </c>
      <c r="D5337" s="48" t="s">
        <v>153</v>
      </c>
      <c r="E5337" s="48" t="s">
        <v>36</v>
      </c>
      <c r="F5337" s="48" t="s">
        <v>1850</v>
      </c>
      <c r="G5337" s="48" t="s">
        <v>15</v>
      </c>
      <c r="H5337" s="48" t="s">
        <v>182</v>
      </c>
      <c r="I5337" s="48" t="s">
        <v>183</v>
      </c>
      <c r="J5337" s="48" t="s">
        <v>671</v>
      </c>
      <c r="K5337" s="41">
        <v>1</v>
      </c>
      <c r="L5337" s="49">
        <v>2863.67</v>
      </c>
      <c r="M5337" s="49">
        <v>2863.67</v>
      </c>
      <c r="N5337" s="49">
        <v>0</v>
      </c>
    </row>
    <row r="5338" spans="1:14">
      <c r="A5338" s="41">
        <v>4505303</v>
      </c>
      <c r="B5338" s="48" t="s">
        <v>14</v>
      </c>
      <c r="C5338" s="48" t="s">
        <v>29</v>
      </c>
      <c r="D5338" s="48" t="s">
        <v>30</v>
      </c>
      <c r="E5338" s="48" t="s">
        <v>12</v>
      </c>
      <c r="F5338" s="48" t="s">
        <v>1179</v>
      </c>
      <c r="G5338" s="48" t="s">
        <v>15</v>
      </c>
      <c r="H5338" s="48" t="s">
        <v>45</v>
      </c>
      <c r="I5338" s="48" t="s">
        <v>46</v>
      </c>
      <c r="J5338" s="48" t="s">
        <v>671</v>
      </c>
      <c r="K5338" s="41">
        <v>1</v>
      </c>
      <c r="L5338" s="49">
        <v>2868.41</v>
      </c>
      <c r="M5338" s="49">
        <v>2868.41</v>
      </c>
      <c r="N5338" s="49">
        <v>0</v>
      </c>
    </row>
    <row r="5339" spans="1:14">
      <c r="A5339" s="41">
        <v>4508194</v>
      </c>
      <c r="B5339" s="48" t="s">
        <v>14</v>
      </c>
      <c r="C5339" s="48" t="s">
        <v>29</v>
      </c>
      <c r="D5339" s="48" t="s">
        <v>30</v>
      </c>
      <c r="E5339" s="48" t="s">
        <v>12</v>
      </c>
      <c r="F5339" s="48" t="s">
        <v>1067</v>
      </c>
      <c r="G5339" s="48" t="s">
        <v>15</v>
      </c>
      <c r="H5339" s="48" t="s">
        <v>23</v>
      </c>
      <c r="I5339" s="48" t="s">
        <v>24</v>
      </c>
      <c r="J5339" s="48" t="s">
        <v>671</v>
      </c>
      <c r="K5339" s="41">
        <v>1</v>
      </c>
      <c r="L5339" s="49">
        <v>2888.98</v>
      </c>
      <c r="M5339" s="49">
        <v>2888.98</v>
      </c>
      <c r="N5339" s="49">
        <v>0</v>
      </c>
    </row>
    <row r="5340" spans="1:14">
      <c r="A5340" s="41">
        <v>7259886</v>
      </c>
      <c r="B5340" s="48" t="s">
        <v>38</v>
      </c>
      <c r="C5340" s="48" t="s">
        <v>29</v>
      </c>
      <c r="D5340" s="48" t="s">
        <v>153</v>
      </c>
      <c r="E5340" s="48" t="s">
        <v>36</v>
      </c>
      <c r="F5340" s="48" t="s">
        <v>1851</v>
      </c>
      <c r="G5340" s="48" t="s">
        <v>15</v>
      </c>
      <c r="H5340" s="48" t="s">
        <v>182</v>
      </c>
      <c r="I5340" s="48" t="s">
        <v>183</v>
      </c>
      <c r="J5340" s="48" t="s">
        <v>671</v>
      </c>
      <c r="K5340" s="41">
        <v>1</v>
      </c>
      <c r="L5340" s="49">
        <v>2911.3</v>
      </c>
      <c r="M5340" s="49">
        <v>2733.57</v>
      </c>
      <c r="N5340" s="49">
        <v>177.73</v>
      </c>
    </row>
    <row r="5341" spans="1:14">
      <c r="A5341" s="41">
        <v>7259889</v>
      </c>
      <c r="B5341" s="48" t="s">
        <v>38</v>
      </c>
      <c r="C5341" s="48" t="s">
        <v>29</v>
      </c>
      <c r="D5341" s="48" t="s">
        <v>153</v>
      </c>
      <c r="E5341" s="48" t="s">
        <v>36</v>
      </c>
      <c r="F5341" s="48" t="s">
        <v>1852</v>
      </c>
      <c r="G5341" s="48" t="s">
        <v>15</v>
      </c>
      <c r="H5341" s="48" t="s">
        <v>182</v>
      </c>
      <c r="I5341" s="48" t="s">
        <v>183</v>
      </c>
      <c r="J5341" s="48" t="s">
        <v>671</v>
      </c>
      <c r="K5341" s="41">
        <v>1</v>
      </c>
      <c r="L5341" s="49">
        <v>2911.3</v>
      </c>
      <c r="M5341" s="49">
        <v>2733.57</v>
      </c>
      <c r="N5341" s="49">
        <v>177.73</v>
      </c>
    </row>
    <row r="5342" spans="1:14">
      <c r="A5342" s="41">
        <v>7259883</v>
      </c>
      <c r="B5342" s="48" t="s">
        <v>38</v>
      </c>
      <c r="C5342" s="48" t="s">
        <v>29</v>
      </c>
      <c r="D5342" s="48" t="s">
        <v>153</v>
      </c>
      <c r="E5342" s="48" t="s">
        <v>36</v>
      </c>
      <c r="F5342" s="48" t="s">
        <v>1853</v>
      </c>
      <c r="G5342" s="48" t="s">
        <v>15</v>
      </c>
      <c r="H5342" s="48" t="s">
        <v>182</v>
      </c>
      <c r="I5342" s="48" t="s">
        <v>183</v>
      </c>
      <c r="J5342" s="48" t="s">
        <v>671</v>
      </c>
      <c r="K5342" s="41">
        <v>1</v>
      </c>
      <c r="L5342" s="49">
        <v>2911.3</v>
      </c>
      <c r="M5342" s="49">
        <v>2733.57</v>
      </c>
      <c r="N5342" s="49">
        <v>177.73</v>
      </c>
    </row>
    <row r="5343" spans="1:14">
      <c r="A5343" s="41">
        <v>4506009</v>
      </c>
      <c r="B5343" s="48" t="s">
        <v>14</v>
      </c>
      <c r="C5343" s="48" t="s">
        <v>29</v>
      </c>
      <c r="D5343" s="48" t="s">
        <v>30</v>
      </c>
      <c r="E5343" s="48" t="s">
        <v>12</v>
      </c>
      <c r="F5343" s="48" t="s">
        <v>1494</v>
      </c>
      <c r="G5343" s="48" t="s">
        <v>15</v>
      </c>
      <c r="H5343" s="48" t="s">
        <v>80</v>
      </c>
      <c r="I5343" s="48" t="s">
        <v>81</v>
      </c>
      <c r="J5343" s="48" t="s">
        <v>671</v>
      </c>
      <c r="K5343" s="41">
        <v>1</v>
      </c>
      <c r="L5343" s="49">
        <v>2913.29</v>
      </c>
      <c r="M5343" s="49">
        <v>2913.29</v>
      </c>
      <c r="N5343" s="49">
        <v>0</v>
      </c>
    </row>
    <row r="5344" spans="1:14">
      <c r="A5344" s="41">
        <v>4504879</v>
      </c>
      <c r="B5344" s="48" t="s">
        <v>14</v>
      </c>
      <c r="C5344" s="48" t="s">
        <v>29</v>
      </c>
      <c r="D5344" s="48" t="s">
        <v>30</v>
      </c>
      <c r="E5344" s="48" t="s">
        <v>12</v>
      </c>
      <c r="F5344" s="48" t="s">
        <v>1179</v>
      </c>
      <c r="G5344" s="48" t="s">
        <v>15</v>
      </c>
      <c r="H5344" s="48" t="s">
        <v>23</v>
      </c>
      <c r="I5344" s="48" t="s">
        <v>24</v>
      </c>
      <c r="J5344" s="48" t="s">
        <v>671</v>
      </c>
      <c r="K5344" s="41">
        <v>1</v>
      </c>
      <c r="L5344" s="49">
        <v>2923.88</v>
      </c>
      <c r="M5344" s="49">
        <v>2923.88</v>
      </c>
      <c r="N5344" s="49">
        <v>0</v>
      </c>
    </row>
    <row r="5345" spans="1:14">
      <c r="A5345" s="41">
        <v>8814561</v>
      </c>
      <c r="B5345" s="48" t="s">
        <v>166</v>
      </c>
      <c r="C5345" s="48" t="s">
        <v>29</v>
      </c>
      <c r="D5345" s="48" t="s">
        <v>153</v>
      </c>
      <c r="E5345" s="48" t="s">
        <v>36</v>
      </c>
      <c r="F5345" s="48" t="s">
        <v>1854</v>
      </c>
      <c r="G5345" s="48" t="s">
        <v>15</v>
      </c>
      <c r="H5345" s="48" t="s">
        <v>245</v>
      </c>
      <c r="I5345" s="48" t="s">
        <v>246</v>
      </c>
      <c r="J5345" s="48" t="s">
        <v>671</v>
      </c>
      <c r="K5345" s="41">
        <v>1</v>
      </c>
      <c r="L5345" s="49">
        <v>2932.64</v>
      </c>
      <c r="M5345" s="49">
        <v>1014.49</v>
      </c>
      <c r="N5345" s="49">
        <v>1918.15</v>
      </c>
    </row>
    <row r="5346" spans="1:14">
      <c r="A5346" s="41">
        <v>4506397</v>
      </c>
      <c r="B5346" s="48" t="s">
        <v>14</v>
      </c>
      <c r="C5346" s="48" t="s">
        <v>29</v>
      </c>
      <c r="D5346" s="48" t="s">
        <v>30</v>
      </c>
      <c r="E5346" s="48" t="s">
        <v>12</v>
      </c>
      <c r="F5346" s="48" t="s">
        <v>974</v>
      </c>
      <c r="G5346" s="48" t="s">
        <v>15</v>
      </c>
      <c r="H5346" s="48" t="s">
        <v>43</v>
      </c>
      <c r="I5346" s="48" t="s">
        <v>44</v>
      </c>
      <c r="J5346" s="48" t="s">
        <v>671</v>
      </c>
      <c r="K5346" s="41">
        <v>1</v>
      </c>
      <c r="L5346" s="49">
        <v>2934.18</v>
      </c>
      <c r="M5346" s="49">
        <v>2934.18</v>
      </c>
      <c r="N5346" s="49">
        <v>0</v>
      </c>
    </row>
    <row r="5347" spans="1:14">
      <c r="A5347" s="41">
        <v>4506400</v>
      </c>
      <c r="B5347" s="48" t="s">
        <v>14</v>
      </c>
      <c r="C5347" s="48" t="s">
        <v>29</v>
      </c>
      <c r="D5347" s="48" t="s">
        <v>30</v>
      </c>
      <c r="E5347" s="48" t="s">
        <v>12</v>
      </c>
      <c r="F5347" s="48" t="s">
        <v>974</v>
      </c>
      <c r="G5347" s="48" t="s">
        <v>15</v>
      </c>
      <c r="H5347" s="48" t="s">
        <v>43</v>
      </c>
      <c r="I5347" s="48" t="s">
        <v>44</v>
      </c>
      <c r="J5347" s="48" t="s">
        <v>671</v>
      </c>
      <c r="K5347" s="41">
        <v>1</v>
      </c>
      <c r="L5347" s="49">
        <v>2934.18</v>
      </c>
      <c r="M5347" s="49">
        <v>2934.18</v>
      </c>
      <c r="N5347" s="49">
        <v>0</v>
      </c>
    </row>
    <row r="5348" spans="1:14">
      <c r="A5348" s="41">
        <v>4506401</v>
      </c>
      <c r="B5348" s="48" t="s">
        <v>14</v>
      </c>
      <c r="C5348" s="48" t="s">
        <v>29</v>
      </c>
      <c r="D5348" s="48" t="s">
        <v>30</v>
      </c>
      <c r="E5348" s="48" t="s">
        <v>12</v>
      </c>
      <c r="F5348" s="48" t="s">
        <v>974</v>
      </c>
      <c r="G5348" s="48" t="s">
        <v>15</v>
      </c>
      <c r="H5348" s="48" t="s">
        <v>43</v>
      </c>
      <c r="I5348" s="48" t="s">
        <v>44</v>
      </c>
      <c r="J5348" s="48" t="s">
        <v>671</v>
      </c>
      <c r="K5348" s="41">
        <v>1</v>
      </c>
      <c r="L5348" s="49">
        <v>2934.19</v>
      </c>
      <c r="M5348" s="49">
        <v>2934.19</v>
      </c>
      <c r="N5348" s="49">
        <v>0</v>
      </c>
    </row>
    <row r="5349" spans="1:14">
      <c r="A5349" s="41">
        <v>4504877</v>
      </c>
      <c r="B5349" s="48" t="s">
        <v>14</v>
      </c>
      <c r="C5349" s="48" t="s">
        <v>29</v>
      </c>
      <c r="D5349" s="48" t="s">
        <v>30</v>
      </c>
      <c r="E5349" s="48" t="s">
        <v>12</v>
      </c>
      <c r="F5349" s="48" t="s">
        <v>1179</v>
      </c>
      <c r="G5349" s="48" t="s">
        <v>15</v>
      </c>
      <c r="H5349" s="48" t="s">
        <v>23</v>
      </c>
      <c r="I5349" s="48" t="s">
        <v>24</v>
      </c>
      <c r="J5349" s="48" t="s">
        <v>671</v>
      </c>
      <c r="K5349" s="41">
        <v>1</v>
      </c>
      <c r="L5349" s="49">
        <v>2937.08</v>
      </c>
      <c r="M5349" s="49">
        <v>2937.08</v>
      </c>
      <c r="N5349" s="49">
        <v>0</v>
      </c>
    </row>
    <row r="5350" spans="1:14">
      <c r="A5350" s="41">
        <v>8754474</v>
      </c>
      <c r="B5350" s="48" t="s">
        <v>166</v>
      </c>
      <c r="C5350" s="48" t="s">
        <v>29</v>
      </c>
      <c r="D5350" s="48" t="s">
        <v>153</v>
      </c>
      <c r="E5350" s="48" t="s">
        <v>36</v>
      </c>
      <c r="F5350" s="48" t="s">
        <v>1855</v>
      </c>
      <c r="G5350" s="48" t="s">
        <v>15</v>
      </c>
      <c r="H5350" s="48" t="s">
        <v>243</v>
      </c>
      <c r="I5350" s="48" t="s">
        <v>244</v>
      </c>
      <c r="J5350" s="48" t="s">
        <v>671</v>
      </c>
      <c r="K5350" s="41">
        <v>1</v>
      </c>
      <c r="L5350" s="49">
        <v>2946.09</v>
      </c>
      <c r="M5350" s="49">
        <v>1601.51</v>
      </c>
      <c r="N5350" s="49">
        <v>1344.58</v>
      </c>
    </row>
    <row r="5351" spans="1:14">
      <c r="A5351" s="41">
        <v>8754529</v>
      </c>
      <c r="B5351" s="48" t="s">
        <v>166</v>
      </c>
      <c r="C5351" s="48" t="s">
        <v>29</v>
      </c>
      <c r="D5351" s="48" t="s">
        <v>153</v>
      </c>
      <c r="E5351" s="48" t="s">
        <v>36</v>
      </c>
      <c r="F5351" s="48" t="s">
        <v>1856</v>
      </c>
      <c r="G5351" s="48" t="s">
        <v>15</v>
      </c>
      <c r="H5351" s="48" t="s">
        <v>243</v>
      </c>
      <c r="I5351" s="48" t="s">
        <v>244</v>
      </c>
      <c r="J5351" s="48" t="s">
        <v>671</v>
      </c>
      <c r="K5351" s="41">
        <v>1</v>
      </c>
      <c r="L5351" s="49">
        <v>2946.1</v>
      </c>
      <c r="M5351" s="49">
        <v>1601.51</v>
      </c>
      <c r="N5351" s="49">
        <v>1344.59</v>
      </c>
    </row>
    <row r="5352" spans="1:14">
      <c r="A5352" s="41">
        <v>8754493</v>
      </c>
      <c r="B5352" s="48" t="s">
        <v>38</v>
      </c>
      <c r="C5352" s="48" t="s">
        <v>29</v>
      </c>
      <c r="D5352" s="48" t="s">
        <v>153</v>
      </c>
      <c r="E5352" s="48" t="s">
        <v>36</v>
      </c>
      <c r="F5352" s="48" t="s">
        <v>1857</v>
      </c>
      <c r="G5352" s="48" t="s">
        <v>15</v>
      </c>
      <c r="H5352" s="48" t="s">
        <v>243</v>
      </c>
      <c r="I5352" s="48" t="s">
        <v>244</v>
      </c>
      <c r="J5352" s="48" t="s">
        <v>671</v>
      </c>
      <c r="K5352" s="41">
        <v>1</v>
      </c>
      <c r="L5352" s="49">
        <v>2946.1</v>
      </c>
      <c r="M5352" s="49">
        <v>1601.51</v>
      </c>
      <c r="N5352" s="49">
        <v>1344.59</v>
      </c>
    </row>
    <row r="5353" spans="1:14">
      <c r="A5353" s="41">
        <v>8754508</v>
      </c>
      <c r="B5353" s="48" t="s">
        <v>38</v>
      </c>
      <c r="C5353" s="48" t="s">
        <v>29</v>
      </c>
      <c r="D5353" s="48" t="s">
        <v>153</v>
      </c>
      <c r="E5353" s="48" t="s">
        <v>36</v>
      </c>
      <c r="F5353" s="48" t="s">
        <v>1858</v>
      </c>
      <c r="G5353" s="48" t="s">
        <v>15</v>
      </c>
      <c r="H5353" s="48" t="s">
        <v>243</v>
      </c>
      <c r="I5353" s="48" t="s">
        <v>244</v>
      </c>
      <c r="J5353" s="48" t="s">
        <v>671</v>
      </c>
      <c r="K5353" s="41">
        <v>1</v>
      </c>
      <c r="L5353" s="49">
        <v>2946.1</v>
      </c>
      <c r="M5353" s="49">
        <v>1601.51</v>
      </c>
      <c r="N5353" s="49">
        <v>1344.59</v>
      </c>
    </row>
    <row r="5354" spans="1:14">
      <c r="A5354" s="41">
        <v>8754514</v>
      </c>
      <c r="B5354" s="48" t="s">
        <v>38</v>
      </c>
      <c r="C5354" s="48" t="s">
        <v>29</v>
      </c>
      <c r="D5354" s="48" t="s">
        <v>153</v>
      </c>
      <c r="E5354" s="48" t="s">
        <v>36</v>
      </c>
      <c r="F5354" s="48" t="s">
        <v>1859</v>
      </c>
      <c r="G5354" s="48" t="s">
        <v>15</v>
      </c>
      <c r="H5354" s="48" t="s">
        <v>243</v>
      </c>
      <c r="I5354" s="48" t="s">
        <v>244</v>
      </c>
      <c r="J5354" s="48" t="s">
        <v>671</v>
      </c>
      <c r="K5354" s="41">
        <v>1</v>
      </c>
      <c r="L5354" s="49">
        <v>2946.1</v>
      </c>
      <c r="M5354" s="49">
        <v>1601.51</v>
      </c>
      <c r="N5354" s="49">
        <v>1344.59</v>
      </c>
    </row>
    <row r="5355" spans="1:14">
      <c r="A5355" s="41">
        <v>8754520</v>
      </c>
      <c r="B5355" s="48" t="s">
        <v>38</v>
      </c>
      <c r="C5355" s="48" t="s">
        <v>29</v>
      </c>
      <c r="D5355" s="48" t="s">
        <v>153</v>
      </c>
      <c r="E5355" s="48" t="s">
        <v>36</v>
      </c>
      <c r="F5355" s="48" t="s">
        <v>1860</v>
      </c>
      <c r="G5355" s="48" t="s">
        <v>15</v>
      </c>
      <c r="H5355" s="48" t="s">
        <v>243</v>
      </c>
      <c r="I5355" s="48" t="s">
        <v>244</v>
      </c>
      <c r="J5355" s="48" t="s">
        <v>671</v>
      </c>
      <c r="K5355" s="41">
        <v>1</v>
      </c>
      <c r="L5355" s="49">
        <v>2946.1</v>
      </c>
      <c r="M5355" s="49">
        <v>1601.51</v>
      </c>
      <c r="N5355" s="49">
        <v>1344.59</v>
      </c>
    </row>
    <row r="5356" spans="1:14">
      <c r="A5356" s="41">
        <v>8754496</v>
      </c>
      <c r="B5356" s="48" t="s">
        <v>38</v>
      </c>
      <c r="C5356" s="48" t="s">
        <v>29</v>
      </c>
      <c r="D5356" s="48" t="s">
        <v>153</v>
      </c>
      <c r="E5356" s="48" t="s">
        <v>36</v>
      </c>
      <c r="F5356" s="48" t="s">
        <v>1861</v>
      </c>
      <c r="G5356" s="48" t="s">
        <v>15</v>
      </c>
      <c r="H5356" s="48" t="s">
        <v>243</v>
      </c>
      <c r="I5356" s="48" t="s">
        <v>244</v>
      </c>
      <c r="J5356" s="48" t="s">
        <v>671</v>
      </c>
      <c r="K5356" s="41">
        <v>1</v>
      </c>
      <c r="L5356" s="49">
        <v>2946.1</v>
      </c>
      <c r="M5356" s="49">
        <v>1601.51</v>
      </c>
      <c r="N5356" s="49">
        <v>1344.59</v>
      </c>
    </row>
    <row r="5357" spans="1:14">
      <c r="A5357" s="41">
        <v>8754505</v>
      </c>
      <c r="B5357" s="48" t="s">
        <v>38</v>
      </c>
      <c r="C5357" s="48" t="s">
        <v>29</v>
      </c>
      <c r="D5357" s="48" t="s">
        <v>153</v>
      </c>
      <c r="E5357" s="48" t="s">
        <v>36</v>
      </c>
      <c r="F5357" s="48" t="s">
        <v>1862</v>
      </c>
      <c r="G5357" s="48" t="s">
        <v>15</v>
      </c>
      <c r="H5357" s="48" t="s">
        <v>243</v>
      </c>
      <c r="I5357" s="48" t="s">
        <v>244</v>
      </c>
      <c r="J5357" s="48" t="s">
        <v>671</v>
      </c>
      <c r="K5357" s="41">
        <v>1</v>
      </c>
      <c r="L5357" s="49">
        <v>2946.1</v>
      </c>
      <c r="M5357" s="49">
        <v>1601.51</v>
      </c>
      <c r="N5357" s="49">
        <v>1344.59</v>
      </c>
    </row>
    <row r="5358" spans="1:14">
      <c r="A5358" s="41">
        <v>8754499</v>
      </c>
      <c r="B5358" s="48" t="s">
        <v>38</v>
      </c>
      <c r="C5358" s="48" t="s">
        <v>29</v>
      </c>
      <c r="D5358" s="48" t="s">
        <v>153</v>
      </c>
      <c r="E5358" s="48" t="s">
        <v>36</v>
      </c>
      <c r="F5358" s="48" t="s">
        <v>1863</v>
      </c>
      <c r="G5358" s="48" t="s">
        <v>15</v>
      </c>
      <c r="H5358" s="48" t="s">
        <v>243</v>
      </c>
      <c r="I5358" s="48" t="s">
        <v>244</v>
      </c>
      <c r="J5358" s="48" t="s">
        <v>671</v>
      </c>
      <c r="K5358" s="41">
        <v>1</v>
      </c>
      <c r="L5358" s="49">
        <v>2946.1</v>
      </c>
      <c r="M5358" s="49">
        <v>1601.51</v>
      </c>
      <c r="N5358" s="49">
        <v>1344.59</v>
      </c>
    </row>
    <row r="5359" spans="1:14">
      <c r="A5359" s="41">
        <v>8754523</v>
      </c>
      <c r="B5359" s="48" t="s">
        <v>38</v>
      </c>
      <c r="C5359" s="48" t="s">
        <v>29</v>
      </c>
      <c r="D5359" s="48" t="s">
        <v>153</v>
      </c>
      <c r="E5359" s="48" t="s">
        <v>36</v>
      </c>
      <c r="F5359" s="48" t="s">
        <v>1864</v>
      </c>
      <c r="G5359" s="48" t="s">
        <v>15</v>
      </c>
      <c r="H5359" s="48" t="s">
        <v>243</v>
      </c>
      <c r="I5359" s="48" t="s">
        <v>244</v>
      </c>
      <c r="J5359" s="48" t="s">
        <v>671</v>
      </c>
      <c r="K5359" s="41">
        <v>1</v>
      </c>
      <c r="L5359" s="49">
        <v>2946.1</v>
      </c>
      <c r="M5359" s="49">
        <v>1601.51</v>
      </c>
      <c r="N5359" s="49">
        <v>1344.59</v>
      </c>
    </row>
    <row r="5360" spans="1:14">
      <c r="A5360" s="41">
        <v>8754526</v>
      </c>
      <c r="B5360" s="48" t="s">
        <v>38</v>
      </c>
      <c r="C5360" s="48" t="s">
        <v>29</v>
      </c>
      <c r="D5360" s="48" t="s">
        <v>153</v>
      </c>
      <c r="E5360" s="48" t="s">
        <v>36</v>
      </c>
      <c r="F5360" s="48" t="s">
        <v>1865</v>
      </c>
      <c r="G5360" s="48" t="s">
        <v>15</v>
      </c>
      <c r="H5360" s="48" t="s">
        <v>243</v>
      </c>
      <c r="I5360" s="48" t="s">
        <v>244</v>
      </c>
      <c r="J5360" s="48" t="s">
        <v>671</v>
      </c>
      <c r="K5360" s="41">
        <v>1</v>
      </c>
      <c r="L5360" s="49">
        <v>2946.1</v>
      </c>
      <c r="M5360" s="49">
        <v>1601.51</v>
      </c>
      <c r="N5360" s="49">
        <v>1344.59</v>
      </c>
    </row>
    <row r="5361" spans="1:14">
      <c r="A5361" s="41">
        <v>8754502</v>
      </c>
      <c r="B5361" s="48" t="s">
        <v>38</v>
      </c>
      <c r="C5361" s="48" t="s">
        <v>29</v>
      </c>
      <c r="D5361" s="48" t="s">
        <v>153</v>
      </c>
      <c r="E5361" s="48" t="s">
        <v>36</v>
      </c>
      <c r="F5361" s="48" t="s">
        <v>1866</v>
      </c>
      <c r="G5361" s="48" t="s">
        <v>15</v>
      </c>
      <c r="H5361" s="48" t="s">
        <v>243</v>
      </c>
      <c r="I5361" s="48" t="s">
        <v>244</v>
      </c>
      <c r="J5361" s="48" t="s">
        <v>671</v>
      </c>
      <c r="K5361" s="41">
        <v>1</v>
      </c>
      <c r="L5361" s="49">
        <v>2946.1</v>
      </c>
      <c r="M5361" s="49">
        <v>1601.51</v>
      </c>
      <c r="N5361" s="49">
        <v>1344.59</v>
      </c>
    </row>
    <row r="5362" spans="1:14">
      <c r="A5362" s="41">
        <v>8754511</v>
      </c>
      <c r="B5362" s="48" t="s">
        <v>38</v>
      </c>
      <c r="C5362" s="48" t="s">
        <v>29</v>
      </c>
      <c r="D5362" s="48" t="s">
        <v>153</v>
      </c>
      <c r="E5362" s="48" t="s">
        <v>36</v>
      </c>
      <c r="F5362" s="48" t="s">
        <v>1867</v>
      </c>
      <c r="G5362" s="48" t="s">
        <v>15</v>
      </c>
      <c r="H5362" s="48" t="s">
        <v>243</v>
      </c>
      <c r="I5362" s="48" t="s">
        <v>244</v>
      </c>
      <c r="J5362" s="48" t="s">
        <v>671</v>
      </c>
      <c r="K5362" s="41">
        <v>1</v>
      </c>
      <c r="L5362" s="49">
        <v>2946.1</v>
      </c>
      <c r="M5362" s="49">
        <v>1601.51</v>
      </c>
      <c r="N5362" s="49">
        <v>1344.59</v>
      </c>
    </row>
    <row r="5363" spans="1:14">
      <c r="A5363" s="41">
        <v>8754517</v>
      </c>
      <c r="B5363" s="48" t="s">
        <v>38</v>
      </c>
      <c r="C5363" s="48" t="s">
        <v>29</v>
      </c>
      <c r="D5363" s="48" t="s">
        <v>153</v>
      </c>
      <c r="E5363" s="48" t="s">
        <v>36</v>
      </c>
      <c r="F5363" s="48" t="s">
        <v>1868</v>
      </c>
      <c r="G5363" s="48" t="s">
        <v>15</v>
      </c>
      <c r="H5363" s="48" t="s">
        <v>243</v>
      </c>
      <c r="I5363" s="48" t="s">
        <v>244</v>
      </c>
      <c r="J5363" s="48" t="s">
        <v>671</v>
      </c>
      <c r="K5363" s="41">
        <v>1</v>
      </c>
      <c r="L5363" s="49">
        <v>2946.1</v>
      </c>
      <c r="M5363" s="49">
        <v>1601.51</v>
      </c>
      <c r="N5363" s="49">
        <v>1344.59</v>
      </c>
    </row>
    <row r="5364" spans="1:14">
      <c r="A5364" s="41">
        <v>7000322</v>
      </c>
      <c r="B5364" s="48" t="s">
        <v>166</v>
      </c>
      <c r="C5364" s="48" t="s">
        <v>29</v>
      </c>
      <c r="D5364" s="48" t="s">
        <v>153</v>
      </c>
      <c r="E5364" s="48" t="s">
        <v>36</v>
      </c>
      <c r="F5364" s="48" t="s">
        <v>1869</v>
      </c>
      <c r="G5364" s="48" t="s">
        <v>15</v>
      </c>
      <c r="H5364" s="48" t="s">
        <v>175</v>
      </c>
      <c r="I5364" s="48" t="s">
        <v>176</v>
      </c>
      <c r="J5364" s="48" t="s">
        <v>671</v>
      </c>
      <c r="K5364" s="41">
        <v>1</v>
      </c>
      <c r="L5364" s="49">
        <v>2982.39</v>
      </c>
      <c r="M5364" s="49">
        <v>2800.33</v>
      </c>
      <c r="N5364" s="49">
        <v>182.06</v>
      </c>
    </row>
    <row r="5365" spans="1:14">
      <c r="A5365" s="41">
        <v>8638536</v>
      </c>
      <c r="B5365" s="48" t="s">
        <v>166</v>
      </c>
      <c r="C5365" s="48" t="s">
        <v>29</v>
      </c>
      <c r="D5365" s="48" t="s">
        <v>609</v>
      </c>
      <c r="E5365" s="48" t="s">
        <v>36</v>
      </c>
      <c r="F5365" s="48" t="s">
        <v>1870</v>
      </c>
      <c r="G5365" s="48" t="s">
        <v>15</v>
      </c>
      <c r="H5365" s="48" t="s">
        <v>610</v>
      </c>
      <c r="I5365" s="48" t="s">
        <v>609</v>
      </c>
      <c r="J5365" s="48" t="s">
        <v>671</v>
      </c>
      <c r="K5365" s="41">
        <v>3</v>
      </c>
      <c r="L5365" s="49">
        <v>2998.01</v>
      </c>
      <c r="M5365" s="49">
        <v>444.47</v>
      </c>
      <c r="N5365" s="49">
        <v>2553.54</v>
      </c>
    </row>
    <row r="5366" spans="1:14">
      <c r="A5366" s="41">
        <v>4504836</v>
      </c>
      <c r="B5366" s="48" t="s">
        <v>14</v>
      </c>
      <c r="C5366" s="48" t="s">
        <v>29</v>
      </c>
      <c r="D5366" s="48" t="s">
        <v>30</v>
      </c>
      <c r="E5366" s="48" t="s">
        <v>12</v>
      </c>
      <c r="F5366" s="48" t="s">
        <v>1179</v>
      </c>
      <c r="G5366" s="48" t="s">
        <v>15</v>
      </c>
      <c r="H5366" s="48" t="s">
        <v>23</v>
      </c>
      <c r="I5366" s="48" t="s">
        <v>24</v>
      </c>
      <c r="J5366" s="48" t="s">
        <v>671</v>
      </c>
      <c r="K5366" s="41">
        <v>1</v>
      </c>
      <c r="L5366" s="49">
        <v>3098.32</v>
      </c>
      <c r="M5366" s="49">
        <v>3098.32</v>
      </c>
      <c r="N5366" s="49">
        <v>0</v>
      </c>
    </row>
    <row r="5367" spans="1:14">
      <c r="A5367" s="41">
        <v>4504838</v>
      </c>
      <c r="B5367" s="48" t="s">
        <v>14</v>
      </c>
      <c r="C5367" s="48" t="s">
        <v>29</v>
      </c>
      <c r="D5367" s="48" t="s">
        <v>30</v>
      </c>
      <c r="E5367" s="48" t="s">
        <v>12</v>
      </c>
      <c r="F5367" s="48" t="s">
        <v>1179</v>
      </c>
      <c r="G5367" s="48" t="s">
        <v>15</v>
      </c>
      <c r="H5367" s="48" t="s">
        <v>23</v>
      </c>
      <c r="I5367" s="48" t="s">
        <v>24</v>
      </c>
      <c r="J5367" s="48" t="s">
        <v>671</v>
      </c>
      <c r="K5367" s="41">
        <v>1</v>
      </c>
      <c r="L5367" s="49">
        <v>3098.33</v>
      </c>
      <c r="M5367" s="49">
        <v>3098.33</v>
      </c>
      <c r="N5367" s="49">
        <v>0</v>
      </c>
    </row>
    <row r="5368" spans="1:14">
      <c r="A5368" s="41">
        <v>4507569</v>
      </c>
      <c r="B5368" s="48" t="s">
        <v>14</v>
      </c>
      <c r="C5368" s="48" t="s">
        <v>29</v>
      </c>
      <c r="D5368" s="48" t="s">
        <v>30</v>
      </c>
      <c r="E5368" s="48" t="s">
        <v>12</v>
      </c>
      <c r="F5368" s="48" t="s">
        <v>1694</v>
      </c>
      <c r="G5368" s="48" t="s">
        <v>15</v>
      </c>
      <c r="H5368" s="48" t="s">
        <v>23</v>
      </c>
      <c r="I5368" s="48" t="s">
        <v>24</v>
      </c>
      <c r="J5368" s="48" t="s">
        <v>671</v>
      </c>
      <c r="K5368" s="41">
        <v>1</v>
      </c>
      <c r="L5368" s="49">
        <v>3115.72</v>
      </c>
      <c r="M5368" s="49">
        <v>3115.72</v>
      </c>
      <c r="N5368" s="49">
        <v>0</v>
      </c>
    </row>
    <row r="5369" spans="1:14">
      <c r="A5369" s="41">
        <v>4504859</v>
      </c>
      <c r="B5369" s="48" t="s">
        <v>14</v>
      </c>
      <c r="C5369" s="48" t="s">
        <v>29</v>
      </c>
      <c r="D5369" s="48" t="s">
        <v>30</v>
      </c>
      <c r="E5369" s="48" t="s">
        <v>12</v>
      </c>
      <c r="F5369" s="48" t="s">
        <v>1179</v>
      </c>
      <c r="G5369" s="48" t="s">
        <v>15</v>
      </c>
      <c r="H5369" s="48" t="s">
        <v>23</v>
      </c>
      <c r="I5369" s="48" t="s">
        <v>24</v>
      </c>
      <c r="J5369" s="48" t="s">
        <v>671</v>
      </c>
      <c r="K5369" s="41">
        <v>1</v>
      </c>
      <c r="L5369" s="49">
        <v>3121.79</v>
      </c>
      <c r="M5369" s="49">
        <v>3121.79</v>
      </c>
      <c r="N5369" s="49">
        <v>0</v>
      </c>
    </row>
    <row r="5370" spans="1:14">
      <c r="A5370" s="41">
        <v>4505257</v>
      </c>
      <c r="B5370" s="48" t="s">
        <v>14</v>
      </c>
      <c r="C5370" s="48" t="s">
        <v>29</v>
      </c>
      <c r="D5370" s="48" t="s">
        <v>30</v>
      </c>
      <c r="E5370" s="48" t="s">
        <v>12</v>
      </c>
      <c r="F5370" s="48" t="s">
        <v>1799</v>
      </c>
      <c r="G5370" s="48" t="s">
        <v>15</v>
      </c>
      <c r="H5370" s="48" t="s">
        <v>33</v>
      </c>
      <c r="I5370" s="48" t="s">
        <v>34</v>
      </c>
      <c r="J5370" s="48" t="s">
        <v>671</v>
      </c>
      <c r="K5370" s="41">
        <v>1</v>
      </c>
      <c r="L5370" s="49">
        <v>3135.42</v>
      </c>
      <c r="M5370" s="49">
        <v>3135.42</v>
      </c>
      <c r="N5370" s="49">
        <v>0</v>
      </c>
    </row>
    <row r="5371" spans="1:14">
      <c r="A5371" s="41">
        <v>4505535</v>
      </c>
      <c r="B5371" s="48" t="s">
        <v>14</v>
      </c>
      <c r="C5371" s="48" t="s">
        <v>29</v>
      </c>
      <c r="D5371" s="48" t="s">
        <v>30</v>
      </c>
      <c r="E5371" s="48" t="s">
        <v>12</v>
      </c>
      <c r="F5371" s="48" t="s">
        <v>1799</v>
      </c>
      <c r="G5371" s="48" t="s">
        <v>15</v>
      </c>
      <c r="H5371" s="48" t="s">
        <v>33</v>
      </c>
      <c r="I5371" s="48" t="s">
        <v>34</v>
      </c>
      <c r="J5371" s="48" t="s">
        <v>671</v>
      </c>
      <c r="K5371" s="41">
        <v>1</v>
      </c>
      <c r="L5371" s="49">
        <v>3135.42</v>
      </c>
      <c r="M5371" s="49">
        <v>3135.42</v>
      </c>
      <c r="N5371" s="49">
        <v>0</v>
      </c>
    </row>
    <row r="5372" spans="1:14">
      <c r="A5372" s="41">
        <v>4505442</v>
      </c>
      <c r="B5372" s="48" t="s">
        <v>14</v>
      </c>
      <c r="C5372" s="48" t="s">
        <v>29</v>
      </c>
      <c r="D5372" s="48" t="s">
        <v>30</v>
      </c>
      <c r="E5372" s="48" t="s">
        <v>12</v>
      </c>
      <c r="F5372" s="48" t="s">
        <v>1799</v>
      </c>
      <c r="G5372" s="48" t="s">
        <v>15</v>
      </c>
      <c r="H5372" s="48" t="s">
        <v>33</v>
      </c>
      <c r="I5372" s="48" t="s">
        <v>34</v>
      </c>
      <c r="J5372" s="48" t="s">
        <v>671</v>
      </c>
      <c r="K5372" s="41">
        <v>1</v>
      </c>
      <c r="L5372" s="49">
        <v>3135.42</v>
      </c>
      <c r="M5372" s="49">
        <v>3135.42</v>
      </c>
      <c r="N5372" s="49">
        <v>0</v>
      </c>
    </row>
    <row r="5373" spans="1:14">
      <c r="A5373" s="41">
        <v>4505536</v>
      </c>
      <c r="B5373" s="48" t="s">
        <v>14</v>
      </c>
      <c r="C5373" s="48" t="s">
        <v>29</v>
      </c>
      <c r="D5373" s="48" t="s">
        <v>30</v>
      </c>
      <c r="E5373" s="48" t="s">
        <v>12</v>
      </c>
      <c r="F5373" s="48" t="s">
        <v>1799</v>
      </c>
      <c r="G5373" s="48" t="s">
        <v>15</v>
      </c>
      <c r="H5373" s="48" t="s">
        <v>33</v>
      </c>
      <c r="I5373" s="48" t="s">
        <v>34</v>
      </c>
      <c r="J5373" s="48" t="s">
        <v>671</v>
      </c>
      <c r="K5373" s="41">
        <v>1</v>
      </c>
      <c r="L5373" s="49">
        <v>3135.43</v>
      </c>
      <c r="M5373" s="49">
        <v>3135.43</v>
      </c>
      <c r="N5373" s="49">
        <v>0</v>
      </c>
    </row>
    <row r="5374" spans="1:14">
      <c r="A5374" s="41">
        <v>4505978</v>
      </c>
      <c r="B5374" s="48" t="s">
        <v>14</v>
      </c>
      <c r="C5374" s="48" t="s">
        <v>29</v>
      </c>
      <c r="D5374" s="48" t="s">
        <v>30</v>
      </c>
      <c r="E5374" s="48" t="s">
        <v>12</v>
      </c>
      <c r="F5374" s="48" t="s">
        <v>1179</v>
      </c>
      <c r="G5374" s="48" t="s">
        <v>15</v>
      </c>
      <c r="H5374" s="48" t="s">
        <v>23</v>
      </c>
      <c r="I5374" s="48" t="s">
        <v>24</v>
      </c>
      <c r="J5374" s="48" t="s">
        <v>671</v>
      </c>
      <c r="K5374" s="41">
        <v>1</v>
      </c>
      <c r="L5374" s="49">
        <v>3151.12</v>
      </c>
      <c r="M5374" s="49">
        <v>3151.12</v>
      </c>
      <c r="N5374" s="49">
        <v>0</v>
      </c>
    </row>
    <row r="5375" spans="1:14">
      <c r="A5375" s="41">
        <v>7258587</v>
      </c>
      <c r="B5375" s="48" t="s">
        <v>166</v>
      </c>
      <c r="C5375" s="48" t="s">
        <v>29</v>
      </c>
      <c r="D5375" s="48" t="s">
        <v>153</v>
      </c>
      <c r="E5375" s="48" t="s">
        <v>36</v>
      </c>
      <c r="F5375" s="48" t="s">
        <v>1871</v>
      </c>
      <c r="G5375" s="48" t="s">
        <v>15</v>
      </c>
      <c r="H5375" s="48" t="s">
        <v>182</v>
      </c>
      <c r="I5375" s="48" t="s">
        <v>183</v>
      </c>
      <c r="J5375" s="48" t="s">
        <v>671</v>
      </c>
      <c r="K5375" s="41">
        <v>1</v>
      </c>
      <c r="L5375" s="49">
        <v>3164.27</v>
      </c>
      <c r="M5375" s="49">
        <v>3164.27</v>
      </c>
      <c r="N5375" s="49">
        <v>0</v>
      </c>
    </row>
    <row r="5376" spans="1:14">
      <c r="A5376" s="41">
        <v>4506156</v>
      </c>
      <c r="B5376" s="48" t="s">
        <v>14</v>
      </c>
      <c r="C5376" s="48" t="s">
        <v>29</v>
      </c>
      <c r="D5376" s="48" t="s">
        <v>30</v>
      </c>
      <c r="E5376" s="48" t="s">
        <v>12</v>
      </c>
      <c r="F5376" s="48" t="s">
        <v>1694</v>
      </c>
      <c r="G5376" s="48" t="s">
        <v>15</v>
      </c>
      <c r="H5376" s="48" t="s">
        <v>74</v>
      </c>
      <c r="I5376" s="48" t="s">
        <v>75</v>
      </c>
      <c r="J5376" s="48" t="s">
        <v>671</v>
      </c>
      <c r="K5376" s="41">
        <v>1</v>
      </c>
      <c r="L5376" s="49">
        <v>3175.68</v>
      </c>
      <c r="M5376" s="49">
        <v>3175.68</v>
      </c>
      <c r="N5376" s="49">
        <v>0</v>
      </c>
    </row>
    <row r="5377" spans="1:14">
      <c r="A5377" s="41">
        <v>8603068</v>
      </c>
      <c r="B5377" s="48" t="s">
        <v>38</v>
      </c>
      <c r="C5377" s="48" t="s">
        <v>29</v>
      </c>
      <c r="D5377" s="48" t="s">
        <v>153</v>
      </c>
      <c r="E5377" s="48" t="s">
        <v>36</v>
      </c>
      <c r="F5377" s="48" t="s">
        <v>1872</v>
      </c>
      <c r="G5377" s="48" t="s">
        <v>15</v>
      </c>
      <c r="H5377" s="48" t="s">
        <v>230</v>
      </c>
      <c r="I5377" s="48" t="s">
        <v>231</v>
      </c>
      <c r="J5377" s="48" t="s">
        <v>671</v>
      </c>
      <c r="K5377" s="41">
        <v>1</v>
      </c>
      <c r="L5377" s="49">
        <v>3181.35</v>
      </c>
      <c r="M5377" s="49">
        <v>1729.4</v>
      </c>
      <c r="N5377" s="49">
        <v>1451.95</v>
      </c>
    </row>
    <row r="5378" spans="1:14">
      <c r="A5378" s="41">
        <v>7258584</v>
      </c>
      <c r="B5378" s="48" t="s">
        <v>38</v>
      </c>
      <c r="C5378" s="48" t="s">
        <v>29</v>
      </c>
      <c r="D5378" s="48" t="s">
        <v>153</v>
      </c>
      <c r="E5378" s="48" t="s">
        <v>36</v>
      </c>
      <c r="F5378" s="48" t="s">
        <v>1873</v>
      </c>
      <c r="G5378" s="48" t="s">
        <v>15</v>
      </c>
      <c r="H5378" s="48" t="s">
        <v>182</v>
      </c>
      <c r="I5378" s="48" t="s">
        <v>183</v>
      </c>
      <c r="J5378" s="48" t="s">
        <v>671</v>
      </c>
      <c r="K5378" s="41">
        <v>1</v>
      </c>
      <c r="L5378" s="49">
        <v>3230.61</v>
      </c>
      <c r="M5378" s="49">
        <v>3033.39</v>
      </c>
      <c r="N5378" s="49">
        <v>197.22</v>
      </c>
    </row>
    <row r="5379" spans="1:14">
      <c r="A5379" s="41">
        <v>7258850</v>
      </c>
      <c r="B5379" s="48" t="s">
        <v>166</v>
      </c>
      <c r="C5379" s="48" t="s">
        <v>29</v>
      </c>
      <c r="D5379" s="48" t="s">
        <v>153</v>
      </c>
      <c r="E5379" s="48" t="s">
        <v>36</v>
      </c>
      <c r="F5379" s="48" t="s">
        <v>1874</v>
      </c>
      <c r="G5379" s="48" t="s">
        <v>15</v>
      </c>
      <c r="H5379" s="48" t="s">
        <v>182</v>
      </c>
      <c r="I5379" s="48" t="s">
        <v>183</v>
      </c>
      <c r="J5379" s="48" t="s">
        <v>671</v>
      </c>
      <c r="K5379" s="41">
        <v>1</v>
      </c>
      <c r="L5379" s="49">
        <v>3267.5</v>
      </c>
      <c r="M5379" s="49">
        <v>3267.5</v>
      </c>
      <c r="N5379" s="49">
        <v>0</v>
      </c>
    </row>
    <row r="5380" spans="1:14">
      <c r="A5380" s="41">
        <v>7257549</v>
      </c>
      <c r="B5380" s="48" t="s">
        <v>38</v>
      </c>
      <c r="C5380" s="48" t="s">
        <v>29</v>
      </c>
      <c r="D5380" s="48" t="s">
        <v>153</v>
      </c>
      <c r="E5380" s="48" t="s">
        <v>36</v>
      </c>
      <c r="F5380" s="48" t="s">
        <v>1875</v>
      </c>
      <c r="G5380" s="48" t="s">
        <v>15</v>
      </c>
      <c r="H5380" s="48" t="s">
        <v>184</v>
      </c>
      <c r="I5380" s="48" t="s">
        <v>185</v>
      </c>
      <c r="J5380" s="48" t="s">
        <v>671</v>
      </c>
      <c r="K5380" s="41">
        <v>1</v>
      </c>
      <c r="L5380" s="49">
        <v>3274.49</v>
      </c>
      <c r="M5380" s="49">
        <v>2427.31</v>
      </c>
      <c r="N5380" s="49">
        <v>847.18</v>
      </c>
    </row>
    <row r="5381" spans="1:14">
      <c r="A5381" s="41">
        <v>7257559</v>
      </c>
      <c r="B5381" s="48" t="s">
        <v>38</v>
      </c>
      <c r="C5381" s="48" t="s">
        <v>29</v>
      </c>
      <c r="D5381" s="48" t="s">
        <v>153</v>
      </c>
      <c r="E5381" s="48" t="s">
        <v>36</v>
      </c>
      <c r="F5381" s="48" t="s">
        <v>1876</v>
      </c>
      <c r="G5381" s="48" t="s">
        <v>15</v>
      </c>
      <c r="H5381" s="48" t="s">
        <v>184</v>
      </c>
      <c r="I5381" s="48" t="s">
        <v>185</v>
      </c>
      <c r="J5381" s="48" t="s">
        <v>671</v>
      </c>
      <c r="K5381" s="41">
        <v>1</v>
      </c>
      <c r="L5381" s="49">
        <v>3274.72</v>
      </c>
      <c r="M5381" s="49">
        <v>2427.48</v>
      </c>
      <c r="N5381" s="49">
        <v>847.24</v>
      </c>
    </row>
    <row r="5382" spans="1:14">
      <c r="A5382" s="41">
        <v>8600633</v>
      </c>
      <c r="B5382" s="48" t="s">
        <v>38</v>
      </c>
      <c r="C5382" s="48" t="s">
        <v>29</v>
      </c>
      <c r="D5382" s="48" t="s">
        <v>153</v>
      </c>
      <c r="E5382" s="48" t="s">
        <v>36</v>
      </c>
      <c r="F5382" s="48" t="s">
        <v>1877</v>
      </c>
      <c r="G5382" s="48" t="s">
        <v>15</v>
      </c>
      <c r="H5382" s="48" t="s">
        <v>228</v>
      </c>
      <c r="I5382" s="48" t="s">
        <v>229</v>
      </c>
      <c r="J5382" s="48" t="s">
        <v>671</v>
      </c>
      <c r="K5382" s="41">
        <v>1</v>
      </c>
      <c r="L5382" s="49">
        <v>3305.8</v>
      </c>
      <c r="M5382" s="49">
        <v>1797.05</v>
      </c>
      <c r="N5382" s="49">
        <v>1508.75</v>
      </c>
    </row>
    <row r="5383" spans="1:14">
      <c r="A5383" s="41">
        <v>8600618</v>
      </c>
      <c r="B5383" s="48" t="s">
        <v>38</v>
      </c>
      <c r="C5383" s="48" t="s">
        <v>29</v>
      </c>
      <c r="D5383" s="48" t="s">
        <v>153</v>
      </c>
      <c r="E5383" s="48" t="s">
        <v>36</v>
      </c>
      <c r="F5383" s="48" t="s">
        <v>1878</v>
      </c>
      <c r="G5383" s="48" t="s">
        <v>15</v>
      </c>
      <c r="H5383" s="48" t="s">
        <v>228</v>
      </c>
      <c r="I5383" s="48" t="s">
        <v>229</v>
      </c>
      <c r="J5383" s="48" t="s">
        <v>671</v>
      </c>
      <c r="K5383" s="41">
        <v>1</v>
      </c>
      <c r="L5383" s="49">
        <v>3305.8</v>
      </c>
      <c r="M5383" s="49">
        <v>1797.05</v>
      </c>
      <c r="N5383" s="49">
        <v>1508.75</v>
      </c>
    </row>
    <row r="5384" spans="1:14">
      <c r="A5384" s="41">
        <v>8600639</v>
      </c>
      <c r="B5384" s="48" t="s">
        <v>38</v>
      </c>
      <c r="C5384" s="48" t="s">
        <v>29</v>
      </c>
      <c r="D5384" s="48" t="s">
        <v>153</v>
      </c>
      <c r="E5384" s="48" t="s">
        <v>36</v>
      </c>
      <c r="F5384" s="48" t="s">
        <v>1879</v>
      </c>
      <c r="G5384" s="48" t="s">
        <v>15</v>
      </c>
      <c r="H5384" s="48" t="s">
        <v>228</v>
      </c>
      <c r="I5384" s="48" t="s">
        <v>229</v>
      </c>
      <c r="J5384" s="48" t="s">
        <v>671</v>
      </c>
      <c r="K5384" s="41">
        <v>1</v>
      </c>
      <c r="L5384" s="49">
        <v>3305.8</v>
      </c>
      <c r="M5384" s="49">
        <v>1797.05</v>
      </c>
      <c r="N5384" s="49">
        <v>1508.75</v>
      </c>
    </row>
    <row r="5385" spans="1:14">
      <c r="A5385" s="41">
        <v>4507861</v>
      </c>
      <c r="B5385" s="48" t="s">
        <v>14</v>
      </c>
      <c r="C5385" s="48" t="s">
        <v>29</v>
      </c>
      <c r="D5385" s="48" t="s">
        <v>30</v>
      </c>
      <c r="E5385" s="48" t="s">
        <v>12</v>
      </c>
      <c r="F5385" s="48" t="s">
        <v>1694</v>
      </c>
      <c r="G5385" s="48" t="s">
        <v>15</v>
      </c>
      <c r="H5385" s="48" t="s">
        <v>23</v>
      </c>
      <c r="I5385" s="48" t="s">
        <v>24</v>
      </c>
      <c r="J5385" s="48" t="s">
        <v>671</v>
      </c>
      <c r="K5385" s="41">
        <v>1</v>
      </c>
      <c r="L5385" s="49">
        <v>3363.32</v>
      </c>
      <c r="M5385" s="49">
        <v>3363.32</v>
      </c>
      <c r="N5385" s="49">
        <v>0</v>
      </c>
    </row>
    <row r="5386" spans="1:14">
      <c r="A5386" s="41">
        <v>7257568</v>
      </c>
      <c r="B5386" s="48" t="s">
        <v>166</v>
      </c>
      <c r="C5386" s="48" t="s">
        <v>29</v>
      </c>
      <c r="D5386" s="48" t="s">
        <v>153</v>
      </c>
      <c r="E5386" s="48" t="s">
        <v>36</v>
      </c>
      <c r="F5386" s="48" t="s">
        <v>1880</v>
      </c>
      <c r="G5386" s="48" t="s">
        <v>15</v>
      </c>
      <c r="H5386" s="48" t="s">
        <v>184</v>
      </c>
      <c r="I5386" s="48" t="s">
        <v>185</v>
      </c>
      <c r="J5386" s="48" t="s">
        <v>671</v>
      </c>
      <c r="K5386" s="41">
        <v>1</v>
      </c>
      <c r="L5386" s="49">
        <v>3364.48</v>
      </c>
      <c r="M5386" s="49">
        <v>2494.02</v>
      </c>
      <c r="N5386" s="49">
        <v>870.46</v>
      </c>
    </row>
    <row r="5387" spans="1:14">
      <c r="A5387" s="41">
        <v>7257565</v>
      </c>
      <c r="B5387" s="48" t="s">
        <v>166</v>
      </c>
      <c r="C5387" s="48" t="s">
        <v>29</v>
      </c>
      <c r="D5387" s="48" t="s">
        <v>153</v>
      </c>
      <c r="E5387" s="48" t="s">
        <v>36</v>
      </c>
      <c r="F5387" s="48" t="s">
        <v>1881</v>
      </c>
      <c r="G5387" s="48" t="s">
        <v>15</v>
      </c>
      <c r="H5387" s="48" t="s">
        <v>184</v>
      </c>
      <c r="I5387" s="48" t="s">
        <v>185</v>
      </c>
      <c r="J5387" s="48" t="s">
        <v>671</v>
      </c>
      <c r="K5387" s="41">
        <v>1</v>
      </c>
      <c r="L5387" s="49">
        <v>3364.48</v>
      </c>
      <c r="M5387" s="49">
        <v>2494.02</v>
      </c>
      <c r="N5387" s="49">
        <v>870.46</v>
      </c>
    </row>
    <row r="5388" spans="1:14">
      <c r="A5388" s="41">
        <v>4506133</v>
      </c>
      <c r="B5388" s="48" t="s">
        <v>14</v>
      </c>
      <c r="C5388" s="48" t="s">
        <v>29</v>
      </c>
      <c r="D5388" s="48" t="s">
        <v>30</v>
      </c>
      <c r="E5388" s="48" t="s">
        <v>12</v>
      </c>
      <c r="F5388" s="48" t="s">
        <v>974</v>
      </c>
      <c r="G5388" s="48" t="s">
        <v>15</v>
      </c>
      <c r="H5388" s="48" t="s">
        <v>530</v>
      </c>
      <c r="I5388" s="48" t="s">
        <v>116</v>
      </c>
      <c r="J5388" s="48" t="s">
        <v>671</v>
      </c>
      <c r="K5388" s="41">
        <v>1</v>
      </c>
      <c r="L5388" s="49">
        <v>3366.62</v>
      </c>
      <c r="M5388" s="49">
        <v>3366.62</v>
      </c>
      <c r="N5388" s="49">
        <v>0</v>
      </c>
    </row>
    <row r="5389" spans="1:14">
      <c r="A5389" s="41">
        <v>4505024</v>
      </c>
      <c r="B5389" s="48" t="s">
        <v>14</v>
      </c>
      <c r="C5389" s="48" t="s">
        <v>29</v>
      </c>
      <c r="D5389" s="48" t="s">
        <v>30</v>
      </c>
      <c r="E5389" s="48" t="s">
        <v>12</v>
      </c>
      <c r="F5389" s="48" t="s">
        <v>1179</v>
      </c>
      <c r="G5389" s="48" t="s">
        <v>15</v>
      </c>
      <c r="H5389" s="48" t="s">
        <v>23</v>
      </c>
      <c r="I5389" s="48" t="s">
        <v>24</v>
      </c>
      <c r="J5389" s="48" t="s">
        <v>671</v>
      </c>
      <c r="K5389" s="41">
        <v>1</v>
      </c>
      <c r="L5389" s="49">
        <v>3388.5</v>
      </c>
      <c r="M5389" s="49">
        <v>3388.5</v>
      </c>
      <c r="N5389" s="49">
        <v>0</v>
      </c>
    </row>
    <row r="5390" spans="1:14">
      <c r="A5390" s="41">
        <v>4506637</v>
      </c>
      <c r="B5390" s="48" t="s">
        <v>14</v>
      </c>
      <c r="C5390" s="48" t="s">
        <v>29</v>
      </c>
      <c r="D5390" s="48" t="s">
        <v>30</v>
      </c>
      <c r="E5390" s="48" t="s">
        <v>12</v>
      </c>
      <c r="F5390" s="48" t="s">
        <v>1882</v>
      </c>
      <c r="G5390" s="48" t="s">
        <v>15</v>
      </c>
      <c r="H5390" s="48" t="s">
        <v>43</v>
      </c>
      <c r="I5390" s="48" t="s">
        <v>44</v>
      </c>
      <c r="J5390" s="48" t="s">
        <v>671</v>
      </c>
      <c r="K5390" s="41">
        <v>1</v>
      </c>
      <c r="L5390" s="49">
        <v>3389.11</v>
      </c>
      <c r="M5390" s="49">
        <v>3389.11</v>
      </c>
      <c r="N5390" s="49">
        <v>0</v>
      </c>
    </row>
    <row r="5391" spans="1:14">
      <c r="A5391" s="41">
        <v>4505310</v>
      </c>
      <c r="B5391" s="48" t="s">
        <v>14</v>
      </c>
      <c r="C5391" s="48" t="s">
        <v>29</v>
      </c>
      <c r="D5391" s="48" t="s">
        <v>30</v>
      </c>
      <c r="E5391" s="48" t="s">
        <v>12</v>
      </c>
      <c r="F5391" s="48" t="s">
        <v>1179</v>
      </c>
      <c r="G5391" s="48" t="s">
        <v>15</v>
      </c>
      <c r="H5391" s="48" t="s">
        <v>45</v>
      </c>
      <c r="I5391" s="48" t="s">
        <v>46</v>
      </c>
      <c r="J5391" s="48" t="s">
        <v>671</v>
      </c>
      <c r="K5391" s="41">
        <v>1</v>
      </c>
      <c r="L5391" s="49">
        <v>3390</v>
      </c>
      <c r="M5391" s="49">
        <v>3390</v>
      </c>
      <c r="N5391" s="49">
        <v>0</v>
      </c>
    </row>
    <row r="5392" spans="1:14">
      <c r="A5392" s="41">
        <v>4504978</v>
      </c>
      <c r="B5392" s="48" t="s">
        <v>14</v>
      </c>
      <c r="C5392" s="48" t="s">
        <v>29</v>
      </c>
      <c r="D5392" s="48" t="s">
        <v>30</v>
      </c>
      <c r="E5392" s="48" t="s">
        <v>12</v>
      </c>
      <c r="F5392" s="48" t="s">
        <v>1179</v>
      </c>
      <c r="G5392" s="48" t="s">
        <v>15</v>
      </c>
      <c r="H5392" s="48" t="s">
        <v>23</v>
      </c>
      <c r="I5392" s="48" t="s">
        <v>24</v>
      </c>
      <c r="J5392" s="48" t="s">
        <v>671</v>
      </c>
      <c r="K5392" s="41">
        <v>1</v>
      </c>
      <c r="L5392" s="49">
        <v>3420.84</v>
      </c>
      <c r="M5392" s="49">
        <v>3420.84</v>
      </c>
      <c r="N5392" s="49">
        <v>0</v>
      </c>
    </row>
    <row r="5393" spans="1:14">
      <c r="A5393" s="41">
        <v>8639749</v>
      </c>
      <c r="B5393" s="48" t="s">
        <v>38</v>
      </c>
      <c r="C5393" s="48" t="s">
        <v>29</v>
      </c>
      <c r="D5393" s="48" t="s">
        <v>153</v>
      </c>
      <c r="E5393" s="48" t="s">
        <v>36</v>
      </c>
      <c r="F5393" s="48" t="s">
        <v>1883</v>
      </c>
      <c r="G5393" s="48" t="s">
        <v>15</v>
      </c>
      <c r="H5393" s="48" t="s">
        <v>181</v>
      </c>
      <c r="I5393" s="48" t="s">
        <v>180</v>
      </c>
      <c r="J5393" s="48" t="s">
        <v>671</v>
      </c>
      <c r="K5393" s="41">
        <v>1</v>
      </c>
      <c r="L5393" s="49">
        <v>3452.6</v>
      </c>
      <c r="M5393" s="49">
        <v>2559.34</v>
      </c>
      <c r="N5393" s="49">
        <v>893.26</v>
      </c>
    </row>
    <row r="5394" spans="1:14">
      <c r="A5394" s="41">
        <v>8639736</v>
      </c>
      <c r="B5394" s="48" t="s">
        <v>38</v>
      </c>
      <c r="C5394" s="48" t="s">
        <v>29</v>
      </c>
      <c r="D5394" s="48" t="s">
        <v>153</v>
      </c>
      <c r="E5394" s="48" t="s">
        <v>36</v>
      </c>
      <c r="F5394" s="48" t="s">
        <v>1884</v>
      </c>
      <c r="G5394" s="48" t="s">
        <v>15</v>
      </c>
      <c r="H5394" s="48" t="s">
        <v>181</v>
      </c>
      <c r="I5394" s="48" t="s">
        <v>180</v>
      </c>
      <c r="J5394" s="48" t="s">
        <v>671</v>
      </c>
      <c r="K5394" s="41">
        <v>1</v>
      </c>
      <c r="L5394" s="49">
        <v>3452.6</v>
      </c>
      <c r="M5394" s="49">
        <v>2559.34</v>
      </c>
      <c r="N5394" s="49">
        <v>893.26</v>
      </c>
    </row>
    <row r="5395" spans="1:14">
      <c r="A5395" s="41">
        <v>8639746</v>
      </c>
      <c r="B5395" s="48" t="s">
        <v>38</v>
      </c>
      <c r="C5395" s="48" t="s">
        <v>29</v>
      </c>
      <c r="D5395" s="48" t="s">
        <v>153</v>
      </c>
      <c r="E5395" s="48" t="s">
        <v>36</v>
      </c>
      <c r="F5395" s="48" t="s">
        <v>1885</v>
      </c>
      <c r="G5395" s="48" t="s">
        <v>15</v>
      </c>
      <c r="H5395" s="48" t="s">
        <v>181</v>
      </c>
      <c r="I5395" s="48" t="s">
        <v>180</v>
      </c>
      <c r="J5395" s="48" t="s">
        <v>671</v>
      </c>
      <c r="K5395" s="41">
        <v>1</v>
      </c>
      <c r="L5395" s="49">
        <v>3452.6</v>
      </c>
      <c r="M5395" s="49">
        <v>2559.34</v>
      </c>
      <c r="N5395" s="49">
        <v>893.26</v>
      </c>
    </row>
    <row r="5396" spans="1:14">
      <c r="A5396" s="41">
        <v>8639743</v>
      </c>
      <c r="B5396" s="48" t="s">
        <v>38</v>
      </c>
      <c r="C5396" s="48" t="s">
        <v>29</v>
      </c>
      <c r="D5396" s="48" t="s">
        <v>153</v>
      </c>
      <c r="E5396" s="48" t="s">
        <v>36</v>
      </c>
      <c r="F5396" s="48" t="s">
        <v>1886</v>
      </c>
      <c r="G5396" s="48" t="s">
        <v>15</v>
      </c>
      <c r="H5396" s="48" t="s">
        <v>181</v>
      </c>
      <c r="I5396" s="48" t="s">
        <v>180</v>
      </c>
      <c r="J5396" s="48" t="s">
        <v>671</v>
      </c>
      <c r="K5396" s="41">
        <v>1</v>
      </c>
      <c r="L5396" s="49">
        <v>3452.6</v>
      </c>
      <c r="M5396" s="49">
        <v>2559.34</v>
      </c>
      <c r="N5396" s="49">
        <v>893.26</v>
      </c>
    </row>
    <row r="5397" spans="1:14">
      <c r="A5397" s="41">
        <v>6999516</v>
      </c>
      <c r="B5397" s="48" t="s">
        <v>166</v>
      </c>
      <c r="C5397" s="48" t="s">
        <v>29</v>
      </c>
      <c r="D5397" s="48" t="s">
        <v>153</v>
      </c>
      <c r="E5397" s="48" t="s">
        <v>36</v>
      </c>
      <c r="F5397" s="48" t="s">
        <v>1887</v>
      </c>
      <c r="G5397" s="48" t="s">
        <v>15</v>
      </c>
      <c r="H5397" s="48" t="s">
        <v>175</v>
      </c>
      <c r="I5397" s="48" t="s">
        <v>176</v>
      </c>
      <c r="J5397" s="48" t="s">
        <v>671</v>
      </c>
      <c r="K5397" s="41">
        <v>2</v>
      </c>
      <c r="L5397" s="49">
        <v>3476.21</v>
      </c>
      <c r="M5397" s="49">
        <v>3264</v>
      </c>
      <c r="N5397" s="49">
        <v>212.21</v>
      </c>
    </row>
    <row r="5398" spans="1:14">
      <c r="A5398" s="41">
        <v>4505653</v>
      </c>
      <c r="B5398" s="48" t="s">
        <v>14</v>
      </c>
      <c r="C5398" s="48" t="s">
        <v>29</v>
      </c>
      <c r="D5398" s="48" t="s">
        <v>30</v>
      </c>
      <c r="E5398" s="48" t="s">
        <v>12</v>
      </c>
      <c r="F5398" s="48" t="s">
        <v>1888</v>
      </c>
      <c r="G5398" s="48" t="s">
        <v>15</v>
      </c>
      <c r="H5398" s="48" t="s">
        <v>33</v>
      </c>
      <c r="I5398" s="48" t="s">
        <v>34</v>
      </c>
      <c r="J5398" s="48" t="s">
        <v>671</v>
      </c>
      <c r="K5398" s="41">
        <v>1</v>
      </c>
      <c r="L5398" s="49">
        <v>3486.17</v>
      </c>
      <c r="M5398" s="49">
        <v>3486.17</v>
      </c>
      <c r="N5398" s="49">
        <v>0</v>
      </c>
    </row>
    <row r="5399" spans="1:14">
      <c r="A5399" s="41">
        <v>4506952</v>
      </c>
      <c r="B5399" s="48" t="s">
        <v>14</v>
      </c>
      <c r="C5399" s="48" t="s">
        <v>29</v>
      </c>
      <c r="D5399" s="48" t="s">
        <v>30</v>
      </c>
      <c r="E5399" s="48" t="s">
        <v>12</v>
      </c>
      <c r="F5399" s="48" t="s">
        <v>1552</v>
      </c>
      <c r="G5399" s="48" t="s">
        <v>15</v>
      </c>
      <c r="H5399" s="48" t="s">
        <v>61</v>
      </c>
      <c r="I5399" s="48" t="s">
        <v>62</v>
      </c>
      <c r="J5399" s="48" t="s">
        <v>671</v>
      </c>
      <c r="K5399" s="41">
        <v>1</v>
      </c>
      <c r="L5399" s="49">
        <v>3492.99</v>
      </c>
      <c r="M5399" s="49">
        <v>3492.99</v>
      </c>
      <c r="N5399" s="49">
        <v>0</v>
      </c>
    </row>
    <row r="5400" spans="1:14">
      <c r="A5400" s="41">
        <v>4506950</v>
      </c>
      <c r="B5400" s="48" t="s">
        <v>14</v>
      </c>
      <c r="C5400" s="48" t="s">
        <v>29</v>
      </c>
      <c r="D5400" s="48" t="s">
        <v>30</v>
      </c>
      <c r="E5400" s="48" t="s">
        <v>12</v>
      </c>
      <c r="F5400" s="48" t="s">
        <v>1552</v>
      </c>
      <c r="G5400" s="48" t="s">
        <v>15</v>
      </c>
      <c r="H5400" s="48" t="s">
        <v>61</v>
      </c>
      <c r="I5400" s="48" t="s">
        <v>62</v>
      </c>
      <c r="J5400" s="48" t="s">
        <v>671</v>
      </c>
      <c r="K5400" s="41">
        <v>1</v>
      </c>
      <c r="L5400" s="49">
        <v>3492.99</v>
      </c>
      <c r="M5400" s="49">
        <v>3492.99</v>
      </c>
      <c r="N5400" s="49">
        <v>0</v>
      </c>
    </row>
    <row r="5401" spans="1:14">
      <c r="A5401" s="41">
        <v>4506948</v>
      </c>
      <c r="B5401" s="48" t="s">
        <v>14</v>
      </c>
      <c r="C5401" s="48" t="s">
        <v>29</v>
      </c>
      <c r="D5401" s="48" t="s">
        <v>30</v>
      </c>
      <c r="E5401" s="48" t="s">
        <v>12</v>
      </c>
      <c r="F5401" s="48" t="s">
        <v>1552</v>
      </c>
      <c r="G5401" s="48" t="s">
        <v>15</v>
      </c>
      <c r="H5401" s="48" t="s">
        <v>61</v>
      </c>
      <c r="I5401" s="48" t="s">
        <v>62</v>
      </c>
      <c r="J5401" s="48" t="s">
        <v>671</v>
      </c>
      <c r="K5401" s="41">
        <v>1</v>
      </c>
      <c r="L5401" s="49">
        <v>3492.99</v>
      </c>
      <c r="M5401" s="49">
        <v>3492.99</v>
      </c>
      <c r="N5401" s="49">
        <v>0</v>
      </c>
    </row>
    <row r="5402" spans="1:14">
      <c r="A5402" s="41">
        <v>7257562</v>
      </c>
      <c r="B5402" s="48" t="s">
        <v>166</v>
      </c>
      <c r="C5402" s="48" t="s">
        <v>29</v>
      </c>
      <c r="D5402" s="48" t="s">
        <v>153</v>
      </c>
      <c r="E5402" s="48" t="s">
        <v>36</v>
      </c>
      <c r="F5402" s="48" t="s">
        <v>1889</v>
      </c>
      <c r="G5402" s="48" t="s">
        <v>15</v>
      </c>
      <c r="H5402" s="48" t="s">
        <v>184</v>
      </c>
      <c r="I5402" s="48" t="s">
        <v>185</v>
      </c>
      <c r="J5402" s="48" t="s">
        <v>671</v>
      </c>
      <c r="K5402" s="41">
        <v>1</v>
      </c>
      <c r="L5402" s="49">
        <v>3498.59</v>
      </c>
      <c r="M5402" s="49">
        <v>2593.4299999999998</v>
      </c>
      <c r="N5402" s="49">
        <v>905.16</v>
      </c>
    </row>
    <row r="5403" spans="1:14">
      <c r="A5403" s="41">
        <v>8600720</v>
      </c>
      <c r="B5403" s="48" t="s">
        <v>38</v>
      </c>
      <c r="C5403" s="48" t="s">
        <v>29</v>
      </c>
      <c r="D5403" s="48" t="s">
        <v>153</v>
      </c>
      <c r="E5403" s="48" t="s">
        <v>36</v>
      </c>
      <c r="F5403" s="48" t="s">
        <v>1890</v>
      </c>
      <c r="G5403" s="48" t="s">
        <v>15</v>
      </c>
      <c r="H5403" s="48" t="s">
        <v>228</v>
      </c>
      <c r="I5403" s="48" t="s">
        <v>229</v>
      </c>
      <c r="J5403" s="48" t="s">
        <v>671</v>
      </c>
      <c r="K5403" s="41">
        <v>1</v>
      </c>
      <c r="L5403" s="49">
        <v>3503.62</v>
      </c>
      <c r="M5403" s="49">
        <v>2597.16</v>
      </c>
      <c r="N5403" s="49">
        <v>906.46</v>
      </c>
    </row>
    <row r="5404" spans="1:14">
      <c r="A5404" s="41">
        <v>4505249</v>
      </c>
      <c r="B5404" s="48" t="s">
        <v>14</v>
      </c>
      <c r="C5404" s="48" t="s">
        <v>29</v>
      </c>
      <c r="D5404" s="48" t="s">
        <v>30</v>
      </c>
      <c r="E5404" s="48" t="s">
        <v>12</v>
      </c>
      <c r="F5404" s="48" t="s">
        <v>1891</v>
      </c>
      <c r="G5404" s="48" t="s">
        <v>15</v>
      </c>
      <c r="H5404" s="48" t="s">
        <v>33</v>
      </c>
      <c r="I5404" s="48" t="s">
        <v>34</v>
      </c>
      <c r="J5404" s="48" t="s">
        <v>671</v>
      </c>
      <c r="K5404" s="41">
        <v>1</v>
      </c>
      <c r="L5404" s="49">
        <v>3518.42</v>
      </c>
      <c r="M5404" s="49">
        <v>3518.42</v>
      </c>
      <c r="N5404" s="49">
        <v>0</v>
      </c>
    </row>
    <row r="5405" spans="1:14">
      <c r="A5405" s="41">
        <v>4507218</v>
      </c>
      <c r="B5405" s="48" t="s">
        <v>14</v>
      </c>
      <c r="C5405" s="48" t="s">
        <v>29</v>
      </c>
      <c r="D5405" s="48" t="s">
        <v>30</v>
      </c>
      <c r="E5405" s="48" t="s">
        <v>12</v>
      </c>
      <c r="F5405" s="48" t="s">
        <v>1836</v>
      </c>
      <c r="G5405" s="48" t="s">
        <v>15</v>
      </c>
      <c r="H5405" s="48" t="s">
        <v>23</v>
      </c>
      <c r="I5405" s="48" t="s">
        <v>24</v>
      </c>
      <c r="J5405" s="48" t="s">
        <v>671</v>
      </c>
      <c r="K5405" s="41">
        <v>1</v>
      </c>
      <c r="L5405" s="49">
        <v>3553.76</v>
      </c>
      <c r="M5405" s="49">
        <v>3553.76</v>
      </c>
      <c r="N5405" s="49">
        <v>0</v>
      </c>
    </row>
    <row r="5406" spans="1:14">
      <c r="A5406" s="41">
        <v>7109079</v>
      </c>
      <c r="B5406" s="48" t="s">
        <v>38</v>
      </c>
      <c r="C5406" s="48" t="s">
        <v>29</v>
      </c>
      <c r="D5406" s="48" t="s">
        <v>153</v>
      </c>
      <c r="E5406" s="48" t="s">
        <v>36</v>
      </c>
      <c r="F5406" s="48" t="s">
        <v>1892</v>
      </c>
      <c r="G5406" s="48" t="s">
        <v>15</v>
      </c>
      <c r="H5406" s="48" t="s">
        <v>23</v>
      </c>
      <c r="I5406" s="48" t="s">
        <v>24</v>
      </c>
      <c r="J5406" s="48" t="s">
        <v>671</v>
      </c>
      <c r="K5406" s="41">
        <v>1</v>
      </c>
      <c r="L5406" s="49">
        <v>3554.57</v>
      </c>
      <c r="M5406" s="49">
        <v>3554.57</v>
      </c>
      <c r="N5406" s="49">
        <v>0</v>
      </c>
    </row>
    <row r="5407" spans="1:14">
      <c r="A5407" s="41">
        <v>8603083</v>
      </c>
      <c r="B5407" s="48" t="s">
        <v>166</v>
      </c>
      <c r="C5407" s="48" t="s">
        <v>29</v>
      </c>
      <c r="D5407" s="48" t="s">
        <v>153</v>
      </c>
      <c r="E5407" s="48" t="s">
        <v>36</v>
      </c>
      <c r="F5407" s="48" t="s">
        <v>1893</v>
      </c>
      <c r="G5407" s="48" t="s">
        <v>15</v>
      </c>
      <c r="H5407" s="48" t="s">
        <v>230</v>
      </c>
      <c r="I5407" s="48" t="s">
        <v>231</v>
      </c>
      <c r="J5407" s="48" t="s">
        <v>671</v>
      </c>
      <c r="K5407" s="41">
        <v>1</v>
      </c>
      <c r="L5407" s="49">
        <v>3569.5</v>
      </c>
      <c r="M5407" s="49">
        <v>1940.4</v>
      </c>
      <c r="N5407" s="49">
        <v>1629.1</v>
      </c>
    </row>
    <row r="5408" spans="1:14">
      <c r="A5408" s="41">
        <v>8603080</v>
      </c>
      <c r="B5408" s="48" t="s">
        <v>166</v>
      </c>
      <c r="C5408" s="48" t="s">
        <v>29</v>
      </c>
      <c r="D5408" s="48" t="s">
        <v>153</v>
      </c>
      <c r="E5408" s="48" t="s">
        <v>36</v>
      </c>
      <c r="F5408" s="48" t="s">
        <v>1894</v>
      </c>
      <c r="G5408" s="48" t="s">
        <v>15</v>
      </c>
      <c r="H5408" s="48" t="s">
        <v>230</v>
      </c>
      <c r="I5408" s="48" t="s">
        <v>231</v>
      </c>
      <c r="J5408" s="48" t="s">
        <v>671</v>
      </c>
      <c r="K5408" s="41">
        <v>1</v>
      </c>
      <c r="L5408" s="49">
        <v>3569.5</v>
      </c>
      <c r="M5408" s="49">
        <v>1940.4</v>
      </c>
      <c r="N5408" s="49">
        <v>1629.1</v>
      </c>
    </row>
    <row r="5409" spans="1:14">
      <c r="A5409" s="41">
        <v>4508008</v>
      </c>
      <c r="B5409" s="48" t="s">
        <v>14</v>
      </c>
      <c r="C5409" s="48" t="s">
        <v>29</v>
      </c>
      <c r="D5409" s="48" t="s">
        <v>30</v>
      </c>
      <c r="E5409" s="48" t="s">
        <v>12</v>
      </c>
      <c r="F5409" s="48" t="s">
        <v>1552</v>
      </c>
      <c r="G5409" s="48" t="s">
        <v>15</v>
      </c>
      <c r="H5409" s="48" t="s">
        <v>23</v>
      </c>
      <c r="I5409" s="48" t="s">
        <v>24</v>
      </c>
      <c r="J5409" s="48" t="s">
        <v>671</v>
      </c>
      <c r="K5409" s="41">
        <v>1</v>
      </c>
      <c r="L5409" s="49">
        <v>3574.66</v>
      </c>
      <c r="M5409" s="49">
        <v>3574.66</v>
      </c>
      <c r="N5409" s="49">
        <v>0</v>
      </c>
    </row>
    <row r="5410" spans="1:14">
      <c r="A5410" s="41">
        <v>7108688</v>
      </c>
      <c r="B5410" s="48" t="s">
        <v>38</v>
      </c>
      <c r="C5410" s="48" t="s">
        <v>29</v>
      </c>
      <c r="D5410" s="48" t="s">
        <v>153</v>
      </c>
      <c r="E5410" s="48" t="s">
        <v>36</v>
      </c>
      <c r="F5410" s="48" t="s">
        <v>1895</v>
      </c>
      <c r="G5410" s="48" t="s">
        <v>15</v>
      </c>
      <c r="H5410" s="48" t="s">
        <v>23</v>
      </c>
      <c r="I5410" s="48" t="s">
        <v>24</v>
      </c>
      <c r="J5410" s="48" t="s">
        <v>671</v>
      </c>
      <c r="K5410" s="41">
        <v>1</v>
      </c>
      <c r="L5410" s="49">
        <v>3593.27</v>
      </c>
      <c r="M5410" s="49">
        <v>3593.27</v>
      </c>
      <c r="N5410" s="49">
        <v>0</v>
      </c>
    </row>
    <row r="5411" spans="1:14">
      <c r="A5411" s="41">
        <v>7108748</v>
      </c>
      <c r="B5411" s="48" t="s">
        <v>38</v>
      </c>
      <c r="C5411" s="48" t="s">
        <v>29</v>
      </c>
      <c r="D5411" s="48" t="s">
        <v>153</v>
      </c>
      <c r="E5411" s="48" t="s">
        <v>36</v>
      </c>
      <c r="F5411" s="48" t="s">
        <v>1896</v>
      </c>
      <c r="G5411" s="48" t="s">
        <v>15</v>
      </c>
      <c r="H5411" s="48" t="s">
        <v>23</v>
      </c>
      <c r="I5411" s="48" t="s">
        <v>24</v>
      </c>
      <c r="J5411" s="48" t="s">
        <v>671</v>
      </c>
      <c r="K5411" s="41">
        <v>1</v>
      </c>
      <c r="L5411" s="49">
        <v>3593.27</v>
      </c>
      <c r="M5411" s="49">
        <v>3593.27</v>
      </c>
      <c r="N5411" s="49">
        <v>0</v>
      </c>
    </row>
    <row r="5412" spans="1:14">
      <c r="A5412" s="41">
        <v>4506489</v>
      </c>
      <c r="B5412" s="48" t="s">
        <v>14</v>
      </c>
      <c r="C5412" s="48" t="s">
        <v>29</v>
      </c>
      <c r="D5412" s="48" t="s">
        <v>30</v>
      </c>
      <c r="E5412" s="48" t="s">
        <v>12</v>
      </c>
      <c r="F5412" s="48" t="s">
        <v>1395</v>
      </c>
      <c r="G5412" s="48" t="s">
        <v>15</v>
      </c>
      <c r="H5412" s="48" t="s">
        <v>43</v>
      </c>
      <c r="I5412" s="48" t="s">
        <v>44</v>
      </c>
      <c r="J5412" s="48" t="s">
        <v>671</v>
      </c>
      <c r="K5412" s="41">
        <v>1</v>
      </c>
      <c r="L5412" s="49">
        <v>3625.85</v>
      </c>
      <c r="M5412" s="49">
        <v>3625.85</v>
      </c>
      <c r="N5412" s="49">
        <v>0</v>
      </c>
    </row>
    <row r="5413" spans="1:14">
      <c r="A5413" s="41">
        <v>4505540</v>
      </c>
      <c r="B5413" s="48" t="s">
        <v>14</v>
      </c>
      <c r="C5413" s="48" t="s">
        <v>29</v>
      </c>
      <c r="D5413" s="48" t="s">
        <v>30</v>
      </c>
      <c r="E5413" s="48" t="s">
        <v>12</v>
      </c>
      <c r="F5413" s="48" t="s">
        <v>1179</v>
      </c>
      <c r="G5413" s="48" t="s">
        <v>15</v>
      </c>
      <c r="H5413" s="48" t="s">
        <v>23</v>
      </c>
      <c r="I5413" s="48" t="s">
        <v>24</v>
      </c>
      <c r="J5413" s="48" t="s">
        <v>671</v>
      </c>
      <c r="K5413" s="41">
        <v>1</v>
      </c>
      <c r="L5413" s="49">
        <v>3673.91</v>
      </c>
      <c r="M5413" s="49">
        <v>3673.91</v>
      </c>
      <c r="N5413" s="49">
        <v>0</v>
      </c>
    </row>
    <row r="5414" spans="1:14">
      <c r="A5414" s="41">
        <v>7254483</v>
      </c>
      <c r="B5414" s="48" t="s">
        <v>14</v>
      </c>
      <c r="C5414" s="48" t="s">
        <v>29</v>
      </c>
      <c r="D5414" s="48" t="s">
        <v>30</v>
      </c>
      <c r="E5414" s="48" t="s">
        <v>12</v>
      </c>
      <c r="F5414" s="48" t="s">
        <v>1019</v>
      </c>
      <c r="G5414" s="48" t="s">
        <v>15</v>
      </c>
      <c r="H5414" s="48" t="s">
        <v>23</v>
      </c>
      <c r="I5414" s="48" t="s">
        <v>24</v>
      </c>
      <c r="J5414" s="48" t="s">
        <v>671</v>
      </c>
      <c r="K5414" s="41">
        <v>1</v>
      </c>
      <c r="L5414" s="49">
        <v>3676.36</v>
      </c>
      <c r="M5414" s="49">
        <v>3676.36</v>
      </c>
      <c r="N5414" s="49">
        <v>0</v>
      </c>
    </row>
    <row r="5415" spans="1:14">
      <c r="A5415" s="41">
        <v>4504573</v>
      </c>
      <c r="B5415" s="48" t="s">
        <v>14</v>
      </c>
      <c r="C5415" s="48" t="s">
        <v>29</v>
      </c>
      <c r="D5415" s="48" t="s">
        <v>30</v>
      </c>
      <c r="E5415" s="48" t="s">
        <v>12</v>
      </c>
      <c r="F5415" s="48" t="s">
        <v>1013</v>
      </c>
      <c r="G5415" s="48" t="s">
        <v>15</v>
      </c>
      <c r="H5415" s="48" t="s">
        <v>19</v>
      </c>
      <c r="I5415" s="48" t="s">
        <v>20</v>
      </c>
      <c r="J5415" s="48" t="s">
        <v>671</v>
      </c>
      <c r="K5415" s="41">
        <v>1</v>
      </c>
      <c r="L5415" s="49">
        <v>3725.76</v>
      </c>
      <c r="M5415" s="49">
        <v>3725.76</v>
      </c>
      <c r="N5415" s="49">
        <v>0</v>
      </c>
    </row>
    <row r="5416" spans="1:14">
      <c r="A5416" s="41">
        <v>7420490</v>
      </c>
      <c r="B5416" s="48" t="s">
        <v>14</v>
      </c>
      <c r="C5416" s="48" t="s">
        <v>29</v>
      </c>
      <c r="D5416" s="48" t="s">
        <v>153</v>
      </c>
      <c r="E5416" s="48" t="s">
        <v>12</v>
      </c>
      <c r="F5416" s="48" t="s">
        <v>1897</v>
      </c>
      <c r="G5416" s="48" t="s">
        <v>15</v>
      </c>
      <c r="H5416" s="48" t="s">
        <v>484</v>
      </c>
      <c r="I5416" s="48" t="s">
        <v>485</v>
      </c>
      <c r="J5416" s="48" t="s">
        <v>671</v>
      </c>
      <c r="K5416" s="41">
        <v>1</v>
      </c>
      <c r="L5416" s="49">
        <v>3728.88</v>
      </c>
      <c r="M5416" s="49">
        <v>3501.24</v>
      </c>
      <c r="N5416" s="49">
        <v>227.64</v>
      </c>
    </row>
    <row r="5417" spans="1:14">
      <c r="A5417" s="41">
        <v>8638510</v>
      </c>
      <c r="B5417" s="48" t="s">
        <v>38</v>
      </c>
      <c r="C5417" s="48" t="s">
        <v>29</v>
      </c>
      <c r="D5417" s="48" t="s">
        <v>584</v>
      </c>
      <c r="E5417" s="48" t="s">
        <v>36</v>
      </c>
      <c r="F5417" s="48" t="s">
        <v>1898</v>
      </c>
      <c r="G5417" s="48" t="s">
        <v>15</v>
      </c>
      <c r="H5417" s="48" t="s">
        <v>585</v>
      </c>
      <c r="I5417" s="48" t="s">
        <v>584</v>
      </c>
      <c r="J5417" s="48" t="s">
        <v>671</v>
      </c>
      <c r="K5417" s="41">
        <v>2</v>
      </c>
      <c r="L5417" s="49">
        <v>3740.77</v>
      </c>
      <c r="M5417" s="49">
        <v>554.59</v>
      </c>
      <c r="N5417" s="49">
        <v>3186.18</v>
      </c>
    </row>
    <row r="5418" spans="1:14">
      <c r="A5418" s="41">
        <v>4504538</v>
      </c>
      <c r="B5418" s="48" t="s">
        <v>14</v>
      </c>
      <c r="C5418" s="48" t="s">
        <v>29</v>
      </c>
      <c r="D5418" s="48" t="s">
        <v>30</v>
      </c>
      <c r="E5418" s="48" t="s">
        <v>12</v>
      </c>
      <c r="F5418" s="48" t="s">
        <v>1899</v>
      </c>
      <c r="G5418" s="48" t="s">
        <v>15</v>
      </c>
      <c r="H5418" s="48" t="s">
        <v>23</v>
      </c>
      <c r="I5418" s="48" t="s">
        <v>24</v>
      </c>
      <c r="J5418" s="48" t="s">
        <v>671</v>
      </c>
      <c r="K5418" s="41">
        <v>1</v>
      </c>
      <c r="L5418" s="49">
        <v>3827.25</v>
      </c>
      <c r="M5418" s="49">
        <v>3827.25</v>
      </c>
      <c r="N5418" s="49">
        <v>0</v>
      </c>
    </row>
    <row r="5419" spans="1:14">
      <c r="A5419" s="41">
        <v>4506278</v>
      </c>
      <c r="B5419" s="48" t="s">
        <v>14</v>
      </c>
      <c r="C5419" s="48" t="s">
        <v>29</v>
      </c>
      <c r="D5419" s="48" t="s">
        <v>30</v>
      </c>
      <c r="E5419" s="48" t="s">
        <v>12</v>
      </c>
      <c r="F5419" s="48" t="s">
        <v>974</v>
      </c>
      <c r="G5419" s="48" t="s">
        <v>15</v>
      </c>
      <c r="H5419" s="48" t="s">
        <v>43</v>
      </c>
      <c r="I5419" s="48" t="s">
        <v>44</v>
      </c>
      <c r="J5419" s="48" t="s">
        <v>671</v>
      </c>
      <c r="K5419" s="41">
        <v>1</v>
      </c>
      <c r="L5419" s="49">
        <v>3886.31</v>
      </c>
      <c r="M5419" s="49">
        <v>3886.31</v>
      </c>
      <c r="N5419" s="49">
        <v>0</v>
      </c>
    </row>
    <row r="5420" spans="1:14">
      <c r="A5420" s="41">
        <v>4504951</v>
      </c>
      <c r="B5420" s="48" t="s">
        <v>14</v>
      </c>
      <c r="C5420" s="48" t="s">
        <v>29</v>
      </c>
      <c r="D5420" s="48" t="s">
        <v>30</v>
      </c>
      <c r="E5420" s="48" t="s">
        <v>12</v>
      </c>
      <c r="F5420" s="48" t="s">
        <v>1900</v>
      </c>
      <c r="G5420" s="48" t="s">
        <v>15</v>
      </c>
      <c r="H5420" s="48" t="s">
        <v>33</v>
      </c>
      <c r="I5420" s="48" t="s">
        <v>34</v>
      </c>
      <c r="J5420" s="48" t="s">
        <v>671</v>
      </c>
      <c r="K5420" s="41">
        <v>1</v>
      </c>
      <c r="L5420" s="49">
        <v>3893.56</v>
      </c>
      <c r="M5420" s="49">
        <v>3893.56</v>
      </c>
      <c r="N5420" s="49">
        <v>0</v>
      </c>
    </row>
    <row r="5421" spans="1:14">
      <c r="A5421" s="41">
        <v>4507937</v>
      </c>
      <c r="B5421" s="48" t="s">
        <v>14</v>
      </c>
      <c r="C5421" s="48" t="s">
        <v>29</v>
      </c>
      <c r="D5421" s="48" t="s">
        <v>30</v>
      </c>
      <c r="E5421" s="48" t="s">
        <v>12</v>
      </c>
      <c r="F5421" s="48" t="s">
        <v>1432</v>
      </c>
      <c r="G5421" s="48" t="s">
        <v>15</v>
      </c>
      <c r="H5421" s="48" t="s">
        <v>23</v>
      </c>
      <c r="I5421" s="48" t="s">
        <v>24</v>
      </c>
      <c r="J5421" s="48" t="s">
        <v>671</v>
      </c>
      <c r="K5421" s="41">
        <v>1</v>
      </c>
      <c r="L5421" s="49">
        <v>3894.37</v>
      </c>
      <c r="M5421" s="49">
        <v>3894.37</v>
      </c>
      <c r="N5421" s="49">
        <v>0</v>
      </c>
    </row>
    <row r="5422" spans="1:14">
      <c r="A5422" s="41">
        <v>4508067</v>
      </c>
      <c r="B5422" s="48" t="s">
        <v>14</v>
      </c>
      <c r="C5422" s="48" t="s">
        <v>29</v>
      </c>
      <c r="D5422" s="48" t="s">
        <v>30</v>
      </c>
      <c r="E5422" s="48" t="s">
        <v>12</v>
      </c>
      <c r="F5422" s="48" t="s">
        <v>1842</v>
      </c>
      <c r="G5422" s="48" t="s">
        <v>15</v>
      </c>
      <c r="H5422" s="48" t="s">
        <v>23</v>
      </c>
      <c r="I5422" s="48" t="s">
        <v>24</v>
      </c>
      <c r="J5422" s="48" t="s">
        <v>671</v>
      </c>
      <c r="K5422" s="41">
        <v>1</v>
      </c>
      <c r="L5422" s="49">
        <v>3967.3</v>
      </c>
      <c r="M5422" s="49">
        <v>3967.3</v>
      </c>
      <c r="N5422" s="49">
        <v>0</v>
      </c>
    </row>
    <row r="5423" spans="1:14">
      <c r="A5423" s="41">
        <v>4505149</v>
      </c>
      <c r="B5423" s="48" t="s">
        <v>14</v>
      </c>
      <c r="C5423" s="48" t="s">
        <v>29</v>
      </c>
      <c r="D5423" s="48" t="s">
        <v>30</v>
      </c>
      <c r="E5423" s="48" t="s">
        <v>12</v>
      </c>
      <c r="F5423" s="48" t="s">
        <v>1179</v>
      </c>
      <c r="G5423" s="48" t="s">
        <v>15</v>
      </c>
      <c r="H5423" s="48" t="s">
        <v>23</v>
      </c>
      <c r="I5423" s="48" t="s">
        <v>24</v>
      </c>
      <c r="J5423" s="48" t="s">
        <v>671</v>
      </c>
      <c r="K5423" s="41">
        <v>1</v>
      </c>
      <c r="L5423" s="49">
        <v>3981.47</v>
      </c>
      <c r="M5423" s="49">
        <v>3981.47</v>
      </c>
      <c r="N5423" s="49">
        <v>0</v>
      </c>
    </row>
    <row r="5424" spans="1:14">
      <c r="A5424" s="41">
        <v>6981656</v>
      </c>
      <c r="B5424" s="48" t="s">
        <v>38</v>
      </c>
      <c r="C5424" s="48" t="s">
        <v>29</v>
      </c>
      <c r="D5424" s="48" t="s">
        <v>479</v>
      </c>
      <c r="E5424" s="48" t="s">
        <v>36</v>
      </c>
      <c r="F5424" s="48" t="s">
        <v>1901</v>
      </c>
      <c r="G5424" s="48" t="s">
        <v>15</v>
      </c>
      <c r="H5424" s="48" t="s">
        <v>480</v>
      </c>
      <c r="I5424" s="48" t="s">
        <v>481</v>
      </c>
      <c r="J5424" s="48" t="s">
        <v>671</v>
      </c>
      <c r="K5424" s="41">
        <v>1</v>
      </c>
      <c r="L5424" s="49">
        <v>4011.37</v>
      </c>
      <c r="M5424" s="49">
        <v>4011.37</v>
      </c>
      <c r="N5424" s="49">
        <v>0</v>
      </c>
    </row>
    <row r="5425" spans="1:14">
      <c r="A5425" s="41">
        <v>4508189</v>
      </c>
      <c r="B5425" s="48" t="s">
        <v>14</v>
      </c>
      <c r="C5425" s="48" t="s">
        <v>29</v>
      </c>
      <c r="D5425" s="48" t="s">
        <v>30</v>
      </c>
      <c r="E5425" s="48" t="s">
        <v>12</v>
      </c>
      <c r="F5425" s="48" t="s">
        <v>974</v>
      </c>
      <c r="G5425" s="48" t="s">
        <v>15</v>
      </c>
      <c r="H5425" s="48" t="s">
        <v>23</v>
      </c>
      <c r="I5425" s="48" t="s">
        <v>24</v>
      </c>
      <c r="J5425" s="48" t="s">
        <v>671</v>
      </c>
      <c r="K5425" s="41">
        <v>1</v>
      </c>
      <c r="L5425" s="49">
        <v>4021.26</v>
      </c>
      <c r="M5425" s="49">
        <v>4021.26</v>
      </c>
      <c r="N5425" s="49">
        <v>0</v>
      </c>
    </row>
    <row r="5426" spans="1:14">
      <c r="A5426" s="41">
        <v>4508188</v>
      </c>
      <c r="B5426" s="48" t="s">
        <v>14</v>
      </c>
      <c r="C5426" s="48" t="s">
        <v>29</v>
      </c>
      <c r="D5426" s="48" t="s">
        <v>30</v>
      </c>
      <c r="E5426" s="48" t="s">
        <v>12</v>
      </c>
      <c r="F5426" s="48" t="s">
        <v>974</v>
      </c>
      <c r="G5426" s="48" t="s">
        <v>15</v>
      </c>
      <c r="H5426" s="48" t="s">
        <v>23</v>
      </c>
      <c r="I5426" s="48" t="s">
        <v>24</v>
      </c>
      <c r="J5426" s="48" t="s">
        <v>671</v>
      </c>
      <c r="K5426" s="41">
        <v>1</v>
      </c>
      <c r="L5426" s="49">
        <v>4021.26</v>
      </c>
      <c r="M5426" s="49">
        <v>4021.26</v>
      </c>
      <c r="N5426" s="49">
        <v>0</v>
      </c>
    </row>
    <row r="5427" spans="1:14">
      <c r="A5427" s="41">
        <v>7257519</v>
      </c>
      <c r="B5427" s="48" t="s">
        <v>166</v>
      </c>
      <c r="C5427" s="48" t="s">
        <v>29</v>
      </c>
      <c r="D5427" s="48" t="s">
        <v>153</v>
      </c>
      <c r="E5427" s="48" t="s">
        <v>36</v>
      </c>
      <c r="F5427" s="48" t="s">
        <v>1902</v>
      </c>
      <c r="G5427" s="48" t="s">
        <v>15</v>
      </c>
      <c r="H5427" s="48" t="s">
        <v>184</v>
      </c>
      <c r="I5427" s="48" t="s">
        <v>185</v>
      </c>
      <c r="J5427" s="48" t="s">
        <v>671</v>
      </c>
      <c r="K5427" s="41">
        <v>1</v>
      </c>
      <c r="L5427" s="49">
        <v>4026.89</v>
      </c>
      <c r="M5427" s="49">
        <v>2985.05</v>
      </c>
      <c r="N5427" s="49">
        <v>1041.8399999999999</v>
      </c>
    </row>
    <row r="5428" spans="1:14">
      <c r="A5428" s="41">
        <v>7257513</v>
      </c>
      <c r="B5428" s="48" t="s">
        <v>166</v>
      </c>
      <c r="C5428" s="48" t="s">
        <v>29</v>
      </c>
      <c r="D5428" s="48" t="s">
        <v>153</v>
      </c>
      <c r="E5428" s="48" t="s">
        <v>36</v>
      </c>
      <c r="F5428" s="48" t="s">
        <v>1903</v>
      </c>
      <c r="G5428" s="48" t="s">
        <v>15</v>
      </c>
      <c r="H5428" s="48" t="s">
        <v>184</v>
      </c>
      <c r="I5428" s="48" t="s">
        <v>185</v>
      </c>
      <c r="J5428" s="48" t="s">
        <v>671</v>
      </c>
      <c r="K5428" s="41">
        <v>1</v>
      </c>
      <c r="L5428" s="49">
        <v>4027.88</v>
      </c>
      <c r="M5428" s="49">
        <v>2985.78</v>
      </c>
      <c r="N5428" s="49">
        <v>1042.0999999999999</v>
      </c>
    </row>
    <row r="5429" spans="1:14">
      <c r="A5429" s="41">
        <v>4505438</v>
      </c>
      <c r="B5429" s="48" t="s">
        <v>14</v>
      </c>
      <c r="C5429" s="48" t="s">
        <v>29</v>
      </c>
      <c r="D5429" s="48" t="s">
        <v>30</v>
      </c>
      <c r="E5429" s="48" t="s">
        <v>12</v>
      </c>
      <c r="F5429" s="48" t="s">
        <v>1900</v>
      </c>
      <c r="G5429" s="48" t="s">
        <v>15</v>
      </c>
      <c r="H5429" s="48" t="s">
        <v>33</v>
      </c>
      <c r="I5429" s="48" t="s">
        <v>34</v>
      </c>
      <c r="J5429" s="48" t="s">
        <v>671</v>
      </c>
      <c r="K5429" s="41">
        <v>1</v>
      </c>
      <c r="L5429" s="49">
        <v>4043.56</v>
      </c>
      <c r="M5429" s="49">
        <v>4043.56</v>
      </c>
      <c r="N5429" s="49">
        <v>0</v>
      </c>
    </row>
    <row r="5430" spans="1:14">
      <c r="A5430" s="41">
        <v>4505430</v>
      </c>
      <c r="B5430" s="48" t="s">
        <v>14</v>
      </c>
      <c r="C5430" s="48" t="s">
        <v>29</v>
      </c>
      <c r="D5430" s="48" t="s">
        <v>30</v>
      </c>
      <c r="E5430" s="48" t="s">
        <v>12</v>
      </c>
      <c r="F5430" s="48" t="s">
        <v>1900</v>
      </c>
      <c r="G5430" s="48" t="s">
        <v>15</v>
      </c>
      <c r="H5430" s="48" t="s">
        <v>33</v>
      </c>
      <c r="I5430" s="48" t="s">
        <v>34</v>
      </c>
      <c r="J5430" s="48" t="s">
        <v>671</v>
      </c>
      <c r="K5430" s="41">
        <v>1</v>
      </c>
      <c r="L5430" s="49">
        <v>4043.56</v>
      </c>
      <c r="M5430" s="49">
        <v>4043.56</v>
      </c>
      <c r="N5430" s="49">
        <v>0</v>
      </c>
    </row>
    <row r="5431" spans="1:14">
      <c r="A5431" s="41">
        <v>4505444</v>
      </c>
      <c r="B5431" s="48" t="s">
        <v>14</v>
      </c>
      <c r="C5431" s="48" t="s">
        <v>29</v>
      </c>
      <c r="D5431" s="48" t="s">
        <v>30</v>
      </c>
      <c r="E5431" s="48" t="s">
        <v>12</v>
      </c>
      <c r="F5431" s="48" t="s">
        <v>1900</v>
      </c>
      <c r="G5431" s="48" t="s">
        <v>15</v>
      </c>
      <c r="H5431" s="48" t="s">
        <v>33</v>
      </c>
      <c r="I5431" s="48" t="s">
        <v>34</v>
      </c>
      <c r="J5431" s="48" t="s">
        <v>671</v>
      </c>
      <c r="K5431" s="41">
        <v>1</v>
      </c>
      <c r="L5431" s="49">
        <v>4043.56</v>
      </c>
      <c r="M5431" s="49">
        <v>4043.56</v>
      </c>
      <c r="N5431" s="49">
        <v>0</v>
      </c>
    </row>
    <row r="5432" spans="1:14">
      <c r="A5432" s="41">
        <v>4505437</v>
      </c>
      <c r="B5432" s="48" t="s">
        <v>14</v>
      </c>
      <c r="C5432" s="48" t="s">
        <v>29</v>
      </c>
      <c r="D5432" s="48" t="s">
        <v>30</v>
      </c>
      <c r="E5432" s="48" t="s">
        <v>12</v>
      </c>
      <c r="F5432" s="48" t="s">
        <v>1900</v>
      </c>
      <c r="G5432" s="48" t="s">
        <v>15</v>
      </c>
      <c r="H5432" s="48" t="s">
        <v>33</v>
      </c>
      <c r="I5432" s="48" t="s">
        <v>34</v>
      </c>
      <c r="J5432" s="48" t="s">
        <v>671</v>
      </c>
      <c r="K5432" s="41">
        <v>1</v>
      </c>
      <c r="L5432" s="49">
        <v>4043.56</v>
      </c>
      <c r="M5432" s="49">
        <v>4043.56</v>
      </c>
      <c r="N5432" s="49">
        <v>0</v>
      </c>
    </row>
    <row r="5433" spans="1:14">
      <c r="A5433" s="41">
        <v>4505427</v>
      </c>
      <c r="B5433" s="48" t="s">
        <v>14</v>
      </c>
      <c r="C5433" s="48" t="s">
        <v>29</v>
      </c>
      <c r="D5433" s="48" t="s">
        <v>30</v>
      </c>
      <c r="E5433" s="48" t="s">
        <v>12</v>
      </c>
      <c r="F5433" s="48" t="s">
        <v>1900</v>
      </c>
      <c r="G5433" s="48" t="s">
        <v>15</v>
      </c>
      <c r="H5433" s="48" t="s">
        <v>33</v>
      </c>
      <c r="I5433" s="48" t="s">
        <v>34</v>
      </c>
      <c r="J5433" s="48" t="s">
        <v>671</v>
      </c>
      <c r="K5433" s="41">
        <v>1</v>
      </c>
      <c r="L5433" s="49">
        <v>4043.56</v>
      </c>
      <c r="M5433" s="49">
        <v>4043.56</v>
      </c>
      <c r="N5433" s="49">
        <v>0</v>
      </c>
    </row>
    <row r="5434" spans="1:14">
      <c r="A5434" s="41">
        <v>4505709</v>
      </c>
      <c r="B5434" s="48" t="s">
        <v>14</v>
      </c>
      <c r="C5434" s="48" t="s">
        <v>29</v>
      </c>
      <c r="D5434" s="48" t="s">
        <v>30</v>
      </c>
      <c r="E5434" s="48" t="s">
        <v>12</v>
      </c>
      <c r="F5434" s="48" t="s">
        <v>1900</v>
      </c>
      <c r="G5434" s="48" t="s">
        <v>15</v>
      </c>
      <c r="H5434" s="48" t="s">
        <v>33</v>
      </c>
      <c r="I5434" s="48" t="s">
        <v>34</v>
      </c>
      <c r="J5434" s="48" t="s">
        <v>671</v>
      </c>
      <c r="K5434" s="41">
        <v>1</v>
      </c>
      <c r="L5434" s="49">
        <v>4043.56</v>
      </c>
      <c r="M5434" s="49">
        <v>4043.56</v>
      </c>
      <c r="N5434" s="49">
        <v>0</v>
      </c>
    </row>
    <row r="5435" spans="1:14">
      <c r="A5435" s="41">
        <v>4505537</v>
      </c>
      <c r="B5435" s="48" t="s">
        <v>14</v>
      </c>
      <c r="C5435" s="48" t="s">
        <v>29</v>
      </c>
      <c r="D5435" s="48" t="s">
        <v>30</v>
      </c>
      <c r="E5435" s="48" t="s">
        <v>12</v>
      </c>
      <c r="F5435" s="48" t="s">
        <v>1900</v>
      </c>
      <c r="G5435" s="48" t="s">
        <v>15</v>
      </c>
      <c r="H5435" s="48" t="s">
        <v>33</v>
      </c>
      <c r="I5435" s="48" t="s">
        <v>34</v>
      </c>
      <c r="J5435" s="48" t="s">
        <v>671</v>
      </c>
      <c r="K5435" s="41">
        <v>1</v>
      </c>
      <c r="L5435" s="49">
        <v>4043.56</v>
      </c>
      <c r="M5435" s="49">
        <v>4043.56</v>
      </c>
      <c r="N5435" s="49">
        <v>0</v>
      </c>
    </row>
    <row r="5436" spans="1:14">
      <c r="A5436" s="41">
        <v>4505446</v>
      </c>
      <c r="B5436" s="48" t="s">
        <v>14</v>
      </c>
      <c r="C5436" s="48" t="s">
        <v>29</v>
      </c>
      <c r="D5436" s="48" t="s">
        <v>30</v>
      </c>
      <c r="E5436" s="48" t="s">
        <v>12</v>
      </c>
      <c r="F5436" s="48" t="s">
        <v>1900</v>
      </c>
      <c r="G5436" s="48" t="s">
        <v>15</v>
      </c>
      <c r="H5436" s="48" t="s">
        <v>33</v>
      </c>
      <c r="I5436" s="48" t="s">
        <v>34</v>
      </c>
      <c r="J5436" s="48" t="s">
        <v>671</v>
      </c>
      <c r="K5436" s="41">
        <v>1</v>
      </c>
      <c r="L5436" s="49">
        <v>4043.56</v>
      </c>
      <c r="M5436" s="49">
        <v>4043.56</v>
      </c>
      <c r="N5436" s="49">
        <v>0</v>
      </c>
    </row>
    <row r="5437" spans="1:14">
      <c r="A5437" s="41">
        <v>4505443</v>
      </c>
      <c r="B5437" s="48" t="s">
        <v>14</v>
      </c>
      <c r="C5437" s="48" t="s">
        <v>29</v>
      </c>
      <c r="D5437" s="48" t="s">
        <v>30</v>
      </c>
      <c r="E5437" s="48" t="s">
        <v>12</v>
      </c>
      <c r="F5437" s="48" t="s">
        <v>1900</v>
      </c>
      <c r="G5437" s="48" t="s">
        <v>15</v>
      </c>
      <c r="H5437" s="48" t="s">
        <v>33</v>
      </c>
      <c r="I5437" s="48" t="s">
        <v>34</v>
      </c>
      <c r="J5437" s="48" t="s">
        <v>671</v>
      </c>
      <c r="K5437" s="41">
        <v>1</v>
      </c>
      <c r="L5437" s="49">
        <v>4043.56</v>
      </c>
      <c r="M5437" s="49">
        <v>4043.56</v>
      </c>
      <c r="N5437" s="49">
        <v>0</v>
      </c>
    </row>
    <row r="5438" spans="1:14">
      <c r="A5438" s="41">
        <v>4505447</v>
      </c>
      <c r="B5438" s="48" t="s">
        <v>14</v>
      </c>
      <c r="C5438" s="48" t="s">
        <v>29</v>
      </c>
      <c r="D5438" s="48" t="s">
        <v>30</v>
      </c>
      <c r="E5438" s="48" t="s">
        <v>12</v>
      </c>
      <c r="F5438" s="48" t="s">
        <v>1900</v>
      </c>
      <c r="G5438" s="48" t="s">
        <v>15</v>
      </c>
      <c r="H5438" s="48" t="s">
        <v>33</v>
      </c>
      <c r="I5438" s="48" t="s">
        <v>34</v>
      </c>
      <c r="J5438" s="48" t="s">
        <v>671</v>
      </c>
      <c r="K5438" s="41">
        <v>1</v>
      </c>
      <c r="L5438" s="49">
        <v>4043.56</v>
      </c>
      <c r="M5438" s="49">
        <v>4043.56</v>
      </c>
      <c r="N5438" s="49">
        <v>0</v>
      </c>
    </row>
    <row r="5439" spans="1:14">
      <c r="A5439" s="41">
        <v>4505445</v>
      </c>
      <c r="B5439" s="48" t="s">
        <v>14</v>
      </c>
      <c r="C5439" s="48" t="s">
        <v>29</v>
      </c>
      <c r="D5439" s="48" t="s">
        <v>30</v>
      </c>
      <c r="E5439" s="48" t="s">
        <v>12</v>
      </c>
      <c r="F5439" s="48" t="s">
        <v>1900</v>
      </c>
      <c r="G5439" s="48" t="s">
        <v>15</v>
      </c>
      <c r="H5439" s="48" t="s">
        <v>33</v>
      </c>
      <c r="I5439" s="48" t="s">
        <v>34</v>
      </c>
      <c r="J5439" s="48" t="s">
        <v>671</v>
      </c>
      <c r="K5439" s="41">
        <v>1</v>
      </c>
      <c r="L5439" s="49">
        <v>4043.56</v>
      </c>
      <c r="M5439" s="49">
        <v>4043.56</v>
      </c>
      <c r="N5439" s="49">
        <v>0</v>
      </c>
    </row>
    <row r="5440" spans="1:14">
      <c r="A5440" s="41">
        <v>4505448</v>
      </c>
      <c r="B5440" s="48" t="s">
        <v>14</v>
      </c>
      <c r="C5440" s="48" t="s">
        <v>29</v>
      </c>
      <c r="D5440" s="48" t="s">
        <v>30</v>
      </c>
      <c r="E5440" s="48" t="s">
        <v>12</v>
      </c>
      <c r="F5440" s="48" t="s">
        <v>1900</v>
      </c>
      <c r="G5440" s="48" t="s">
        <v>15</v>
      </c>
      <c r="H5440" s="48" t="s">
        <v>33</v>
      </c>
      <c r="I5440" s="48" t="s">
        <v>34</v>
      </c>
      <c r="J5440" s="48" t="s">
        <v>671</v>
      </c>
      <c r="K5440" s="41">
        <v>1</v>
      </c>
      <c r="L5440" s="49">
        <v>4043.56</v>
      </c>
      <c r="M5440" s="49">
        <v>4043.56</v>
      </c>
      <c r="N5440" s="49">
        <v>0</v>
      </c>
    </row>
    <row r="5441" spans="1:14">
      <c r="A5441" s="41">
        <v>4505429</v>
      </c>
      <c r="B5441" s="48" t="s">
        <v>14</v>
      </c>
      <c r="C5441" s="48" t="s">
        <v>29</v>
      </c>
      <c r="D5441" s="48" t="s">
        <v>30</v>
      </c>
      <c r="E5441" s="48" t="s">
        <v>12</v>
      </c>
      <c r="F5441" s="48" t="s">
        <v>1900</v>
      </c>
      <c r="G5441" s="48" t="s">
        <v>15</v>
      </c>
      <c r="H5441" s="48" t="s">
        <v>33</v>
      </c>
      <c r="I5441" s="48" t="s">
        <v>34</v>
      </c>
      <c r="J5441" s="48" t="s">
        <v>671</v>
      </c>
      <c r="K5441" s="41">
        <v>1</v>
      </c>
      <c r="L5441" s="49">
        <v>4043.56</v>
      </c>
      <c r="M5441" s="49">
        <v>4043.56</v>
      </c>
      <c r="N5441" s="49">
        <v>0</v>
      </c>
    </row>
    <row r="5442" spans="1:14">
      <c r="A5442" s="41">
        <v>4508054</v>
      </c>
      <c r="B5442" s="48" t="s">
        <v>14</v>
      </c>
      <c r="C5442" s="48" t="s">
        <v>29</v>
      </c>
      <c r="D5442" s="48" t="s">
        <v>30</v>
      </c>
      <c r="E5442" s="48" t="s">
        <v>12</v>
      </c>
      <c r="F5442" s="48" t="s">
        <v>1067</v>
      </c>
      <c r="G5442" s="48" t="s">
        <v>15</v>
      </c>
      <c r="H5442" s="48" t="s">
        <v>23</v>
      </c>
      <c r="I5442" s="48" t="s">
        <v>24</v>
      </c>
      <c r="J5442" s="48" t="s">
        <v>671</v>
      </c>
      <c r="K5442" s="41">
        <v>1</v>
      </c>
      <c r="L5442" s="49">
        <v>4044.84</v>
      </c>
      <c r="M5442" s="49">
        <v>4044.84</v>
      </c>
      <c r="N5442" s="49">
        <v>0</v>
      </c>
    </row>
    <row r="5443" spans="1:14">
      <c r="A5443" s="41">
        <v>4504545</v>
      </c>
      <c r="B5443" s="48" t="s">
        <v>14</v>
      </c>
      <c r="C5443" s="48" t="s">
        <v>29</v>
      </c>
      <c r="D5443" s="48" t="s">
        <v>30</v>
      </c>
      <c r="E5443" s="48" t="s">
        <v>12</v>
      </c>
      <c r="F5443" s="48" t="s">
        <v>1280</v>
      </c>
      <c r="G5443" s="48" t="s">
        <v>15</v>
      </c>
      <c r="H5443" s="48" t="s">
        <v>23</v>
      </c>
      <c r="I5443" s="48" t="s">
        <v>24</v>
      </c>
      <c r="J5443" s="48" t="s">
        <v>671</v>
      </c>
      <c r="K5443" s="41">
        <v>1</v>
      </c>
      <c r="L5443" s="49">
        <v>4080.88</v>
      </c>
      <c r="M5443" s="49">
        <v>4080.88</v>
      </c>
      <c r="N5443" s="49">
        <v>0</v>
      </c>
    </row>
    <row r="5444" spans="1:14">
      <c r="A5444" s="41">
        <v>7752678</v>
      </c>
      <c r="B5444" s="48" t="s">
        <v>14</v>
      </c>
      <c r="C5444" s="48" t="s">
        <v>29</v>
      </c>
      <c r="D5444" s="48" t="s">
        <v>153</v>
      </c>
      <c r="E5444" s="48" t="s">
        <v>12</v>
      </c>
      <c r="F5444" s="48" t="s">
        <v>1904</v>
      </c>
      <c r="G5444" s="48" t="s">
        <v>15</v>
      </c>
      <c r="H5444" s="48" t="s">
        <v>316</v>
      </c>
      <c r="I5444" s="48" t="s">
        <v>317</v>
      </c>
      <c r="J5444" s="48" t="s">
        <v>671</v>
      </c>
      <c r="K5444" s="41">
        <v>2</v>
      </c>
      <c r="L5444" s="49">
        <v>4113.83</v>
      </c>
      <c r="M5444" s="49">
        <v>4113.83</v>
      </c>
      <c r="N5444" s="49">
        <v>0</v>
      </c>
    </row>
    <row r="5445" spans="1:14">
      <c r="A5445" s="41">
        <v>4504911</v>
      </c>
      <c r="B5445" s="48" t="s">
        <v>14</v>
      </c>
      <c r="C5445" s="48" t="s">
        <v>29</v>
      </c>
      <c r="D5445" s="48" t="s">
        <v>30</v>
      </c>
      <c r="E5445" s="48" t="s">
        <v>12</v>
      </c>
      <c r="F5445" s="48" t="s">
        <v>1179</v>
      </c>
      <c r="G5445" s="48" t="s">
        <v>15</v>
      </c>
      <c r="H5445" s="48" t="s">
        <v>57</v>
      </c>
      <c r="I5445" s="48" t="s">
        <v>58</v>
      </c>
      <c r="J5445" s="48" t="s">
        <v>671</v>
      </c>
      <c r="K5445" s="41">
        <v>1</v>
      </c>
      <c r="L5445" s="49">
        <v>4138.82</v>
      </c>
      <c r="M5445" s="49">
        <v>4138.82</v>
      </c>
      <c r="N5445" s="49">
        <v>0</v>
      </c>
    </row>
    <row r="5446" spans="1:14">
      <c r="A5446" s="41">
        <v>7260135</v>
      </c>
      <c r="B5446" s="48" t="s">
        <v>38</v>
      </c>
      <c r="C5446" s="48" t="s">
        <v>29</v>
      </c>
      <c r="D5446" s="48" t="s">
        <v>153</v>
      </c>
      <c r="E5446" s="48" t="s">
        <v>36</v>
      </c>
      <c r="F5446" s="48" t="s">
        <v>1905</v>
      </c>
      <c r="G5446" s="48" t="s">
        <v>15</v>
      </c>
      <c r="H5446" s="48" t="s">
        <v>182</v>
      </c>
      <c r="I5446" s="48" t="s">
        <v>183</v>
      </c>
      <c r="J5446" s="48" t="s">
        <v>671</v>
      </c>
      <c r="K5446" s="41">
        <v>1</v>
      </c>
      <c r="L5446" s="49">
        <v>4146.41</v>
      </c>
      <c r="M5446" s="49">
        <v>4146.41</v>
      </c>
      <c r="N5446" s="49">
        <v>0</v>
      </c>
    </row>
    <row r="5447" spans="1:14">
      <c r="A5447" s="41">
        <v>7260132</v>
      </c>
      <c r="B5447" s="48" t="s">
        <v>38</v>
      </c>
      <c r="C5447" s="48" t="s">
        <v>29</v>
      </c>
      <c r="D5447" s="48" t="s">
        <v>153</v>
      </c>
      <c r="E5447" s="48" t="s">
        <v>36</v>
      </c>
      <c r="F5447" s="48" t="s">
        <v>1906</v>
      </c>
      <c r="G5447" s="48" t="s">
        <v>15</v>
      </c>
      <c r="H5447" s="48" t="s">
        <v>182</v>
      </c>
      <c r="I5447" s="48" t="s">
        <v>183</v>
      </c>
      <c r="J5447" s="48" t="s">
        <v>671</v>
      </c>
      <c r="K5447" s="41">
        <v>1</v>
      </c>
      <c r="L5447" s="49">
        <v>4146.41</v>
      </c>
      <c r="M5447" s="49">
        <v>4146.41</v>
      </c>
      <c r="N5447" s="49">
        <v>0</v>
      </c>
    </row>
    <row r="5448" spans="1:14">
      <c r="A5448" s="41">
        <v>4506301</v>
      </c>
      <c r="B5448" s="48" t="s">
        <v>14</v>
      </c>
      <c r="C5448" s="48" t="s">
        <v>29</v>
      </c>
      <c r="D5448" s="48" t="s">
        <v>30</v>
      </c>
      <c r="E5448" s="48" t="s">
        <v>12</v>
      </c>
      <c r="F5448" s="48" t="s">
        <v>1694</v>
      </c>
      <c r="G5448" s="48" t="s">
        <v>15</v>
      </c>
      <c r="H5448" s="48" t="s">
        <v>95</v>
      </c>
      <c r="I5448" s="48" t="s">
        <v>96</v>
      </c>
      <c r="J5448" s="48" t="s">
        <v>671</v>
      </c>
      <c r="K5448" s="41">
        <v>1</v>
      </c>
      <c r="L5448" s="49">
        <v>4175.16</v>
      </c>
      <c r="M5448" s="49">
        <v>4175.16</v>
      </c>
      <c r="N5448" s="49">
        <v>0</v>
      </c>
    </row>
    <row r="5449" spans="1:14">
      <c r="A5449" s="41">
        <v>4505306</v>
      </c>
      <c r="B5449" s="48" t="s">
        <v>14</v>
      </c>
      <c r="C5449" s="48" t="s">
        <v>29</v>
      </c>
      <c r="D5449" s="48" t="s">
        <v>30</v>
      </c>
      <c r="E5449" s="48" t="s">
        <v>12</v>
      </c>
      <c r="F5449" s="48" t="s">
        <v>1179</v>
      </c>
      <c r="G5449" s="48" t="s">
        <v>15</v>
      </c>
      <c r="H5449" s="48" t="s">
        <v>45</v>
      </c>
      <c r="I5449" s="48" t="s">
        <v>46</v>
      </c>
      <c r="J5449" s="48" t="s">
        <v>671</v>
      </c>
      <c r="K5449" s="41">
        <v>1</v>
      </c>
      <c r="L5449" s="49">
        <v>4176.92</v>
      </c>
      <c r="M5449" s="49">
        <v>4176.92</v>
      </c>
      <c r="N5449" s="49">
        <v>0</v>
      </c>
    </row>
    <row r="5450" spans="1:14">
      <c r="A5450" s="41">
        <v>7000316</v>
      </c>
      <c r="B5450" s="48" t="s">
        <v>166</v>
      </c>
      <c r="C5450" s="48" t="s">
        <v>29</v>
      </c>
      <c r="D5450" s="48" t="s">
        <v>153</v>
      </c>
      <c r="E5450" s="48" t="s">
        <v>36</v>
      </c>
      <c r="F5450" s="48" t="s">
        <v>1907</v>
      </c>
      <c r="G5450" s="48" t="s">
        <v>15</v>
      </c>
      <c r="H5450" s="48" t="s">
        <v>175</v>
      </c>
      <c r="I5450" s="48" t="s">
        <v>176</v>
      </c>
      <c r="J5450" s="48" t="s">
        <v>671</v>
      </c>
      <c r="K5450" s="41">
        <v>1</v>
      </c>
      <c r="L5450" s="49">
        <v>4184.18</v>
      </c>
      <c r="M5450" s="49">
        <v>3928.75</v>
      </c>
      <c r="N5450" s="49">
        <v>255.43</v>
      </c>
    </row>
    <row r="5451" spans="1:14">
      <c r="A5451" s="41">
        <v>7354697</v>
      </c>
      <c r="B5451" s="48" t="s">
        <v>14</v>
      </c>
      <c r="C5451" s="48" t="s">
        <v>29</v>
      </c>
      <c r="D5451" s="48" t="s">
        <v>153</v>
      </c>
      <c r="E5451" s="48" t="s">
        <v>12</v>
      </c>
      <c r="F5451" s="48" t="s">
        <v>1908</v>
      </c>
      <c r="G5451" s="48" t="s">
        <v>15</v>
      </c>
      <c r="H5451" s="48" t="s">
        <v>310</v>
      </c>
      <c r="I5451" s="48" t="s">
        <v>311</v>
      </c>
      <c r="J5451" s="48" t="s">
        <v>671</v>
      </c>
      <c r="K5451" s="41">
        <v>2</v>
      </c>
      <c r="L5451" s="49">
        <v>4203.6000000000004</v>
      </c>
      <c r="M5451" s="49">
        <v>3946.98</v>
      </c>
      <c r="N5451" s="49">
        <v>256.62</v>
      </c>
    </row>
    <row r="5452" spans="1:14">
      <c r="A5452" s="41">
        <v>4508053</v>
      </c>
      <c r="B5452" s="48" t="s">
        <v>14</v>
      </c>
      <c r="C5452" s="48" t="s">
        <v>29</v>
      </c>
      <c r="D5452" s="48" t="s">
        <v>30</v>
      </c>
      <c r="E5452" s="48" t="s">
        <v>12</v>
      </c>
      <c r="F5452" s="48" t="s">
        <v>974</v>
      </c>
      <c r="G5452" s="48" t="s">
        <v>15</v>
      </c>
      <c r="H5452" s="48" t="s">
        <v>23</v>
      </c>
      <c r="I5452" s="48" t="s">
        <v>24</v>
      </c>
      <c r="J5452" s="48" t="s">
        <v>671</v>
      </c>
      <c r="K5452" s="41">
        <v>1</v>
      </c>
      <c r="L5452" s="49">
        <v>4210.01</v>
      </c>
      <c r="M5452" s="49">
        <v>4210.01</v>
      </c>
      <c r="N5452" s="49">
        <v>0</v>
      </c>
    </row>
    <row r="5453" spans="1:14">
      <c r="A5453" s="41">
        <v>8639752</v>
      </c>
      <c r="B5453" s="48" t="s">
        <v>38</v>
      </c>
      <c r="C5453" s="48" t="s">
        <v>29</v>
      </c>
      <c r="D5453" s="48" t="s">
        <v>153</v>
      </c>
      <c r="E5453" s="48" t="s">
        <v>36</v>
      </c>
      <c r="F5453" s="48" t="s">
        <v>1909</v>
      </c>
      <c r="G5453" s="48" t="s">
        <v>15</v>
      </c>
      <c r="H5453" s="48" t="s">
        <v>181</v>
      </c>
      <c r="I5453" s="48" t="s">
        <v>180</v>
      </c>
      <c r="J5453" s="48" t="s">
        <v>671</v>
      </c>
      <c r="K5453" s="41">
        <v>1</v>
      </c>
      <c r="L5453" s="49">
        <v>4222.1400000000003</v>
      </c>
      <c r="M5453" s="49">
        <v>3129.78</v>
      </c>
      <c r="N5453" s="49">
        <v>1092.3599999999999</v>
      </c>
    </row>
    <row r="5454" spans="1:14">
      <c r="A5454" s="41">
        <v>7259459</v>
      </c>
      <c r="B5454" s="48" t="s">
        <v>38</v>
      </c>
      <c r="C5454" s="48" t="s">
        <v>29</v>
      </c>
      <c r="D5454" s="48" t="s">
        <v>153</v>
      </c>
      <c r="E5454" s="48" t="s">
        <v>36</v>
      </c>
      <c r="F5454" s="48" t="s">
        <v>1910</v>
      </c>
      <c r="G5454" s="48" t="s">
        <v>15</v>
      </c>
      <c r="H5454" s="48" t="s">
        <v>182</v>
      </c>
      <c r="I5454" s="48" t="s">
        <v>183</v>
      </c>
      <c r="J5454" s="48" t="s">
        <v>671</v>
      </c>
      <c r="K5454" s="41">
        <v>1</v>
      </c>
      <c r="L5454" s="49">
        <v>4226.3900000000003</v>
      </c>
      <c r="M5454" s="49">
        <v>3968.38</v>
      </c>
      <c r="N5454" s="49">
        <v>258.01</v>
      </c>
    </row>
    <row r="5455" spans="1:14">
      <c r="A5455" s="41">
        <v>4507399</v>
      </c>
      <c r="B5455" s="48" t="s">
        <v>14</v>
      </c>
      <c r="C5455" s="48" t="s">
        <v>29</v>
      </c>
      <c r="D5455" s="48" t="s">
        <v>30</v>
      </c>
      <c r="E5455" s="48" t="s">
        <v>12</v>
      </c>
      <c r="F5455" s="48" t="s">
        <v>1432</v>
      </c>
      <c r="G5455" s="48" t="s">
        <v>15</v>
      </c>
      <c r="H5455" s="48" t="s">
        <v>23</v>
      </c>
      <c r="I5455" s="48" t="s">
        <v>24</v>
      </c>
      <c r="J5455" s="48" t="s">
        <v>671</v>
      </c>
      <c r="K5455" s="41">
        <v>1</v>
      </c>
      <c r="L5455" s="49">
        <v>4270.5600000000004</v>
      </c>
      <c r="M5455" s="49">
        <v>4270.5600000000004</v>
      </c>
      <c r="N5455" s="49">
        <v>0</v>
      </c>
    </row>
    <row r="5456" spans="1:14">
      <c r="A5456" s="41">
        <v>4506448</v>
      </c>
      <c r="B5456" s="48" t="s">
        <v>14</v>
      </c>
      <c r="C5456" s="48" t="s">
        <v>29</v>
      </c>
      <c r="D5456" s="48" t="s">
        <v>30</v>
      </c>
      <c r="E5456" s="48" t="s">
        <v>12</v>
      </c>
      <c r="F5456" s="48" t="s">
        <v>1911</v>
      </c>
      <c r="G5456" s="48" t="s">
        <v>15</v>
      </c>
      <c r="H5456" s="48" t="s">
        <v>95</v>
      </c>
      <c r="I5456" s="48" t="s">
        <v>96</v>
      </c>
      <c r="J5456" s="48" t="s">
        <v>671</v>
      </c>
      <c r="K5456" s="41">
        <v>1</v>
      </c>
      <c r="L5456" s="49">
        <v>4310.32</v>
      </c>
      <c r="M5456" s="49">
        <v>4310.32</v>
      </c>
      <c r="N5456" s="49">
        <v>0</v>
      </c>
    </row>
    <row r="5457" spans="1:14">
      <c r="A5457" s="41">
        <v>7259483</v>
      </c>
      <c r="B5457" s="48" t="s">
        <v>38</v>
      </c>
      <c r="C5457" s="48" t="s">
        <v>29</v>
      </c>
      <c r="D5457" s="48" t="s">
        <v>153</v>
      </c>
      <c r="E5457" s="48" t="s">
        <v>36</v>
      </c>
      <c r="F5457" s="48" t="s">
        <v>1912</v>
      </c>
      <c r="G5457" s="48" t="s">
        <v>15</v>
      </c>
      <c r="H5457" s="48" t="s">
        <v>182</v>
      </c>
      <c r="I5457" s="48" t="s">
        <v>183</v>
      </c>
      <c r="J5457" s="48" t="s">
        <v>671</v>
      </c>
      <c r="K5457" s="41">
        <v>1</v>
      </c>
      <c r="L5457" s="49">
        <v>4323.62</v>
      </c>
      <c r="M5457" s="49">
        <v>4059.68</v>
      </c>
      <c r="N5457" s="49">
        <v>263.94</v>
      </c>
    </row>
    <row r="5458" spans="1:14">
      <c r="A5458" s="41">
        <v>7259480</v>
      </c>
      <c r="B5458" s="48" t="s">
        <v>38</v>
      </c>
      <c r="C5458" s="48" t="s">
        <v>29</v>
      </c>
      <c r="D5458" s="48" t="s">
        <v>153</v>
      </c>
      <c r="E5458" s="48" t="s">
        <v>36</v>
      </c>
      <c r="F5458" s="48" t="s">
        <v>1913</v>
      </c>
      <c r="G5458" s="48" t="s">
        <v>15</v>
      </c>
      <c r="H5458" s="48" t="s">
        <v>182</v>
      </c>
      <c r="I5458" s="48" t="s">
        <v>183</v>
      </c>
      <c r="J5458" s="48" t="s">
        <v>671</v>
      </c>
      <c r="K5458" s="41">
        <v>1</v>
      </c>
      <c r="L5458" s="49">
        <v>4323.62</v>
      </c>
      <c r="M5458" s="49">
        <v>4059.68</v>
      </c>
      <c r="N5458" s="49">
        <v>263.94</v>
      </c>
    </row>
    <row r="5459" spans="1:14">
      <c r="A5459" s="41">
        <v>7111445</v>
      </c>
      <c r="B5459" s="48" t="s">
        <v>166</v>
      </c>
      <c r="C5459" s="48" t="s">
        <v>29</v>
      </c>
      <c r="D5459" s="48" t="s">
        <v>153</v>
      </c>
      <c r="E5459" s="48" t="s">
        <v>36</v>
      </c>
      <c r="F5459" s="48" t="s">
        <v>1914</v>
      </c>
      <c r="G5459" s="48" t="s">
        <v>15</v>
      </c>
      <c r="H5459" s="48" t="s">
        <v>23</v>
      </c>
      <c r="I5459" s="48" t="s">
        <v>24</v>
      </c>
      <c r="J5459" s="48" t="s">
        <v>671</v>
      </c>
      <c r="K5459" s="41">
        <v>1</v>
      </c>
      <c r="L5459" s="49">
        <v>4406.2700000000004</v>
      </c>
      <c r="M5459" s="49">
        <v>4406.2700000000004</v>
      </c>
      <c r="N5459" s="49">
        <v>0</v>
      </c>
    </row>
    <row r="5460" spans="1:14">
      <c r="A5460" s="41">
        <v>7259489</v>
      </c>
      <c r="B5460" s="48" t="s">
        <v>38</v>
      </c>
      <c r="C5460" s="48" t="s">
        <v>29</v>
      </c>
      <c r="D5460" s="48" t="s">
        <v>153</v>
      </c>
      <c r="E5460" s="48" t="s">
        <v>36</v>
      </c>
      <c r="F5460" s="48" t="s">
        <v>1915</v>
      </c>
      <c r="G5460" s="48" t="s">
        <v>15</v>
      </c>
      <c r="H5460" s="48" t="s">
        <v>182</v>
      </c>
      <c r="I5460" s="48" t="s">
        <v>183</v>
      </c>
      <c r="J5460" s="48" t="s">
        <v>671</v>
      </c>
      <c r="K5460" s="41">
        <v>1</v>
      </c>
      <c r="L5460" s="49">
        <v>4468.03</v>
      </c>
      <c r="M5460" s="49">
        <v>4195.2700000000004</v>
      </c>
      <c r="N5460" s="49">
        <v>272.76</v>
      </c>
    </row>
    <row r="5461" spans="1:14">
      <c r="A5461" s="41">
        <v>7259495</v>
      </c>
      <c r="B5461" s="48" t="s">
        <v>166</v>
      </c>
      <c r="C5461" s="48" t="s">
        <v>29</v>
      </c>
      <c r="D5461" s="48" t="s">
        <v>153</v>
      </c>
      <c r="E5461" s="48" t="s">
        <v>36</v>
      </c>
      <c r="F5461" s="48" t="s">
        <v>1916</v>
      </c>
      <c r="G5461" s="48" t="s">
        <v>15</v>
      </c>
      <c r="H5461" s="48" t="s">
        <v>182</v>
      </c>
      <c r="I5461" s="48" t="s">
        <v>183</v>
      </c>
      <c r="J5461" s="48" t="s">
        <v>671</v>
      </c>
      <c r="K5461" s="41">
        <v>1</v>
      </c>
      <c r="L5461" s="49">
        <v>4468.03</v>
      </c>
      <c r="M5461" s="49">
        <v>4195.2700000000004</v>
      </c>
      <c r="N5461" s="49">
        <v>272.76</v>
      </c>
    </row>
    <row r="5462" spans="1:14">
      <c r="A5462" s="41">
        <v>7259492</v>
      </c>
      <c r="B5462" s="48" t="s">
        <v>38</v>
      </c>
      <c r="C5462" s="48" t="s">
        <v>29</v>
      </c>
      <c r="D5462" s="48" t="s">
        <v>153</v>
      </c>
      <c r="E5462" s="48" t="s">
        <v>36</v>
      </c>
      <c r="F5462" s="48" t="s">
        <v>1917</v>
      </c>
      <c r="G5462" s="48" t="s">
        <v>15</v>
      </c>
      <c r="H5462" s="48" t="s">
        <v>182</v>
      </c>
      <c r="I5462" s="48" t="s">
        <v>183</v>
      </c>
      <c r="J5462" s="48" t="s">
        <v>671</v>
      </c>
      <c r="K5462" s="41">
        <v>1</v>
      </c>
      <c r="L5462" s="49">
        <v>4468.03</v>
      </c>
      <c r="M5462" s="49">
        <v>4195.2700000000004</v>
      </c>
      <c r="N5462" s="49">
        <v>272.76</v>
      </c>
    </row>
    <row r="5463" spans="1:14">
      <c r="A5463" s="41">
        <v>7259486</v>
      </c>
      <c r="B5463" s="48" t="s">
        <v>38</v>
      </c>
      <c r="C5463" s="48" t="s">
        <v>29</v>
      </c>
      <c r="D5463" s="48" t="s">
        <v>153</v>
      </c>
      <c r="E5463" s="48" t="s">
        <v>36</v>
      </c>
      <c r="F5463" s="48" t="s">
        <v>1918</v>
      </c>
      <c r="G5463" s="48" t="s">
        <v>15</v>
      </c>
      <c r="H5463" s="48" t="s">
        <v>182</v>
      </c>
      <c r="I5463" s="48" t="s">
        <v>183</v>
      </c>
      <c r="J5463" s="48" t="s">
        <v>671</v>
      </c>
      <c r="K5463" s="41">
        <v>1</v>
      </c>
      <c r="L5463" s="49">
        <v>4469.8599999999997</v>
      </c>
      <c r="M5463" s="49">
        <v>4196.99</v>
      </c>
      <c r="N5463" s="49">
        <v>272.87</v>
      </c>
    </row>
    <row r="5464" spans="1:14">
      <c r="A5464" s="41">
        <v>8028171</v>
      </c>
      <c r="B5464" s="48" t="s">
        <v>161</v>
      </c>
      <c r="C5464" s="48" t="s">
        <v>29</v>
      </c>
      <c r="D5464" s="48" t="s">
        <v>488</v>
      </c>
      <c r="E5464" s="48" t="s">
        <v>12</v>
      </c>
      <c r="F5464" s="48" t="s">
        <v>1919</v>
      </c>
      <c r="G5464" s="48" t="s">
        <v>15</v>
      </c>
      <c r="H5464" s="48" t="s">
        <v>489</v>
      </c>
      <c r="I5464" s="48" t="s">
        <v>488</v>
      </c>
      <c r="J5464" s="48" t="s">
        <v>671</v>
      </c>
      <c r="K5464" s="41">
        <v>2</v>
      </c>
      <c r="L5464" s="49">
        <v>4494.66</v>
      </c>
      <c r="M5464" s="49">
        <v>1554.84</v>
      </c>
      <c r="N5464" s="49">
        <v>2939.82</v>
      </c>
    </row>
    <row r="5465" spans="1:14">
      <c r="A5465" s="41">
        <v>8814493</v>
      </c>
      <c r="B5465" s="48" t="s">
        <v>166</v>
      </c>
      <c r="C5465" s="48" t="s">
        <v>29</v>
      </c>
      <c r="D5465" s="48" t="s">
        <v>153</v>
      </c>
      <c r="E5465" s="48" t="s">
        <v>36</v>
      </c>
      <c r="F5465" s="48" t="s">
        <v>1920</v>
      </c>
      <c r="G5465" s="48" t="s">
        <v>15</v>
      </c>
      <c r="H5465" s="48" t="s">
        <v>245</v>
      </c>
      <c r="I5465" s="48" t="s">
        <v>246</v>
      </c>
      <c r="J5465" s="48" t="s">
        <v>671</v>
      </c>
      <c r="K5465" s="41">
        <v>1</v>
      </c>
      <c r="L5465" s="49">
        <v>4494.96</v>
      </c>
      <c r="M5465" s="49">
        <v>1554.94</v>
      </c>
      <c r="N5465" s="49">
        <v>2940.02</v>
      </c>
    </row>
    <row r="5466" spans="1:14">
      <c r="A5466" s="41">
        <v>8814567</v>
      </c>
      <c r="B5466" s="48" t="s">
        <v>166</v>
      </c>
      <c r="C5466" s="48" t="s">
        <v>29</v>
      </c>
      <c r="D5466" s="48" t="s">
        <v>153</v>
      </c>
      <c r="E5466" s="48" t="s">
        <v>36</v>
      </c>
      <c r="F5466" s="48" t="s">
        <v>1921</v>
      </c>
      <c r="G5466" s="48" t="s">
        <v>15</v>
      </c>
      <c r="H5466" s="48" t="s">
        <v>245</v>
      </c>
      <c r="I5466" s="48" t="s">
        <v>246</v>
      </c>
      <c r="J5466" s="48" t="s">
        <v>671</v>
      </c>
      <c r="K5466" s="41">
        <v>1</v>
      </c>
      <c r="L5466" s="49">
        <v>4494.96</v>
      </c>
      <c r="M5466" s="49">
        <v>1554.94</v>
      </c>
      <c r="N5466" s="49">
        <v>2940.02</v>
      </c>
    </row>
    <row r="5467" spans="1:14">
      <c r="A5467" s="41">
        <v>7257481</v>
      </c>
      <c r="B5467" s="48" t="s">
        <v>166</v>
      </c>
      <c r="C5467" s="48" t="s">
        <v>29</v>
      </c>
      <c r="D5467" s="48" t="s">
        <v>153</v>
      </c>
      <c r="E5467" s="48" t="s">
        <v>36</v>
      </c>
      <c r="F5467" s="48" t="s">
        <v>1922</v>
      </c>
      <c r="G5467" s="48" t="s">
        <v>15</v>
      </c>
      <c r="H5467" s="48" t="s">
        <v>184</v>
      </c>
      <c r="I5467" s="48" t="s">
        <v>185</v>
      </c>
      <c r="J5467" s="48" t="s">
        <v>671</v>
      </c>
      <c r="K5467" s="41">
        <v>1</v>
      </c>
      <c r="L5467" s="49">
        <v>4517.47</v>
      </c>
      <c r="M5467" s="49">
        <v>3348.71</v>
      </c>
      <c r="N5467" s="49">
        <v>1168.76</v>
      </c>
    </row>
    <row r="5468" spans="1:14">
      <c r="A5468" s="41">
        <v>7257484</v>
      </c>
      <c r="B5468" s="48" t="s">
        <v>166</v>
      </c>
      <c r="C5468" s="48" t="s">
        <v>29</v>
      </c>
      <c r="D5468" s="48" t="s">
        <v>153</v>
      </c>
      <c r="E5468" s="48" t="s">
        <v>36</v>
      </c>
      <c r="F5468" s="48" t="s">
        <v>1923</v>
      </c>
      <c r="G5468" s="48" t="s">
        <v>15</v>
      </c>
      <c r="H5468" s="48" t="s">
        <v>184</v>
      </c>
      <c r="I5468" s="48" t="s">
        <v>185</v>
      </c>
      <c r="J5468" s="48" t="s">
        <v>671</v>
      </c>
      <c r="K5468" s="41">
        <v>1</v>
      </c>
      <c r="L5468" s="49">
        <v>4517.47</v>
      </c>
      <c r="M5468" s="49">
        <v>3348.71</v>
      </c>
      <c r="N5468" s="49">
        <v>1168.76</v>
      </c>
    </row>
    <row r="5469" spans="1:14">
      <c r="A5469" s="41">
        <v>7257496</v>
      </c>
      <c r="B5469" s="48" t="s">
        <v>166</v>
      </c>
      <c r="C5469" s="48" t="s">
        <v>29</v>
      </c>
      <c r="D5469" s="48" t="s">
        <v>153</v>
      </c>
      <c r="E5469" s="48" t="s">
        <v>36</v>
      </c>
      <c r="F5469" s="48" t="s">
        <v>1924</v>
      </c>
      <c r="G5469" s="48" t="s">
        <v>15</v>
      </c>
      <c r="H5469" s="48" t="s">
        <v>184</v>
      </c>
      <c r="I5469" s="48" t="s">
        <v>185</v>
      </c>
      <c r="J5469" s="48" t="s">
        <v>671</v>
      </c>
      <c r="K5469" s="41">
        <v>1</v>
      </c>
      <c r="L5469" s="49">
        <v>4517.47</v>
      </c>
      <c r="M5469" s="49">
        <v>3348.71</v>
      </c>
      <c r="N5469" s="49">
        <v>1168.76</v>
      </c>
    </row>
    <row r="5470" spans="1:14">
      <c r="A5470" s="41">
        <v>7257490</v>
      </c>
      <c r="B5470" s="48" t="s">
        <v>166</v>
      </c>
      <c r="C5470" s="48" t="s">
        <v>29</v>
      </c>
      <c r="D5470" s="48" t="s">
        <v>153</v>
      </c>
      <c r="E5470" s="48" t="s">
        <v>36</v>
      </c>
      <c r="F5470" s="48" t="s">
        <v>1925</v>
      </c>
      <c r="G5470" s="48" t="s">
        <v>15</v>
      </c>
      <c r="H5470" s="48" t="s">
        <v>184</v>
      </c>
      <c r="I5470" s="48" t="s">
        <v>185</v>
      </c>
      <c r="J5470" s="48" t="s">
        <v>671</v>
      </c>
      <c r="K5470" s="41">
        <v>1</v>
      </c>
      <c r="L5470" s="49">
        <v>4517.47</v>
      </c>
      <c r="M5470" s="49">
        <v>3348.71</v>
      </c>
      <c r="N5470" s="49">
        <v>1168.76</v>
      </c>
    </row>
    <row r="5471" spans="1:14">
      <c r="A5471" s="41">
        <v>7257487</v>
      </c>
      <c r="B5471" s="48" t="s">
        <v>166</v>
      </c>
      <c r="C5471" s="48" t="s">
        <v>29</v>
      </c>
      <c r="D5471" s="48" t="s">
        <v>153</v>
      </c>
      <c r="E5471" s="48" t="s">
        <v>36</v>
      </c>
      <c r="F5471" s="48" t="s">
        <v>1926</v>
      </c>
      <c r="G5471" s="48" t="s">
        <v>15</v>
      </c>
      <c r="H5471" s="48" t="s">
        <v>184</v>
      </c>
      <c r="I5471" s="48" t="s">
        <v>185</v>
      </c>
      <c r="J5471" s="48" t="s">
        <v>671</v>
      </c>
      <c r="K5471" s="41">
        <v>1</v>
      </c>
      <c r="L5471" s="49">
        <v>4517.47</v>
      </c>
      <c r="M5471" s="49">
        <v>3348.71</v>
      </c>
      <c r="N5471" s="49">
        <v>1168.76</v>
      </c>
    </row>
    <row r="5472" spans="1:14">
      <c r="A5472" s="41">
        <v>7257493</v>
      </c>
      <c r="B5472" s="48" t="s">
        <v>166</v>
      </c>
      <c r="C5472" s="48" t="s">
        <v>29</v>
      </c>
      <c r="D5472" s="48" t="s">
        <v>153</v>
      </c>
      <c r="E5472" s="48" t="s">
        <v>36</v>
      </c>
      <c r="F5472" s="48" t="s">
        <v>1927</v>
      </c>
      <c r="G5472" s="48" t="s">
        <v>15</v>
      </c>
      <c r="H5472" s="48" t="s">
        <v>184</v>
      </c>
      <c r="I5472" s="48" t="s">
        <v>185</v>
      </c>
      <c r="J5472" s="48" t="s">
        <v>671</v>
      </c>
      <c r="K5472" s="41">
        <v>1</v>
      </c>
      <c r="L5472" s="49">
        <v>4563.42</v>
      </c>
      <c r="M5472" s="49">
        <v>3382.77</v>
      </c>
      <c r="N5472" s="49">
        <v>1180.6500000000001</v>
      </c>
    </row>
    <row r="5473" spans="1:14">
      <c r="A5473" s="41">
        <v>7257478</v>
      </c>
      <c r="B5473" s="48" t="s">
        <v>166</v>
      </c>
      <c r="C5473" s="48" t="s">
        <v>29</v>
      </c>
      <c r="D5473" s="48" t="s">
        <v>153</v>
      </c>
      <c r="E5473" s="48" t="s">
        <v>36</v>
      </c>
      <c r="F5473" s="48" t="s">
        <v>1928</v>
      </c>
      <c r="G5473" s="48" t="s">
        <v>15</v>
      </c>
      <c r="H5473" s="48" t="s">
        <v>184</v>
      </c>
      <c r="I5473" s="48" t="s">
        <v>185</v>
      </c>
      <c r="J5473" s="48" t="s">
        <v>671</v>
      </c>
      <c r="K5473" s="41">
        <v>1</v>
      </c>
      <c r="L5473" s="49">
        <v>4563.42</v>
      </c>
      <c r="M5473" s="49">
        <v>3382.77</v>
      </c>
      <c r="N5473" s="49">
        <v>1180.6500000000001</v>
      </c>
    </row>
    <row r="5474" spans="1:14">
      <c r="A5474" s="41">
        <v>4505223</v>
      </c>
      <c r="B5474" s="48" t="s">
        <v>14</v>
      </c>
      <c r="C5474" s="48" t="s">
        <v>29</v>
      </c>
      <c r="D5474" s="48" t="s">
        <v>30</v>
      </c>
      <c r="E5474" s="48" t="s">
        <v>12</v>
      </c>
      <c r="F5474" s="48" t="s">
        <v>1179</v>
      </c>
      <c r="G5474" s="48" t="s">
        <v>15</v>
      </c>
      <c r="H5474" s="48" t="s">
        <v>23</v>
      </c>
      <c r="I5474" s="48" t="s">
        <v>24</v>
      </c>
      <c r="J5474" s="48" t="s">
        <v>671</v>
      </c>
      <c r="K5474" s="41">
        <v>1</v>
      </c>
      <c r="L5474" s="49">
        <v>4571.54</v>
      </c>
      <c r="M5474" s="49">
        <v>4571.54</v>
      </c>
      <c r="N5474" s="49">
        <v>0</v>
      </c>
    </row>
    <row r="5475" spans="1:14">
      <c r="A5475" s="41">
        <v>4507933</v>
      </c>
      <c r="B5475" s="48" t="s">
        <v>14</v>
      </c>
      <c r="C5475" s="48" t="s">
        <v>29</v>
      </c>
      <c r="D5475" s="48" t="s">
        <v>30</v>
      </c>
      <c r="E5475" s="48" t="s">
        <v>12</v>
      </c>
      <c r="F5475" s="48" t="s">
        <v>1694</v>
      </c>
      <c r="G5475" s="48" t="s">
        <v>15</v>
      </c>
      <c r="H5475" s="48" t="s">
        <v>23</v>
      </c>
      <c r="I5475" s="48" t="s">
        <v>24</v>
      </c>
      <c r="J5475" s="48" t="s">
        <v>671</v>
      </c>
      <c r="K5475" s="41">
        <v>1</v>
      </c>
      <c r="L5475" s="49">
        <v>4592.84</v>
      </c>
      <c r="M5475" s="49">
        <v>4592.84</v>
      </c>
      <c r="N5475" s="49">
        <v>0</v>
      </c>
    </row>
    <row r="5476" spans="1:14">
      <c r="A5476" s="41">
        <v>4505995</v>
      </c>
      <c r="B5476" s="48" t="s">
        <v>14</v>
      </c>
      <c r="C5476" s="48" t="s">
        <v>29</v>
      </c>
      <c r="D5476" s="48" t="s">
        <v>30</v>
      </c>
      <c r="E5476" s="48" t="s">
        <v>12</v>
      </c>
      <c r="F5476" s="48" t="s">
        <v>1494</v>
      </c>
      <c r="G5476" s="48" t="s">
        <v>15</v>
      </c>
      <c r="H5476" s="48" t="s">
        <v>33</v>
      </c>
      <c r="I5476" s="48" t="s">
        <v>34</v>
      </c>
      <c r="J5476" s="48" t="s">
        <v>671</v>
      </c>
      <c r="K5476" s="41">
        <v>1</v>
      </c>
      <c r="L5476" s="49">
        <v>4612.25</v>
      </c>
      <c r="M5476" s="49">
        <v>4612.25</v>
      </c>
      <c r="N5476" s="49">
        <v>0</v>
      </c>
    </row>
    <row r="5477" spans="1:14">
      <c r="A5477" s="41">
        <v>4505019</v>
      </c>
      <c r="B5477" s="48" t="s">
        <v>14</v>
      </c>
      <c r="C5477" s="48" t="s">
        <v>29</v>
      </c>
      <c r="D5477" s="48" t="s">
        <v>30</v>
      </c>
      <c r="E5477" s="48" t="s">
        <v>12</v>
      </c>
      <c r="F5477" s="48" t="s">
        <v>1179</v>
      </c>
      <c r="G5477" s="48" t="s">
        <v>15</v>
      </c>
      <c r="H5477" s="48" t="s">
        <v>23</v>
      </c>
      <c r="I5477" s="48" t="s">
        <v>24</v>
      </c>
      <c r="J5477" s="48" t="s">
        <v>671</v>
      </c>
      <c r="K5477" s="41">
        <v>1</v>
      </c>
      <c r="L5477" s="49">
        <v>4643.8</v>
      </c>
      <c r="M5477" s="49">
        <v>4643.8</v>
      </c>
      <c r="N5477" s="49">
        <v>0</v>
      </c>
    </row>
    <row r="5478" spans="1:14">
      <c r="A5478" s="41">
        <v>4504912</v>
      </c>
      <c r="B5478" s="48" t="s">
        <v>14</v>
      </c>
      <c r="C5478" s="48" t="s">
        <v>29</v>
      </c>
      <c r="D5478" s="48" t="s">
        <v>30</v>
      </c>
      <c r="E5478" s="48" t="s">
        <v>12</v>
      </c>
      <c r="F5478" s="48" t="s">
        <v>1179</v>
      </c>
      <c r="G5478" s="48" t="s">
        <v>15</v>
      </c>
      <c r="H5478" s="48" t="s">
        <v>23</v>
      </c>
      <c r="I5478" s="48" t="s">
        <v>24</v>
      </c>
      <c r="J5478" s="48" t="s">
        <v>671</v>
      </c>
      <c r="K5478" s="41">
        <v>1</v>
      </c>
      <c r="L5478" s="49">
        <v>4652.6000000000004</v>
      </c>
      <c r="M5478" s="49">
        <v>4652.6000000000004</v>
      </c>
      <c r="N5478" s="49">
        <v>0</v>
      </c>
    </row>
    <row r="5479" spans="1:14">
      <c r="A5479" s="41">
        <v>4504817</v>
      </c>
      <c r="B5479" s="48" t="s">
        <v>14</v>
      </c>
      <c r="C5479" s="48" t="s">
        <v>29</v>
      </c>
      <c r="D5479" s="48" t="s">
        <v>30</v>
      </c>
      <c r="E5479" s="48" t="s">
        <v>12</v>
      </c>
      <c r="F5479" s="48" t="s">
        <v>974</v>
      </c>
      <c r="G5479" s="48" t="s">
        <v>15</v>
      </c>
      <c r="H5479" s="48" t="s">
        <v>23</v>
      </c>
      <c r="I5479" s="48" t="s">
        <v>24</v>
      </c>
      <c r="J5479" s="48" t="s">
        <v>671</v>
      </c>
      <c r="K5479" s="41">
        <v>1</v>
      </c>
      <c r="L5479" s="49">
        <v>4663.68</v>
      </c>
      <c r="M5479" s="49">
        <v>4663.68</v>
      </c>
      <c r="N5479" s="49">
        <v>0</v>
      </c>
    </row>
    <row r="5480" spans="1:14">
      <c r="A5480" s="41">
        <v>4505073</v>
      </c>
      <c r="B5480" s="48" t="s">
        <v>14</v>
      </c>
      <c r="C5480" s="48" t="s">
        <v>29</v>
      </c>
      <c r="D5480" s="48" t="s">
        <v>30</v>
      </c>
      <c r="E5480" s="48" t="s">
        <v>12</v>
      </c>
      <c r="F5480" s="48" t="s">
        <v>1179</v>
      </c>
      <c r="G5480" s="48" t="s">
        <v>15</v>
      </c>
      <c r="H5480" s="48" t="s">
        <v>23</v>
      </c>
      <c r="I5480" s="48" t="s">
        <v>24</v>
      </c>
      <c r="J5480" s="48" t="s">
        <v>671</v>
      </c>
      <c r="K5480" s="41">
        <v>1</v>
      </c>
      <c r="L5480" s="49">
        <v>4673.91</v>
      </c>
      <c r="M5480" s="49">
        <v>4673.91</v>
      </c>
      <c r="N5480" s="49">
        <v>0</v>
      </c>
    </row>
    <row r="5481" spans="1:14">
      <c r="A5481" s="41">
        <v>7254486</v>
      </c>
      <c r="B5481" s="48" t="s">
        <v>14</v>
      </c>
      <c r="C5481" s="48" t="s">
        <v>29</v>
      </c>
      <c r="D5481" s="48" t="s">
        <v>30</v>
      </c>
      <c r="E5481" s="48" t="s">
        <v>12</v>
      </c>
      <c r="F5481" s="48" t="s">
        <v>1689</v>
      </c>
      <c r="G5481" s="48" t="s">
        <v>15</v>
      </c>
      <c r="H5481" s="48" t="s">
        <v>23</v>
      </c>
      <c r="I5481" s="48" t="s">
        <v>24</v>
      </c>
      <c r="J5481" s="48" t="s">
        <v>671</v>
      </c>
      <c r="K5481" s="41">
        <v>1</v>
      </c>
      <c r="L5481" s="49">
        <v>4681.04</v>
      </c>
      <c r="M5481" s="49">
        <v>4681.04</v>
      </c>
      <c r="N5481" s="49">
        <v>0</v>
      </c>
    </row>
    <row r="5482" spans="1:14">
      <c r="A5482" s="41">
        <v>4510693</v>
      </c>
      <c r="B5482" s="48" t="s">
        <v>14</v>
      </c>
      <c r="C5482" s="48" t="s">
        <v>29</v>
      </c>
      <c r="D5482" s="48" t="s">
        <v>18</v>
      </c>
      <c r="E5482" s="48" t="s">
        <v>12</v>
      </c>
      <c r="F5482" s="48" t="s">
        <v>1929</v>
      </c>
      <c r="G5482" s="48" t="s">
        <v>15</v>
      </c>
      <c r="H5482" s="48" t="s">
        <v>467</v>
      </c>
      <c r="I5482" s="48" t="s">
        <v>468</v>
      </c>
      <c r="J5482" s="48" t="s">
        <v>671</v>
      </c>
      <c r="K5482" s="41">
        <v>1</v>
      </c>
      <c r="L5482" s="49">
        <v>4759.55</v>
      </c>
      <c r="M5482" s="49">
        <v>4759.55</v>
      </c>
      <c r="N5482" s="49">
        <v>0</v>
      </c>
    </row>
    <row r="5483" spans="1:14">
      <c r="A5483" s="41">
        <v>8387131</v>
      </c>
      <c r="B5483" s="48" t="s">
        <v>38</v>
      </c>
      <c r="C5483" s="48" t="s">
        <v>29</v>
      </c>
      <c r="D5483" s="48" t="s">
        <v>153</v>
      </c>
      <c r="E5483" s="48" t="s">
        <v>36</v>
      </c>
      <c r="F5483" s="48" t="s">
        <v>1930</v>
      </c>
      <c r="G5483" s="48" t="s">
        <v>15</v>
      </c>
      <c r="H5483" s="48" t="s">
        <v>203</v>
      </c>
      <c r="I5483" s="48" t="s">
        <v>202</v>
      </c>
      <c r="J5483" s="48" t="s">
        <v>671</v>
      </c>
      <c r="K5483" s="41">
        <v>1</v>
      </c>
      <c r="L5483" s="49">
        <v>4762.1899999999996</v>
      </c>
      <c r="M5483" s="49">
        <v>1647.39</v>
      </c>
      <c r="N5483" s="49">
        <v>3114.8</v>
      </c>
    </row>
    <row r="5484" spans="1:14">
      <c r="A5484" s="41">
        <v>8387158</v>
      </c>
      <c r="B5484" s="48" t="s">
        <v>38</v>
      </c>
      <c r="C5484" s="48" t="s">
        <v>29</v>
      </c>
      <c r="D5484" s="48" t="s">
        <v>153</v>
      </c>
      <c r="E5484" s="48" t="s">
        <v>36</v>
      </c>
      <c r="F5484" s="48" t="s">
        <v>1931</v>
      </c>
      <c r="G5484" s="48" t="s">
        <v>15</v>
      </c>
      <c r="H5484" s="48" t="s">
        <v>203</v>
      </c>
      <c r="I5484" s="48" t="s">
        <v>202</v>
      </c>
      <c r="J5484" s="48" t="s">
        <v>671</v>
      </c>
      <c r="K5484" s="41">
        <v>1</v>
      </c>
      <c r="L5484" s="49">
        <v>4762.1899999999996</v>
      </c>
      <c r="M5484" s="49">
        <v>1647.39</v>
      </c>
      <c r="N5484" s="49">
        <v>3114.8</v>
      </c>
    </row>
    <row r="5485" spans="1:14">
      <c r="A5485" s="41">
        <v>8387164</v>
      </c>
      <c r="B5485" s="48" t="s">
        <v>38</v>
      </c>
      <c r="C5485" s="48" t="s">
        <v>29</v>
      </c>
      <c r="D5485" s="48" t="s">
        <v>153</v>
      </c>
      <c r="E5485" s="48" t="s">
        <v>36</v>
      </c>
      <c r="F5485" s="48" t="s">
        <v>1931</v>
      </c>
      <c r="G5485" s="48" t="s">
        <v>15</v>
      </c>
      <c r="H5485" s="48" t="s">
        <v>203</v>
      </c>
      <c r="I5485" s="48" t="s">
        <v>202</v>
      </c>
      <c r="J5485" s="48" t="s">
        <v>671</v>
      </c>
      <c r="K5485" s="41">
        <v>1</v>
      </c>
      <c r="L5485" s="49">
        <v>4762.1899999999996</v>
      </c>
      <c r="M5485" s="49">
        <v>1647.39</v>
      </c>
      <c r="N5485" s="49">
        <v>3114.8</v>
      </c>
    </row>
    <row r="5486" spans="1:14">
      <c r="A5486" s="41">
        <v>8387170</v>
      </c>
      <c r="B5486" s="48" t="s">
        <v>166</v>
      </c>
      <c r="C5486" s="48" t="s">
        <v>29</v>
      </c>
      <c r="D5486" s="48" t="s">
        <v>153</v>
      </c>
      <c r="E5486" s="48" t="s">
        <v>36</v>
      </c>
      <c r="F5486" s="48" t="s">
        <v>1932</v>
      </c>
      <c r="G5486" s="48" t="s">
        <v>15</v>
      </c>
      <c r="H5486" s="48" t="s">
        <v>203</v>
      </c>
      <c r="I5486" s="48" t="s">
        <v>202</v>
      </c>
      <c r="J5486" s="48" t="s">
        <v>671</v>
      </c>
      <c r="K5486" s="41">
        <v>1</v>
      </c>
      <c r="L5486" s="49">
        <v>4762.1899999999996</v>
      </c>
      <c r="M5486" s="49">
        <v>1647.39</v>
      </c>
      <c r="N5486" s="49">
        <v>3114.8</v>
      </c>
    </row>
    <row r="5487" spans="1:14">
      <c r="A5487" s="41">
        <v>8387143</v>
      </c>
      <c r="B5487" s="48" t="s">
        <v>166</v>
      </c>
      <c r="C5487" s="48" t="s">
        <v>29</v>
      </c>
      <c r="D5487" s="48" t="s">
        <v>153</v>
      </c>
      <c r="E5487" s="48" t="s">
        <v>36</v>
      </c>
      <c r="F5487" s="48" t="s">
        <v>1933</v>
      </c>
      <c r="G5487" s="48" t="s">
        <v>15</v>
      </c>
      <c r="H5487" s="48" t="s">
        <v>203</v>
      </c>
      <c r="I5487" s="48" t="s">
        <v>202</v>
      </c>
      <c r="J5487" s="48" t="s">
        <v>671</v>
      </c>
      <c r="K5487" s="41">
        <v>1</v>
      </c>
      <c r="L5487" s="49">
        <v>4762.1899999999996</v>
      </c>
      <c r="M5487" s="49">
        <v>1647.39</v>
      </c>
      <c r="N5487" s="49">
        <v>3114.8</v>
      </c>
    </row>
    <row r="5488" spans="1:14">
      <c r="A5488" s="41">
        <v>8387125</v>
      </c>
      <c r="B5488" s="48" t="s">
        <v>166</v>
      </c>
      <c r="C5488" s="48" t="s">
        <v>29</v>
      </c>
      <c r="D5488" s="48" t="s">
        <v>153</v>
      </c>
      <c r="E5488" s="48" t="s">
        <v>36</v>
      </c>
      <c r="F5488" s="48" t="s">
        <v>1934</v>
      </c>
      <c r="G5488" s="48" t="s">
        <v>15</v>
      </c>
      <c r="H5488" s="48" t="s">
        <v>203</v>
      </c>
      <c r="I5488" s="48" t="s">
        <v>202</v>
      </c>
      <c r="J5488" s="48" t="s">
        <v>671</v>
      </c>
      <c r="K5488" s="41">
        <v>1</v>
      </c>
      <c r="L5488" s="49">
        <v>4762.1899999999996</v>
      </c>
      <c r="M5488" s="49">
        <v>1647.39</v>
      </c>
      <c r="N5488" s="49">
        <v>3114.8</v>
      </c>
    </row>
    <row r="5489" spans="1:14">
      <c r="A5489" s="41">
        <v>8387137</v>
      </c>
      <c r="B5489" s="48" t="s">
        <v>166</v>
      </c>
      <c r="C5489" s="48" t="s">
        <v>29</v>
      </c>
      <c r="D5489" s="48" t="s">
        <v>153</v>
      </c>
      <c r="E5489" s="48" t="s">
        <v>36</v>
      </c>
      <c r="F5489" s="48" t="s">
        <v>1935</v>
      </c>
      <c r="G5489" s="48" t="s">
        <v>15</v>
      </c>
      <c r="H5489" s="48" t="s">
        <v>203</v>
      </c>
      <c r="I5489" s="48" t="s">
        <v>202</v>
      </c>
      <c r="J5489" s="48" t="s">
        <v>671</v>
      </c>
      <c r="K5489" s="41">
        <v>1</v>
      </c>
      <c r="L5489" s="49">
        <v>4762.1899999999996</v>
      </c>
      <c r="M5489" s="49">
        <v>1647.39</v>
      </c>
      <c r="N5489" s="49">
        <v>3114.8</v>
      </c>
    </row>
    <row r="5490" spans="1:14">
      <c r="A5490" s="41">
        <v>8387116</v>
      </c>
      <c r="B5490" s="48" t="s">
        <v>166</v>
      </c>
      <c r="C5490" s="48" t="s">
        <v>29</v>
      </c>
      <c r="D5490" s="48" t="s">
        <v>153</v>
      </c>
      <c r="E5490" s="48" t="s">
        <v>36</v>
      </c>
      <c r="F5490" s="48" t="s">
        <v>1936</v>
      </c>
      <c r="G5490" s="48" t="s">
        <v>15</v>
      </c>
      <c r="H5490" s="48" t="s">
        <v>203</v>
      </c>
      <c r="I5490" s="48" t="s">
        <v>202</v>
      </c>
      <c r="J5490" s="48" t="s">
        <v>671</v>
      </c>
      <c r="K5490" s="41">
        <v>1</v>
      </c>
      <c r="L5490" s="49">
        <v>4762.1899999999996</v>
      </c>
      <c r="M5490" s="49">
        <v>1647.39</v>
      </c>
      <c r="N5490" s="49">
        <v>3114.8</v>
      </c>
    </row>
    <row r="5491" spans="1:14">
      <c r="A5491" s="41">
        <v>8387155</v>
      </c>
      <c r="B5491" s="48" t="s">
        <v>38</v>
      </c>
      <c r="C5491" s="48" t="s">
        <v>29</v>
      </c>
      <c r="D5491" s="48" t="s">
        <v>153</v>
      </c>
      <c r="E5491" s="48" t="s">
        <v>36</v>
      </c>
      <c r="F5491" s="48" t="s">
        <v>1937</v>
      </c>
      <c r="G5491" s="48" t="s">
        <v>15</v>
      </c>
      <c r="H5491" s="48" t="s">
        <v>203</v>
      </c>
      <c r="I5491" s="48" t="s">
        <v>202</v>
      </c>
      <c r="J5491" s="48" t="s">
        <v>671</v>
      </c>
      <c r="K5491" s="41">
        <v>1</v>
      </c>
      <c r="L5491" s="49">
        <v>4762.1899999999996</v>
      </c>
      <c r="M5491" s="49">
        <v>1647.39</v>
      </c>
      <c r="N5491" s="49">
        <v>3114.8</v>
      </c>
    </row>
    <row r="5492" spans="1:14">
      <c r="A5492" s="41">
        <v>4505020</v>
      </c>
      <c r="B5492" s="48" t="s">
        <v>14</v>
      </c>
      <c r="C5492" s="48" t="s">
        <v>29</v>
      </c>
      <c r="D5492" s="48" t="s">
        <v>30</v>
      </c>
      <c r="E5492" s="48" t="s">
        <v>12</v>
      </c>
      <c r="F5492" s="48" t="s">
        <v>1179</v>
      </c>
      <c r="G5492" s="48" t="s">
        <v>15</v>
      </c>
      <c r="H5492" s="48" t="s">
        <v>23</v>
      </c>
      <c r="I5492" s="48" t="s">
        <v>24</v>
      </c>
      <c r="J5492" s="48" t="s">
        <v>671</v>
      </c>
      <c r="K5492" s="41">
        <v>1</v>
      </c>
      <c r="L5492" s="49">
        <v>4778.49</v>
      </c>
      <c r="M5492" s="49">
        <v>4778.49</v>
      </c>
      <c r="N5492" s="49">
        <v>0</v>
      </c>
    </row>
    <row r="5493" spans="1:14">
      <c r="A5493" s="41">
        <v>4505521</v>
      </c>
      <c r="B5493" s="48" t="s">
        <v>14</v>
      </c>
      <c r="C5493" s="48" t="s">
        <v>29</v>
      </c>
      <c r="D5493" s="48" t="s">
        <v>30</v>
      </c>
      <c r="E5493" s="48" t="s">
        <v>12</v>
      </c>
      <c r="F5493" s="48" t="s">
        <v>974</v>
      </c>
      <c r="G5493" s="48" t="s">
        <v>15</v>
      </c>
      <c r="H5493" s="48" t="s">
        <v>23</v>
      </c>
      <c r="I5493" s="48" t="s">
        <v>24</v>
      </c>
      <c r="J5493" s="48" t="s">
        <v>671</v>
      </c>
      <c r="K5493" s="41">
        <v>1</v>
      </c>
      <c r="L5493" s="49">
        <v>4822.74</v>
      </c>
      <c r="M5493" s="49">
        <v>4822.74</v>
      </c>
      <c r="N5493" s="49">
        <v>0</v>
      </c>
    </row>
    <row r="5494" spans="1:14">
      <c r="A5494" s="41">
        <v>4504947</v>
      </c>
      <c r="B5494" s="48" t="s">
        <v>14</v>
      </c>
      <c r="C5494" s="48" t="s">
        <v>29</v>
      </c>
      <c r="D5494" s="48" t="s">
        <v>30</v>
      </c>
      <c r="E5494" s="48" t="s">
        <v>12</v>
      </c>
      <c r="F5494" s="48" t="s">
        <v>974</v>
      </c>
      <c r="G5494" s="48" t="s">
        <v>15</v>
      </c>
      <c r="H5494" s="48" t="s">
        <v>23</v>
      </c>
      <c r="I5494" s="48" t="s">
        <v>24</v>
      </c>
      <c r="J5494" s="48" t="s">
        <v>671</v>
      </c>
      <c r="K5494" s="41">
        <v>1</v>
      </c>
      <c r="L5494" s="49">
        <v>4868.82</v>
      </c>
      <c r="M5494" s="49">
        <v>4868.82</v>
      </c>
      <c r="N5494" s="49">
        <v>0</v>
      </c>
    </row>
    <row r="5495" spans="1:14">
      <c r="A5495" s="41">
        <v>7257552</v>
      </c>
      <c r="B5495" s="48" t="s">
        <v>166</v>
      </c>
      <c r="C5495" s="48" t="s">
        <v>29</v>
      </c>
      <c r="D5495" s="48" t="s">
        <v>153</v>
      </c>
      <c r="E5495" s="48" t="s">
        <v>36</v>
      </c>
      <c r="F5495" s="48" t="s">
        <v>1938</v>
      </c>
      <c r="G5495" s="48" t="s">
        <v>15</v>
      </c>
      <c r="H5495" s="48" t="s">
        <v>184</v>
      </c>
      <c r="I5495" s="48" t="s">
        <v>185</v>
      </c>
      <c r="J5495" s="48" t="s">
        <v>671</v>
      </c>
      <c r="K5495" s="41">
        <v>1</v>
      </c>
      <c r="L5495" s="49">
        <v>4903.3100000000004</v>
      </c>
      <c r="M5495" s="49">
        <v>3634.72</v>
      </c>
      <c r="N5495" s="49">
        <v>1268.5899999999999</v>
      </c>
    </row>
    <row r="5496" spans="1:14">
      <c r="A5496" s="41">
        <v>7257555</v>
      </c>
      <c r="B5496" s="48" t="s">
        <v>166</v>
      </c>
      <c r="C5496" s="48" t="s">
        <v>29</v>
      </c>
      <c r="D5496" s="48" t="s">
        <v>153</v>
      </c>
      <c r="E5496" s="48" t="s">
        <v>36</v>
      </c>
      <c r="F5496" s="48" t="s">
        <v>1939</v>
      </c>
      <c r="G5496" s="48" t="s">
        <v>15</v>
      </c>
      <c r="H5496" s="48" t="s">
        <v>184</v>
      </c>
      <c r="I5496" s="48" t="s">
        <v>185</v>
      </c>
      <c r="J5496" s="48" t="s">
        <v>671</v>
      </c>
      <c r="K5496" s="41">
        <v>1</v>
      </c>
      <c r="L5496" s="49">
        <v>4903.3100000000004</v>
      </c>
      <c r="M5496" s="49">
        <v>3634.72</v>
      </c>
      <c r="N5496" s="49">
        <v>1268.5899999999999</v>
      </c>
    </row>
    <row r="5497" spans="1:14">
      <c r="A5497" s="41">
        <v>4507964</v>
      </c>
      <c r="B5497" s="48" t="s">
        <v>14</v>
      </c>
      <c r="C5497" s="48" t="s">
        <v>29</v>
      </c>
      <c r="D5497" s="48" t="s">
        <v>30</v>
      </c>
      <c r="E5497" s="48" t="s">
        <v>12</v>
      </c>
      <c r="F5497" s="48" t="s">
        <v>1420</v>
      </c>
      <c r="G5497" s="48" t="s">
        <v>15</v>
      </c>
      <c r="H5497" s="48" t="s">
        <v>23</v>
      </c>
      <c r="I5497" s="48" t="s">
        <v>24</v>
      </c>
      <c r="J5497" s="48" t="s">
        <v>671</v>
      </c>
      <c r="K5497" s="41">
        <v>1</v>
      </c>
      <c r="L5497" s="49">
        <v>4974.87</v>
      </c>
      <c r="M5497" s="49">
        <v>4974.87</v>
      </c>
      <c r="N5497" s="49">
        <v>0</v>
      </c>
    </row>
    <row r="5498" spans="1:14">
      <c r="A5498" s="41">
        <v>4504833</v>
      </c>
      <c r="B5498" s="48" t="s">
        <v>14</v>
      </c>
      <c r="C5498" s="48" t="s">
        <v>29</v>
      </c>
      <c r="D5498" s="48" t="s">
        <v>30</v>
      </c>
      <c r="E5498" s="48" t="s">
        <v>12</v>
      </c>
      <c r="F5498" s="48" t="s">
        <v>974</v>
      </c>
      <c r="G5498" s="48" t="s">
        <v>15</v>
      </c>
      <c r="H5498" s="48" t="s">
        <v>23</v>
      </c>
      <c r="I5498" s="48" t="s">
        <v>24</v>
      </c>
      <c r="J5498" s="48" t="s">
        <v>671</v>
      </c>
      <c r="K5498" s="41">
        <v>1</v>
      </c>
      <c r="L5498" s="49">
        <v>5054.8100000000004</v>
      </c>
      <c r="M5498" s="49">
        <v>5054.8100000000004</v>
      </c>
      <c r="N5498" s="49">
        <v>0</v>
      </c>
    </row>
    <row r="5499" spans="1:14">
      <c r="A5499" s="41">
        <v>4507343</v>
      </c>
      <c r="B5499" s="48" t="s">
        <v>14</v>
      </c>
      <c r="C5499" s="48" t="s">
        <v>29</v>
      </c>
      <c r="D5499" s="48" t="s">
        <v>30</v>
      </c>
      <c r="E5499" s="48" t="s">
        <v>12</v>
      </c>
      <c r="F5499" s="48" t="s">
        <v>1940</v>
      </c>
      <c r="G5499" s="48" t="s">
        <v>15</v>
      </c>
      <c r="H5499" s="48" t="s">
        <v>23</v>
      </c>
      <c r="I5499" s="48" t="s">
        <v>24</v>
      </c>
      <c r="J5499" s="48" t="s">
        <v>671</v>
      </c>
      <c r="K5499" s="41">
        <v>1</v>
      </c>
      <c r="L5499" s="49">
        <v>5083.49</v>
      </c>
      <c r="M5499" s="49">
        <v>5083.49</v>
      </c>
      <c r="N5499" s="49">
        <v>0</v>
      </c>
    </row>
    <row r="5500" spans="1:14">
      <c r="A5500" s="41">
        <v>4504800</v>
      </c>
      <c r="B5500" s="48" t="s">
        <v>14</v>
      </c>
      <c r="C5500" s="48" t="s">
        <v>29</v>
      </c>
      <c r="D5500" s="48" t="s">
        <v>30</v>
      </c>
      <c r="E5500" s="48" t="s">
        <v>12</v>
      </c>
      <c r="F5500" s="48" t="s">
        <v>974</v>
      </c>
      <c r="G5500" s="48" t="s">
        <v>15</v>
      </c>
      <c r="H5500" s="48" t="s">
        <v>23</v>
      </c>
      <c r="I5500" s="48" t="s">
        <v>24</v>
      </c>
      <c r="J5500" s="48" t="s">
        <v>671</v>
      </c>
      <c r="K5500" s="41">
        <v>1</v>
      </c>
      <c r="L5500" s="49">
        <v>5108.7</v>
      </c>
      <c r="M5500" s="49">
        <v>5108.7</v>
      </c>
      <c r="N5500" s="49">
        <v>0</v>
      </c>
    </row>
    <row r="5501" spans="1:14">
      <c r="A5501" s="41">
        <v>4506081</v>
      </c>
      <c r="B5501" s="48" t="s">
        <v>14</v>
      </c>
      <c r="C5501" s="48" t="s">
        <v>29</v>
      </c>
      <c r="D5501" s="48" t="s">
        <v>30</v>
      </c>
      <c r="E5501" s="48" t="s">
        <v>12</v>
      </c>
      <c r="F5501" s="48" t="s">
        <v>1900</v>
      </c>
      <c r="G5501" s="48" t="s">
        <v>15</v>
      </c>
      <c r="H5501" s="48" t="s">
        <v>33</v>
      </c>
      <c r="I5501" s="48" t="s">
        <v>34</v>
      </c>
      <c r="J5501" s="48" t="s">
        <v>671</v>
      </c>
      <c r="K5501" s="41">
        <v>1</v>
      </c>
      <c r="L5501" s="49">
        <v>5149.1099999999997</v>
      </c>
      <c r="M5501" s="49">
        <v>5149.1099999999997</v>
      </c>
      <c r="N5501" s="49">
        <v>0</v>
      </c>
    </row>
    <row r="5502" spans="1:14">
      <c r="A5502" s="41">
        <v>4507270</v>
      </c>
      <c r="B5502" s="48" t="s">
        <v>14</v>
      </c>
      <c r="C5502" s="48" t="s">
        <v>29</v>
      </c>
      <c r="D5502" s="48" t="s">
        <v>30</v>
      </c>
      <c r="E5502" s="48" t="s">
        <v>12</v>
      </c>
      <c r="F5502" s="48" t="s">
        <v>1552</v>
      </c>
      <c r="G5502" s="48" t="s">
        <v>15</v>
      </c>
      <c r="H5502" s="48" t="s">
        <v>23</v>
      </c>
      <c r="I5502" s="48" t="s">
        <v>24</v>
      </c>
      <c r="J5502" s="48" t="s">
        <v>671</v>
      </c>
      <c r="K5502" s="41">
        <v>1</v>
      </c>
      <c r="L5502" s="49">
        <v>5195</v>
      </c>
      <c r="M5502" s="49">
        <v>5195</v>
      </c>
      <c r="N5502" s="49">
        <v>0</v>
      </c>
    </row>
    <row r="5503" spans="1:14">
      <c r="A5503" s="41">
        <v>7257472</v>
      </c>
      <c r="B5503" s="48" t="s">
        <v>38</v>
      </c>
      <c r="C5503" s="48" t="s">
        <v>29</v>
      </c>
      <c r="D5503" s="48" t="s">
        <v>153</v>
      </c>
      <c r="E5503" s="48" t="s">
        <v>36</v>
      </c>
      <c r="F5503" s="48" t="s">
        <v>1941</v>
      </c>
      <c r="G5503" s="48" t="s">
        <v>15</v>
      </c>
      <c r="H5503" s="48" t="s">
        <v>184</v>
      </c>
      <c r="I5503" s="48" t="s">
        <v>185</v>
      </c>
      <c r="J5503" s="48" t="s">
        <v>671</v>
      </c>
      <c r="K5503" s="41">
        <v>1</v>
      </c>
      <c r="L5503" s="49">
        <v>5207.6400000000003</v>
      </c>
      <c r="M5503" s="49">
        <v>3860.31</v>
      </c>
      <c r="N5503" s="49">
        <v>1347.33</v>
      </c>
    </row>
    <row r="5504" spans="1:14">
      <c r="A5504" s="41">
        <v>7257469</v>
      </c>
      <c r="B5504" s="48" t="s">
        <v>38</v>
      </c>
      <c r="C5504" s="48" t="s">
        <v>29</v>
      </c>
      <c r="D5504" s="48" t="s">
        <v>153</v>
      </c>
      <c r="E5504" s="48" t="s">
        <v>36</v>
      </c>
      <c r="F5504" s="48" t="s">
        <v>1942</v>
      </c>
      <c r="G5504" s="48" t="s">
        <v>15</v>
      </c>
      <c r="H5504" s="48" t="s">
        <v>184</v>
      </c>
      <c r="I5504" s="48" t="s">
        <v>185</v>
      </c>
      <c r="J5504" s="48" t="s">
        <v>671</v>
      </c>
      <c r="K5504" s="41">
        <v>1</v>
      </c>
      <c r="L5504" s="49">
        <v>5207.6400000000003</v>
      </c>
      <c r="M5504" s="49">
        <v>3860.31</v>
      </c>
      <c r="N5504" s="49">
        <v>1347.33</v>
      </c>
    </row>
    <row r="5505" spans="1:14">
      <c r="A5505" s="41">
        <v>7257448</v>
      </c>
      <c r="B5505" s="48" t="s">
        <v>38</v>
      </c>
      <c r="C5505" s="48" t="s">
        <v>29</v>
      </c>
      <c r="D5505" s="48" t="s">
        <v>153</v>
      </c>
      <c r="E5505" s="48" t="s">
        <v>36</v>
      </c>
      <c r="F5505" s="48" t="s">
        <v>1943</v>
      </c>
      <c r="G5505" s="48" t="s">
        <v>15</v>
      </c>
      <c r="H5505" s="48" t="s">
        <v>184</v>
      </c>
      <c r="I5505" s="48" t="s">
        <v>185</v>
      </c>
      <c r="J5505" s="48" t="s">
        <v>671</v>
      </c>
      <c r="K5505" s="41">
        <v>1</v>
      </c>
      <c r="L5505" s="49">
        <v>5207.6400000000003</v>
      </c>
      <c r="M5505" s="49">
        <v>3860.31</v>
      </c>
      <c r="N5505" s="49">
        <v>1347.33</v>
      </c>
    </row>
    <row r="5506" spans="1:14">
      <c r="A5506" s="41">
        <v>7257463</v>
      </c>
      <c r="B5506" s="48" t="s">
        <v>38</v>
      </c>
      <c r="C5506" s="48" t="s">
        <v>29</v>
      </c>
      <c r="D5506" s="48" t="s">
        <v>153</v>
      </c>
      <c r="E5506" s="48" t="s">
        <v>36</v>
      </c>
      <c r="F5506" s="48" t="s">
        <v>1944</v>
      </c>
      <c r="G5506" s="48" t="s">
        <v>15</v>
      </c>
      <c r="H5506" s="48" t="s">
        <v>184</v>
      </c>
      <c r="I5506" s="48" t="s">
        <v>185</v>
      </c>
      <c r="J5506" s="48" t="s">
        <v>671</v>
      </c>
      <c r="K5506" s="41">
        <v>1</v>
      </c>
      <c r="L5506" s="49">
        <v>5207.6400000000003</v>
      </c>
      <c r="M5506" s="49">
        <v>3860.31</v>
      </c>
      <c r="N5506" s="49">
        <v>1347.33</v>
      </c>
    </row>
    <row r="5507" spans="1:14">
      <c r="A5507" s="41">
        <v>7257534</v>
      </c>
      <c r="B5507" s="48" t="s">
        <v>38</v>
      </c>
      <c r="C5507" s="48" t="s">
        <v>29</v>
      </c>
      <c r="D5507" s="48" t="s">
        <v>153</v>
      </c>
      <c r="E5507" s="48" t="s">
        <v>36</v>
      </c>
      <c r="F5507" s="48" t="s">
        <v>1945</v>
      </c>
      <c r="G5507" s="48" t="s">
        <v>15</v>
      </c>
      <c r="H5507" s="48" t="s">
        <v>184</v>
      </c>
      <c r="I5507" s="48" t="s">
        <v>185</v>
      </c>
      <c r="J5507" s="48" t="s">
        <v>671</v>
      </c>
      <c r="K5507" s="41">
        <v>4</v>
      </c>
      <c r="L5507" s="49">
        <v>5232.63</v>
      </c>
      <c r="M5507" s="49">
        <v>3878.84</v>
      </c>
      <c r="N5507" s="49">
        <v>1353.79</v>
      </c>
    </row>
    <row r="5508" spans="1:14">
      <c r="A5508" s="41">
        <v>4504967</v>
      </c>
      <c r="B5508" s="48" t="s">
        <v>14</v>
      </c>
      <c r="C5508" s="48" t="s">
        <v>29</v>
      </c>
      <c r="D5508" s="48" t="s">
        <v>30</v>
      </c>
      <c r="E5508" s="48" t="s">
        <v>12</v>
      </c>
      <c r="F5508" s="48" t="s">
        <v>1179</v>
      </c>
      <c r="G5508" s="48" t="s">
        <v>15</v>
      </c>
      <c r="H5508" s="48" t="s">
        <v>23</v>
      </c>
      <c r="I5508" s="48" t="s">
        <v>24</v>
      </c>
      <c r="J5508" s="48" t="s">
        <v>671</v>
      </c>
      <c r="K5508" s="41">
        <v>1</v>
      </c>
      <c r="L5508" s="49">
        <v>5255.31</v>
      </c>
      <c r="M5508" s="49">
        <v>5255.31</v>
      </c>
      <c r="N5508" s="49">
        <v>0</v>
      </c>
    </row>
    <row r="5509" spans="1:14">
      <c r="A5509" s="41">
        <v>8468124</v>
      </c>
      <c r="B5509" s="48" t="s">
        <v>38</v>
      </c>
      <c r="C5509" s="48" t="s">
        <v>29</v>
      </c>
      <c r="D5509" s="48" t="s">
        <v>153</v>
      </c>
      <c r="E5509" s="48" t="s">
        <v>36</v>
      </c>
      <c r="F5509" s="48" t="s">
        <v>1946</v>
      </c>
      <c r="G5509" s="48" t="s">
        <v>15</v>
      </c>
      <c r="H5509" s="48" t="s">
        <v>204</v>
      </c>
      <c r="I5509" s="48" t="s">
        <v>205</v>
      </c>
      <c r="J5509" s="48" t="s">
        <v>671</v>
      </c>
      <c r="K5509" s="41">
        <v>1</v>
      </c>
      <c r="L5509" s="49">
        <v>5271.15</v>
      </c>
      <c r="M5509" s="49">
        <v>5271.15</v>
      </c>
      <c r="N5509" s="49">
        <v>0</v>
      </c>
    </row>
    <row r="5510" spans="1:14">
      <c r="A5510" s="41">
        <v>4505926</v>
      </c>
      <c r="B5510" s="48" t="s">
        <v>14</v>
      </c>
      <c r="C5510" s="48" t="s">
        <v>29</v>
      </c>
      <c r="D5510" s="48" t="s">
        <v>30</v>
      </c>
      <c r="E5510" s="48" t="s">
        <v>12</v>
      </c>
      <c r="F5510" s="48" t="s">
        <v>1067</v>
      </c>
      <c r="G5510" s="48" t="s">
        <v>15</v>
      </c>
      <c r="H5510" s="48" t="s">
        <v>21</v>
      </c>
      <c r="I5510" s="48" t="s">
        <v>22</v>
      </c>
      <c r="J5510" s="48" t="s">
        <v>671</v>
      </c>
      <c r="K5510" s="41">
        <v>1</v>
      </c>
      <c r="L5510" s="49">
        <v>5271.37</v>
      </c>
      <c r="M5510" s="49">
        <v>5271.37</v>
      </c>
      <c r="N5510" s="49">
        <v>0</v>
      </c>
    </row>
    <row r="5511" spans="1:14">
      <c r="A5511" s="41">
        <v>4504937</v>
      </c>
      <c r="B5511" s="48" t="s">
        <v>14</v>
      </c>
      <c r="C5511" s="48" t="s">
        <v>29</v>
      </c>
      <c r="D5511" s="48" t="s">
        <v>30</v>
      </c>
      <c r="E5511" s="48" t="s">
        <v>12</v>
      </c>
      <c r="F5511" s="48" t="s">
        <v>1179</v>
      </c>
      <c r="G5511" s="48" t="s">
        <v>15</v>
      </c>
      <c r="H5511" s="48" t="s">
        <v>21</v>
      </c>
      <c r="I5511" s="48" t="s">
        <v>22</v>
      </c>
      <c r="J5511" s="48" t="s">
        <v>671</v>
      </c>
      <c r="K5511" s="41">
        <v>1</v>
      </c>
      <c r="L5511" s="49">
        <v>5286.85</v>
      </c>
      <c r="M5511" s="49">
        <v>5286.85</v>
      </c>
      <c r="N5511" s="49">
        <v>0</v>
      </c>
    </row>
    <row r="5512" spans="1:14">
      <c r="A5512" s="41">
        <v>7257546</v>
      </c>
      <c r="B5512" s="48" t="s">
        <v>166</v>
      </c>
      <c r="C5512" s="48" t="s">
        <v>29</v>
      </c>
      <c r="D5512" s="48" t="s">
        <v>153</v>
      </c>
      <c r="E5512" s="48" t="s">
        <v>36</v>
      </c>
      <c r="F5512" s="48" t="s">
        <v>1947</v>
      </c>
      <c r="G5512" s="48" t="s">
        <v>15</v>
      </c>
      <c r="H5512" s="48" t="s">
        <v>184</v>
      </c>
      <c r="I5512" s="48" t="s">
        <v>185</v>
      </c>
      <c r="J5512" s="48" t="s">
        <v>671</v>
      </c>
      <c r="K5512" s="41">
        <v>1</v>
      </c>
      <c r="L5512" s="49">
        <v>5292.13</v>
      </c>
      <c r="M5512" s="49">
        <v>3922.94</v>
      </c>
      <c r="N5512" s="49">
        <v>1369.19</v>
      </c>
    </row>
    <row r="5513" spans="1:14">
      <c r="A5513" s="41">
        <v>7001155</v>
      </c>
      <c r="B5513" s="48" t="s">
        <v>166</v>
      </c>
      <c r="C5513" s="48" t="s">
        <v>29</v>
      </c>
      <c r="D5513" s="48" t="s">
        <v>153</v>
      </c>
      <c r="E5513" s="48" t="s">
        <v>36</v>
      </c>
      <c r="F5513" s="48" t="s">
        <v>1552</v>
      </c>
      <c r="G5513" s="48" t="s">
        <v>15</v>
      </c>
      <c r="H5513" s="48" t="s">
        <v>175</v>
      </c>
      <c r="I5513" s="48" t="s">
        <v>176</v>
      </c>
      <c r="J5513" s="48" t="s">
        <v>671</v>
      </c>
      <c r="K5513" s="41">
        <v>1</v>
      </c>
      <c r="L5513" s="49">
        <v>5312.58</v>
      </c>
      <c r="M5513" s="49">
        <v>4988.26</v>
      </c>
      <c r="N5513" s="49">
        <v>324.32</v>
      </c>
    </row>
    <row r="5514" spans="1:14">
      <c r="A5514" s="41">
        <v>4504603</v>
      </c>
      <c r="B5514" s="48" t="s">
        <v>14</v>
      </c>
      <c r="C5514" s="48" t="s">
        <v>29</v>
      </c>
      <c r="D5514" s="48" t="s">
        <v>30</v>
      </c>
      <c r="E5514" s="48" t="s">
        <v>12</v>
      </c>
      <c r="F5514" s="48" t="s">
        <v>974</v>
      </c>
      <c r="G5514" s="48" t="s">
        <v>15</v>
      </c>
      <c r="H5514" s="48" t="s">
        <v>23</v>
      </c>
      <c r="I5514" s="48" t="s">
        <v>24</v>
      </c>
      <c r="J5514" s="48" t="s">
        <v>671</v>
      </c>
      <c r="K5514" s="41">
        <v>1</v>
      </c>
      <c r="L5514" s="49">
        <v>5320.93</v>
      </c>
      <c r="M5514" s="49">
        <v>5320.93</v>
      </c>
      <c r="N5514" s="49">
        <v>0</v>
      </c>
    </row>
    <row r="5515" spans="1:14">
      <c r="A5515" s="41">
        <v>4505515</v>
      </c>
      <c r="B5515" s="48" t="s">
        <v>14</v>
      </c>
      <c r="C5515" s="48" t="s">
        <v>29</v>
      </c>
      <c r="D5515" s="48" t="s">
        <v>30</v>
      </c>
      <c r="E5515" s="48" t="s">
        <v>12</v>
      </c>
      <c r="F5515" s="48" t="s">
        <v>1179</v>
      </c>
      <c r="G5515" s="48" t="s">
        <v>15</v>
      </c>
      <c r="H5515" s="48" t="s">
        <v>45</v>
      </c>
      <c r="I5515" s="48" t="s">
        <v>46</v>
      </c>
      <c r="J5515" s="48" t="s">
        <v>671</v>
      </c>
      <c r="K5515" s="41">
        <v>1</v>
      </c>
      <c r="L5515" s="49">
        <v>5459.53</v>
      </c>
      <c r="M5515" s="49">
        <v>5459.53</v>
      </c>
      <c r="N5515" s="49">
        <v>0</v>
      </c>
    </row>
    <row r="5516" spans="1:14">
      <c r="A5516" s="41">
        <v>8291942</v>
      </c>
      <c r="B5516" s="48" t="s">
        <v>38</v>
      </c>
      <c r="C5516" s="48" t="s">
        <v>29</v>
      </c>
      <c r="D5516" s="48" t="s">
        <v>205</v>
      </c>
      <c r="E5516" s="48" t="s">
        <v>36</v>
      </c>
      <c r="F5516" s="48" t="s">
        <v>741</v>
      </c>
      <c r="G5516" s="48" t="s">
        <v>15</v>
      </c>
      <c r="H5516" s="48" t="s">
        <v>204</v>
      </c>
      <c r="I5516" s="48" t="s">
        <v>205</v>
      </c>
      <c r="J5516" s="48" t="s">
        <v>671</v>
      </c>
      <c r="K5516" s="41">
        <v>7</v>
      </c>
      <c r="L5516" s="49">
        <v>5500.88</v>
      </c>
      <c r="M5516" s="49">
        <v>1902.92</v>
      </c>
      <c r="N5516" s="49">
        <v>3597.96</v>
      </c>
    </row>
    <row r="5517" spans="1:14">
      <c r="A5517" s="41">
        <v>8271099</v>
      </c>
      <c r="B5517" s="48" t="s">
        <v>14</v>
      </c>
      <c r="C5517" s="48" t="s">
        <v>29</v>
      </c>
      <c r="D5517" s="48" t="s">
        <v>153</v>
      </c>
      <c r="E5517" s="48" t="s">
        <v>12</v>
      </c>
      <c r="F5517" s="48" t="s">
        <v>1948</v>
      </c>
      <c r="G5517" s="48" t="s">
        <v>15</v>
      </c>
      <c r="H5517" s="48" t="s">
        <v>324</v>
      </c>
      <c r="I5517" s="48" t="s">
        <v>325</v>
      </c>
      <c r="J5517" s="48" t="s">
        <v>671</v>
      </c>
      <c r="K5517" s="41">
        <v>37</v>
      </c>
      <c r="L5517" s="49">
        <v>5521.29</v>
      </c>
      <c r="M5517" s="49">
        <v>5521.29</v>
      </c>
      <c r="N5517" s="49">
        <v>0</v>
      </c>
    </row>
    <row r="5518" spans="1:14">
      <c r="A5518" s="41">
        <v>4504775</v>
      </c>
      <c r="B5518" s="48" t="s">
        <v>14</v>
      </c>
      <c r="C5518" s="48" t="s">
        <v>29</v>
      </c>
      <c r="D5518" s="48" t="s">
        <v>30</v>
      </c>
      <c r="E5518" s="48" t="s">
        <v>12</v>
      </c>
      <c r="F5518" s="48" t="s">
        <v>974</v>
      </c>
      <c r="G5518" s="48" t="s">
        <v>15</v>
      </c>
      <c r="H5518" s="48" t="s">
        <v>23</v>
      </c>
      <c r="I5518" s="48" t="s">
        <v>24</v>
      </c>
      <c r="J5518" s="48" t="s">
        <v>671</v>
      </c>
      <c r="K5518" s="41">
        <v>1</v>
      </c>
      <c r="L5518" s="49">
        <v>5546.45</v>
      </c>
      <c r="M5518" s="49">
        <v>5546.45</v>
      </c>
      <c r="N5518" s="49">
        <v>0</v>
      </c>
    </row>
    <row r="5519" spans="1:14">
      <c r="A5519" s="41">
        <v>4505925</v>
      </c>
      <c r="B5519" s="48" t="s">
        <v>14</v>
      </c>
      <c r="C5519" s="48" t="s">
        <v>29</v>
      </c>
      <c r="D5519" s="48" t="s">
        <v>30</v>
      </c>
      <c r="E5519" s="48" t="s">
        <v>12</v>
      </c>
      <c r="F5519" s="48" t="s">
        <v>1067</v>
      </c>
      <c r="G5519" s="48" t="s">
        <v>15</v>
      </c>
      <c r="H5519" s="48" t="s">
        <v>21</v>
      </c>
      <c r="I5519" s="48" t="s">
        <v>22</v>
      </c>
      <c r="J5519" s="48" t="s">
        <v>671</v>
      </c>
      <c r="K5519" s="41">
        <v>1</v>
      </c>
      <c r="L5519" s="49">
        <v>5561.89</v>
      </c>
      <c r="M5519" s="49">
        <v>5561.89</v>
      </c>
      <c r="N5519" s="49">
        <v>0</v>
      </c>
    </row>
    <row r="5520" spans="1:14">
      <c r="A5520" s="41">
        <v>4505892</v>
      </c>
      <c r="B5520" s="48" t="s">
        <v>14</v>
      </c>
      <c r="C5520" s="48" t="s">
        <v>29</v>
      </c>
      <c r="D5520" s="48" t="s">
        <v>30</v>
      </c>
      <c r="E5520" s="48" t="s">
        <v>12</v>
      </c>
      <c r="F5520" s="48" t="s">
        <v>974</v>
      </c>
      <c r="G5520" s="48" t="s">
        <v>15</v>
      </c>
      <c r="H5520" s="48" t="s">
        <v>23</v>
      </c>
      <c r="I5520" s="48" t="s">
        <v>24</v>
      </c>
      <c r="J5520" s="48" t="s">
        <v>671</v>
      </c>
      <c r="K5520" s="41">
        <v>1</v>
      </c>
      <c r="L5520" s="49">
        <v>5597.82</v>
      </c>
      <c r="M5520" s="49">
        <v>5597.82</v>
      </c>
      <c r="N5520" s="49">
        <v>0</v>
      </c>
    </row>
    <row r="5521" spans="1:14">
      <c r="A5521" s="41">
        <v>6263360</v>
      </c>
      <c r="B5521" s="48" t="s">
        <v>14</v>
      </c>
      <c r="C5521" s="48" t="s">
        <v>29</v>
      </c>
      <c r="D5521" s="48" t="s">
        <v>538</v>
      </c>
      <c r="E5521" s="48" t="s">
        <v>12</v>
      </c>
      <c r="F5521" s="48" t="s">
        <v>538</v>
      </c>
      <c r="G5521" s="48" t="s">
        <v>15</v>
      </c>
      <c r="H5521" s="48" t="s">
        <v>16</v>
      </c>
      <c r="I5521" s="48" t="s">
        <v>17</v>
      </c>
      <c r="J5521" s="48" t="s">
        <v>671</v>
      </c>
      <c r="K5521" s="41">
        <v>3</v>
      </c>
      <c r="L5521" s="49">
        <v>5684.65</v>
      </c>
      <c r="M5521" s="49">
        <v>5684.65</v>
      </c>
      <c r="N5521" s="49">
        <v>0</v>
      </c>
    </row>
    <row r="5522" spans="1:14">
      <c r="A5522" s="41">
        <v>4506985</v>
      </c>
      <c r="B5522" s="48" t="s">
        <v>14</v>
      </c>
      <c r="C5522" s="48" t="s">
        <v>29</v>
      </c>
      <c r="D5522" s="48" t="s">
        <v>30</v>
      </c>
      <c r="E5522" s="48" t="s">
        <v>12</v>
      </c>
      <c r="F5522" s="48" t="s">
        <v>1900</v>
      </c>
      <c r="G5522" s="48" t="s">
        <v>15</v>
      </c>
      <c r="H5522" s="48" t="s">
        <v>61</v>
      </c>
      <c r="I5522" s="48" t="s">
        <v>62</v>
      </c>
      <c r="J5522" s="48" t="s">
        <v>671</v>
      </c>
      <c r="K5522" s="41">
        <v>1</v>
      </c>
      <c r="L5522" s="49">
        <v>5711.95</v>
      </c>
      <c r="M5522" s="49">
        <v>5711.95</v>
      </c>
      <c r="N5522" s="49">
        <v>0</v>
      </c>
    </row>
    <row r="5523" spans="1:14">
      <c r="A5523" s="41">
        <v>6999660</v>
      </c>
      <c r="B5523" s="48" t="s">
        <v>166</v>
      </c>
      <c r="C5523" s="48" t="s">
        <v>29</v>
      </c>
      <c r="D5523" s="48" t="s">
        <v>153</v>
      </c>
      <c r="E5523" s="48" t="s">
        <v>36</v>
      </c>
      <c r="F5523" s="48" t="s">
        <v>1949</v>
      </c>
      <c r="G5523" s="48" t="s">
        <v>15</v>
      </c>
      <c r="H5523" s="48" t="s">
        <v>175</v>
      </c>
      <c r="I5523" s="48" t="s">
        <v>176</v>
      </c>
      <c r="J5523" s="48" t="s">
        <v>671</v>
      </c>
      <c r="K5523" s="41">
        <v>1</v>
      </c>
      <c r="L5523" s="49">
        <v>5738.3</v>
      </c>
      <c r="M5523" s="49">
        <v>5388</v>
      </c>
      <c r="N5523" s="49">
        <v>350.3</v>
      </c>
    </row>
    <row r="5524" spans="1:14">
      <c r="A5524" s="41">
        <v>4505512</v>
      </c>
      <c r="B5524" s="48" t="s">
        <v>14</v>
      </c>
      <c r="C5524" s="48" t="s">
        <v>29</v>
      </c>
      <c r="D5524" s="48" t="s">
        <v>30</v>
      </c>
      <c r="E5524" s="48" t="s">
        <v>12</v>
      </c>
      <c r="F5524" s="48" t="s">
        <v>1179</v>
      </c>
      <c r="G5524" s="48" t="s">
        <v>15</v>
      </c>
      <c r="H5524" s="48" t="s">
        <v>45</v>
      </c>
      <c r="I5524" s="48" t="s">
        <v>46</v>
      </c>
      <c r="J5524" s="48" t="s">
        <v>671</v>
      </c>
      <c r="K5524" s="41">
        <v>1</v>
      </c>
      <c r="L5524" s="49">
        <v>5796.84</v>
      </c>
      <c r="M5524" s="49">
        <v>5796.84</v>
      </c>
      <c r="N5524" s="49">
        <v>0</v>
      </c>
    </row>
    <row r="5525" spans="1:14">
      <c r="A5525" s="41">
        <v>4507827</v>
      </c>
      <c r="B5525" s="48" t="s">
        <v>14</v>
      </c>
      <c r="C5525" s="48" t="s">
        <v>29</v>
      </c>
      <c r="D5525" s="48" t="s">
        <v>30</v>
      </c>
      <c r="E5525" s="48" t="s">
        <v>12</v>
      </c>
      <c r="F5525" s="48" t="s">
        <v>1694</v>
      </c>
      <c r="G5525" s="48" t="s">
        <v>15</v>
      </c>
      <c r="H5525" s="48" t="s">
        <v>23</v>
      </c>
      <c r="I5525" s="48" t="s">
        <v>24</v>
      </c>
      <c r="J5525" s="48" t="s">
        <v>671</v>
      </c>
      <c r="K5525" s="41">
        <v>1</v>
      </c>
      <c r="L5525" s="49">
        <v>5797.8</v>
      </c>
      <c r="M5525" s="49">
        <v>5797.8</v>
      </c>
      <c r="N5525" s="49">
        <v>0</v>
      </c>
    </row>
    <row r="5526" spans="1:14">
      <c r="A5526" s="41">
        <v>7258572</v>
      </c>
      <c r="B5526" s="48" t="s">
        <v>38</v>
      </c>
      <c r="C5526" s="48" t="s">
        <v>29</v>
      </c>
      <c r="D5526" s="48" t="s">
        <v>153</v>
      </c>
      <c r="E5526" s="48" t="s">
        <v>36</v>
      </c>
      <c r="F5526" s="48" t="s">
        <v>1950</v>
      </c>
      <c r="G5526" s="48" t="s">
        <v>15</v>
      </c>
      <c r="H5526" s="48" t="s">
        <v>182</v>
      </c>
      <c r="I5526" s="48" t="s">
        <v>183</v>
      </c>
      <c r="J5526" s="48" t="s">
        <v>671</v>
      </c>
      <c r="K5526" s="41">
        <v>1</v>
      </c>
      <c r="L5526" s="49">
        <v>5921.6</v>
      </c>
      <c r="M5526" s="49">
        <v>5560.11</v>
      </c>
      <c r="N5526" s="49">
        <v>361.49</v>
      </c>
    </row>
    <row r="5527" spans="1:14">
      <c r="A5527" s="41">
        <v>7258569</v>
      </c>
      <c r="B5527" s="48" t="s">
        <v>38</v>
      </c>
      <c r="C5527" s="48" t="s">
        <v>29</v>
      </c>
      <c r="D5527" s="48" t="s">
        <v>153</v>
      </c>
      <c r="E5527" s="48" t="s">
        <v>36</v>
      </c>
      <c r="F5527" s="48" t="s">
        <v>1951</v>
      </c>
      <c r="G5527" s="48" t="s">
        <v>15</v>
      </c>
      <c r="H5527" s="48" t="s">
        <v>182</v>
      </c>
      <c r="I5527" s="48" t="s">
        <v>183</v>
      </c>
      <c r="J5527" s="48" t="s">
        <v>671</v>
      </c>
      <c r="K5527" s="41">
        <v>1</v>
      </c>
      <c r="L5527" s="49">
        <v>5921.6</v>
      </c>
      <c r="M5527" s="49">
        <v>5560.11</v>
      </c>
      <c r="N5527" s="49">
        <v>361.49</v>
      </c>
    </row>
    <row r="5528" spans="1:14">
      <c r="A5528" s="41">
        <v>6999663</v>
      </c>
      <c r="B5528" s="48" t="s">
        <v>166</v>
      </c>
      <c r="C5528" s="48" t="s">
        <v>29</v>
      </c>
      <c r="D5528" s="48" t="s">
        <v>153</v>
      </c>
      <c r="E5528" s="48" t="s">
        <v>36</v>
      </c>
      <c r="F5528" s="48" t="s">
        <v>1952</v>
      </c>
      <c r="G5528" s="48" t="s">
        <v>15</v>
      </c>
      <c r="H5528" s="48" t="s">
        <v>175</v>
      </c>
      <c r="I5528" s="48" t="s">
        <v>176</v>
      </c>
      <c r="J5528" s="48" t="s">
        <v>671</v>
      </c>
      <c r="K5528" s="41">
        <v>1</v>
      </c>
      <c r="L5528" s="49">
        <v>5977.15</v>
      </c>
      <c r="M5528" s="49">
        <v>5612.27</v>
      </c>
      <c r="N5528" s="49">
        <v>364.88</v>
      </c>
    </row>
    <row r="5529" spans="1:14">
      <c r="A5529" s="41">
        <v>4504599</v>
      </c>
      <c r="B5529" s="48" t="s">
        <v>14</v>
      </c>
      <c r="C5529" s="48" t="s">
        <v>29</v>
      </c>
      <c r="D5529" s="48" t="s">
        <v>30</v>
      </c>
      <c r="E5529" s="48" t="s">
        <v>12</v>
      </c>
      <c r="F5529" s="48" t="s">
        <v>974</v>
      </c>
      <c r="G5529" s="48" t="s">
        <v>15</v>
      </c>
      <c r="H5529" s="48" t="s">
        <v>23</v>
      </c>
      <c r="I5529" s="48" t="s">
        <v>24</v>
      </c>
      <c r="J5529" s="48" t="s">
        <v>671</v>
      </c>
      <c r="K5529" s="41">
        <v>1</v>
      </c>
      <c r="L5529" s="49">
        <v>6008.41</v>
      </c>
      <c r="M5529" s="49">
        <v>6008.41</v>
      </c>
      <c r="N5529" s="49">
        <v>0</v>
      </c>
    </row>
    <row r="5530" spans="1:14">
      <c r="A5530" s="41">
        <v>7258629</v>
      </c>
      <c r="B5530" s="48" t="s">
        <v>38</v>
      </c>
      <c r="C5530" s="48" t="s">
        <v>29</v>
      </c>
      <c r="D5530" s="48" t="s">
        <v>153</v>
      </c>
      <c r="E5530" s="48" t="s">
        <v>36</v>
      </c>
      <c r="F5530" s="48" t="s">
        <v>1953</v>
      </c>
      <c r="G5530" s="48" t="s">
        <v>15</v>
      </c>
      <c r="H5530" s="48" t="s">
        <v>182</v>
      </c>
      <c r="I5530" s="48" t="s">
        <v>183</v>
      </c>
      <c r="J5530" s="48" t="s">
        <v>671</v>
      </c>
      <c r="K5530" s="41">
        <v>1</v>
      </c>
      <c r="L5530" s="49">
        <v>6017.09</v>
      </c>
      <c r="M5530" s="49">
        <v>5649.77</v>
      </c>
      <c r="N5530" s="49">
        <v>367.32</v>
      </c>
    </row>
    <row r="5531" spans="1:14">
      <c r="A5531" s="41">
        <v>7258626</v>
      </c>
      <c r="B5531" s="48" t="s">
        <v>38</v>
      </c>
      <c r="C5531" s="48" t="s">
        <v>29</v>
      </c>
      <c r="D5531" s="48" t="s">
        <v>153</v>
      </c>
      <c r="E5531" s="48" t="s">
        <v>36</v>
      </c>
      <c r="F5531" s="48" t="s">
        <v>1954</v>
      </c>
      <c r="G5531" s="48" t="s">
        <v>15</v>
      </c>
      <c r="H5531" s="48" t="s">
        <v>182</v>
      </c>
      <c r="I5531" s="48" t="s">
        <v>183</v>
      </c>
      <c r="J5531" s="48" t="s">
        <v>671</v>
      </c>
      <c r="K5531" s="41">
        <v>1</v>
      </c>
      <c r="L5531" s="49">
        <v>6017.09</v>
      </c>
      <c r="M5531" s="49">
        <v>5649.77</v>
      </c>
      <c r="N5531" s="49">
        <v>367.32</v>
      </c>
    </row>
    <row r="5532" spans="1:14">
      <c r="A5532" s="41">
        <v>4506473</v>
      </c>
      <c r="B5532" s="48" t="s">
        <v>14</v>
      </c>
      <c r="C5532" s="48" t="s">
        <v>29</v>
      </c>
      <c r="D5532" s="48" t="s">
        <v>30</v>
      </c>
      <c r="E5532" s="48" t="s">
        <v>12</v>
      </c>
      <c r="F5532" s="48" t="s">
        <v>1717</v>
      </c>
      <c r="G5532" s="48" t="s">
        <v>15</v>
      </c>
      <c r="H5532" s="48" t="s">
        <v>33</v>
      </c>
      <c r="I5532" s="48" t="s">
        <v>34</v>
      </c>
      <c r="J5532" s="48" t="s">
        <v>671</v>
      </c>
      <c r="K5532" s="41">
        <v>1</v>
      </c>
      <c r="L5532" s="49">
        <v>6037.37</v>
      </c>
      <c r="M5532" s="49">
        <v>6037.37</v>
      </c>
      <c r="N5532" s="49">
        <v>0</v>
      </c>
    </row>
    <row r="5533" spans="1:14">
      <c r="A5533" s="41">
        <v>4506464</v>
      </c>
      <c r="B5533" s="48" t="s">
        <v>14</v>
      </c>
      <c r="C5533" s="48" t="s">
        <v>29</v>
      </c>
      <c r="D5533" s="48" t="s">
        <v>30</v>
      </c>
      <c r="E5533" s="48" t="s">
        <v>12</v>
      </c>
      <c r="F5533" s="48" t="s">
        <v>878</v>
      </c>
      <c r="G5533" s="48" t="s">
        <v>15</v>
      </c>
      <c r="H5533" s="48" t="s">
        <v>23</v>
      </c>
      <c r="I5533" s="48" t="s">
        <v>24</v>
      </c>
      <c r="J5533" s="48" t="s">
        <v>671</v>
      </c>
      <c r="K5533" s="41">
        <v>1</v>
      </c>
      <c r="L5533" s="49">
        <v>6079</v>
      </c>
      <c r="M5533" s="49">
        <v>6079</v>
      </c>
      <c r="N5533" s="49">
        <v>0</v>
      </c>
    </row>
    <row r="5534" spans="1:14">
      <c r="A5534" s="41">
        <v>8271105</v>
      </c>
      <c r="B5534" s="48" t="s">
        <v>14</v>
      </c>
      <c r="C5534" s="48" t="s">
        <v>29</v>
      </c>
      <c r="D5534" s="48" t="s">
        <v>153</v>
      </c>
      <c r="E5534" s="48" t="s">
        <v>12</v>
      </c>
      <c r="F5534" s="48" t="s">
        <v>1908</v>
      </c>
      <c r="G5534" s="48" t="s">
        <v>15</v>
      </c>
      <c r="H5534" s="48" t="s">
        <v>324</v>
      </c>
      <c r="I5534" s="48" t="s">
        <v>325</v>
      </c>
      <c r="J5534" s="48" t="s">
        <v>671</v>
      </c>
      <c r="K5534" s="41">
        <v>1</v>
      </c>
      <c r="L5534" s="49">
        <v>6137.63</v>
      </c>
      <c r="M5534" s="49">
        <v>6137.63</v>
      </c>
      <c r="N5534" s="49">
        <v>0</v>
      </c>
    </row>
    <row r="5535" spans="1:14">
      <c r="A5535" s="41">
        <v>4473671</v>
      </c>
      <c r="B5535" s="48" t="s">
        <v>14</v>
      </c>
      <c r="C5535" s="48" t="s">
        <v>29</v>
      </c>
      <c r="D5535" s="48" t="s">
        <v>30</v>
      </c>
      <c r="E5535" s="48" t="s">
        <v>12</v>
      </c>
      <c r="F5535" s="48" t="s">
        <v>1694</v>
      </c>
      <c r="G5535" s="48" t="s">
        <v>15</v>
      </c>
      <c r="H5535" s="48" t="s">
        <v>128</v>
      </c>
      <c r="I5535" s="48" t="s">
        <v>129</v>
      </c>
      <c r="J5535" s="48" t="s">
        <v>671</v>
      </c>
      <c r="K5535" s="41">
        <v>1</v>
      </c>
      <c r="L5535" s="49">
        <v>6215.82</v>
      </c>
      <c r="M5535" s="49">
        <v>6215.82</v>
      </c>
      <c r="N5535" s="49">
        <v>0</v>
      </c>
    </row>
    <row r="5536" spans="1:14">
      <c r="A5536" s="41">
        <v>8639663</v>
      </c>
      <c r="B5536" s="48" t="s">
        <v>38</v>
      </c>
      <c r="C5536" s="48" t="s">
        <v>29</v>
      </c>
      <c r="D5536" s="48" t="s">
        <v>153</v>
      </c>
      <c r="E5536" s="48" t="s">
        <v>36</v>
      </c>
      <c r="F5536" s="48" t="s">
        <v>1955</v>
      </c>
      <c r="G5536" s="48" t="s">
        <v>15</v>
      </c>
      <c r="H5536" s="48" t="s">
        <v>172</v>
      </c>
      <c r="I5536" s="48" t="s">
        <v>171</v>
      </c>
      <c r="J5536" s="48" t="s">
        <v>671</v>
      </c>
      <c r="K5536" s="41">
        <v>1</v>
      </c>
      <c r="L5536" s="49">
        <v>6249.8</v>
      </c>
      <c r="M5536" s="49">
        <v>5868.27</v>
      </c>
      <c r="N5536" s="49">
        <v>381.53</v>
      </c>
    </row>
    <row r="5537" spans="1:14">
      <c r="A5537" s="41">
        <v>8639696</v>
      </c>
      <c r="B5537" s="48" t="s">
        <v>38</v>
      </c>
      <c r="C5537" s="48" t="s">
        <v>29</v>
      </c>
      <c r="D5537" s="48" t="s">
        <v>153</v>
      </c>
      <c r="E5537" s="48" t="s">
        <v>36</v>
      </c>
      <c r="F5537" s="48" t="s">
        <v>1956</v>
      </c>
      <c r="G5537" s="48" t="s">
        <v>15</v>
      </c>
      <c r="H5537" s="48" t="s">
        <v>172</v>
      </c>
      <c r="I5537" s="48" t="s">
        <v>171</v>
      </c>
      <c r="J5537" s="48" t="s">
        <v>671</v>
      </c>
      <c r="K5537" s="41">
        <v>1</v>
      </c>
      <c r="L5537" s="49">
        <v>6249.8</v>
      </c>
      <c r="M5537" s="49">
        <v>5868.27</v>
      </c>
      <c r="N5537" s="49">
        <v>381.53</v>
      </c>
    </row>
    <row r="5538" spans="1:14">
      <c r="A5538" s="41">
        <v>4508393</v>
      </c>
      <c r="B5538" s="48" t="s">
        <v>14</v>
      </c>
      <c r="C5538" s="48" t="s">
        <v>29</v>
      </c>
      <c r="D5538" s="48" t="s">
        <v>30</v>
      </c>
      <c r="E5538" s="48" t="s">
        <v>12</v>
      </c>
      <c r="F5538" s="48" t="s">
        <v>1957</v>
      </c>
      <c r="G5538" s="48" t="s">
        <v>15</v>
      </c>
      <c r="H5538" s="48" t="s">
        <v>16</v>
      </c>
      <c r="I5538" s="48" t="s">
        <v>17</v>
      </c>
      <c r="J5538" s="48" t="s">
        <v>671</v>
      </c>
      <c r="K5538" s="41">
        <v>1</v>
      </c>
      <c r="L5538" s="49">
        <v>6298.73</v>
      </c>
      <c r="M5538" s="49">
        <v>6298.73</v>
      </c>
      <c r="N5538" s="49">
        <v>0</v>
      </c>
    </row>
    <row r="5539" spans="1:14">
      <c r="A5539" s="41">
        <v>8468130</v>
      </c>
      <c r="B5539" s="48" t="s">
        <v>38</v>
      </c>
      <c r="C5539" s="48" t="s">
        <v>29</v>
      </c>
      <c r="D5539" s="48" t="s">
        <v>153</v>
      </c>
      <c r="E5539" s="48" t="s">
        <v>36</v>
      </c>
      <c r="F5539" s="48" t="s">
        <v>1958</v>
      </c>
      <c r="G5539" s="48" t="s">
        <v>15</v>
      </c>
      <c r="H5539" s="48" t="s">
        <v>204</v>
      </c>
      <c r="I5539" s="48" t="s">
        <v>205</v>
      </c>
      <c r="J5539" s="48" t="s">
        <v>671</v>
      </c>
      <c r="K5539" s="41">
        <v>1</v>
      </c>
      <c r="L5539" s="49">
        <v>6454.62</v>
      </c>
      <c r="M5539" s="49">
        <v>6454.62</v>
      </c>
      <c r="N5539" s="49">
        <v>0</v>
      </c>
    </row>
    <row r="5540" spans="1:14">
      <c r="A5540" s="41">
        <v>7259871</v>
      </c>
      <c r="B5540" s="48" t="s">
        <v>38</v>
      </c>
      <c r="C5540" s="48" t="s">
        <v>29</v>
      </c>
      <c r="D5540" s="48" t="s">
        <v>153</v>
      </c>
      <c r="E5540" s="48" t="s">
        <v>36</v>
      </c>
      <c r="F5540" s="48" t="s">
        <v>1959</v>
      </c>
      <c r="G5540" s="48" t="s">
        <v>15</v>
      </c>
      <c r="H5540" s="48" t="s">
        <v>182</v>
      </c>
      <c r="I5540" s="48" t="s">
        <v>183</v>
      </c>
      <c r="J5540" s="48" t="s">
        <v>671</v>
      </c>
      <c r="K5540" s="41">
        <v>1</v>
      </c>
      <c r="L5540" s="49">
        <v>6503.47</v>
      </c>
      <c r="M5540" s="49">
        <v>6503.47</v>
      </c>
      <c r="N5540" s="49">
        <v>0</v>
      </c>
    </row>
    <row r="5541" spans="1:14">
      <c r="A5541" s="41">
        <v>7259874</v>
      </c>
      <c r="B5541" s="48" t="s">
        <v>38</v>
      </c>
      <c r="C5541" s="48" t="s">
        <v>29</v>
      </c>
      <c r="D5541" s="48" t="s">
        <v>153</v>
      </c>
      <c r="E5541" s="48" t="s">
        <v>36</v>
      </c>
      <c r="F5541" s="48" t="s">
        <v>1960</v>
      </c>
      <c r="G5541" s="48" t="s">
        <v>15</v>
      </c>
      <c r="H5541" s="48" t="s">
        <v>182</v>
      </c>
      <c r="I5541" s="48" t="s">
        <v>183</v>
      </c>
      <c r="J5541" s="48" t="s">
        <v>671</v>
      </c>
      <c r="K5541" s="41">
        <v>1</v>
      </c>
      <c r="L5541" s="49">
        <v>6503.47</v>
      </c>
      <c r="M5541" s="49">
        <v>6503.47</v>
      </c>
      <c r="N5541" s="49">
        <v>0</v>
      </c>
    </row>
    <row r="5542" spans="1:14">
      <c r="A5542" s="41">
        <v>7259868</v>
      </c>
      <c r="B5542" s="48" t="s">
        <v>38</v>
      </c>
      <c r="C5542" s="48" t="s">
        <v>29</v>
      </c>
      <c r="D5542" s="48" t="s">
        <v>153</v>
      </c>
      <c r="E5542" s="48" t="s">
        <v>36</v>
      </c>
      <c r="F5542" s="48" t="s">
        <v>1961</v>
      </c>
      <c r="G5542" s="48" t="s">
        <v>15</v>
      </c>
      <c r="H5542" s="48" t="s">
        <v>182</v>
      </c>
      <c r="I5542" s="48" t="s">
        <v>183</v>
      </c>
      <c r="J5542" s="48" t="s">
        <v>671</v>
      </c>
      <c r="K5542" s="41">
        <v>1</v>
      </c>
      <c r="L5542" s="49">
        <v>6511.74</v>
      </c>
      <c r="M5542" s="49">
        <v>6511.74</v>
      </c>
      <c r="N5542" s="49">
        <v>0</v>
      </c>
    </row>
    <row r="5543" spans="1:14">
      <c r="A5543" s="41">
        <v>7259865</v>
      </c>
      <c r="B5543" s="48" t="s">
        <v>38</v>
      </c>
      <c r="C5543" s="48" t="s">
        <v>29</v>
      </c>
      <c r="D5543" s="48" t="s">
        <v>153</v>
      </c>
      <c r="E5543" s="48" t="s">
        <v>36</v>
      </c>
      <c r="F5543" s="48" t="s">
        <v>1962</v>
      </c>
      <c r="G5543" s="48" t="s">
        <v>15</v>
      </c>
      <c r="H5543" s="48" t="s">
        <v>182</v>
      </c>
      <c r="I5543" s="48" t="s">
        <v>183</v>
      </c>
      <c r="J5543" s="48" t="s">
        <v>671</v>
      </c>
      <c r="K5543" s="41">
        <v>1</v>
      </c>
      <c r="L5543" s="49">
        <v>6511.75</v>
      </c>
      <c r="M5543" s="49">
        <v>6511.75</v>
      </c>
      <c r="N5543" s="49">
        <v>0</v>
      </c>
    </row>
    <row r="5544" spans="1:14">
      <c r="A5544" s="41">
        <v>7259859</v>
      </c>
      <c r="B5544" s="48" t="s">
        <v>166</v>
      </c>
      <c r="C5544" s="48" t="s">
        <v>29</v>
      </c>
      <c r="D5544" s="48" t="s">
        <v>153</v>
      </c>
      <c r="E5544" s="48" t="s">
        <v>36</v>
      </c>
      <c r="F5544" s="48" t="s">
        <v>1963</v>
      </c>
      <c r="G5544" s="48" t="s">
        <v>15</v>
      </c>
      <c r="H5544" s="48" t="s">
        <v>182</v>
      </c>
      <c r="I5544" s="48" t="s">
        <v>183</v>
      </c>
      <c r="J5544" s="48" t="s">
        <v>671</v>
      </c>
      <c r="K5544" s="41">
        <v>1</v>
      </c>
      <c r="L5544" s="49">
        <v>6511.75</v>
      </c>
      <c r="M5544" s="49">
        <v>6511.75</v>
      </c>
      <c r="N5544" s="49">
        <v>0</v>
      </c>
    </row>
    <row r="5545" spans="1:14">
      <c r="A5545" s="41">
        <v>7259862</v>
      </c>
      <c r="B5545" s="48" t="s">
        <v>166</v>
      </c>
      <c r="C5545" s="48" t="s">
        <v>29</v>
      </c>
      <c r="D5545" s="48" t="s">
        <v>153</v>
      </c>
      <c r="E5545" s="48" t="s">
        <v>36</v>
      </c>
      <c r="F5545" s="48" t="s">
        <v>1964</v>
      </c>
      <c r="G5545" s="48" t="s">
        <v>15</v>
      </c>
      <c r="H5545" s="48" t="s">
        <v>182</v>
      </c>
      <c r="I5545" s="48" t="s">
        <v>183</v>
      </c>
      <c r="J5545" s="48" t="s">
        <v>671</v>
      </c>
      <c r="K5545" s="41">
        <v>1</v>
      </c>
      <c r="L5545" s="49">
        <v>6511.75</v>
      </c>
      <c r="M5545" s="49">
        <v>6511.75</v>
      </c>
      <c r="N5545" s="49">
        <v>0</v>
      </c>
    </row>
    <row r="5546" spans="1:14">
      <c r="A5546" s="41">
        <v>4507668</v>
      </c>
      <c r="B5546" s="48" t="s">
        <v>14</v>
      </c>
      <c r="C5546" s="48" t="s">
        <v>29</v>
      </c>
      <c r="D5546" s="48" t="s">
        <v>30</v>
      </c>
      <c r="E5546" s="48" t="s">
        <v>12</v>
      </c>
      <c r="F5546" s="48" t="s">
        <v>1694</v>
      </c>
      <c r="G5546" s="48" t="s">
        <v>15</v>
      </c>
      <c r="H5546" s="48" t="s">
        <v>128</v>
      </c>
      <c r="I5546" s="48" t="s">
        <v>129</v>
      </c>
      <c r="J5546" s="48" t="s">
        <v>671</v>
      </c>
      <c r="K5546" s="41">
        <v>1</v>
      </c>
      <c r="L5546" s="49">
        <v>6540.97</v>
      </c>
      <c r="M5546" s="49">
        <v>6540.97</v>
      </c>
      <c r="N5546" s="49">
        <v>0</v>
      </c>
    </row>
    <row r="5547" spans="1:14">
      <c r="A5547" s="41">
        <v>4507669</v>
      </c>
      <c r="B5547" s="48" t="s">
        <v>14</v>
      </c>
      <c r="C5547" s="48" t="s">
        <v>29</v>
      </c>
      <c r="D5547" s="48" t="s">
        <v>30</v>
      </c>
      <c r="E5547" s="48" t="s">
        <v>12</v>
      </c>
      <c r="F5547" s="48" t="s">
        <v>1694</v>
      </c>
      <c r="G5547" s="48" t="s">
        <v>15</v>
      </c>
      <c r="H5547" s="48" t="s">
        <v>128</v>
      </c>
      <c r="I5547" s="48" t="s">
        <v>129</v>
      </c>
      <c r="J5547" s="48" t="s">
        <v>671</v>
      </c>
      <c r="K5547" s="41">
        <v>1</v>
      </c>
      <c r="L5547" s="49">
        <v>6540.97</v>
      </c>
      <c r="M5547" s="49">
        <v>6540.97</v>
      </c>
      <c r="N5547" s="49">
        <v>0</v>
      </c>
    </row>
    <row r="5548" spans="1:14">
      <c r="A5548" s="41">
        <v>4507670</v>
      </c>
      <c r="B5548" s="48" t="s">
        <v>14</v>
      </c>
      <c r="C5548" s="48" t="s">
        <v>29</v>
      </c>
      <c r="D5548" s="48" t="s">
        <v>30</v>
      </c>
      <c r="E5548" s="48" t="s">
        <v>12</v>
      </c>
      <c r="F5548" s="48" t="s">
        <v>1694</v>
      </c>
      <c r="G5548" s="48" t="s">
        <v>15</v>
      </c>
      <c r="H5548" s="48" t="s">
        <v>128</v>
      </c>
      <c r="I5548" s="48" t="s">
        <v>129</v>
      </c>
      <c r="J5548" s="48" t="s">
        <v>671</v>
      </c>
      <c r="K5548" s="41">
        <v>1</v>
      </c>
      <c r="L5548" s="49">
        <v>6540.98</v>
      </c>
      <c r="M5548" s="49">
        <v>6540.98</v>
      </c>
      <c r="N5548" s="49">
        <v>0</v>
      </c>
    </row>
    <row r="5549" spans="1:14">
      <c r="A5549" s="41">
        <v>7000310</v>
      </c>
      <c r="B5549" s="48" t="s">
        <v>166</v>
      </c>
      <c r="C5549" s="48" t="s">
        <v>29</v>
      </c>
      <c r="D5549" s="48" t="s">
        <v>153</v>
      </c>
      <c r="E5549" s="48" t="s">
        <v>36</v>
      </c>
      <c r="F5549" s="48" t="s">
        <v>1965</v>
      </c>
      <c r="G5549" s="48" t="s">
        <v>15</v>
      </c>
      <c r="H5549" s="48" t="s">
        <v>175</v>
      </c>
      <c r="I5549" s="48" t="s">
        <v>176</v>
      </c>
      <c r="J5549" s="48" t="s">
        <v>671</v>
      </c>
      <c r="K5549" s="41">
        <v>2</v>
      </c>
      <c r="L5549" s="49">
        <v>6575.09</v>
      </c>
      <c r="M5549" s="49">
        <v>6173.7</v>
      </c>
      <c r="N5549" s="49">
        <v>401.39</v>
      </c>
    </row>
    <row r="5550" spans="1:14">
      <c r="A5550" s="41">
        <v>8639913</v>
      </c>
      <c r="B5550" s="48" t="s">
        <v>14</v>
      </c>
      <c r="C5550" s="48" t="s">
        <v>29</v>
      </c>
      <c r="D5550" s="48" t="s">
        <v>153</v>
      </c>
      <c r="E5550" s="48" t="s">
        <v>12</v>
      </c>
      <c r="F5550" s="48" t="s">
        <v>1966</v>
      </c>
      <c r="G5550" s="48" t="s">
        <v>15</v>
      </c>
      <c r="H5550" s="48" t="s">
        <v>216</v>
      </c>
      <c r="I5550" s="48" t="s">
        <v>217</v>
      </c>
      <c r="J5550" s="48" t="s">
        <v>671</v>
      </c>
      <c r="K5550" s="41">
        <v>1</v>
      </c>
      <c r="L5550" s="49">
        <v>6594.22</v>
      </c>
      <c r="M5550" s="49">
        <v>4888.16</v>
      </c>
      <c r="N5550" s="49">
        <v>1706.06</v>
      </c>
    </row>
    <row r="5551" spans="1:14">
      <c r="A5551" s="41">
        <v>8639910</v>
      </c>
      <c r="B5551" s="48" t="s">
        <v>14</v>
      </c>
      <c r="C5551" s="48" t="s">
        <v>29</v>
      </c>
      <c r="D5551" s="48" t="s">
        <v>153</v>
      </c>
      <c r="E5551" s="48" t="s">
        <v>12</v>
      </c>
      <c r="F5551" s="48" t="s">
        <v>1967</v>
      </c>
      <c r="G5551" s="48" t="s">
        <v>15</v>
      </c>
      <c r="H5551" s="48" t="s">
        <v>216</v>
      </c>
      <c r="I5551" s="48" t="s">
        <v>217</v>
      </c>
      <c r="J5551" s="48" t="s">
        <v>671</v>
      </c>
      <c r="K5551" s="41">
        <v>1</v>
      </c>
      <c r="L5551" s="49">
        <v>6594.31</v>
      </c>
      <c r="M5551" s="49">
        <v>4888.22</v>
      </c>
      <c r="N5551" s="49">
        <v>1706.09</v>
      </c>
    </row>
    <row r="5552" spans="1:14">
      <c r="A5552" s="41">
        <v>7258557</v>
      </c>
      <c r="B5552" s="48" t="s">
        <v>38</v>
      </c>
      <c r="C5552" s="48" t="s">
        <v>29</v>
      </c>
      <c r="D5552" s="48" t="s">
        <v>153</v>
      </c>
      <c r="E5552" s="48" t="s">
        <v>36</v>
      </c>
      <c r="F5552" s="48" t="s">
        <v>1968</v>
      </c>
      <c r="G5552" s="48" t="s">
        <v>15</v>
      </c>
      <c r="H5552" s="48" t="s">
        <v>182</v>
      </c>
      <c r="I5552" s="48" t="s">
        <v>183</v>
      </c>
      <c r="J5552" s="48" t="s">
        <v>671</v>
      </c>
      <c r="K5552" s="41">
        <v>1</v>
      </c>
      <c r="L5552" s="49">
        <v>6644.63</v>
      </c>
      <c r="M5552" s="49">
        <v>6644.63</v>
      </c>
      <c r="N5552" s="49">
        <v>0</v>
      </c>
    </row>
    <row r="5553" spans="1:14">
      <c r="A5553" s="41">
        <v>7258548</v>
      </c>
      <c r="B5553" s="48" t="s">
        <v>38</v>
      </c>
      <c r="C5553" s="48" t="s">
        <v>29</v>
      </c>
      <c r="D5553" s="48" t="s">
        <v>153</v>
      </c>
      <c r="E5553" s="48" t="s">
        <v>36</v>
      </c>
      <c r="F5553" s="48" t="s">
        <v>1969</v>
      </c>
      <c r="G5553" s="48" t="s">
        <v>15</v>
      </c>
      <c r="H5553" s="48" t="s">
        <v>182</v>
      </c>
      <c r="I5553" s="48" t="s">
        <v>183</v>
      </c>
      <c r="J5553" s="48" t="s">
        <v>671</v>
      </c>
      <c r="K5553" s="41">
        <v>1</v>
      </c>
      <c r="L5553" s="49">
        <v>6658.56</v>
      </c>
      <c r="M5553" s="49">
        <v>6658.56</v>
      </c>
      <c r="N5553" s="49">
        <v>0</v>
      </c>
    </row>
    <row r="5554" spans="1:14">
      <c r="A5554" s="41">
        <v>9167694</v>
      </c>
      <c r="B5554" s="48" t="s">
        <v>166</v>
      </c>
      <c r="C5554" s="48" t="s">
        <v>29</v>
      </c>
      <c r="D5554" s="48" t="s">
        <v>516</v>
      </c>
      <c r="E5554" s="48" t="s">
        <v>36</v>
      </c>
      <c r="F5554" s="48" t="s">
        <v>1970</v>
      </c>
      <c r="G5554" s="48" t="s">
        <v>15</v>
      </c>
      <c r="H5554" s="48" t="s">
        <v>517</v>
      </c>
      <c r="I5554" s="48" t="s">
        <v>516</v>
      </c>
      <c r="J5554" s="48" t="s">
        <v>671</v>
      </c>
      <c r="K5554" s="41">
        <v>4</v>
      </c>
      <c r="L5554" s="49">
        <v>6737.05</v>
      </c>
      <c r="M5554" s="49">
        <v>998.81</v>
      </c>
      <c r="N5554" s="49">
        <v>5738.24</v>
      </c>
    </row>
    <row r="5555" spans="1:14">
      <c r="A5555" s="41">
        <v>4506941</v>
      </c>
      <c r="B5555" s="48" t="s">
        <v>14</v>
      </c>
      <c r="C5555" s="48" t="s">
        <v>29</v>
      </c>
      <c r="D5555" s="48" t="s">
        <v>30</v>
      </c>
      <c r="E5555" s="48" t="s">
        <v>12</v>
      </c>
      <c r="F5555" s="48" t="s">
        <v>1552</v>
      </c>
      <c r="G5555" s="48" t="s">
        <v>15</v>
      </c>
      <c r="H5555" s="48" t="s">
        <v>61</v>
      </c>
      <c r="I5555" s="48" t="s">
        <v>62</v>
      </c>
      <c r="J5555" s="48" t="s">
        <v>671</v>
      </c>
      <c r="K5555" s="41">
        <v>1</v>
      </c>
      <c r="L5555" s="49">
        <v>6768.93</v>
      </c>
      <c r="M5555" s="49">
        <v>6768.93</v>
      </c>
      <c r="N5555" s="49">
        <v>0</v>
      </c>
    </row>
    <row r="5556" spans="1:14">
      <c r="A5556" s="41">
        <v>4508432</v>
      </c>
      <c r="B5556" s="48" t="s">
        <v>14</v>
      </c>
      <c r="C5556" s="48" t="s">
        <v>29</v>
      </c>
      <c r="D5556" s="48" t="s">
        <v>30</v>
      </c>
      <c r="E5556" s="48" t="s">
        <v>12</v>
      </c>
      <c r="F5556" s="48" t="s">
        <v>1940</v>
      </c>
      <c r="G5556" s="48" t="s">
        <v>15</v>
      </c>
      <c r="H5556" s="48" t="s">
        <v>23</v>
      </c>
      <c r="I5556" s="48" t="s">
        <v>24</v>
      </c>
      <c r="J5556" s="48" t="s">
        <v>671</v>
      </c>
      <c r="K5556" s="41">
        <v>1</v>
      </c>
      <c r="L5556" s="49">
        <v>6823.84</v>
      </c>
      <c r="M5556" s="49">
        <v>6823.84</v>
      </c>
      <c r="N5556" s="49">
        <v>0</v>
      </c>
    </row>
    <row r="5557" spans="1:14">
      <c r="A5557" s="41">
        <v>4504995</v>
      </c>
      <c r="B5557" s="48" t="s">
        <v>14</v>
      </c>
      <c r="C5557" s="48" t="s">
        <v>29</v>
      </c>
      <c r="D5557" s="48" t="s">
        <v>30</v>
      </c>
      <c r="E5557" s="48" t="s">
        <v>12</v>
      </c>
      <c r="F5557" s="48" t="s">
        <v>974</v>
      </c>
      <c r="G5557" s="48" t="s">
        <v>15</v>
      </c>
      <c r="H5557" s="48" t="s">
        <v>23</v>
      </c>
      <c r="I5557" s="48" t="s">
        <v>24</v>
      </c>
      <c r="J5557" s="48" t="s">
        <v>671</v>
      </c>
      <c r="K5557" s="41">
        <v>1</v>
      </c>
      <c r="L5557" s="49">
        <v>6964.55</v>
      </c>
      <c r="M5557" s="49">
        <v>6964.55</v>
      </c>
      <c r="N5557" s="49">
        <v>0</v>
      </c>
    </row>
    <row r="5558" spans="1:14">
      <c r="A5558" s="41">
        <v>8603055</v>
      </c>
      <c r="B5558" s="48" t="s">
        <v>38</v>
      </c>
      <c r="C5558" s="48" t="s">
        <v>29</v>
      </c>
      <c r="D5558" s="48" t="s">
        <v>153</v>
      </c>
      <c r="E5558" s="48" t="s">
        <v>36</v>
      </c>
      <c r="F5558" s="48" t="s">
        <v>1971</v>
      </c>
      <c r="G5558" s="48" t="s">
        <v>15</v>
      </c>
      <c r="H5558" s="48" t="s">
        <v>230</v>
      </c>
      <c r="I5558" s="48" t="s">
        <v>231</v>
      </c>
      <c r="J5558" s="48" t="s">
        <v>671</v>
      </c>
      <c r="K5558" s="41">
        <v>1</v>
      </c>
      <c r="L5558" s="49">
        <v>7014.77</v>
      </c>
      <c r="M5558" s="49">
        <v>3813.26</v>
      </c>
      <c r="N5558" s="49">
        <v>3201.51</v>
      </c>
    </row>
    <row r="5559" spans="1:14">
      <c r="A5559" s="41">
        <v>4505176</v>
      </c>
      <c r="B5559" s="48" t="s">
        <v>14</v>
      </c>
      <c r="C5559" s="48" t="s">
        <v>29</v>
      </c>
      <c r="D5559" s="48" t="s">
        <v>30</v>
      </c>
      <c r="E5559" s="48" t="s">
        <v>12</v>
      </c>
      <c r="F5559" s="48" t="s">
        <v>1179</v>
      </c>
      <c r="G5559" s="48" t="s">
        <v>15</v>
      </c>
      <c r="H5559" s="48" t="s">
        <v>23</v>
      </c>
      <c r="I5559" s="48" t="s">
        <v>24</v>
      </c>
      <c r="J5559" s="48" t="s">
        <v>671</v>
      </c>
      <c r="K5559" s="41">
        <v>1</v>
      </c>
      <c r="L5559" s="49">
        <v>7029.09</v>
      </c>
      <c r="M5559" s="49">
        <v>7029.09</v>
      </c>
      <c r="N5559" s="49">
        <v>0</v>
      </c>
    </row>
    <row r="5560" spans="1:14">
      <c r="A5560" s="41">
        <v>5187755</v>
      </c>
      <c r="B5560" s="48" t="s">
        <v>14</v>
      </c>
      <c r="C5560" s="48" t="s">
        <v>29</v>
      </c>
      <c r="D5560" s="48" t="s">
        <v>71</v>
      </c>
      <c r="E5560" s="48" t="s">
        <v>12</v>
      </c>
      <c r="F5560" s="48" t="s">
        <v>1972</v>
      </c>
      <c r="G5560" s="48" t="s">
        <v>15</v>
      </c>
      <c r="H5560" s="48" t="s">
        <v>72</v>
      </c>
      <c r="I5560" s="48" t="s">
        <v>73</v>
      </c>
      <c r="J5560" s="48" t="s">
        <v>671</v>
      </c>
      <c r="K5560" s="41">
        <v>1</v>
      </c>
      <c r="L5560" s="49">
        <v>7066.66</v>
      </c>
      <c r="M5560" s="49">
        <v>7066.66</v>
      </c>
      <c r="N5560" s="49">
        <v>0</v>
      </c>
    </row>
    <row r="5561" spans="1:14">
      <c r="A5561" s="41">
        <v>5187758</v>
      </c>
      <c r="B5561" s="48" t="s">
        <v>14</v>
      </c>
      <c r="C5561" s="48" t="s">
        <v>29</v>
      </c>
      <c r="D5561" s="48" t="s">
        <v>71</v>
      </c>
      <c r="E5561" s="48" t="s">
        <v>12</v>
      </c>
      <c r="F5561" s="48" t="s">
        <v>1972</v>
      </c>
      <c r="G5561" s="48" t="s">
        <v>15</v>
      </c>
      <c r="H5561" s="48" t="s">
        <v>72</v>
      </c>
      <c r="I5561" s="48" t="s">
        <v>73</v>
      </c>
      <c r="J5561" s="48" t="s">
        <v>671</v>
      </c>
      <c r="K5561" s="41">
        <v>1</v>
      </c>
      <c r="L5561" s="49">
        <v>7066.66</v>
      </c>
      <c r="M5561" s="49">
        <v>7066.66</v>
      </c>
      <c r="N5561" s="49">
        <v>0</v>
      </c>
    </row>
    <row r="5562" spans="1:14">
      <c r="A5562" s="41">
        <v>5187752</v>
      </c>
      <c r="B5562" s="48" t="s">
        <v>14</v>
      </c>
      <c r="C5562" s="48" t="s">
        <v>29</v>
      </c>
      <c r="D5562" s="48" t="s">
        <v>71</v>
      </c>
      <c r="E5562" s="48" t="s">
        <v>12</v>
      </c>
      <c r="F5562" s="48" t="s">
        <v>1972</v>
      </c>
      <c r="G5562" s="48" t="s">
        <v>15</v>
      </c>
      <c r="H5562" s="48" t="s">
        <v>72</v>
      </c>
      <c r="I5562" s="48" t="s">
        <v>73</v>
      </c>
      <c r="J5562" s="48" t="s">
        <v>671</v>
      </c>
      <c r="K5562" s="41">
        <v>1</v>
      </c>
      <c r="L5562" s="49">
        <v>7066.66</v>
      </c>
      <c r="M5562" s="49">
        <v>7066.66</v>
      </c>
      <c r="N5562" s="49">
        <v>0</v>
      </c>
    </row>
    <row r="5563" spans="1:14">
      <c r="A5563" s="41">
        <v>5187767</v>
      </c>
      <c r="B5563" s="48" t="s">
        <v>14</v>
      </c>
      <c r="C5563" s="48" t="s">
        <v>29</v>
      </c>
      <c r="D5563" s="48" t="s">
        <v>71</v>
      </c>
      <c r="E5563" s="48" t="s">
        <v>12</v>
      </c>
      <c r="F5563" s="48" t="s">
        <v>1972</v>
      </c>
      <c r="G5563" s="48" t="s">
        <v>15</v>
      </c>
      <c r="H5563" s="48" t="s">
        <v>72</v>
      </c>
      <c r="I5563" s="48" t="s">
        <v>73</v>
      </c>
      <c r="J5563" s="48" t="s">
        <v>671</v>
      </c>
      <c r="K5563" s="41">
        <v>1</v>
      </c>
      <c r="L5563" s="49">
        <v>7066.66</v>
      </c>
      <c r="M5563" s="49">
        <v>7066.66</v>
      </c>
      <c r="N5563" s="49">
        <v>0</v>
      </c>
    </row>
    <row r="5564" spans="1:14">
      <c r="A5564" s="41">
        <v>5187764</v>
      </c>
      <c r="B5564" s="48" t="s">
        <v>14</v>
      </c>
      <c r="C5564" s="48" t="s">
        <v>29</v>
      </c>
      <c r="D5564" s="48" t="s">
        <v>71</v>
      </c>
      <c r="E5564" s="48" t="s">
        <v>12</v>
      </c>
      <c r="F5564" s="48" t="s">
        <v>1972</v>
      </c>
      <c r="G5564" s="48" t="s">
        <v>15</v>
      </c>
      <c r="H5564" s="48" t="s">
        <v>72</v>
      </c>
      <c r="I5564" s="48" t="s">
        <v>73</v>
      </c>
      <c r="J5564" s="48" t="s">
        <v>671</v>
      </c>
      <c r="K5564" s="41">
        <v>1</v>
      </c>
      <c r="L5564" s="49">
        <v>7066.66</v>
      </c>
      <c r="M5564" s="49">
        <v>7066.66</v>
      </c>
      <c r="N5564" s="49">
        <v>0</v>
      </c>
    </row>
    <row r="5565" spans="1:14">
      <c r="A5565" s="41">
        <v>5187761</v>
      </c>
      <c r="B5565" s="48" t="s">
        <v>14</v>
      </c>
      <c r="C5565" s="48" t="s">
        <v>29</v>
      </c>
      <c r="D5565" s="48" t="s">
        <v>71</v>
      </c>
      <c r="E5565" s="48" t="s">
        <v>12</v>
      </c>
      <c r="F5565" s="48" t="s">
        <v>1972</v>
      </c>
      <c r="G5565" s="48" t="s">
        <v>15</v>
      </c>
      <c r="H5565" s="48" t="s">
        <v>72</v>
      </c>
      <c r="I5565" s="48" t="s">
        <v>73</v>
      </c>
      <c r="J5565" s="48" t="s">
        <v>671</v>
      </c>
      <c r="K5565" s="41">
        <v>1</v>
      </c>
      <c r="L5565" s="49">
        <v>7066.66</v>
      </c>
      <c r="M5565" s="49">
        <v>7066.66</v>
      </c>
      <c r="N5565" s="49">
        <v>0</v>
      </c>
    </row>
    <row r="5566" spans="1:14">
      <c r="A5566" s="41">
        <v>5187749</v>
      </c>
      <c r="B5566" s="48" t="s">
        <v>14</v>
      </c>
      <c r="C5566" s="48" t="s">
        <v>29</v>
      </c>
      <c r="D5566" s="48" t="s">
        <v>71</v>
      </c>
      <c r="E5566" s="48" t="s">
        <v>12</v>
      </c>
      <c r="F5566" s="48" t="s">
        <v>1972</v>
      </c>
      <c r="G5566" s="48" t="s">
        <v>15</v>
      </c>
      <c r="H5566" s="48" t="s">
        <v>72</v>
      </c>
      <c r="I5566" s="48" t="s">
        <v>73</v>
      </c>
      <c r="J5566" s="48" t="s">
        <v>671</v>
      </c>
      <c r="K5566" s="41">
        <v>1</v>
      </c>
      <c r="L5566" s="49">
        <v>7066.67</v>
      </c>
      <c r="M5566" s="49">
        <v>7066.67</v>
      </c>
      <c r="N5566" s="49">
        <v>0</v>
      </c>
    </row>
    <row r="5567" spans="1:14">
      <c r="A5567" s="41">
        <v>5187746</v>
      </c>
      <c r="B5567" s="48" t="s">
        <v>14</v>
      </c>
      <c r="C5567" s="48" t="s">
        <v>29</v>
      </c>
      <c r="D5567" s="48" t="s">
        <v>71</v>
      </c>
      <c r="E5567" s="48" t="s">
        <v>12</v>
      </c>
      <c r="F5567" s="48" t="s">
        <v>1972</v>
      </c>
      <c r="G5567" s="48" t="s">
        <v>15</v>
      </c>
      <c r="H5567" s="48" t="s">
        <v>72</v>
      </c>
      <c r="I5567" s="48" t="s">
        <v>73</v>
      </c>
      <c r="J5567" s="48" t="s">
        <v>671</v>
      </c>
      <c r="K5567" s="41">
        <v>1</v>
      </c>
      <c r="L5567" s="49">
        <v>7066.67</v>
      </c>
      <c r="M5567" s="49">
        <v>7066.67</v>
      </c>
      <c r="N5567" s="49">
        <v>0</v>
      </c>
    </row>
    <row r="5568" spans="1:14">
      <c r="A5568" s="41">
        <v>5187737</v>
      </c>
      <c r="B5568" s="48" t="s">
        <v>14</v>
      </c>
      <c r="C5568" s="48" t="s">
        <v>29</v>
      </c>
      <c r="D5568" s="48" t="s">
        <v>71</v>
      </c>
      <c r="E5568" s="48" t="s">
        <v>12</v>
      </c>
      <c r="F5568" s="48" t="s">
        <v>1972</v>
      </c>
      <c r="G5568" s="48" t="s">
        <v>15</v>
      </c>
      <c r="H5568" s="48" t="s">
        <v>72</v>
      </c>
      <c r="I5568" s="48" t="s">
        <v>73</v>
      </c>
      <c r="J5568" s="48" t="s">
        <v>671</v>
      </c>
      <c r="K5568" s="41">
        <v>1</v>
      </c>
      <c r="L5568" s="49">
        <v>7066.67</v>
      </c>
      <c r="M5568" s="49">
        <v>7066.67</v>
      </c>
      <c r="N5568" s="49">
        <v>0</v>
      </c>
    </row>
    <row r="5569" spans="1:14">
      <c r="A5569" s="41">
        <v>5187743</v>
      </c>
      <c r="B5569" s="48" t="s">
        <v>14</v>
      </c>
      <c r="C5569" s="48" t="s">
        <v>29</v>
      </c>
      <c r="D5569" s="48" t="s">
        <v>71</v>
      </c>
      <c r="E5569" s="48" t="s">
        <v>12</v>
      </c>
      <c r="F5569" s="48" t="s">
        <v>1972</v>
      </c>
      <c r="G5569" s="48" t="s">
        <v>15</v>
      </c>
      <c r="H5569" s="48" t="s">
        <v>72</v>
      </c>
      <c r="I5569" s="48" t="s">
        <v>73</v>
      </c>
      <c r="J5569" s="48" t="s">
        <v>671</v>
      </c>
      <c r="K5569" s="41">
        <v>1</v>
      </c>
      <c r="L5569" s="49">
        <v>7066.67</v>
      </c>
      <c r="M5569" s="49">
        <v>7066.67</v>
      </c>
      <c r="N5569" s="49">
        <v>0</v>
      </c>
    </row>
    <row r="5570" spans="1:14">
      <c r="A5570" s="41">
        <v>5187740</v>
      </c>
      <c r="B5570" s="48" t="s">
        <v>14</v>
      </c>
      <c r="C5570" s="48" t="s">
        <v>29</v>
      </c>
      <c r="D5570" s="48" t="s">
        <v>71</v>
      </c>
      <c r="E5570" s="48" t="s">
        <v>12</v>
      </c>
      <c r="F5570" s="48" t="s">
        <v>1972</v>
      </c>
      <c r="G5570" s="48" t="s">
        <v>15</v>
      </c>
      <c r="H5570" s="48" t="s">
        <v>72</v>
      </c>
      <c r="I5570" s="48" t="s">
        <v>73</v>
      </c>
      <c r="J5570" s="48" t="s">
        <v>671</v>
      </c>
      <c r="K5570" s="41">
        <v>1</v>
      </c>
      <c r="L5570" s="49">
        <v>7066.67</v>
      </c>
      <c r="M5570" s="49">
        <v>7066.67</v>
      </c>
      <c r="N5570" s="49">
        <v>0</v>
      </c>
    </row>
    <row r="5571" spans="1:14">
      <c r="A5571" s="41">
        <v>4506086</v>
      </c>
      <c r="B5571" s="48" t="s">
        <v>14</v>
      </c>
      <c r="C5571" s="48" t="s">
        <v>29</v>
      </c>
      <c r="D5571" s="48" t="s">
        <v>30</v>
      </c>
      <c r="E5571" s="48" t="s">
        <v>12</v>
      </c>
      <c r="F5571" s="48" t="s">
        <v>1900</v>
      </c>
      <c r="G5571" s="48" t="s">
        <v>15</v>
      </c>
      <c r="H5571" s="48" t="s">
        <v>556</v>
      </c>
      <c r="I5571" s="48" t="s">
        <v>557</v>
      </c>
      <c r="J5571" s="48" t="s">
        <v>671</v>
      </c>
      <c r="K5571" s="41">
        <v>1</v>
      </c>
      <c r="L5571" s="49">
        <v>7086.5</v>
      </c>
      <c r="M5571" s="49">
        <v>7086.5</v>
      </c>
      <c r="N5571" s="49">
        <v>0</v>
      </c>
    </row>
    <row r="5572" spans="1:14">
      <c r="A5572" s="41">
        <v>4507034</v>
      </c>
      <c r="B5572" s="48" t="s">
        <v>14</v>
      </c>
      <c r="C5572" s="48" t="s">
        <v>29</v>
      </c>
      <c r="D5572" s="48" t="s">
        <v>30</v>
      </c>
      <c r="E5572" s="48" t="s">
        <v>12</v>
      </c>
      <c r="F5572" s="48" t="s">
        <v>1694</v>
      </c>
      <c r="G5572" s="48" t="s">
        <v>15</v>
      </c>
      <c r="H5572" s="48" t="s">
        <v>126</v>
      </c>
      <c r="I5572" s="48" t="s">
        <v>127</v>
      </c>
      <c r="J5572" s="48" t="s">
        <v>671</v>
      </c>
      <c r="K5572" s="41">
        <v>1</v>
      </c>
      <c r="L5572" s="49">
        <v>7088.09</v>
      </c>
      <c r="M5572" s="49">
        <v>7088.09</v>
      </c>
      <c r="N5572" s="49">
        <v>0</v>
      </c>
    </row>
    <row r="5573" spans="1:14">
      <c r="A5573" s="41">
        <v>7258617</v>
      </c>
      <c r="B5573" s="48" t="s">
        <v>38</v>
      </c>
      <c r="C5573" s="48" t="s">
        <v>29</v>
      </c>
      <c r="D5573" s="48" t="s">
        <v>153</v>
      </c>
      <c r="E5573" s="48" t="s">
        <v>36</v>
      </c>
      <c r="F5573" s="48" t="s">
        <v>1973</v>
      </c>
      <c r="G5573" s="48" t="s">
        <v>15</v>
      </c>
      <c r="H5573" s="48" t="s">
        <v>182</v>
      </c>
      <c r="I5573" s="48" t="s">
        <v>183</v>
      </c>
      <c r="J5573" s="48" t="s">
        <v>671</v>
      </c>
      <c r="K5573" s="41">
        <v>1</v>
      </c>
      <c r="L5573" s="49">
        <v>7187.25</v>
      </c>
      <c r="M5573" s="49">
        <v>6748.49</v>
      </c>
      <c r="N5573" s="49">
        <v>438.76</v>
      </c>
    </row>
    <row r="5574" spans="1:14">
      <c r="A5574" s="41">
        <v>7258623</v>
      </c>
      <c r="B5574" s="48" t="s">
        <v>166</v>
      </c>
      <c r="C5574" s="48" t="s">
        <v>29</v>
      </c>
      <c r="D5574" s="48" t="s">
        <v>153</v>
      </c>
      <c r="E5574" s="48" t="s">
        <v>36</v>
      </c>
      <c r="F5574" s="48" t="s">
        <v>1974</v>
      </c>
      <c r="G5574" s="48" t="s">
        <v>15</v>
      </c>
      <c r="H5574" s="48" t="s">
        <v>182</v>
      </c>
      <c r="I5574" s="48" t="s">
        <v>183</v>
      </c>
      <c r="J5574" s="48" t="s">
        <v>671</v>
      </c>
      <c r="K5574" s="41">
        <v>1</v>
      </c>
      <c r="L5574" s="49">
        <v>7187.25</v>
      </c>
      <c r="M5574" s="49">
        <v>6748.49</v>
      </c>
      <c r="N5574" s="49">
        <v>438.76</v>
      </c>
    </row>
    <row r="5575" spans="1:14">
      <c r="A5575" s="41">
        <v>7258620</v>
      </c>
      <c r="B5575" s="48" t="s">
        <v>38</v>
      </c>
      <c r="C5575" s="48" t="s">
        <v>29</v>
      </c>
      <c r="D5575" s="48" t="s">
        <v>153</v>
      </c>
      <c r="E5575" s="48" t="s">
        <v>36</v>
      </c>
      <c r="F5575" s="48" t="s">
        <v>1975</v>
      </c>
      <c r="G5575" s="48" t="s">
        <v>15</v>
      </c>
      <c r="H5575" s="48" t="s">
        <v>182</v>
      </c>
      <c r="I5575" s="48" t="s">
        <v>183</v>
      </c>
      <c r="J5575" s="48" t="s">
        <v>671</v>
      </c>
      <c r="K5575" s="41">
        <v>1</v>
      </c>
      <c r="L5575" s="49">
        <v>7187.25</v>
      </c>
      <c r="M5575" s="49">
        <v>6748.49</v>
      </c>
      <c r="N5575" s="49">
        <v>438.76</v>
      </c>
    </row>
    <row r="5576" spans="1:14">
      <c r="A5576" s="41">
        <v>7257445</v>
      </c>
      <c r="B5576" s="48" t="s">
        <v>38</v>
      </c>
      <c r="C5576" s="48" t="s">
        <v>29</v>
      </c>
      <c r="D5576" s="48" t="s">
        <v>153</v>
      </c>
      <c r="E5576" s="48" t="s">
        <v>36</v>
      </c>
      <c r="F5576" s="48" t="s">
        <v>1976</v>
      </c>
      <c r="G5576" s="48" t="s">
        <v>15</v>
      </c>
      <c r="H5576" s="48" t="s">
        <v>184</v>
      </c>
      <c r="I5576" s="48" t="s">
        <v>185</v>
      </c>
      <c r="J5576" s="48" t="s">
        <v>671</v>
      </c>
      <c r="K5576" s="41">
        <v>1</v>
      </c>
      <c r="L5576" s="49">
        <v>7243</v>
      </c>
      <c r="M5576" s="49">
        <v>5369.08</v>
      </c>
      <c r="N5576" s="49">
        <v>1873.92</v>
      </c>
    </row>
    <row r="5577" spans="1:14">
      <c r="A5577" s="41">
        <v>4506940</v>
      </c>
      <c r="B5577" s="48" t="s">
        <v>14</v>
      </c>
      <c r="C5577" s="48" t="s">
        <v>29</v>
      </c>
      <c r="D5577" s="48" t="s">
        <v>30</v>
      </c>
      <c r="E5577" s="48" t="s">
        <v>12</v>
      </c>
      <c r="F5577" s="48" t="s">
        <v>1552</v>
      </c>
      <c r="G5577" s="48" t="s">
        <v>15</v>
      </c>
      <c r="H5577" s="48" t="s">
        <v>61</v>
      </c>
      <c r="I5577" s="48" t="s">
        <v>62</v>
      </c>
      <c r="J5577" s="48" t="s">
        <v>671</v>
      </c>
      <c r="K5577" s="41">
        <v>1</v>
      </c>
      <c r="L5577" s="49">
        <v>7433.07</v>
      </c>
      <c r="M5577" s="49">
        <v>7433.07</v>
      </c>
      <c r="N5577" s="49">
        <v>0</v>
      </c>
    </row>
    <row r="5578" spans="1:14">
      <c r="A5578" s="41">
        <v>4506938</v>
      </c>
      <c r="B5578" s="48" t="s">
        <v>14</v>
      </c>
      <c r="C5578" s="48" t="s">
        <v>29</v>
      </c>
      <c r="D5578" s="48" t="s">
        <v>30</v>
      </c>
      <c r="E5578" s="48" t="s">
        <v>12</v>
      </c>
      <c r="F5578" s="48" t="s">
        <v>1552</v>
      </c>
      <c r="G5578" s="48" t="s">
        <v>15</v>
      </c>
      <c r="H5578" s="48" t="s">
        <v>61</v>
      </c>
      <c r="I5578" s="48" t="s">
        <v>62</v>
      </c>
      <c r="J5578" s="48" t="s">
        <v>671</v>
      </c>
      <c r="K5578" s="41">
        <v>1</v>
      </c>
      <c r="L5578" s="49">
        <v>7433.09</v>
      </c>
      <c r="M5578" s="49">
        <v>7433.09</v>
      </c>
      <c r="N5578" s="49">
        <v>0</v>
      </c>
    </row>
    <row r="5579" spans="1:14">
      <c r="A5579" s="41">
        <v>4505928</v>
      </c>
      <c r="B5579" s="48" t="s">
        <v>14</v>
      </c>
      <c r="C5579" s="48" t="s">
        <v>29</v>
      </c>
      <c r="D5579" s="48" t="s">
        <v>30</v>
      </c>
      <c r="E5579" s="48" t="s">
        <v>12</v>
      </c>
      <c r="F5579" s="48" t="s">
        <v>1694</v>
      </c>
      <c r="G5579" s="48" t="s">
        <v>15</v>
      </c>
      <c r="H5579" s="48" t="s">
        <v>72</v>
      </c>
      <c r="I5579" s="48" t="s">
        <v>73</v>
      </c>
      <c r="J5579" s="48" t="s">
        <v>671</v>
      </c>
      <c r="K5579" s="41">
        <v>1</v>
      </c>
      <c r="L5579" s="49">
        <v>7463.53</v>
      </c>
      <c r="M5579" s="49">
        <v>7463.53</v>
      </c>
      <c r="N5579" s="49">
        <v>0</v>
      </c>
    </row>
    <row r="5580" spans="1:14">
      <c r="A5580" s="41">
        <v>7257507</v>
      </c>
      <c r="B5580" s="48" t="s">
        <v>166</v>
      </c>
      <c r="C5580" s="48" t="s">
        <v>29</v>
      </c>
      <c r="D5580" s="48" t="s">
        <v>153</v>
      </c>
      <c r="E5580" s="48" t="s">
        <v>36</v>
      </c>
      <c r="F5580" s="48" t="s">
        <v>1977</v>
      </c>
      <c r="G5580" s="48" t="s">
        <v>15</v>
      </c>
      <c r="H5580" s="48" t="s">
        <v>184</v>
      </c>
      <c r="I5580" s="48" t="s">
        <v>185</v>
      </c>
      <c r="J5580" s="48" t="s">
        <v>671</v>
      </c>
      <c r="K5580" s="41">
        <v>1</v>
      </c>
      <c r="L5580" s="49">
        <v>7554.96</v>
      </c>
      <c r="M5580" s="49">
        <v>5600.33</v>
      </c>
      <c r="N5580" s="49">
        <v>1954.63</v>
      </c>
    </row>
    <row r="5581" spans="1:14">
      <c r="A5581" s="41">
        <v>7257528</v>
      </c>
      <c r="B5581" s="48" t="s">
        <v>166</v>
      </c>
      <c r="C5581" s="48" t="s">
        <v>29</v>
      </c>
      <c r="D5581" s="48" t="s">
        <v>153</v>
      </c>
      <c r="E5581" s="48" t="s">
        <v>36</v>
      </c>
      <c r="F5581" s="48" t="s">
        <v>1978</v>
      </c>
      <c r="G5581" s="48" t="s">
        <v>15</v>
      </c>
      <c r="H5581" s="48" t="s">
        <v>184</v>
      </c>
      <c r="I5581" s="48" t="s">
        <v>185</v>
      </c>
      <c r="J5581" s="48" t="s">
        <v>671</v>
      </c>
      <c r="K5581" s="41">
        <v>1</v>
      </c>
      <c r="L5581" s="49">
        <v>7554.96</v>
      </c>
      <c r="M5581" s="49">
        <v>5600.33</v>
      </c>
      <c r="N5581" s="49">
        <v>1954.63</v>
      </c>
    </row>
    <row r="5582" spans="1:14">
      <c r="A5582" s="41">
        <v>7257510</v>
      </c>
      <c r="B5582" s="48" t="s">
        <v>166</v>
      </c>
      <c r="C5582" s="48" t="s">
        <v>29</v>
      </c>
      <c r="D5582" s="48" t="s">
        <v>153</v>
      </c>
      <c r="E5582" s="48" t="s">
        <v>36</v>
      </c>
      <c r="F5582" s="48" t="s">
        <v>1979</v>
      </c>
      <c r="G5582" s="48" t="s">
        <v>15</v>
      </c>
      <c r="H5582" s="48" t="s">
        <v>184</v>
      </c>
      <c r="I5582" s="48" t="s">
        <v>185</v>
      </c>
      <c r="J5582" s="48" t="s">
        <v>671</v>
      </c>
      <c r="K5582" s="41">
        <v>1</v>
      </c>
      <c r="L5582" s="49">
        <v>7554.96</v>
      </c>
      <c r="M5582" s="49">
        <v>5600.33</v>
      </c>
      <c r="N5582" s="49">
        <v>1954.63</v>
      </c>
    </row>
    <row r="5583" spans="1:14">
      <c r="A5583" s="41">
        <v>8266492</v>
      </c>
      <c r="B5583" s="48" t="s">
        <v>14</v>
      </c>
      <c r="C5583" s="48" t="s">
        <v>29</v>
      </c>
      <c r="D5583" s="48" t="s">
        <v>153</v>
      </c>
      <c r="E5583" s="48" t="s">
        <v>12</v>
      </c>
      <c r="F5583" s="48" t="s">
        <v>1980</v>
      </c>
      <c r="G5583" s="48" t="s">
        <v>15</v>
      </c>
      <c r="H5583" s="48" t="s">
        <v>150</v>
      </c>
      <c r="I5583" s="48" t="s">
        <v>149</v>
      </c>
      <c r="J5583" s="48" t="s">
        <v>671</v>
      </c>
      <c r="K5583" s="41">
        <v>1</v>
      </c>
      <c r="L5583" s="49">
        <v>7684.47</v>
      </c>
      <c r="M5583" s="49">
        <v>7684.47</v>
      </c>
      <c r="N5583" s="49">
        <v>0</v>
      </c>
    </row>
    <row r="5584" spans="1:14">
      <c r="A5584" s="41">
        <v>8266495</v>
      </c>
      <c r="B5584" s="48" t="s">
        <v>14</v>
      </c>
      <c r="C5584" s="48" t="s">
        <v>29</v>
      </c>
      <c r="D5584" s="48" t="s">
        <v>153</v>
      </c>
      <c r="E5584" s="48" t="s">
        <v>12</v>
      </c>
      <c r="F5584" s="48" t="s">
        <v>1981</v>
      </c>
      <c r="G5584" s="48" t="s">
        <v>15</v>
      </c>
      <c r="H5584" s="48" t="s">
        <v>150</v>
      </c>
      <c r="I5584" s="48" t="s">
        <v>149</v>
      </c>
      <c r="J5584" s="48" t="s">
        <v>671</v>
      </c>
      <c r="K5584" s="41">
        <v>1</v>
      </c>
      <c r="L5584" s="49">
        <v>7684.47</v>
      </c>
      <c r="M5584" s="49">
        <v>7684.47</v>
      </c>
      <c r="N5584" s="49">
        <v>0</v>
      </c>
    </row>
    <row r="5585" spans="1:14">
      <c r="A5585" s="41">
        <v>4504983</v>
      </c>
      <c r="B5585" s="48" t="s">
        <v>14</v>
      </c>
      <c r="C5585" s="48" t="s">
        <v>29</v>
      </c>
      <c r="D5585" s="48" t="s">
        <v>30</v>
      </c>
      <c r="E5585" s="48" t="s">
        <v>12</v>
      </c>
      <c r="F5585" s="48" t="s">
        <v>1179</v>
      </c>
      <c r="G5585" s="48" t="s">
        <v>15</v>
      </c>
      <c r="H5585" s="48" t="s">
        <v>23</v>
      </c>
      <c r="I5585" s="48" t="s">
        <v>24</v>
      </c>
      <c r="J5585" s="48" t="s">
        <v>671</v>
      </c>
      <c r="K5585" s="41">
        <v>1</v>
      </c>
      <c r="L5585" s="49">
        <v>7866.06</v>
      </c>
      <c r="M5585" s="49">
        <v>7866.06</v>
      </c>
      <c r="N5585" s="49">
        <v>0</v>
      </c>
    </row>
    <row r="5586" spans="1:14">
      <c r="A5586" s="41">
        <v>8696055</v>
      </c>
      <c r="B5586" s="48" t="s">
        <v>38</v>
      </c>
      <c r="C5586" s="48" t="s">
        <v>29</v>
      </c>
      <c r="D5586" s="48" t="s">
        <v>547</v>
      </c>
      <c r="E5586" s="48" t="s">
        <v>36</v>
      </c>
      <c r="F5586" s="48" t="s">
        <v>1982</v>
      </c>
      <c r="G5586" s="48" t="s">
        <v>15</v>
      </c>
      <c r="H5586" s="48" t="s">
        <v>548</v>
      </c>
      <c r="I5586" s="48" t="s">
        <v>547</v>
      </c>
      <c r="J5586" s="48" t="s">
        <v>671</v>
      </c>
      <c r="K5586" s="41">
        <v>3</v>
      </c>
      <c r="L5586" s="49">
        <v>7874.22</v>
      </c>
      <c r="M5586" s="49">
        <v>1167.4000000000001</v>
      </c>
      <c r="N5586" s="49">
        <v>6706.82</v>
      </c>
    </row>
    <row r="5587" spans="1:14">
      <c r="A5587" s="41">
        <v>8634486</v>
      </c>
      <c r="B5587" s="48" t="s">
        <v>14</v>
      </c>
      <c r="C5587" s="48" t="s">
        <v>29</v>
      </c>
      <c r="D5587" s="48" t="s">
        <v>153</v>
      </c>
      <c r="E5587" s="48" t="s">
        <v>12</v>
      </c>
      <c r="F5587" s="48" t="s">
        <v>1796</v>
      </c>
      <c r="G5587" s="48" t="s">
        <v>15</v>
      </c>
      <c r="H5587" s="48" t="s">
        <v>212</v>
      </c>
      <c r="I5587" s="48" t="s">
        <v>213</v>
      </c>
      <c r="J5587" s="48" t="s">
        <v>671</v>
      </c>
      <c r="K5587" s="41">
        <v>7</v>
      </c>
      <c r="L5587" s="49">
        <v>7882.79</v>
      </c>
      <c r="M5587" s="49">
        <v>7401.57</v>
      </c>
      <c r="N5587" s="49">
        <v>481.22</v>
      </c>
    </row>
    <row r="5588" spans="1:14">
      <c r="A5588" s="41">
        <v>8639693</v>
      </c>
      <c r="B5588" s="48" t="s">
        <v>38</v>
      </c>
      <c r="C5588" s="48" t="s">
        <v>29</v>
      </c>
      <c r="D5588" s="48" t="s">
        <v>153</v>
      </c>
      <c r="E5588" s="48" t="s">
        <v>36</v>
      </c>
      <c r="F5588" s="48" t="s">
        <v>1983</v>
      </c>
      <c r="G5588" s="48" t="s">
        <v>15</v>
      </c>
      <c r="H5588" s="48" t="s">
        <v>172</v>
      </c>
      <c r="I5588" s="48" t="s">
        <v>171</v>
      </c>
      <c r="J5588" s="48" t="s">
        <v>671</v>
      </c>
      <c r="K5588" s="41">
        <v>1</v>
      </c>
      <c r="L5588" s="49">
        <v>8072.93</v>
      </c>
      <c r="M5588" s="49">
        <v>7580.1</v>
      </c>
      <c r="N5588" s="49">
        <v>492.83</v>
      </c>
    </row>
    <row r="5589" spans="1:14">
      <c r="A5589" s="41">
        <v>8639681</v>
      </c>
      <c r="B5589" s="48" t="s">
        <v>166</v>
      </c>
      <c r="C5589" s="48" t="s">
        <v>29</v>
      </c>
      <c r="D5589" s="48" t="s">
        <v>153</v>
      </c>
      <c r="E5589" s="48" t="s">
        <v>36</v>
      </c>
      <c r="F5589" s="48" t="s">
        <v>1984</v>
      </c>
      <c r="G5589" s="48" t="s">
        <v>15</v>
      </c>
      <c r="H5589" s="48" t="s">
        <v>172</v>
      </c>
      <c r="I5589" s="48" t="s">
        <v>171</v>
      </c>
      <c r="J5589" s="48" t="s">
        <v>671</v>
      </c>
      <c r="K5589" s="41">
        <v>1</v>
      </c>
      <c r="L5589" s="49">
        <v>8072.93</v>
      </c>
      <c r="M5589" s="49">
        <v>7580.1</v>
      </c>
      <c r="N5589" s="49">
        <v>492.83</v>
      </c>
    </row>
    <row r="5590" spans="1:14">
      <c r="A5590" s="41">
        <v>8639687</v>
      </c>
      <c r="B5590" s="48" t="s">
        <v>38</v>
      </c>
      <c r="C5590" s="48" t="s">
        <v>29</v>
      </c>
      <c r="D5590" s="48" t="s">
        <v>153</v>
      </c>
      <c r="E5590" s="48" t="s">
        <v>36</v>
      </c>
      <c r="F5590" s="48" t="s">
        <v>1985</v>
      </c>
      <c r="G5590" s="48" t="s">
        <v>15</v>
      </c>
      <c r="H5590" s="48" t="s">
        <v>172</v>
      </c>
      <c r="I5590" s="48" t="s">
        <v>171</v>
      </c>
      <c r="J5590" s="48" t="s">
        <v>671</v>
      </c>
      <c r="K5590" s="41">
        <v>1</v>
      </c>
      <c r="L5590" s="49">
        <v>8072.93</v>
      </c>
      <c r="M5590" s="49">
        <v>7580.1</v>
      </c>
      <c r="N5590" s="49">
        <v>492.83</v>
      </c>
    </row>
    <row r="5591" spans="1:14">
      <c r="A5591" s="41">
        <v>8639690</v>
      </c>
      <c r="B5591" s="48" t="s">
        <v>38</v>
      </c>
      <c r="C5591" s="48" t="s">
        <v>29</v>
      </c>
      <c r="D5591" s="48" t="s">
        <v>153</v>
      </c>
      <c r="E5591" s="48" t="s">
        <v>36</v>
      </c>
      <c r="F5591" s="48" t="s">
        <v>1986</v>
      </c>
      <c r="G5591" s="48" t="s">
        <v>15</v>
      </c>
      <c r="H5591" s="48" t="s">
        <v>172</v>
      </c>
      <c r="I5591" s="48" t="s">
        <v>171</v>
      </c>
      <c r="J5591" s="48" t="s">
        <v>671</v>
      </c>
      <c r="K5591" s="41">
        <v>1</v>
      </c>
      <c r="L5591" s="49">
        <v>8072.93</v>
      </c>
      <c r="M5591" s="49">
        <v>7580.1</v>
      </c>
      <c r="N5591" s="49">
        <v>492.83</v>
      </c>
    </row>
    <row r="5592" spans="1:14">
      <c r="A5592" s="41">
        <v>8639666</v>
      </c>
      <c r="B5592" s="48" t="s">
        <v>38</v>
      </c>
      <c r="C5592" s="48" t="s">
        <v>29</v>
      </c>
      <c r="D5592" s="48" t="s">
        <v>153</v>
      </c>
      <c r="E5592" s="48" t="s">
        <v>36</v>
      </c>
      <c r="F5592" s="48" t="s">
        <v>1987</v>
      </c>
      <c r="G5592" s="48" t="s">
        <v>15</v>
      </c>
      <c r="H5592" s="48" t="s">
        <v>172</v>
      </c>
      <c r="I5592" s="48" t="s">
        <v>171</v>
      </c>
      <c r="J5592" s="48" t="s">
        <v>671</v>
      </c>
      <c r="K5592" s="41">
        <v>1</v>
      </c>
      <c r="L5592" s="49">
        <v>8072.93</v>
      </c>
      <c r="M5592" s="49">
        <v>7580.1</v>
      </c>
      <c r="N5592" s="49">
        <v>492.83</v>
      </c>
    </row>
    <row r="5593" spans="1:14">
      <c r="A5593" s="41">
        <v>8639669</v>
      </c>
      <c r="B5593" s="48" t="s">
        <v>38</v>
      </c>
      <c r="C5593" s="48" t="s">
        <v>29</v>
      </c>
      <c r="D5593" s="48" t="s">
        <v>153</v>
      </c>
      <c r="E5593" s="48" t="s">
        <v>36</v>
      </c>
      <c r="F5593" s="48" t="s">
        <v>1988</v>
      </c>
      <c r="G5593" s="48" t="s">
        <v>15</v>
      </c>
      <c r="H5593" s="48" t="s">
        <v>172</v>
      </c>
      <c r="I5593" s="48" t="s">
        <v>171</v>
      </c>
      <c r="J5593" s="48" t="s">
        <v>671</v>
      </c>
      <c r="K5593" s="41">
        <v>1</v>
      </c>
      <c r="L5593" s="49">
        <v>8072.93</v>
      </c>
      <c r="M5593" s="49">
        <v>7580.1</v>
      </c>
      <c r="N5593" s="49">
        <v>492.83</v>
      </c>
    </row>
    <row r="5594" spans="1:14">
      <c r="A5594" s="41">
        <v>8639684</v>
      </c>
      <c r="B5594" s="48" t="s">
        <v>38</v>
      </c>
      <c r="C5594" s="48" t="s">
        <v>29</v>
      </c>
      <c r="D5594" s="48" t="s">
        <v>153</v>
      </c>
      <c r="E5594" s="48" t="s">
        <v>36</v>
      </c>
      <c r="F5594" s="48" t="s">
        <v>1989</v>
      </c>
      <c r="G5594" s="48" t="s">
        <v>15</v>
      </c>
      <c r="H5594" s="48" t="s">
        <v>172</v>
      </c>
      <c r="I5594" s="48" t="s">
        <v>171</v>
      </c>
      <c r="J5594" s="48" t="s">
        <v>671</v>
      </c>
      <c r="K5594" s="41">
        <v>1</v>
      </c>
      <c r="L5594" s="49">
        <v>8072.93</v>
      </c>
      <c r="M5594" s="49">
        <v>7580.1</v>
      </c>
      <c r="N5594" s="49">
        <v>492.83</v>
      </c>
    </row>
    <row r="5595" spans="1:14">
      <c r="A5595" s="41">
        <v>8639658</v>
      </c>
      <c r="B5595" s="48" t="s">
        <v>38</v>
      </c>
      <c r="C5595" s="48" t="s">
        <v>29</v>
      </c>
      <c r="D5595" s="48" t="s">
        <v>153</v>
      </c>
      <c r="E5595" s="48" t="s">
        <v>36</v>
      </c>
      <c r="F5595" s="48" t="s">
        <v>1990</v>
      </c>
      <c r="G5595" s="48" t="s">
        <v>15</v>
      </c>
      <c r="H5595" s="48" t="s">
        <v>172</v>
      </c>
      <c r="I5595" s="48" t="s">
        <v>171</v>
      </c>
      <c r="J5595" s="48" t="s">
        <v>671</v>
      </c>
      <c r="K5595" s="41">
        <v>1</v>
      </c>
      <c r="L5595" s="49">
        <v>8072.93</v>
      </c>
      <c r="M5595" s="49">
        <v>7580.1</v>
      </c>
      <c r="N5595" s="49">
        <v>492.83</v>
      </c>
    </row>
    <row r="5596" spans="1:14">
      <c r="A5596" s="41">
        <v>4504530</v>
      </c>
      <c r="B5596" s="48" t="s">
        <v>14</v>
      </c>
      <c r="C5596" s="48" t="s">
        <v>29</v>
      </c>
      <c r="D5596" s="48" t="s">
        <v>30</v>
      </c>
      <c r="E5596" s="48" t="s">
        <v>12</v>
      </c>
      <c r="F5596" s="48" t="s">
        <v>1280</v>
      </c>
      <c r="G5596" s="48" t="s">
        <v>15</v>
      </c>
      <c r="H5596" s="48" t="s">
        <v>50</v>
      </c>
      <c r="I5596" s="48" t="s">
        <v>51</v>
      </c>
      <c r="J5596" s="48" t="s">
        <v>671</v>
      </c>
      <c r="K5596" s="41">
        <v>1</v>
      </c>
      <c r="L5596" s="49">
        <v>8082.6</v>
      </c>
      <c r="M5596" s="49">
        <v>8082.6</v>
      </c>
      <c r="N5596" s="49">
        <v>0</v>
      </c>
    </row>
    <row r="5597" spans="1:14">
      <c r="A5597" s="41">
        <v>4944264</v>
      </c>
      <c r="B5597" s="48" t="s">
        <v>14</v>
      </c>
      <c r="C5597" s="48" t="s">
        <v>29</v>
      </c>
      <c r="D5597" s="48" t="s">
        <v>153</v>
      </c>
      <c r="E5597" s="48" t="s">
        <v>12</v>
      </c>
      <c r="F5597" s="48" t="s">
        <v>1310</v>
      </c>
      <c r="G5597" s="48" t="s">
        <v>15</v>
      </c>
      <c r="H5597" s="48" t="s">
        <v>304</v>
      </c>
      <c r="I5597" s="48" t="s">
        <v>305</v>
      </c>
      <c r="J5597" s="48" t="s">
        <v>671</v>
      </c>
      <c r="K5597" s="41">
        <v>21</v>
      </c>
      <c r="L5597" s="49">
        <v>8298.32</v>
      </c>
      <c r="M5597" s="49">
        <v>8298.32</v>
      </c>
      <c r="N5597" s="49">
        <v>0</v>
      </c>
    </row>
    <row r="5598" spans="1:14">
      <c r="A5598" s="41">
        <v>7354692</v>
      </c>
      <c r="B5598" s="48" t="s">
        <v>14</v>
      </c>
      <c r="C5598" s="48" t="s">
        <v>29</v>
      </c>
      <c r="D5598" s="48" t="s">
        <v>153</v>
      </c>
      <c r="E5598" s="48" t="s">
        <v>12</v>
      </c>
      <c r="F5598" s="48" t="s">
        <v>1908</v>
      </c>
      <c r="G5598" s="48" t="s">
        <v>15</v>
      </c>
      <c r="H5598" s="48" t="s">
        <v>310</v>
      </c>
      <c r="I5598" s="48" t="s">
        <v>311</v>
      </c>
      <c r="J5598" s="48" t="s">
        <v>671</v>
      </c>
      <c r="K5598" s="41">
        <v>2</v>
      </c>
      <c r="L5598" s="49">
        <v>8307.1200000000008</v>
      </c>
      <c r="M5598" s="49">
        <v>7800</v>
      </c>
      <c r="N5598" s="49">
        <v>507.12</v>
      </c>
    </row>
    <row r="5599" spans="1:14">
      <c r="A5599" s="41">
        <v>7258611</v>
      </c>
      <c r="B5599" s="48" t="s">
        <v>38</v>
      </c>
      <c r="C5599" s="48" t="s">
        <v>29</v>
      </c>
      <c r="D5599" s="48" t="s">
        <v>153</v>
      </c>
      <c r="E5599" s="48" t="s">
        <v>36</v>
      </c>
      <c r="F5599" s="48" t="s">
        <v>1991</v>
      </c>
      <c r="G5599" s="48" t="s">
        <v>15</v>
      </c>
      <c r="H5599" s="48" t="s">
        <v>182</v>
      </c>
      <c r="I5599" s="48" t="s">
        <v>183</v>
      </c>
      <c r="J5599" s="48" t="s">
        <v>671</v>
      </c>
      <c r="K5599" s="41">
        <v>1</v>
      </c>
      <c r="L5599" s="49">
        <v>8473.4599999999991</v>
      </c>
      <c r="M5599" s="49">
        <v>7956.18</v>
      </c>
      <c r="N5599" s="49">
        <v>517.28</v>
      </c>
    </row>
    <row r="5600" spans="1:14">
      <c r="A5600" s="41">
        <v>4505431</v>
      </c>
      <c r="B5600" s="48" t="s">
        <v>14</v>
      </c>
      <c r="C5600" s="48" t="s">
        <v>29</v>
      </c>
      <c r="D5600" s="48" t="s">
        <v>30</v>
      </c>
      <c r="E5600" s="48" t="s">
        <v>12</v>
      </c>
      <c r="F5600" s="48" t="s">
        <v>1992</v>
      </c>
      <c r="G5600" s="48" t="s">
        <v>15</v>
      </c>
      <c r="H5600" s="48" t="s">
        <v>33</v>
      </c>
      <c r="I5600" s="48" t="s">
        <v>34</v>
      </c>
      <c r="J5600" s="48" t="s">
        <v>671</v>
      </c>
      <c r="K5600" s="41">
        <v>1</v>
      </c>
      <c r="L5600" s="49">
        <v>8475.25</v>
      </c>
      <c r="M5600" s="49">
        <v>8475.25</v>
      </c>
      <c r="N5600" s="49">
        <v>0</v>
      </c>
    </row>
    <row r="5601" spans="1:14">
      <c r="A5601" s="41">
        <v>7260129</v>
      </c>
      <c r="B5601" s="48" t="s">
        <v>38</v>
      </c>
      <c r="C5601" s="48" t="s">
        <v>29</v>
      </c>
      <c r="D5601" s="48" t="s">
        <v>153</v>
      </c>
      <c r="E5601" s="48" t="s">
        <v>36</v>
      </c>
      <c r="F5601" s="48" t="s">
        <v>1993</v>
      </c>
      <c r="G5601" s="48" t="s">
        <v>15</v>
      </c>
      <c r="H5601" s="48" t="s">
        <v>182</v>
      </c>
      <c r="I5601" s="48" t="s">
        <v>183</v>
      </c>
      <c r="J5601" s="48" t="s">
        <v>671</v>
      </c>
      <c r="K5601" s="41">
        <v>1</v>
      </c>
      <c r="L5601" s="49">
        <v>8560.7099999999991</v>
      </c>
      <c r="M5601" s="49">
        <v>8038.11</v>
      </c>
      <c r="N5601" s="49">
        <v>522.6</v>
      </c>
    </row>
    <row r="5602" spans="1:14">
      <c r="A5602" s="41">
        <v>8600607</v>
      </c>
      <c r="B5602" s="48" t="s">
        <v>38</v>
      </c>
      <c r="C5602" s="48" t="s">
        <v>29</v>
      </c>
      <c r="D5602" s="48" t="s">
        <v>153</v>
      </c>
      <c r="E5602" s="48" t="s">
        <v>36</v>
      </c>
      <c r="F5602" s="48" t="s">
        <v>1994</v>
      </c>
      <c r="G5602" s="48" t="s">
        <v>15</v>
      </c>
      <c r="H5602" s="48" t="s">
        <v>228</v>
      </c>
      <c r="I5602" s="48" t="s">
        <v>229</v>
      </c>
      <c r="J5602" s="48" t="s">
        <v>671</v>
      </c>
      <c r="K5602" s="41">
        <v>1</v>
      </c>
      <c r="L5602" s="49">
        <v>8777.2099999999991</v>
      </c>
      <c r="M5602" s="49">
        <v>6506.36</v>
      </c>
      <c r="N5602" s="49">
        <v>2270.85</v>
      </c>
    </row>
    <row r="5603" spans="1:14">
      <c r="A5603" s="41">
        <v>7259835</v>
      </c>
      <c r="B5603" s="48" t="s">
        <v>38</v>
      </c>
      <c r="C5603" s="48" t="s">
        <v>29</v>
      </c>
      <c r="D5603" s="48" t="s">
        <v>153</v>
      </c>
      <c r="E5603" s="48" t="s">
        <v>36</v>
      </c>
      <c r="F5603" s="48" t="s">
        <v>1995</v>
      </c>
      <c r="G5603" s="48" t="s">
        <v>15</v>
      </c>
      <c r="H5603" s="48" t="s">
        <v>182</v>
      </c>
      <c r="I5603" s="48" t="s">
        <v>183</v>
      </c>
      <c r="J5603" s="48" t="s">
        <v>671</v>
      </c>
      <c r="K5603" s="41">
        <v>1</v>
      </c>
      <c r="L5603" s="49">
        <v>8828.2999999999993</v>
      </c>
      <c r="M5603" s="49">
        <v>8828.2999999999993</v>
      </c>
      <c r="N5603" s="49">
        <v>0</v>
      </c>
    </row>
    <row r="5604" spans="1:14">
      <c r="A5604" s="41">
        <v>7258539</v>
      </c>
      <c r="B5604" s="48" t="s">
        <v>38</v>
      </c>
      <c r="C5604" s="48" t="s">
        <v>29</v>
      </c>
      <c r="D5604" s="48" t="s">
        <v>153</v>
      </c>
      <c r="E5604" s="48" t="s">
        <v>36</v>
      </c>
      <c r="F5604" s="48" t="s">
        <v>1996</v>
      </c>
      <c r="G5604" s="48" t="s">
        <v>15</v>
      </c>
      <c r="H5604" s="48" t="s">
        <v>182</v>
      </c>
      <c r="I5604" s="48" t="s">
        <v>183</v>
      </c>
      <c r="J5604" s="48" t="s">
        <v>671</v>
      </c>
      <c r="K5604" s="41">
        <v>1</v>
      </c>
      <c r="L5604" s="49">
        <v>8899.31</v>
      </c>
      <c r="M5604" s="49">
        <v>8899.31</v>
      </c>
      <c r="N5604" s="49">
        <v>0</v>
      </c>
    </row>
    <row r="5605" spans="1:14">
      <c r="A5605" s="41">
        <v>7257442</v>
      </c>
      <c r="B5605" s="48" t="s">
        <v>166</v>
      </c>
      <c r="C5605" s="48" t="s">
        <v>29</v>
      </c>
      <c r="D5605" s="48" t="s">
        <v>153</v>
      </c>
      <c r="E5605" s="48" t="s">
        <v>36</v>
      </c>
      <c r="F5605" s="48" t="s">
        <v>1997</v>
      </c>
      <c r="G5605" s="48" t="s">
        <v>15</v>
      </c>
      <c r="H5605" s="48" t="s">
        <v>184</v>
      </c>
      <c r="I5605" s="48" t="s">
        <v>185</v>
      </c>
      <c r="J5605" s="48" t="s">
        <v>671</v>
      </c>
      <c r="K5605" s="41">
        <v>1</v>
      </c>
      <c r="L5605" s="49">
        <v>9033.6200000000008</v>
      </c>
      <c r="M5605" s="49">
        <v>6696.43</v>
      </c>
      <c r="N5605" s="49">
        <v>2337.19</v>
      </c>
    </row>
    <row r="5606" spans="1:14">
      <c r="A5606" s="41">
        <v>7257451</v>
      </c>
      <c r="B5606" s="48" t="s">
        <v>166</v>
      </c>
      <c r="C5606" s="48" t="s">
        <v>29</v>
      </c>
      <c r="D5606" s="48" t="s">
        <v>153</v>
      </c>
      <c r="E5606" s="48" t="s">
        <v>36</v>
      </c>
      <c r="F5606" s="48" t="s">
        <v>1998</v>
      </c>
      <c r="G5606" s="48" t="s">
        <v>15</v>
      </c>
      <c r="H5606" s="48" t="s">
        <v>184</v>
      </c>
      <c r="I5606" s="48" t="s">
        <v>185</v>
      </c>
      <c r="J5606" s="48" t="s">
        <v>671</v>
      </c>
      <c r="K5606" s="41">
        <v>1</v>
      </c>
      <c r="L5606" s="49">
        <v>9033.6200000000008</v>
      </c>
      <c r="M5606" s="49">
        <v>6696.43</v>
      </c>
      <c r="N5606" s="49">
        <v>2337.19</v>
      </c>
    </row>
    <row r="5607" spans="1:14">
      <c r="A5607" s="41">
        <v>7257466</v>
      </c>
      <c r="B5607" s="48" t="s">
        <v>166</v>
      </c>
      <c r="C5607" s="48" t="s">
        <v>29</v>
      </c>
      <c r="D5607" s="48" t="s">
        <v>153</v>
      </c>
      <c r="E5607" s="48" t="s">
        <v>36</v>
      </c>
      <c r="F5607" s="48" t="s">
        <v>1999</v>
      </c>
      <c r="G5607" s="48" t="s">
        <v>15</v>
      </c>
      <c r="H5607" s="48" t="s">
        <v>184</v>
      </c>
      <c r="I5607" s="48" t="s">
        <v>185</v>
      </c>
      <c r="J5607" s="48" t="s">
        <v>671</v>
      </c>
      <c r="K5607" s="41">
        <v>1</v>
      </c>
      <c r="L5607" s="49">
        <v>9033.6200000000008</v>
      </c>
      <c r="M5607" s="49">
        <v>6696.43</v>
      </c>
      <c r="N5607" s="49">
        <v>2337.19</v>
      </c>
    </row>
    <row r="5608" spans="1:14">
      <c r="A5608" s="41">
        <v>8468127</v>
      </c>
      <c r="B5608" s="48" t="s">
        <v>38</v>
      </c>
      <c r="C5608" s="48" t="s">
        <v>29</v>
      </c>
      <c r="D5608" s="48" t="s">
        <v>153</v>
      </c>
      <c r="E5608" s="48" t="s">
        <v>36</v>
      </c>
      <c r="F5608" s="48" t="s">
        <v>2000</v>
      </c>
      <c r="G5608" s="48" t="s">
        <v>15</v>
      </c>
      <c r="H5608" s="48" t="s">
        <v>204</v>
      </c>
      <c r="I5608" s="48" t="s">
        <v>205</v>
      </c>
      <c r="J5608" s="48" t="s">
        <v>671</v>
      </c>
      <c r="K5608" s="41">
        <v>1</v>
      </c>
      <c r="L5608" s="49">
        <v>9056.9599999999991</v>
      </c>
      <c r="M5608" s="49">
        <v>9056.9599999999991</v>
      </c>
      <c r="N5608" s="49">
        <v>0</v>
      </c>
    </row>
    <row r="5609" spans="1:14">
      <c r="A5609" s="41">
        <v>4508093</v>
      </c>
      <c r="B5609" s="48" t="s">
        <v>14</v>
      </c>
      <c r="C5609" s="48" t="s">
        <v>29</v>
      </c>
      <c r="D5609" s="48" t="s">
        <v>30</v>
      </c>
      <c r="E5609" s="48" t="s">
        <v>12</v>
      </c>
      <c r="F5609" s="48" t="s">
        <v>1552</v>
      </c>
      <c r="G5609" s="48" t="s">
        <v>15</v>
      </c>
      <c r="H5609" s="48" t="s">
        <v>23</v>
      </c>
      <c r="I5609" s="48" t="s">
        <v>24</v>
      </c>
      <c r="J5609" s="48" t="s">
        <v>671</v>
      </c>
      <c r="K5609" s="41">
        <v>1</v>
      </c>
      <c r="L5609" s="49">
        <v>9133.1299999999992</v>
      </c>
      <c r="M5609" s="49">
        <v>9133.1299999999992</v>
      </c>
      <c r="N5609" s="49">
        <v>0</v>
      </c>
    </row>
    <row r="5610" spans="1:14">
      <c r="A5610" s="41">
        <v>4508193</v>
      </c>
      <c r="B5610" s="48" t="s">
        <v>14</v>
      </c>
      <c r="C5610" s="48" t="s">
        <v>29</v>
      </c>
      <c r="D5610" s="48" t="s">
        <v>30</v>
      </c>
      <c r="E5610" s="48" t="s">
        <v>12</v>
      </c>
      <c r="F5610" s="48" t="s">
        <v>1552</v>
      </c>
      <c r="G5610" s="48" t="s">
        <v>15</v>
      </c>
      <c r="H5610" s="48" t="s">
        <v>23</v>
      </c>
      <c r="I5610" s="48" t="s">
        <v>24</v>
      </c>
      <c r="J5610" s="48" t="s">
        <v>671</v>
      </c>
      <c r="K5610" s="41">
        <v>1</v>
      </c>
      <c r="L5610" s="49">
        <v>9151.3799999999992</v>
      </c>
      <c r="M5610" s="49">
        <v>9151.3799999999992</v>
      </c>
      <c r="N5610" s="49">
        <v>0</v>
      </c>
    </row>
    <row r="5611" spans="1:14">
      <c r="A5611" s="41">
        <v>7257475</v>
      </c>
      <c r="B5611" s="48" t="s">
        <v>38</v>
      </c>
      <c r="C5611" s="48" t="s">
        <v>29</v>
      </c>
      <c r="D5611" s="48" t="s">
        <v>153</v>
      </c>
      <c r="E5611" s="48" t="s">
        <v>36</v>
      </c>
      <c r="F5611" s="48" t="s">
        <v>2001</v>
      </c>
      <c r="G5611" s="48" t="s">
        <v>15</v>
      </c>
      <c r="H5611" s="48" t="s">
        <v>184</v>
      </c>
      <c r="I5611" s="48" t="s">
        <v>185</v>
      </c>
      <c r="J5611" s="48" t="s">
        <v>671</v>
      </c>
      <c r="K5611" s="41">
        <v>1</v>
      </c>
      <c r="L5611" s="49">
        <v>9222.5300000000007</v>
      </c>
      <c r="M5611" s="49">
        <v>6836.47</v>
      </c>
      <c r="N5611" s="49">
        <v>2386.06</v>
      </c>
    </row>
    <row r="5612" spans="1:14">
      <c r="A5612" s="41">
        <v>7257436</v>
      </c>
      <c r="B5612" s="48" t="s">
        <v>38</v>
      </c>
      <c r="C5612" s="48" t="s">
        <v>29</v>
      </c>
      <c r="D5612" s="48" t="s">
        <v>153</v>
      </c>
      <c r="E5612" s="48" t="s">
        <v>36</v>
      </c>
      <c r="F5612" s="48" t="s">
        <v>2002</v>
      </c>
      <c r="G5612" s="48" t="s">
        <v>15</v>
      </c>
      <c r="H5612" s="48" t="s">
        <v>184</v>
      </c>
      <c r="I5612" s="48" t="s">
        <v>185</v>
      </c>
      <c r="J5612" s="48" t="s">
        <v>671</v>
      </c>
      <c r="K5612" s="41">
        <v>1</v>
      </c>
      <c r="L5612" s="49">
        <v>9222.5300000000007</v>
      </c>
      <c r="M5612" s="49">
        <v>6836.47</v>
      </c>
      <c r="N5612" s="49">
        <v>2386.06</v>
      </c>
    </row>
    <row r="5613" spans="1:14">
      <c r="A5613" s="41">
        <v>7257439</v>
      </c>
      <c r="B5613" s="48" t="s">
        <v>38</v>
      </c>
      <c r="C5613" s="48" t="s">
        <v>29</v>
      </c>
      <c r="D5613" s="48" t="s">
        <v>153</v>
      </c>
      <c r="E5613" s="48" t="s">
        <v>36</v>
      </c>
      <c r="F5613" s="48" t="s">
        <v>2003</v>
      </c>
      <c r="G5613" s="48" t="s">
        <v>15</v>
      </c>
      <c r="H5613" s="48" t="s">
        <v>184</v>
      </c>
      <c r="I5613" s="48" t="s">
        <v>185</v>
      </c>
      <c r="J5613" s="48" t="s">
        <v>671</v>
      </c>
      <c r="K5613" s="41">
        <v>1</v>
      </c>
      <c r="L5613" s="49">
        <v>9222.5300000000007</v>
      </c>
      <c r="M5613" s="49">
        <v>6836.47</v>
      </c>
      <c r="N5613" s="49">
        <v>2386.06</v>
      </c>
    </row>
    <row r="5614" spans="1:14">
      <c r="A5614" s="41">
        <v>8468133</v>
      </c>
      <c r="B5614" s="48" t="s">
        <v>38</v>
      </c>
      <c r="C5614" s="48" t="s">
        <v>29</v>
      </c>
      <c r="D5614" s="48" t="s">
        <v>153</v>
      </c>
      <c r="E5614" s="48" t="s">
        <v>36</v>
      </c>
      <c r="F5614" s="48" t="s">
        <v>2004</v>
      </c>
      <c r="G5614" s="48" t="s">
        <v>15</v>
      </c>
      <c r="H5614" s="48" t="s">
        <v>204</v>
      </c>
      <c r="I5614" s="48" t="s">
        <v>205</v>
      </c>
      <c r="J5614" s="48" t="s">
        <v>671</v>
      </c>
      <c r="K5614" s="41">
        <v>1</v>
      </c>
      <c r="L5614" s="49">
        <v>9520.65</v>
      </c>
      <c r="M5614" s="49">
        <v>9520.65</v>
      </c>
      <c r="N5614" s="49">
        <v>0</v>
      </c>
    </row>
    <row r="5615" spans="1:14">
      <c r="A5615" s="41">
        <v>8468139</v>
      </c>
      <c r="B5615" s="48" t="s">
        <v>38</v>
      </c>
      <c r="C5615" s="48" t="s">
        <v>29</v>
      </c>
      <c r="D5615" s="48" t="s">
        <v>153</v>
      </c>
      <c r="E5615" s="48" t="s">
        <v>36</v>
      </c>
      <c r="F5615" s="48" t="s">
        <v>2005</v>
      </c>
      <c r="G5615" s="48" t="s">
        <v>15</v>
      </c>
      <c r="H5615" s="48" t="s">
        <v>204</v>
      </c>
      <c r="I5615" s="48" t="s">
        <v>205</v>
      </c>
      <c r="J5615" s="48" t="s">
        <v>671</v>
      </c>
      <c r="K5615" s="41">
        <v>1</v>
      </c>
      <c r="L5615" s="49">
        <v>9520.65</v>
      </c>
      <c r="M5615" s="49">
        <v>9520.65</v>
      </c>
      <c r="N5615" s="49">
        <v>0</v>
      </c>
    </row>
    <row r="5616" spans="1:14">
      <c r="A5616" s="41">
        <v>8227932</v>
      </c>
      <c r="B5616" s="48" t="s">
        <v>177</v>
      </c>
      <c r="C5616" s="48" t="s">
        <v>29</v>
      </c>
      <c r="D5616" s="48" t="s">
        <v>153</v>
      </c>
      <c r="E5616" s="48" t="s">
        <v>36</v>
      </c>
      <c r="F5616" s="48" t="s">
        <v>2006</v>
      </c>
      <c r="G5616" s="48" t="s">
        <v>15</v>
      </c>
      <c r="H5616" s="48" t="s">
        <v>191</v>
      </c>
      <c r="I5616" s="48" t="s">
        <v>190</v>
      </c>
      <c r="J5616" s="48" t="s">
        <v>671</v>
      </c>
      <c r="K5616" s="41">
        <v>1</v>
      </c>
      <c r="L5616" s="49">
        <v>9702.09</v>
      </c>
      <c r="M5616" s="49">
        <v>7191.96</v>
      </c>
      <c r="N5616" s="49">
        <v>2510.13</v>
      </c>
    </row>
    <row r="5617" spans="1:14">
      <c r="A5617" s="41">
        <v>8292793</v>
      </c>
      <c r="B5617" s="48" t="s">
        <v>38</v>
      </c>
      <c r="C5617" s="48" t="s">
        <v>29</v>
      </c>
      <c r="D5617" s="48" t="s">
        <v>218</v>
      </c>
      <c r="E5617" s="48" t="s">
        <v>36</v>
      </c>
      <c r="F5617" s="48" t="s">
        <v>2007</v>
      </c>
      <c r="G5617" s="48" t="s">
        <v>15</v>
      </c>
      <c r="H5617" s="48" t="s">
        <v>219</v>
      </c>
      <c r="I5617" s="48" t="s">
        <v>218</v>
      </c>
      <c r="J5617" s="48" t="s">
        <v>671</v>
      </c>
      <c r="K5617" s="41">
        <v>5</v>
      </c>
      <c r="L5617" s="49">
        <v>9916.0499999999993</v>
      </c>
      <c r="M5617" s="49">
        <v>3430.26</v>
      </c>
      <c r="N5617" s="49">
        <v>6485.79</v>
      </c>
    </row>
    <row r="5618" spans="1:14">
      <c r="A5618" s="41">
        <v>7257457</v>
      </c>
      <c r="B5618" s="48" t="s">
        <v>166</v>
      </c>
      <c r="C5618" s="48" t="s">
        <v>29</v>
      </c>
      <c r="D5618" s="48" t="s">
        <v>153</v>
      </c>
      <c r="E5618" s="48" t="s">
        <v>36</v>
      </c>
      <c r="F5618" s="48" t="s">
        <v>2008</v>
      </c>
      <c r="G5618" s="48" t="s">
        <v>15</v>
      </c>
      <c r="H5618" s="48" t="s">
        <v>184</v>
      </c>
      <c r="I5618" s="48" t="s">
        <v>185</v>
      </c>
      <c r="J5618" s="48" t="s">
        <v>671</v>
      </c>
      <c r="K5618" s="41">
        <v>1</v>
      </c>
      <c r="L5618" s="49">
        <v>9959.42</v>
      </c>
      <c r="M5618" s="49">
        <v>7382.71</v>
      </c>
      <c r="N5618" s="49">
        <v>2576.71</v>
      </c>
    </row>
    <row r="5619" spans="1:14">
      <c r="A5619" s="41">
        <v>7257460</v>
      </c>
      <c r="B5619" s="48" t="s">
        <v>166</v>
      </c>
      <c r="C5619" s="48" t="s">
        <v>29</v>
      </c>
      <c r="D5619" s="48" t="s">
        <v>153</v>
      </c>
      <c r="E5619" s="48" t="s">
        <v>36</v>
      </c>
      <c r="F5619" s="48" t="s">
        <v>2009</v>
      </c>
      <c r="G5619" s="48" t="s">
        <v>15</v>
      </c>
      <c r="H5619" s="48" t="s">
        <v>184</v>
      </c>
      <c r="I5619" s="48" t="s">
        <v>185</v>
      </c>
      <c r="J5619" s="48" t="s">
        <v>671</v>
      </c>
      <c r="K5619" s="41">
        <v>1</v>
      </c>
      <c r="L5619" s="49">
        <v>9959.42</v>
      </c>
      <c r="M5619" s="49">
        <v>7382.71</v>
      </c>
      <c r="N5619" s="49">
        <v>2576.71</v>
      </c>
    </row>
    <row r="5620" spans="1:14">
      <c r="A5620" s="41">
        <v>7257454</v>
      </c>
      <c r="B5620" s="48" t="s">
        <v>166</v>
      </c>
      <c r="C5620" s="48" t="s">
        <v>29</v>
      </c>
      <c r="D5620" s="48" t="s">
        <v>153</v>
      </c>
      <c r="E5620" s="48" t="s">
        <v>36</v>
      </c>
      <c r="F5620" s="48" t="s">
        <v>2010</v>
      </c>
      <c r="G5620" s="48" t="s">
        <v>15</v>
      </c>
      <c r="H5620" s="48" t="s">
        <v>184</v>
      </c>
      <c r="I5620" s="48" t="s">
        <v>185</v>
      </c>
      <c r="J5620" s="48" t="s">
        <v>671</v>
      </c>
      <c r="K5620" s="41">
        <v>1</v>
      </c>
      <c r="L5620" s="49">
        <v>9959.42</v>
      </c>
      <c r="M5620" s="49">
        <v>7382.71</v>
      </c>
      <c r="N5620" s="49">
        <v>2576.71</v>
      </c>
    </row>
    <row r="5621" spans="1:14">
      <c r="A5621" s="41">
        <v>7000334</v>
      </c>
      <c r="B5621" s="48" t="s">
        <v>166</v>
      </c>
      <c r="C5621" s="48" t="s">
        <v>29</v>
      </c>
      <c r="D5621" s="48" t="s">
        <v>153</v>
      </c>
      <c r="E5621" s="48" t="s">
        <v>36</v>
      </c>
      <c r="F5621" s="48" t="s">
        <v>2011</v>
      </c>
      <c r="G5621" s="48" t="s">
        <v>15</v>
      </c>
      <c r="H5621" s="48" t="s">
        <v>175</v>
      </c>
      <c r="I5621" s="48" t="s">
        <v>176</v>
      </c>
      <c r="J5621" s="48" t="s">
        <v>671</v>
      </c>
      <c r="K5621" s="41">
        <v>1</v>
      </c>
      <c r="L5621" s="49">
        <v>10208.26</v>
      </c>
      <c r="M5621" s="49">
        <v>9585.08</v>
      </c>
      <c r="N5621" s="49">
        <v>623.17999999999995</v>
      </c>
    </row>
    <row r="5622" spans="1:14">
      <c r="A5622" s="41">
        <v>4506935</v>
      </c>
      <c r="B5622" s="48" t="s">
        <v>14</v>
      </c>
      <c r="C5622" s="48" t="s">
        <v>29</v>
      </c>
      <c r="D5622" s="48" t="s">
        <v>30</v>
      </c>
      <c r="E5622" s="48" t="s">
        <v>12</v>
      </c>
      <c r="F5622" s="48" t="s">
        <v>2012</v>
      </c>
      <c r="G5622" s="48" t="s">
        <v>15</v>
      </c>
      <c r="H5622" s="48" t="s">
        <v>61</v>
      </c>
      <c r="I5622" s="48" t="s">
        <v>62</v>
      </c>
      <c r="J5622" s="48" t="s">
        <v>671</v>
      </c>
      <c r="K5622" s="41">
        <v>1</v>
      </c>
      <c r="L5622" s="49">
        <v>10231.25</v>
      </c>
      <c r="M5622" s="49">
        <v>10231.25</v>
      </c>
      <c r="N5622" s="49">
        <v>0</v>
      </c>
    </row>
    <row r="5623" spans="1:14">
      <c r="A5623" s="41">
        <v>8266484</v>
      </c>
      <c r="B5623" s="48" t="s">
        <v>14</v>
      </c>
      <c r="C5623" s="48" t="s">
        <v>29</v>
      </c>
      <c r="D5623" s="48" t="s">
        <v>153</v>
      </c>
      <c r="E5623" s="48" t="s">
        <v>12</v>
      </c>
      <c r="F5623" s="48" t="s">
        <v>1310</v>
      </c>
      <c r="G5623" s="48" t="s">
        <v>15</v>
      </c>
      <c r="H5623" s="48" t="s">
        <v>150</v>
      </c>
      <c r="I5623" s="48" t="s">
        <v>149</v>
      </c>
      <c r="J5623" s="48" t="s">
        <v>671</v>
      </c>
      <c r="K5623" s="41">
        <v>16</v>
      </c>
      <c r="L5623" s="49">
        <v>10312.41</v>
      </c>
      <c r="M5623" s="49">
        <v>10312.41</v>
      </c>
      <c r="N5623" s="49">
        <v>0</v>
      </c>
    </row>
    <row r="5624" spans="1:14">
      <c r="A5624" s="41">
        <v>4505038</v>
      </c>
      <c r="B5624" s="48" t="s">
        <v>14</v>
      </c>
      <c r="C5624" s="48" t="s">
        <v>29</v>
      </c>
      <c r="D5624" s="48" t="s">
        <v>30</v>
      </c>
      <c r="E5624" s="48" t="s">
        <v>12</v>
      </c>
      <c r="F5624" s="48" t="s">
        <v>2013</v>
      </c>
      <c r="G5624" s="48" t="s">
        <v>15</v>
      </c>
      <c r="H5624" s="48" t="s">
        <v>33</v>
      </c>
      <c r="I5624" s="48" t="s">
        <v>34</v>
      </c>
      <c r="J5624" s="48" t="s">
        <v>671</v>
      </c>
      <c r="K5624" s="41">
        <v>1</v>
      </c>
      <c r="L5624" s="49">
        <v>10331.290000000001</v>
      </c>
      <c r="M5624" s="49">
        <v>10331.290000000001</v>
      </c>
      <c r="N5624" s="49">
        <v>0</v>
      </c>
    </row>
    <row r="5625" spans="1:14">
      <c r="A5625" s="41">
        <v>4505039</v>
      </c>
      <c r="B5625" s="48" t="s">
        <v>14</v>
      </c>
      <c r="C5625" s="48" t="s">
        <v>29</v>
      </c>
      <c r="D5625" s="48" t="s">
        <v>30</v>
      </c>
      <c r="E5625" s="48" t="s">
        <v>12</v>
      </c>
      <c r="F5625" s="48" t="s">
        <v>2013</v>
      </c>
      <c r="G5625" s="48" t="s">
        <v>15</v>
      </c>
      <c r="H5625" s="48" t="s">
        <v>33</v>
      </c>
      <c r="I5625" s="48" t="s">
        <v>34</v>
      </c>
      <c r="J5625" s="48" t="s">
        <v>671</v>
      </c>
      <c r="K5625" s="41">
        <v>1</v>
      </c>
      <c r="L5625" s="49">
        <v>10331.299999999999</v>
      </c>
      <c r="M5625" s="49">
        <v>10331.299999999999</v>
      </c>
      <c r="N5625" s="49">
        <v>0</v>
      </c>
    </row>
    <row r="5626" spans="1:14">
      <c r="A5626" s="41">
        <v>7259838</v>
      </c>
      <c r="B5626" s="48" t="s">
        <v>38</v>
      </c>
      <c r="C5626" s="48" t="s">
        <v>29</v>
      </c>
      <c r="D5626" s="48" t="s">
        <v>153</v>
      </c>
      <c r="E5626" s="48" t="s">
        <v>36</v>
      </c>
      <c r="F5626" s="48" t="s">
        <v>2014</v>
      </c>
      <c r="G5626" s="48" t="s">
        <v>15</v>
      </c>
      <c r="H5626" s="48" t="s">
        <v>182</v>
      </c>
      <c r="I5626" s="48" t="s">
        <v>183</v>
      </c>
      <c r="J5626" s="48" t="s">
        <v>671</v>
      </c>
      <c r="K5626" s="41">
        <v>1</v>
      </c>
      <c r="L5626" s="49">
        <v>10452.459999999999</v>
      </c>
      <c r="M5626" s="49">
        <v>10452.459999999999</v>
      </c>
      <c r="N5626" s="49">
        <v>0</v>
      </c>
    </row>
    <row r="5627" spans="1:14">
      <c r="A5627" s="41">
        <v>4508091</v>
      </c>
      <c r="B5627" s="48" t="s">
        <v>14</v>
      </c>
      <c r="C5627" s="48" t="s">
        <v>29</v>
      </c>
      <c r="D5627" s="48" t="s">
        <v>30</v>
      </c>
      <c r="E5627" s="48" t="s">
        <v>12</v>
      </c>
      <c r="F5627" s="48" t="s">
        <v>1694</v>
      </c>
      <c r="G5627" s="48" t="s">
        <v>15</v>
      </c>
      <c r="H5627" s="48" t="s">
        <v>23</v>
      </c>
      <c r="I5627" s="48" t="s">
        <v>24</v>
      </c>
      <c r="J5627" s="48" t="s">
        <v>671</v>
      </c>
      <c r="K5627" s="41">
        <v>1</v>
      </c>
      <c r="L5627" s="49">
        <v>10458.61</v>
      </c>
      <c r="M5627" s="49">
        <v>10458.61</v>
      </c>
      <c r="N5627" s="49">
        <v>0</v>
      </c>
    </row>
    <row r="5628" spans="1:14">
      <c r="A5628" s="41">
        <v>8468136</v>
      </c>
      <c r="B5628" s="48" t="s">
        <v>38</v>
      </c>
      <c r="C5628" s="48" t="s">
        <v>29</v>
      </c>
      <c r="D5628" s="48" t="s">
        <v>153</v>
      </c>
      <c r="E5628" s="48" t="s">
        <v>36</v>
      </c>
      <c r="F5628" s="48" t="s">
        <v>2015</v>
      </c>
      <c r="G5628" s="48" t="s">
        <v>15</v>
      </c>
      <c r="H5628" s="48" t="s">
        <v>204</v>
      </c>
      <c r="I5628" s="48" t="s">
        <v>205</v>
      </c>
      <c r="J5628" s="48" t="s">
        <v>671</v>
      </c>
      <c r="K5628" s="41">
        <v>1</v>
      </c>
      <c r="L5628" s="49">
        <v>10466.209999999999</v>
      </c>
      <c r="M5628" s="49">
        <v>10466.209999999999</v>
      </c>
      <c r="N5628" s="49">
        <v>0</v>
      </c>
    </row>
    <row r="5629" spans="1:14">
      <c r="A5629" s="41">
        <v>7259880</v>
      </c>
      <c r="B5629" s="48" t="s">
        <v>38</v>
      </c>
      <c r="C5629" s="48" t="s">
        <v>29</v>
      </c>
      <c r="D5629" s="48" t="s">
        <v>153</v>
      </c>
      <c r="E5629" s="48" t="s">
        <v>36</v>
      </c>
      <c r="F5629" s="48" t="s">
        <v>2016</v>
      </c>
      <c r="G5629" s="48" t="s">
        <v>15</v>
      </c>
      <c r="H5629" s="48" t="s">
        <v>182</v>
      </c>
      <c r="I5629" s="48" t="s">
        <v>183</v>
      </c>
      <c r="J5629" s="48" t="s">
        <v>671</v>
      </c>
      <c r="K5629" s="41">
        <v>1</v>
      </c>
      <c r="L5629" s="49">
        <v>10498.73</v>
      </c>
      <c r="M5629" s="49">
        <v>10498.73</v>
      </c>
      <c r="N5629" s="49">
        <v>0</v>
      </c>
    </row>
    <row r="5630" spans="1:14">
      <c r="A5630" s="41">
        <v>4471630</v>
      </c>
      <c r="B5630" s="48" t="s">
        <v>14</v>
      </c>
      <c r="C5630" s="48" t="s">
        <v>29</v>
      </c>
      <c r="D5630" s="48" t="s">
        <v>30</v>
      </c>
      <c r="E5630" s="48" t="s">
        <v>12</v>
      </c>
      <c r="F5630" s="48" t="s">
        <v>2017</v>
      </c>
      <c r="G5630" s="48" t="s">
        <v>15</v>
      </c>
      <c r="H5630" s="48" t="s">
        <v>43</v>
      </c>
      <c r="I5630" s="48" t="s">
        <v>44</v>
      </c>
      <c r="J5630" s="48" t="s">
        <v>671</v>
      </c>
      <c r="K5630" s="41">
        <v>6</v>
      </c>
      <c r="L5630" s="49">
        <v>10553.61</v>
      </c>
      <c r="M5630" s="49">
        <v>10553.61</v>
      </c>
      <c r="N5630" s="49">
        <v>0</v>
      </c>
    </row>
    <row r="5631" spans="1:14">
      <c r="A5631" s="41">
        <v>8639921</v>
      </c>
      <c r="B5631" s="48" t="s">
        <v>38</v>
      </c>
      <c r="C5631" s="48" t="s">
        <v>29</v>
      </c>
      <c r="D5631" s="48" t="s">
        <v>153</v>
      </c>
      <c r="E5631" s="48" t="s">
        <v>36</v>
      </c>
      <c r="F5631" s="48" t="s">
        <v>2018</v>
      </c>
      <c r="G5631" s="48" t="s">
        <v>15</v>
      </c>
      <c r="H5631" s="48" t="s">
        <v>179</v>
      </c>
      <c r="I5631" s="48" t="s">
        <v>178</v>
      </c>
      <c r="J5631" s="48" t="s">
        <v>671</v>
      </c>
      <c r="K5631" s="41">
        <v>1</v>
      </c>
      <c r="L5631" s="49">
        <v>10620.28</v>
      </c>
      <c r="M5631" s="49">
        <v>7872.59</v>
      </c>
      <c r="N5631" s="49">
        <v>2747.69</v>
      </c>
    </row>
    <row r="5632" spans="1:14">
      <c r="A5632" s="41">
        <v>8639916</v>
      </c>
      <c r="B5632" s="48" t="s">
        <v>38</v>
      </c>
      <c r="C5632" s="48" t="s">
        <v>29</v>
      </c>
      <c r="D5632" s="48" t="s">
        <v>153</v>
      </c>
      <c r="E5632" s="48" t="s">
        <v>36</v>
      </c>
      <c r="F5632" s="48" t="s">
        <v>2019</v>
      </c>
      <c r="G5632" s="48" t="s">
        <v>15</v>
      </c>
      <c r="H5632" s="48" t="s">
        <v>179</v>
      </c>
      <c r="I5632" s="48" t="s">
        <v>178</v>
      </c>
      <c r="J5632" s="48" t="s">
        <v>671</v>
      </c>
      <c r="K5632" s="41">
        <v>1</v>
      </c>
      <c r="L5632" s="49">
        <v>10620.31</v>
      </c>
      <c r="M5632" s="49">
        <v>7872.61</v>
      </c>
      <c r="N5632" s="49">
        <v>2747.7</v>
      </c>
    </row>
    <row r="5633" spans="1:14">
      <c r="A5633" s="41">
        <v>8603077</v>
      </c>
      <c r="B5633" s="48" t="s">
        <v>38</v>
      </c>
      <c r="C5633" s="48" t="s">
        <v>29</v>
      </c>
      <c r="D5633" s="48" t="s">
        <v>153</v>
      </c>
      <c r="E5633" s="48" t="s">
        <v>36</v>
      </c>
      <c r="F5633" s="48" t="s">
        <v>2020</v>
      </c>
      <c r="G5633" s="48" t="s">
        <v>15</v>
      </c>
      <c r="H5633" s="48" t="s">
        <v>230</v>
      </c>
      <c r="I5633" s="48" t="s">
        <v>231</v>
      </c>
      <c r="J5633" s="48" t="s">
        <v>671</v>
      </c>
      <c r="K5633" s="41">
        <v>1</v>
      </c>
      <c r="L5633" s="49">
        <v>10666.09</v>
      </c>
      <c r="M5633" s="49">
        <v>5798.14</v>
      </c>
      <c r="N5633" s="49">
        <v>4867.95</v>
      </c>
    </row>
    <row r="5634" spans="1:14">
      <c r="A5634" s="41">
        <v>4508473</v>
      </c>
      <c r="B5634" s="48" t="s">
        <v>14</v>
      </c>
      <c r="C5634" s="48" t="s">
        <v>29</v>
      </c>
      <c r="D5634" s="48" t="s">
        <v>30</v>
      </c>
      <c r="E5634" s="48" t="s">
        <v>12</v>
      </c>
      <c r="F5634" s="48" t="s">
        <v>1067</v>
      </c>
      <c r="G5634" s="48" t="s">
        <v>15</v>
      </c>
      <c r="H5634" s="48" t="s">
        <v>45</v>
      </c>
      <c r="I5634" s="48" t="s">
        <v>46</v>
      </c>
      <c r="J5634" s="48" t="s">
        <v>671</v>
      </c>
      <c r="K5634" s="41">
        <v>1</v>
      </c>
      <c r="L5634" s="49">
        <v>10707.17</v>
      </c>
      <c r="M5634" s="49">
        <v>10707.17</v>
      </c>
      <c r="N5634" s="49">
        <v>0</v>
      </c>
    </row>
    <row r="5635" spans="1:14">
      <c r="A5635" s="41">
        <v>7752681</v>
      </c>
      <c r="B5635" s="48" t="s">
        <v>14</v>
      </c>
      <c r="C5635" s="48" t="s">
        <v>29</v>
      </c>
      <c r="D5635" s="48" t="s">
        <v>153</v>
      </c>
      <c r="E5635" s="48" t="s">
        <v>12</v>
      </c>
      <c r="F5635" s="48" t="s">
        <v>2021</v>
      </c>
      <c r="G5635" s="48" t="s">
        <v>15</v>
      </c>
      <c r="H5635" s="48" t="s">
        <v>316</v>
      </c>
      <c r="I5635" s="48" t="s">
        <v>317</v>
      </c>
      <c r="J5635" s="48" t="s">
        <v>671</v>
      </c>
      <c r="K5635" s="41">
        <v>24</v>
      </c>
      <c r="L5635" s="49">
        <v>10854.22</v>
      </c>
      <c r="M5635" s="49">
        <v>10854.22</v>
      </c>
      <c r="N5635" s="49">
        <v>0</v>
      </c>
    </row>
    <row r="5636" spans="1:14">
      <c r="A5636" s="41">
        <v>6512458</v>
      </c>
      <c r="B5636" s="48" t="s">
        <v>14</v>
      </c>
      <c r="C5636" s="48" t="s">
        <v>29</v>
      </c>
      <c r="D5636" s="48" t="s">
        <v>153</v>
      </c>
      <c r="E5636" s="48" t="s">
        <v>12</v>
      </c>
      <c r="F5636" s="48" t="s">
        <v>2022</v>
      </c>
      <c r="G5636" s="48" t="s">
        <v>15</v>
      </c>
      <c r="H5636" s="48" t="s">
        <v>474</v>
      </c>
      <c r="I5636" s="48" t="s">
        <v>475</v>
      </c>
      <c r="J5636" s="48" t="s">
        <v>671</v>
      </c>
      <c r="K5636" s="41">
        <v>1</v>
      </c>
      <c r="L5636" s="49">
        <v>10932.62</v>
      </c>
      <c r="M5636" s="49">
        <v>10265.219999999999</v>
      </c>
      <c r="N5636" s="49">
        <v>667.4</v>
      </c>
    </row>
    <row r="5637" spans="1:14">
      <c r="A5637" s="41">
        <v>4506384</v>
      </c>
      <c r="B5637" s="48" t="s">
        <v>14</v>
      </c>
      <c r="C5637" s="48" t="s">
        <v>29</v>
      </c>
      <c r="D5637" s="48" t="s">
        <v>30</v>
      </c>
      <c r="E5637" s="48" t="s">
        <v>12</v>
      </c>
      <c r="F5637" s="48" t="s">
        <v>1694</v>
      </c>
      <c r="G5637" s="48" t="s">
        <v>15</v>
      </c>
      <c r="H5637" s="48" t="s">
        <v>43</v>
      </c>
      <c r="I5637" s="48" t="s">
        <v>44</v>
      </c>
      <c r="J5637" s="48" t="s">
        <v>671</v>
      </c>
      <c r="K5637" s="41">
        <v>1</v>
      </c>
      <c r="L5637" s="49">
        <v>11064.98</v>
      </c>
      <c r="M5637" s="49">
        <v>11064.98</v>
      </c>
      <c r="N5637" s="49">
        <v>0</v>
      </c>
    </row>
    <row r="5638" spans="1:14">
      <c r="A5638" s="41">
        <v>8584748</v>
      </c>
      <c r="B5638" s="48" t="s">
        <v>38</v>
      </c>
      <c r="C5638" s="48" t="s">
        <v>29</v>
      </c>
      <c r="D5638" s="48" t="s">
        <v>153</v>
      </c>
      <c r="E5638" s="48" t="s">
        <v>36</v>
      </c>
      <c r="F5638" s="48" t="s">
        <v>1310</v>
      </c>
      <c r="G5638" s="48" t="s">
        <v>15</v>
      </c>
      <c r="H5638" s="48" t="s">
        <v>197</v>
      </c>
      <c r="I5638" s="48" t="s">
        <v>196</v>
      </c>
      <c r="J5638" s="48" t="s">
        <v>671</v>
      </c>
      <c r="K5638" s="41">
        <v>56</v>
      </c>
      <c r="L5638" s="49">
        <v>11747.67</v>
      </c>
      <c r="M5638" s="49">
        <v>11030.51</v>
      </c>
      <c r="N5638" s="49">
        <v>717.16</v>
      </c>
    </row>
    <row r="5639" spans="1:14">
      <c r="A5639" s="41">
        <v>4506360</v>
      </c>
      <c r="B5639" s="48" t="s">
        <v>14</v>
      </c>
      <c r="C5639" s="48" t="s">
        <v>29</v>
      </c>
      <c r="D5639" s="48" t="s">
        <v>30</v>
      </c>
      <c r="E5639" s="48" t="s">
        <v>12</v>
      </c>
      <c r="F5639" s="48" t="s">
        <v>2023</v>
      </c>
      <c r="G5639" s="48" t="s">
        <v>15</v>
      </c>
      <c r="H5639" s="48" t="s">
        <v>33</v>
      </c>
      <c r="I5639" s="48" t="s">
        <v>34</v>
      </c>
      <c r="J5639" s="48" t="s">
        <v>671</v>
      </c>
      <c r="K5639" s="41">
        <v>1</v>
      </c>
      <c r="L5639" s="49">
        <v>11766.07</v>
      </c>
      <c r="M5639" s="49">
        <v>11766.07</v>
      </c>
      <c r="N5639" s="49">
        <v>0</v>
      </c>
    </row>
    <row r="5640" spans="1:14">
      <c r="A5640" s="41">
        <v>4506206</v>
      </c>
      <c r="B5640" s="48" t="s">
        <v>14</v>
      </c>
      <c r="C5640" s="48" t="s">
        <v>29</v>
      </c>
      <c r="D5640" s="48" t="s">
        <v>30</v>
      </c>
      <c r="E5640" s="48" t="s">
        <v>12</v>
      </c>
      <c r="F5640" s="48" t="s">
        <v>1694</v>
      </c>
      <c r="G5640" s="48" t="s">
        <v>15</v>
      </c>
      <c r="H5640" s="48" t="s">
        <v>43</v>
      </c>
      <c r="I5640" s="48" t="s">
        <v>44</v>
      </c>
      <c r="J5640" s="48" t="s">
        <v>671</v>
      </c>
      <c r="K5640" s="41">
        <v>1</v>
      </c>
      <c r="L5640" s="49">
        <v>11952.68</v>
      </c>
      <c r="M5640" s="49">
        <v>11952.68</v>
      </c>
      <c r="N5640" s="49">
        <v>0</v>
      </c>
    </row>
    <row r="5641" spans="1:14">
      <c r="A5641" s="41">
        <v>8603137</v>
      </c>
      <c r="B5641" s="48" t="s">
        <v>38</v>
      </c>
      <c r="C5641" s="48" t="s">
        <v>29</v>
      </c>
      <c r="D5641" s="48" t="s">
        <v>153</v>
      </c>
      <c r="E5641" s="48" t="s">
        <v>36</v>
      </c>
      <c r="F5641" s="48" t="s">
        <v>2024</v>
      </c>
      <c r="G5641" s="48" t="s">
        <v>15</v>
      </c>
      <c r="H5641" s="48" t="s">
        <v>230</v>
      </c>
      <c r="I5641" s="48" t="s">
        <v>231</v>
      </c>
      <c r="J5641" s="48" t="s">
        <v>671</v>
      </c>
      <c r="K5641" s="41">
        <v>1</v>
      </c>
      <c r="L5641" s="49">
        <v>12940.4</v>
      </c>
      <c r="M5641" s="49">
        <v>7034.46</v>
      </c>
      <c r="N5641" s="49">
        <v>5905.94</v>
      </c>
    </row>
    <row r="5642" spans="1:14">
      <c r="A5642" s="41">
        <v>7259877</v>
      </c>
      <c r="B5642" s="48" t="s">
        <v>38</v>
      </c>
      <c r="C5642" s="48" t="s">
        <v>29</v>
      </c>
      <c r="D5642" s="48" t="s">
        <v>153</v>
      </c>
      <c r="E5642" s="48" t="s">
        <v>36</v>
      </c>
      <c r="F5642" s="48" t="s">
        <v>2025</v>
      </c>
      <c r="G5642" s="48" t="s">
        <v>15</v>
      </c>
      <c r="H5642" s="48" t="s">
        <v>182</v>
      </c>
      <c r="I5642" s="48" t="s">
        <v>183</v>
      </c>
      <c r="J5642" s="48" t="s">
        <v>671</v>
      </c>
      <c r="K5642" s="41">
        <v>1</v>
      </c>
      <c r="L5642" s="49">
        <v>12990.94</v>
      </c>
      <c r="M5642" s="49">
        <v>12990.94</v>
      </c>
      <c r="N5642" s="49">
        <v>0</v>
      </c>
    </row>
    <row r="5643" spans="1:14">
      <c r="A5643" s="41">
        <v>4508160</v>
      </c>
      <c r="B5643" s="48" t="s">
        <v>14</v>
      </c>
      <c r="C5643" s="48" t="s">
        <v>29</v>
      </c>
      <c r="D5643" s="48" t="s">
        <v>30</v>
      </c>
      <c r="E5643" s="48" t="s">
        <v>12</v>
      </c>
      <c r="F5643" s="48" t="s">
        <v>1067</v>
      </c>
      <c r="G5643" s="48" t="s">
        <v>15</v>
      </c>
      <c r="H5643" s="48" t="s">
        <v>23</v>
      </c>
      <c r="I5643" s="48" t="s">
        <v>24</v>
      </c>
      <c r="J5643" s="48" t="s">
        <v>671</v>
      </c>
      <c r="K5643" s="41">
        <v>1</v>
      </c>
      <c r="L5643" s="49">
        <v>13022.03</v>
      </c>
      <c r="M5643" s="49">
        <v>13022.03</v>
      </c>
      <c r="N5643" s="49">
        <v>0</v>
      </c>
    </row>
    <row r="5644" spans="1:14">
      <c r="A5644" s="41">
        <v>4508161</v>
      </c>
      <c r="B5644" s="48" t="s">
        <v>14</v>
      </c>
      <c r="C5644" s="48" t="s">
        <v>29</v>
      </c>
      <c r="D5644" s="48" t="s">
        <v>30</v>
      </c>
      <c r="E5644" s="48" t="s">
        <v>12</v>
      </c>
      <c r="F5644" s="48" t="s">
        <v>1067</v>
      </c>
      <c r="G5644" s="48" t="s">
        <v>15</v>
      </c>
      <c r="H5644" s="48" t="s">
        <v>23</v>
      </c>
      <c r="I5644" s="48" t="s">
        <v>24</v>
      </c>
      <c r="J5644" s="48" t="s">
        <v>671</v>
      </c>
      <c r="K5644" s="41">
        <v>1</v>
      </c>
      <c r="L5644" s="49">
        <v>13022.03</v>
      </c>
      <c r="M5644" s="49">
        <v>13022.03</v>
      </c>
      <c r="N5644" s="49">
        <v>0</v>
      </c>
    </row>
    <row r="5645" spans="1:14">
      <c r="A5645" s="41">
        <v>4508159</v>
      </c>
      <c r="B5645" s="48" t="s">
        <v>14</v>
      </c>
      <c r="C5645" s="48" t="s">
        <v>29</v>
      </c>
      <c r="D5645" s="48" t="s">
        <v>30</v>
      </c>
      <c r="E5645" s="48" t="s">
        <v>12</v>
      </c>
      <c r="F5645" s="48" t="s">
        <v>1067</v>
      </c>
      <c r="G5645" s="48" t="s">
        <v>15</v>
      </c>
      <c r="H5645" s="48" t="s">
        <v>23</v>
      </c>
      <c r="I5645" s="48" t="s">
        <v>24</v>
      </c>
      <c r="J5645" s="48" t="s">
        <v>671</v>
      </c>
      <c r="K5645" s="41">
        <v>1</v>
      </c>
      <c r="L5645" s="49">
        <v>13022.03</v>
      </c>
      <c r="M5645" s="49">
        <v>13022.03</v>
      </c>
      <c r="N5645" s="49">
        <v>0</v>
      </c>
    </row>
    <row r="5646" spans="1:14">
      <c r="A5646" s="41">
        <v>4508158</v>
      </c>
      <c r="B5646" s="48" t="s">
        <v>14</v>
      </c>
      <c r="C5646" s="48" t="s">
        <v>29</v>
      </c>
      <c r="D5646" s="48" t="s">
        <v>30</v>
      </c>
      <c r="E5646" s="48" t="s">
        <v>12</v>
      </c>
      <c r="F5646" s="48" t="s">
        <v>1067</v>
      </c>
      <c r="G5646" s="48" t="s">
        <v>15</v>
      </c>
      <c r="H5646" s="48" t="s">
        <v>23</v>
      </c>
      <c r="I5646" s="48" t="s">
        <v>24</v>
      </c>
      <c r="J5646" s="48" t="s">
        <v>671</v>
      </c>
      <c r="K5646" s="41">
        <v>1</v>
      </c>
      <c r="L5646" s="49">
        <v>13022.03</v>
      </c>
      <c r="M5646" s="49">
        <v>13022.03</v>
      </c>
      <c r="N5646" s="49">
        <v>0</v>
      </c>
    </row>
    <row r="5647" spans="1:14">
      <c r="A5647" s="41">
        <v>8639937</v>
      </c>
      <c r="B5647" s="48" t="s">
        <v>166</v>
      </c>
      <c r="C5647" s="48" t="s">
        <v>29</v>
      </c>
      <c r="D5647" s="48" t="s">
        <v>153</v>
      </c>
      <c r="E5647" s="48" t="s">
        <v>36</v>
      </c>
      <c r="F5647" s="48" t="s">
        <v>2026</v>
      </c>
      <c r="G5647" s="48" t="s">
        <v>15</v>
      </c>
      <c r="H5647" s="48" t="s">
        <v>322</v>
      </c>
      <c r="I5647" s="48" t="s">
        <v>323</v>
      </c>
      <c r="J5647" s="48" t="s">
        <v>671</v>
      </c>
      <c r="K5647" s="41">
        <v>1</v>
      </c>
      <c r="L5647" s="49">
        <v>13047.38</v>
      </c>
      <c r="M5647" s="49">
        <v>7092.62</v>
      </c>
      <c r="N5647" s="49">
        <v>5954.76</v>
      </c>
    </row>
    <row r="5648" spans="1:14">
      <c r="A5648" s="41">
        <v>8639929</v>
      </c>
      <c r="B5648" s="48" t="s">
        <v>38</v>
      </c>
      <c r="C5648" s="48" t="s">
        <v>29</v>
      </c>
      <c r="D5648" s="48" t="s">
        <v>153</v>
      </c>
      <c r="E5648" s="48" t="s">
        <v>36</v>
      </c>
      <c r="F5648" s="48" t="s">
        <v>2027</v>
      </c>
      <c r="G5648" s="48" t="s">
        <v>15</v>
      </c>
      <c r="H5648" s="48" t="s">
        <v>322</v>
      </c>
      <c r="I5648" s="48" t="s">
        <v>323</v>
      </c>
      <c r="J5648" s="48" t="s">
        <v>671</v>
      </c>
      <c r="K5648" s="41">
        <v>1</v>
      </c>
      <c r="L5648" s="49">
        <v>13047.4</v>
      </c>
      <c r="M5648" s="49">
        <v>7092.63</v>
      </c>
      <c r="N5648" s="49">
        <v>5954.77</v>
      </c>
    </row>
    <row r="5649" spans="1:14">
      <c r="A5649" s="41">
        <v>9167706</v>
      </c>
      <c r="B5649" s="48" t="s">
        <v>38</v>
      </c>
      <c r="C5649" s="48" t="s">
        <v>29</v>
      </c>
      <c r="D5649" s="48" t="s">
        <v>340</v>
      </c>
      <c r="E5649" s="48" t="s">
        <v>36</v>
      </c>
      <c r="F5649" s="48" t="s">
        <v>2028</v>
      </c>
      <c r="G5649" s="48" t="s">
        <v>15</v>
      </c>
      <c r="H5649" s="48" t="s">
        <v>341</v>
      </c>
      <c r="I5649" s="48" t="s">
        <v>340</v>
      </c>
      <c r="J5649" s="48" t="s">
        <v>671</v>
      </c>
      <c r="K5649" s="41">
        <v>1</v>
      </c>
      <c r="L5649" s="49">
        <v>13182.83</v>
      </c>
      <c r="M5649" s="49">
        <v>1954.43</v>
      </c>
      <c r="N5649" s="49">
        <v>11228.4</v>
      </c>
    </row>
    <row r="5650" spans="1:14">
      <c r="A5650" s="41">
        <v>8810431</v>
      </c>
      <c r="B5650" s="48" t="s">
        <v>166</v>
      </c>
      <c r="C5650" s="48" t="s">
        <v>29</v>
      </c>
      <c r="D5650" s="48" t="s">
        <v>153</v>
      </c>
      <c r="E5650" s="48" t="s">
        <v>36</v>
      </c>
      <c r="F5650" s="48" t="s">
        <v>2029</v>
      </c>
      <c r="G5650" s="48" t="s">
        <v>15</v>
      </c>
      <c r="H5650" s="48" t="s">
        <v>241</v>
      </c>
      <c r="I5650" s="48" t="s">
        <v>242</v>
      </c>
      <c r="J5650" s="48" t="s">
        <v>671</v>
      </c>
      <c r="K5650" s="41">
        <v>20</v>
      </c>
      <c r="L5650" s="49">
        <v>13252.1</v>
      </c>
      <c r="M5650" s="49">
        <v>4584.3</v>
      </c>
      <c r="N5650" s="49">
        <v>8667.7999999999993</v>
      </c>
    </row>
    <row r="5651" spans="1:14">
      <c r="A5651" s="41">
        <v>8399373</v>
      </c>
      <c r="B5651" s="48" t="s">
        <v>38</v>
      </c>
      <c r="C5651" s="48" t="s">
        <v>29</v>
      </c>
      <c r="D5651" s="48" t="s">
        <v>496</v>
      </c>
      <c r="E5651" s="48" t="s">
        <v>36</v>
      </c>
      <c r="F5651" s="48" t="s">
        <v>2030</v>
      </c>
      <c r="G5651" s="48" t="s">
        <v>15</v>
      </c>
      <c r="H5651" s="48" t="s">
        <v>497</v>
      </c>
      <c r="I5651" s="48" t="s">
        <v>496</v>
      </c>
      <c r="J5651" s="48" t="s">
        <v>671</v>
      </c>
      <c r="K5651" s="41">
        <v>7</v>
      </c>
      <c r="L5651" s="49">
        <v>13486.42</v>
      </c>
      <c r="M5651" s="49">
        <v>4665.3599999999997</v>
      </c>
      <c r="N5651" s="49">
        <v>8821.06</v>
      </c>
    </row>
    <row r="5652" spans="1:14">
      <c r="A5652" s="41">
        <v>4506264</v>
      </c>
      <c r="B5652" s="48" t="s">
        <v>14</v>
      </c>
      <c r="C5652" s="48" t="s">
        <v>29</v>
      </c>
      <c r="D5652" s="48" t="s">
        <v>30</v>
      </c>
      <c r="E5652" s="48" t="s">
        <v>12</v>
      </c>
      <c r="F5652" s="48" t="s">
        <v>1694</v>
      </c>
      <c r="G5652" s="48" t="s">
        <v>15</v>
      </c>
      <c r="H5652" s="48" t="s">
        <v>95</v>
      </c>
      <c r="I5652" s="48" t="s">
        <v>96</v>
      </c>
      <c r="J5652" s="48" t="s">
        <v>671</v>
      </c>
      <c r="K5652" s="41">
        <v>1</v>
      </c>
      <c r="L5652" s="49">
        <v>13693.19</v>
      </c>
      <c r="M5652" s="49">
        <v>13693.19</v>
      </c>
      <c r="N5652" s="49">
        <v>0</v>
      </c>
    </row>
    <row r="5653" spans="1:14">
      <c r="A5653" s="41">
        <v>7257577</v>
      </c>
      <c r="B5653" s="48" t="s">
        <v>166</v>
      </c>
      <c r="C5653" s="48" t="s">
        <v>29</v>
      </c>
      <c r="D5653" s="48" t="s">
        <v>153</v>
      </c>
      <c r="E5653" s="48" t="s">
        <v>36</v>
      </c>
      <c r="F5653" s="48" t="s">
        <v>2031</v>
      </c>
      <c r="G5653" s="48" t="s">
        <v>15</v>
      </c>
      <c r="H5653" s="48" t="s">
        <v>184</v>
      </c>
      <c r="I5653" s="48" t="s">
        <v>185</v>
      </c>
      <c r="J5653" s="48" t="s">
        <v>671</v>
      </c>
      <c r="K5653" s="41">
        <v>1</v>
      </c>
      <c r="L5653" s="49">
        <v>13875.32</v>
      </c>
      <c r="M5653" s="49">
        <v>10285.48</v>
      </c>
      <c r="N5653" s="49">
        <v>3589.84</v>
      </c>
    </row>
    <row r="5654" spans="1:14">
      <c r="A5654" s="41">
        <v>8827121</v>
      </c>
      <c r="B5654" s="48" t="s">
        <v>38</v>
      </c>
      <c r="C5654" s="48" t="s">
        <v>29</v>
      </c>
      <c r="D5654" s="48" t="s">
        <v>512</v>
      </c>
      <c r="E5654" s="48" t="s">
        <v>36</v>
      </c>
      <c r="F5654" s="48" t="s">
        <v>2032</v>
      </c>
      <c r="G5654" s="48" t="s">
        <v>15</v>
      </c>
      <c r="H5654" s="48" t="s">
        <v>513</v>
      </c>
      <c r="I5654" s="48" t="s">
        <v>512</v>
      </c>
      <c r="J5654" s="48" t="s">
        <v>671</v>
      </c>
      <c r="K5654" s="41">
        <v>2</v>
      </c>
      <c r="L5654" s="49">
        <v>14242.24</v>
      </c>
      <c r="M5654" s="49">
        <v>2111.4899999999998</v>
      </c>
      <c r="N5654" s="49">
        <v>12130.75</v>
      </c>
    </row>
    <row r="5655" spans="1:14">
      <c r="A5655" s="41">
        <v>6999666</v>
      </c>
      <c r="B5655" s="48" t="s">
        <v>166</v>
      </c>
      <c r="C5655" s="48" t="s">
        <v>29</v>
      </c>
      <c r="D5655" s="48" t="s">
        <v>153</v>
      </c>
      <c r="E5655" s="48" t="s">
        <v>36</v>
      </c>
      <c r="F5655" s="48" t="s">
        <v>2033</v>
      </c>
      <c r="G5655" s="48" t="s">
        <v>15</v>
      </c>
      <c r="H5655" s="48" t="s">
        <v>175</v>
      </c>
      <c r="I5655" s="48" t="s">
        <v>176</v>
      </c>
      <c r="J5655" s="48" t="s">
        <v>671</v>
      </c>
      <c r="K5655" s="41">
        <v>2</v>
      </c>
      <c r="L5655" s="49">
        <v>14345.65</v>
      </c>
      <c r="M5655" s="49">
        <v>13469.9</v>
      </c>
      <c r="N5655" s="49">
        <v>875.75</v>
      </c>
    </row>
    <row r="5656" spans="1:14">
      <c r="A5656" s="41">
        <v>7260138</v>
      </c>
      <c r="B5656" s="48" t="s">
        <v>38</v>
      </c>
      <c r="C5656" s="48" t="s">
        <v>29</v>
      </c>
      <c r="D5656" s="48" t="s">
        <v>153</v>
      </c>
      <c r="E5656" s="48" t="s">
        <v>36</v>
      </c>
      <c r="F5656" s="48" t="s">
        <v>2034</v>
      </c>
      <c r="G5656" s="48" t="s">
        <v>15</v>
      </c>
      <c r="H5656" s="48" t="s">
        <v>182</v>
      </c>
      <c r="I5656" s="48" t="s">
        <v>183</v>
      </c>
      <c r="J5656" s="48" t="s">
        <v>671</v>
      </c>
      <c r="K5656" s="41">
        <v>1</v>
      </c>
      <c r="L5656" s="49">
        <v>14429.47</v>
      </c>
      <c r="M5656" s="49">
        <v>13548.6</v>
      </c>
      <c r="N5656" s="49">
        <v>880.87</v>
      </c>
    </row>
    <row r="5657" spans="1:14">
      <c r="A5657" s="41">
        <v>7259093</v>
      </c>
      <c r="B5657" s="48" t="s">
        <v>38</v>
      </c>
      <c r="C5657" s="48" t="s">
        <v>29</v>
      </c>
      <c r="D5657" s="48" t="s">
        <v>153</v>
      </c>
      <c r="E5657" s="48" t="s">
        <v>36</v>
      </c>
      <c r="F5657" s="48" t="s">
        <v>2035</v>
      </c>
      <c r="G5657" s="48" t="s">
        <v>15</v>
      </c>
      <c r="H5657" s="48" t="s">
        <v>182</v>
      </c>
      <c r="I5657" s="48" t="s">
        <v>183</v>
      </c>
      <c r="J5657" s="48" t="s">
        <v>671</v>
      </c>
      <c r="K5657" s="41">
        <v>1</v>
      </c>
      <c r="L5657" s="49">
        <v>14605.76</v>
      </c>
      <c r="M5657" s="49">
        <v>14605.76</v>
      </c>
      <c r="N5657" s="49">
        <v>0</v>
      </c>
    </row>
    <row r="5658" spans="1:14">
      <c r="A5658" s="41">
        <v>8584745</v>
      </c>
      <c r="B5658" s="48" t="s">
        <v>38</v>
      </c>
      <c r="C5658" s="48" t="s">
        <v>29</v>
      </c>
      <c r="D5658" s="48" t="s">
        <v>153</v>
      </c>
      <c r="E5658" s="48" t="s">
        <v>36</v>
      </c>
      <c r="F5658" s="48" t="s">
        <v>2036</v>
      </c>
      <c r="G5658" s="48" t="s">
        <v>15</v>
      </c>
      <c r="H5658" s="48" t="s">
        <v>197</v>
      </c>
      <c r="I5658" s="48" t="s">
        <v>196</v>
      </c>
      <c r="J5658" s="48" t="s">
        <v>671</v>
      </c>
      <c r="K5658" s="41">
        <v>4</v>
      </c>
      <c r="L5658" s="49">
        <v>14751.59</v>
      </c>
      <c r="M5658" s="49">
        <v>13851.05</v>
      </c>
      <c r="N5658" s="49">
        <v>900.54</v>
      </c>
    </row>
    <row r="5659" spans="1:14">
      <c r="A5659" s="41">
        <v>4507581</v>
      </c>
      <c r="B5659" s="48" t="s">
        <v>14</v>
      </c>
      <c r="C5659" s="48" t="s">
        <v>29</v>
      </c>
      <c r="D5659" s="48" t="s">
        <v>30</v>
      </c>
      <c r="E5659" s="48" t="s">
        <v>12</v>
      </c>
      <c r="F5659" s="48" t="s">
        <v>1694</v>
      </c>
      <c r="G5659" s="48" t="s">
        <v>15</v>
      </c>
      <c r="H5659" s="48" t="s">
        <v>23</v>
      </c>
      <c r="I5659" s="48" t="s">
        <v>24</v>
      </c>
      <c r="J5659" s="48" t="s">
        <v>671</v>
      </c>
      <c r="K5659" s="41">
        <v>1</v>
      </c>
      <c r="L5659" s="49">
        <v>14811.93</v>
      </c>
      <c r="M5659" s="49">
        <v>14811.93</v>
      </c>
      <c r="N5659" s="49">
        <v>0</v>
      </c>
    </row>
    <row r="5660" spans="1:14">
      <c r="A5660" s="41">
        <v>4507583</v>
      </c>
      <c r="B5660" s="48" t="s">
        <v>14</v>
      </c>
      <c r="C5660" s="48" t="s">
        <v>29</v>
      </c>
      <c r="D5660" s="48" t="s">
        <v>30</v>
      </c>
      <c r="E5660" s="48" t="s">
        <v>12</v>
      </c>
      <c r="F5660" s="48" t="s">
        <v>1694</v>
      </c>
      <c r="G5660" s="48" t="s">
        <v>15</v>
      </c>
      <c r="H5660" s="48" t="s">
        <v>23</v>
      </c>
      <c r="I5660" s="48" t="s">
        <v>24</v>
      </c>
      <c r="J5660" s="48" t="s">
        <v>671</v>
      </c>
      <c r="K5660" s="41">
        <v>1</v>
      </c>
      <c r="L5660" s="49">
        <v>14811.94</v>
      </c>
      <c r="M5660" s="49">
        <v>14811.94</v>
      </c>
      <c r="N5660" s="49">
        <v>0</v>
      </c>
    </row>
    <row r="5661" spans="1:14">
      <c r="A5661" s="41">
        <v>4507922</v>
      </c>
      <c r="B5661" s="48" t="s">
        <v>14</v>
      </c>
      <c r="C5661" s="48" t="s">
        <v>29</v>
      </c>
      <c r="D5661" s="48" t="s">
        <v>30</v>
      </c>
      <c r="E5661" s="48" t="s">
        <v>12</v>
      </c>
      <c r="F5661" s="48" t="s">
        <v>30</v>
      </c>
      <c r="G5661" s="48" t="s">
        <v>15</v>
      </c>
      <c r="H5661" s="48" t="s">
        <v>23</v>
      </c>
      <c r="I5661" s="48" t="s">
        <v>24</v>
      </c>
      <c r="J5661" s="48" t="s">
        <v>671</v>
      </c>
      <c r="K5661" s="41">
        <v>1</v>
      </c>
      <c r="L5661" s="49">
        <v>14864.01</v>
      </c>
      <c r="M5661" s="49">
        <v>14864.01</v>
      </c>
      <c r="N5661" s="49">
        <v>0</v>
      </c>
    </row>
    <row r="5662" spans="1:14">
      <c r="A5662" s="41">
        <v>4504529</v>
      </c>
      <c r="B5662" s="48" t="s">
        <v>14</v>
      </c>
      <c r="C5662" s="48" t="s">
        <v>29</v>
      </c>
      <c r="D5662" s="48" t="s">
        <v>30</v>
      </c>
      <c r="E5662" s="48" t="s">
        <v>12</v>
      </c>
      <c r="F5662" s="48" t="s">
        <v>2037</v>
      </c>
      <c r="G5662" s="48" t="s">
        <v>15</v>
      </c>
      <c r="H5662" s="48" t="s">
        <v>50</v>
      </c>
      <c r="I5662" s="48" t="s">
        <v>51</v>
      </c>
      <c r="J5662" s="48" t="s">
        <v>671</v>
      </c>
      <c r="K5662" s="41">
        <v>1</v>
      </c>
      <c r="L5662" s="49">
        <v>15153.32</v>
      </c>
      <c r="M5662" s="49">
        <v>15153.32</v>
      </c>
      <c r="N5662" s="49">
        <v>0</v>
      </c>
    </row>
    <row r="5663" spans="1:14">
      <c r="A5663" s="41">
        <v>7000331</v>
      </c>
      <c r="B5663" s="48" t="s">
        <v>166</v>
      </c>
      <c r="C5663" s="48" t="s">
        <v>29</v>
      </c>
      <c r="D5663" s="48" t="s">
        <v>153</v>
      </c>
      <c r="E5663" s="48" t="s">
        <v>36</v>
      </c>
      <c r="F5663" s="48" t="s">
        <v>2038</v>
      </c>
      <c r="G5663" s="48" t="s">
        <v>15</v>
      </c>
      <c r="H5663" s="48" t="s">
        <v>175</v>
      </c>
      <c r="I5663" s="48" t="s">
        <v>176</v>
      </c>
      <c r="J5663" s="48" t="s">
        <v>671</v>
      </c>
      <c r="K5663" s="41">
        <v>5</v>
      </c>
      <c r="L5663" s="49">
        <v>15325.22</v>
      </c>
      <c r="M5663" s="49">
        <v>14389.67</v>
      </c>
      <c r="N5663" s="49">
        <v>935.55</v>
      </c>
    </row>
    <row r="5664" spans="1:14">
      <c r="A5664" s="41">
        <v>8827136</v>
      </c>
      <c r="B5664" s="48" t="s">
        <v>38</v>
      </c>
      <c r="C5664" s="48" t="s">
        <v>29</v>
      </c>
      <c r="D5664" s="48" t="s">
        <v>504</v>
      </c>
      <c r="E5664" s="48" t="s">
        <v>36</v>
      </c>
      <c r="F5664" s="48" t="s">
        <v>2039</v>
      </c>
      <c r="G5664" s="48" t="s">
        <v>15</v>
      </c>
      <c r="H5664" s="48" t="s">
        <v>505</v>
      </c>
      <c r="I5664" s="48" t="s">
        <v>504</v>
      </c>
      <c r="J5664" s="48" t="s">
        <v>671</v>
      </c>
      <c r="K5664" s="41">
        <v>4</v>
      </c>
      <c r="L5664" s="49">
        <v>15681.01</v>
      </c>
      <c r="M5664" s="49">
        <v>2324.8000000000002</v>
      </c>
      <c r="N5664" s="49">
        <v>13356.21</v>
      </c>
    </row>
    <row r="5665" spans="1:14">
      <c r="A5665" s="41">
        <v>8696132</v>
      </c>
      <c r="B5665" s="48" t="s">
        <v>38</v>
      </c>
      <c r="C5665" s="48" t="s">
        <v>29</v>
      </c>
      <c r="D5665" s="48" t="s">
        <v>492</v>
      </c>
      <c r="E5665" s="48" t="s">
        <v>36</v>
      </c>
      <c r="F5665" s="48" t="s">
        <v>2040</v>
      </c>
      <c r="G5665" s="48" t="s">
        <v>15</v>
      </c>
      <c r="H5665" s="48" t="s">
        <v>493</v>
      </c>
      <c r="I5665" s="48" t="s">
        <v>492</v>
      </c>
      <c r="J5665" s="48" t="s">
        <v>671</v>
      </c>
      <c r="K5665" s="41">
        <v>2</v>
      </c>
      <c r="L5665" s="49">
        <v>16396.16</v>
      </c>
      <c r="M5665" s="49">
        <v>2430.83</v>
      </c>
      <c r="N5665" s="49">
        <v>13965.33</v>
      </c>
    </row>
    <row r="5666" spans="1:14">
      <c r="A5666" s="41">
        <v>7108556</v>
      </c>
      <c r="B5666" s="48" t="s">
        <v>38</v>
      </c>
      <c r="C5666" s="48" t="s">
        <v>29</v>
      </c>
      <c r="D5666" s="48" t="s">
        <v>153</v>
      </c>
      <c r="E5666" s="48" t="s">
        <v>36</v>
      </c>
      <c r="F5666" s="48" t="s">
        <v>2041</v>
      </c>
      <c r="G5666" s="48" t="s">
        <v>15</v>
      </c>
      <c r="H5666" s="48" t="s">
        <v>23</v>
      </c>
      <c r="I5666" s="48" t="s">
        <v>24</v>
      </c>
      <c r="J5666" s="48" t="s">
        <v>671</v>
      </c>
      <c r="K5666" s="41">
        <v>1</v>
      </c>
      <c r="L5666" s="49">
        <v>16829.2</v>
      </c>
      <c r="M5666" s="49">
        <v>12475.13</v>
      </c>
      <c r="N5666" s="49">
        <v>4354.07</v>
      </c>
    </row>
    <row r="5667" spans="1:14">
      <c r="A5667" s="41">
        <v>7108561</v>
      </c>
      <c r="B5667" s="48" t="s">
        <v>38</v>
      </c>
      <c r="C5667" s="48" t="s">
        <v>29</v>
      </c>
      <c r="D5667" s="48" t="s">
        <v>153</v>
      </c>
      <c r="E5667" s="48" t="s">
        <v>36</v>
      </c>
      <c r="F5667" s="48" t="s">
        <v>2042</v>
      </c>
      <c r="G5667" s="48" t="s">
        <v>15</v>
      </c>
      <c r="H5667" s="48" t="s">
        <v>23</v>
      </c>
      <c r="I5667" s="48" t="s">
        <v>24</v>
      </c>
      <c r="J5667" s="48" t="s">
        <v>671</v>
      </c>
      <c r="K5667" s="41">
        <v>1</v>
      </c>
      <c r="L5667" s="49">
        <v>16829.2</v>
      </c>
      <c r="M5667" s="49">
        <v>12475.13</v>
      </c>
      <c r="N5667" s="49">
        <v>4354.07</v>
      </c>
    </row>
    <row r="5668" spans="1:14">
      <c r="A5668" s="41">
        <v>7108566</v>
      </c>
      <c r="B5668" s="48" t="s">
        <v>38</v>
      </c>
      <c r="C5668" s="48" t="s">
        <v>29</v>
      </c>
      <c r="D5668" s="48" t="s">
        <v>153</v>
      </c>
      <c r="E5668" s="48" t="s">
        <v>36</v>
      </c>
      <c r="F5668" s="48" t="s">
        <v>2043</v>
      </c>
      <c r="G5668" s="48" t="s">
        <v>15</v>
      </c>
      <c r="H5668" s="48" t="s">
        <v>23</v>
      </c>
      <c r="I5668" s="48" t="s">
        <v>24</v>
      </c>
      <c r="J5668" s="48" t="s">
        <v>671</v>
      </c>
      <c r="K5668" s="41">
        <v>1</v>
      </c>
      <c r="L5668" s="49">
        <v>16829.2</v>
      </c>
      <c r="M5668" s="49">
        <v>12475.13</v>
      </c>
      <c r="N5668" s="49">
        <v>4354.07</v>
      </c>
    </row>
    <row r="5669" spans="1:14">
      <c r="A5669" s="41">
        <v>4505173</v>
      </c>
      <c r="B5669" s="48" t="s">
        <v>14</v>
      </c>
      <c r="C5669" s="48" t="s">
        <v>29</v>
      </c>
      <c r="D5669" s="48" t="s">
        <v>30</v>
      </c>
      <c r="E5669" s="48" t="s">
        <v>12</v>
      </c>
      <c r="F5669" s="48" t="s">
        <v>1694</v>
      </c>
      <c r="G5669" s="48" t="s">
        <v>15</v>
      </c>
      <c r="H5669" s="48" t="s">
        <v>33</v>
      </c>
      <c r="I5669" s="48" t="s">
        <v>34</v>
      </c>
      <c r="J5669" s="48" t="s">
        <v>671</v>
      </c>
      <c r="K5669" s="41">
        <v>1</v>
      </c>
      <c r="L5669" s="49">
        <v>16981.91</v>
      </c>
      <c r="M5669" s="49">
        <v>16981.91</v>
      </c>
      <c r="N5669" s="49">
        <v>0</v>
      </c>
    </row>
    <row r="5670" spans="1:14">
      <c r="A5670" s="41">
        <v>8227935</v>
      </c>
      <c r="B5670" s="48" t="s">
        <v>38</v>
      </c>
      <c r="C5670" s="48" t="s">
        <v>29</v>
      </c>
      <c r="D5670" s="48" t="s">
        <v>153</v>
      </c>
      <c r="E5670" s="48" t="s">
        <v>36</v>
      </c>
      <c r="F5670" s="48" t="s">
        <v>2044</v>
      </c>
      <c r="G5670" s="48" t="s">
        <v>15</v>
      </c>
      <c r="H5670" s="48" t="s">
        <v>191</v>
      </c>
      <c r="I5670" s="48" t="s">
        <v>190</v>
      </c>
      <c r="J5670" s="48" t="s">
        <v>671</v>
      </c>
      <c r="K5670" s="41">
        <v>1</v>
      </c>
      <c r="L5670" s="49">
        <v>17035.87</v>
      </c>
      <c r="M5670" s="49">
        <v>12628.33</v>
      </c>
      <c r="N5670" s="49">
        <v>4407.54</v>
      </c>
    </row>
    <row r="5671" spans="1:14">
      <c r="A5671" s="41">
        <v>8584742</v>
      </c>
      <c r="B5671" s="48" t="s">
        <v>38</v>
      </c>
      <c r="C5671" s="48" t="s">
        <v>29</v>
      </c>
      <c r="D5671" s="48" t="s">
        <v>153</v>
      </c>
      <c r="E5671" s="48" t="s">
        <v>36</v>
      </c>
      <c r="F5671" s="48" t="s">
        <v>2022</v>
      </c>
      <c r="G5671" s="48" t="s">
        <v>15</v>
      </c>
      <c r="H5671" s="48" t="s">
        <v>197</v>
      </c>
      <c r="I5671" s="48" t="s">
        <v>196</v>
      </c>
      <c r="J5671" s="48" t="s">
        <v>671</v>
      </c>
      <c r="K5671" s="41">
        <v>1</v>
      </c>
      <c r="L5671" s="49">
        <v>17088.900000000001</v>
      </c>
      <c r="M5671" s="49">
        <v>16045.68</v>
      </c>
      <c r="N5671" s="49">
        <v>1043.22</v>
      </c>
    </row>
    <row r="5672" spans="1:14">
      <c r="A5672" s="41">
        <v>7254474</v>
      </c>
      <c r="B5672" s="48" t="s">
        <v>14</v>
      </c>
      <c r="C5672" s="48" t="s">
        <v>29</v>
      </c>
      <c r="D5672" s="48" t="s">
        <v>30</v>
      </c>
      <c r="E5672" s="48" t="s">
        <v>12</v>
      </c>
      <c r="F5672" s="48" t="s">
        <v>1019</v>
      </c>
      <c r="G5672" s="48" t="s">
        <v>15</v>
      </c>
      <c r="H5672" s="48" t="s">
        <v>61</v>
      </c>
      <c r="I5672" s="48" t="s">
        <v>62</v>
      </c>
      <c r="J5672" s="48" t="s">
        <v>671</v>
      </c>
      <c r="K5672" s="41">
        <v>1</v>
      </c>
      <c r="L5672" s="49">
        <v>17263.259999999998</v>
      </c>
      <c r="M5672" s="49">
        <v>17263.259999999998</v>
      </c>
      <c r="N5672" s="49">
        <v>0</v>
      </c>
    </row>
    <row r="5673" spans="1:14">
      <c r="A5673" s="41">
        <v>9167688</v>
      </c>
      <c r="B5673" s="48" t="s">
        <v>38</v>
      </c>
      <c r="C5673" s="48" t="s">
        <v>29</v>
      </c>
      <c r="D5673" s="48" t="s">
        <v>338</v>
      </c>
      <c r="E5673" s="48" t="s">
        <v>36</v>
      </c>
      <c r="F5673" s="48" t="s">
        <v>2045</v>
      </c>
      <c r="G5673" s="48" t="s">
        <v>15</v>
      </c>
      <c r="H5673" s="48" t="s">
        <v>339</v>
      </c>
      <c r="I5673" s="48" t="s">
        <v>338</v>
      </c>
      <c r="J5673" s="48" t="s">
        <v>671</v>
      </c>
      <c r="K5673" s="41">
        <v>4</v>
      </c>
      <c r="L5673" s="49">
        <v>17604.259999999998</v>
      </c>
      <c r="M5673" s="49">
        <v>2609.9299999999998</v>
      </c>
      <c r="N5673" s="49">
        <v>14994.33</v>
      </c>
    </row>
    <row r="5674" spans="1:14">
      <c r="A5674" s="41">
        <v>4508196</v>
      </c>
      <c r="B5674" s="48" t="s">
        <v>14</v>
      </c>
      <c r="C5674" s="48" t="s">
        <v>29</v>
      </c>
      <c r="D5674" s="48" t="s">
        <v>30</v>
      </c>
      <c r="E5674" s="48" t="s">
        <v>12</v>
      </c>
      <c r="F5674" s="48" t="s">
        <v>1694</v>
      </c>
      <c r="G5674" s="48" t="s">
        <v>15</v>
      </c>
      <c r="H5674" s="48" t="s">
        <v>50</v>
      </c>
      <c r="I5674" s="48" t="s">
        <v>51</v>
      </c>
      <c r="J5674" s="48" t="s">
        <v>671</v>
      </c>
      <c r="K5674" s="41">
        <v>1</v>
      </c>
      <c r="L5674" s="49">
        <v>17720.05</v>
      </c>
      <c r="M5674" s="49">
        <v>17720.05</v>
      </c>
      <c r="N5674" s="49">
        <v>0</v>
      </c>
    </row>
    <row r="5675" spans="1:14">
      <c r="A5675" s="41">
        <v>4508197</v>
      </c>
      <c r="B5675" s="48" t="s">
        <v>14</v>
      </c>
      <c r="C5675" s="48" t="s">
        <v>29</v>
      </c>
      <c r="D5675" s="48" t="s">
        <v>30</v>
      </c>
      <c r="E5675" s="48" t="s">
        <v>12</v>
      </c>
      <c r="F5675" s="48" t="s">
        <v>1694</v>
      </c>
      <c r="G5675" s="48" t="s">
        <v>15</v>
      </c>
      <c r="H5675" s="48" t="s">
        <v>23</v>
      </c>
      <c r="I5675" s="48" t="s">
        <v>24</v>
      </c>
      <c r="J5675" s="48" t="s">
        <v>671</v>
      </c>
      <c r="K5675" s="41">
        <v>1</v>
      </c>
      <c r="L5675" s="49">
        <v>17720.05</v>
      </c>
      <c r="M5675" s="49">
        <v>17720.05</v>
      </c>
      <c r="N5675" s="49">
        <v>0</v>
      </c>
    </row>
    <row r="5676" spans="1:14">
      <c r="A5676" s="41">
        <v>4508198</v>
      </c>
      <c r="B5676" s="48" t="s">
        <v>14</v>
      </c>
      <c r="C5676" s="48" t="s">
        <v>29</v>
      </c>
      <c r="D5676" s="48" t="s">
        <v>30</v>
      </c>
      <c r="E5676" s="48" t="s">
        <v>12</v>
      </c>
      <c r="F5676" s="48" t="s">
        <v>1694</v>
      </c>
      <c r="G5676" s="48" t="s">
        <v>15</v>
      </c>
      <c r="H5676" s="48" t="s">
        <v>23</v>
      </c>
      <c r="I5676" s="48" t="s">
        <v>24</v>
      </c>
      <c r="J5676" s="48" t="s">
        <v>671</v>
      </c>
      <c r="K5676" s="41">
        <v>1</v>
      </c>
      <c r="L5676" s="49">
        <v>17720.060000000001</v>
      </c>
      <c r="M5676" s="49">
        <v>17720.060000000001</v>
      </c>
      <c r="N5676" s="49">
        <v>0</v>
      </c>
    </row>
    <row r="5677" spans="1:14">
      <c r="A5677" s="41">
        <v>4507395</v>
      </c>
      <c r="B5677" s="48" t="s">
        <v>14</v>
      </c>
      <c r="C5677" s="48" t="s">
        <v>29</v>
      </c>
      <c r="D5677" s="48" t="s">
        <v>30</v>
      </c>
      <c r="E5677" s="48" t="s">
        <v>12</v>
      </c>
      <c r="F5677" s="48" t="s">
        <v>1694</v>
      </c>
      <c r="G5677" s="48" t="s">
        <v>15</v>
      </c>
      <c r="H5677" s="48" t="s">
        <v>23</v>
      </c>
      <c r="I5677" s="48" t="s">
        <v>24</v>
      </c>
      <c r="J5677" s="48" t="s">
        <v>671</v>
      </c>
      <c r="K5677" s="41">
        <v>1</v>
      </c>
      <c r="L5677" s="49">
        <v>17947.84</v>
      </c>
      <c r="M5677" s="49">
        <v>17947.84</v>
      </c>
      <c r="N5677" s="49">
        <v>0</v>
      </c>
    </row>
    <row r="5678" spans="1:14">
      <c r="A5678" s="41">
        <v>4507573</v>
      </c>
      <c r="B5678" s="48" t="s">
        <v>14</v>
      </c>
      <c r="C5678" s="48" t="s">
        <v>29</v>
      </c>
      <c r="D5678" s="48" t="s">
        <v>30</v>
      </c>
      <c r="E5678" s="48" t="s">
        <v>12</v>
      </c>
      <c r="F5678" s="48" t="s">
        <v>1067</v>
      </c>
      <c r="G5678" s="48" t="s">
        <v>15</v>
      </c>
      <c r="H5678" s="48" t="s">
        <v>23</v>
      </c>
      <c r="I5678" s="48" t="s">
        <v>24</v>
      </c>
      <c r="J5678" s="48" t="s">
        <v>671</v>
      </c>
      <c r="K5678" s="41">
        <v>1</v>
      </c>
      <c r="L5678" s="49">
        <v>18196.29</v>
      </c>
      <c r="M5678" s="49">
        <v>18196.29</v>
      </c>
      <c r="N5678" s="49">
        <v>0</v>
      </c>
    </row>
    <row r="5679" spans="1:14">
      <c r="A5679" s="41">
        <v>4504534</v>
      </c>
      <c r="B5679" s="48" t="s">
        <v>14</v>
      </c>
      <c r="C5679" s="48" t="s">
        <v>29</v>
      </c>
      <c r="D5679" s="48" t="s">
        <v>30</v>
      </c>
      <c r="E5679" s="48" t="s">
        <v>12</v>
      </c>
      <c r="F5679" s="48" t="s">
        <v>1882</v>
      </c>
      <c r="G5679" s="48" t="s">
        <v>15</v>
      </c>
      <c r="H5679" s="48" t="s">
        <v>50</v>
      </c>
      <c r="I5679" s="48" t="s">
        <v>51</v>
      </c>
      <c r="J5679" s="48" t="s">
        <v>671</v>
      </c>
      <c r="K5679" s="41">
        <v>1</v>
      </c>
      <c r="L5679" s="49">
        <v>18492.419999999998</v>
      </c>
      <c r="M5679" s="49">
        <v>18492.419999999998</v>
      </c>
      <c r="N5679" s="49">
        <v>0</v>
      </c>
    </row>
    <row r="5680" spans="1:14">
      <c r="A5680" s="41">
        <v>8695998</v>
      </c>
      <c r="B5680" s="48" t="s">
        <v>38</v>
      </c>
      <c r="C5680" s="48" t="s">
        <v>29</v>
      </c>
      <c r="D5680" s="48" t="s">
        <v>580</v>
      </c>
      <c r="E5680" s="48" t="s">
        <v>36</v>
      </c>
      <c r="F5680" s="48" t="s">
        <v>2046</v>
      </c>
      <c r="G5680" s="48" t="s">
        <v>15</v>
      </c>
      <c r="H5680" s="48" t="s">
        <v>581</v>
      </c>
      <c r="I5680" s="48" t="s">
        <v>580</v>
      </c>
      <c r="J5680" s="48" t="s">
        <v>671</v>
      </c>
      <c r="K5680" s="41">
        <v>2</v>
      </c>
      <c r="L5680" s="49">
        <v>18911.310000000001</v>
      </c>
      <c r="M5680" s="49">
        <v>2803.71</v>
      </c>
      <c r="N5680" s="49">
        <v>16107.6</v>
      </c>
    </row>
    <row r="5681" spans="1:14">
      <c r="A5681" s="41">
        <v>4944271</v>
      </c>
      <c r="B5681" s="48" t="s">
        <v>14</v>
      </c>
      <c r="C5681" s="48" t="s">
        <v>29</v>
      </c>
      <c r="D5681" s="48" t="s">
        <v>153</v>
      </c>
      <c r="E5681" s="48" t="s">
        <v>12</v>
      </c>
      <c r="F5681" s="48" t="s">
        <v>2047</v>
      </c>
      <c r="G5681" s="48" t="s">
        <v>15</v>
      </c>
      <c r="H5681" s="48" t="s">
        <v>304</v>
      </c>
      <c r="I5681" s="48" t="s">
        <v>305</v>
      </c>
      <c r="J5681" s="48" t="s">
        <v>671</v>
      </c>
      <c r="K5681" s="41">
        <v>10</v>
      </c>
      <c r="L5681" s="49">
        <v>18948.490000000002</v>
      </c>
      <c r="M5681" s="49">
        <v>18948.490000000002</v>
      </c>
      <c r="N5681" s="49">
        <v>0</v>
      </c>
    </row>
    <row r="5682" spans="1:14">
      <c r="A5682" s="41">
        <v>7258581</v>
      </c>
      <c r="B5682" s="48" t="s">
        <v>38</v>
      </c>
      <c r="C5682" s="48" t="s">
        <v>29</v>
      </c>
      <c r="D5682" s="48" t="s">
        <v>153</v>
      </c>
      <c r="E5682" s="48" t="s">
        <v>36</v>
      </c>
      <c r="F5682" s="48" t="s">
        <v>2048</v>
      </c>
      <c r="G5682" s="48" t="s">
        <v>15</v>
      </c>
      <c r="H5682" s="48" t="s">
        <v>182</v>
      </c>
      <c r="I5682" s="48" t="s">
        <v>183</v>
      </c>
      <c r="J5682" s="48" t="s">
        <v>671</v>
      </c>
      <c r="K5682" s="41">
        <v>1</v>
      </c>
      <c r="L5682" s="49">
        <v>19018.349999999999</v>
      </c>
      <c r="M5682" s="49">
        <v>17857.34</v>
      </c>
      <c r="N5682" s="49">
        <v>1161.01</v>
      </c>
    </row>
    <row r="5683" spans="1:14">
      <c r="A5683" s="41">
        <v>9167677</v>
      </c>
      <c r="B5683" s="48" t="s">
        <v>166</v>
      </c>
      <c r="C5683" s="48" t="s">
        <v>29</v>
      </c>
      <c r="D5683" s="48" t="s">
        <v>599</v>
      </c>
      <c r="E5683" s="48" t="s">
        <v>36</v>
      </c>
      <c r="F5683" s="48" t="s">
        <v>2049</v>
      </c>
      <c r="G5683" s="48" t="s">
        <v>15</v>
      </c>
      <c r="H5683" s="48" t="s">
        <v>600</v>
      </c>
      <c r="I5683" s="48" t="s">
        <v>599</v>
      </c>
      <c r="J5683" s="48" t="s">
        <v>671</v>
      </c>
      <c r="K5683" s="41">
        <v>1</v>
      </c>
      <c r="L5683" s="49">
        <v>19179.400000000001</v>
      </c>
      <c r="M5683" s="49">
        <v>2843.46</v>
      </c>
      <c r="N5683" s="49">
        <v>16335.94</v>
      </c>
    </row>
    <row r="5684" spans="1:14">
      <c r="A5684" s="41">
        <v>7258575</v>
      </c>
      <c r="B5684" s="48" t="s">
        <v>38</v>
      </c>
      <c r="C5684" s="48" t="s">
        <v>29</v>
      </c>
      <c r="D5684" s="48" t="s">
        <v>153</v>
      </c>
      <c r="E5684" s="48" t="s">
        <v>36</v>
      </c>
      <c r="F5684" s="48" t="s">
        <v>2050</v>
      </c>
      <c r="G5684" s="48" t="s">
        <v>15</v>
      </c>
      <c r="H5684" s="48" t="s">
        <v>182</v>
      </c>
      <c r="I5684" s="48" t="s">
        <v>183</v>
      </c>
      <c r="J5684" s="48" t="s">
        <v>671</v>
      </c>
      <c r="K5684" s="41">
        <v>1</v>
      </c>
      <c r="L5684" s="49">
        <v>19302.34</v>
      </c>
      <c r="M5684" s="49">
        <v>18124</v>
      </c>
      <c r="N5684" s="49">
        <v>1178.3399999999999</v>
      </c>
    </row>
    <row r="5685" spans="1:14">
      <c r="A5685" s="41">
        <v>8603071</v>
      </c>
      <c r="B5685" s="48" t="s">
        <v>38</v>
      </c>
      <c r="C5685" s="48" t="s">
        <v>29</v>
      </c>
      <c r="D5685" s="48" t="s">
        <v>153</v>
      </c>
      <c r="E5685" s="48" t="s">
        <v>36</v>
      </c>
      <c r="F5685" s="48" t="s">
        <v>2051</v>
      </c>
      <c r="G5685" s="48" t="s">
        <v>15</v>
      </c>
      <c r="H5685" s="48" t="s">
        <v>230</v>
      </c>
      <c r="I5685" s="48" t="s">
        <v>231</v>
      </c>
      <c r="J5685" s="48" t="s">
        <v>671</v>
      </c>
      <c r="K5685" s="41">
        <v>1</v>
      </c>
      <c r="L5685" s="49">
        <v>19861.57</v>
      </c>
      <c r="M5685" s="49">
        <v>10796.84</v>
      </c>
      <c r="N5685" s="49">
        <v>9064.73</v>
      </c>
    </row>
    <row r="5686" spans="1:14">
      <c r="A5686" s="41">
        <v>8603074</v>
      </c>
      <c r="B5686" s="48" t="s">
        <v>38</v>
      </c>
      <c r="C5686" s="48" t="s">
        <v>29</v>
      </c>
      <c r="D5686" s="48" t="s">
        <v>153</v>
      </c>
      <c r="E5686" s="48" t="s">
        <v>36</v>
      </c>
      <c r="F5686" s="48" t="s">
        <v>2052</v>
      </c>
      <c r="G5686" s="48" t="s">
        <v>15</v>
      </c>
      <c r="H5686" s="48" t="s">
        <v>230</v>
      </c>
      <c r="I5686" s="48" t="s">
        <v>231</v>
      </c>
      <c r="J5686" s="48" t="s">
        <v>671</v>
      </c>
      <c r="K5686" s="41">
        <v>1</v>
      </c>
      <c r="L5686" s="49">
        <v>19861.57</v>
      </c>
      <c r="M5686" s="49">
        <v>10796.84</v>
      </c>
      <c r="N5686" s="49">
        <v>9064.73</v>
      </c>
    </row>
    <row r="5687" spans="1:14">
      <c r="A5687" s="41">
        <v>8638470</v>
      </c>
      <c r="B5687" s="48" t="s">
        <v>166</v>
      </c>
      <c r="C5687" s="48" t="s">
        <v>29</v>
      </c>
      <c r="D5687" s="48" t="s">
        <v>392</v>
      </c>
      <c r="E5687" s="48" t="s">
        <v>36</v>
      </c>
      <c r="F5687" s="48" t="s">
        <v>2053</v>
      </c>
      <c r="G5687" s="48" t="s">
        <v>15</v>
      </c>
      <c r="H5687" s="48" t="s">
        <v>393</v>
      </c>
      <c r="I5687" s="48" t="s">
        <v>392</v>
      </c>
      <c r="J5687" s="48" t="s">
        <v>671</v>
      </c>
      <c r="K5687" s="41">
        <v>5</v>
      </c>
      <c r="L5687" s="49">
        <v>20594.900000000001</v>
      </c>
      <c r="M5687" s="49">
        <v>3053.31</v>
      </c>
      <c r="N5687" s="49">
        <v>17541.59</v>
      </c>
    </row>
    <row r="5688" spans="1:14">
      <c r="A5688" s="41">
        <v>8584733</v>
      </c>
      <c r="B5688" s="48" t="s">
        <v>38</v>
      </c>
      <c r="C5688" s="48" t="s">
        <v>29</v>
      </c>
      <c r="D5688" s="48" t="s">
        <v>153</v>
      </c>
      <c r="E5688" s="48" t="s">
        <v>36</v>
      </c>
      <c r="F5688" s="48" t="s">
        <v>2022</v>
      </c>
      <c r="G5688" s="48" t="s">
        <v>15</v>
      </c>
      <c r="H5688" s="48" t="s">
        <v>197</v>
      </c>
      <c r="I5688" s="48" t="s">
        <v>196</v>
      </c>
      <c r="J5688" s="48" t="s">
        <v>671</v>
      </c>
      <c r="K5688" s="41">
        <v>1</v>
      </c>
      <c r="L5688" s="49">
        <v>22031.66</v>
      </c>
      <c r="M5688" s="49">
        <v>20686.7</v>
      </c>
      <c r="N5688" s="49">
        <v>1344.96</v>
      </c>
    </row>
    <row r="5689" spans="1:14">
      <c r="A5689" s="41">
        <v>7258578</v>
      </c>
      <c r="B5689" s="48" t="s">
        <v>38</v>
      </c>
      <c r="C5689" s="48" t="s">
        <v>29</v>
      </c>
      <c r="D5689" s="48" t="s">
        <v>153</v>
      </c>
      <c r="E5689" s="48" t="s">
        <v>36</v>
      </c>
      <c r="F5689" s="48" t="s">
        <v>2054</v>
      </c>
      <c r="G5689" s="48" t="s">
        <v>15</v>
      </c>
      <c r="H5689" s="48" t="s">
        <v>182</v>
      </c>
      <c r="I5689" s="48" t="s">
        <v>183</v>
      </c>
      <c r="J5689" s="48" t="s">
        <v>671</v>
      </c>
      <c r="K5689" s="41">
        <v>1</v>
      </c>
      <c r="L5689" s="49">
        <v>22405.74</v>
      </c>
      <c r="M5689" s="49">
        <v>21037.94</v>
      </c>
      <c r="N5689" s="49">
        <v>1367.8</v>
      </c>
    </row>
    <row r="5690" spans="1:14">
      <c r="A5690" s="41">
        <v>7257574</v>
      </c>
      <c r="B5690" s="48" t="s">
        <v>38</v>
      </c>
      <c r="C5690" s="48" t="s">
        <v>29</v>
      </c>
      <c r="D5690" s="48" t="s">
        <v>153</v>
      </c>
      <c r="E5690" s="48" t="s">
        <v>36</v>
      </c>
      <c r="F5690" s="48" t="s">
        <v>2055</v>
      </c>
      <c r="G5690" s="48" t="s">
        <v>15</v>
      </c>
      <c r="H5690" s="48" t="s">
        <v>184</v>
      </c>
      <c r="I5690" s="48" t="s">
        <v>185</v>
      </c>
      <c r="J5690" s="48" t="s">
        <v>671</v>
      </c>
      <c r="K5690" s="41">
        <v>1</v>
      </c>
      <c r="L5690" s="49">
        <v>23798.27</v>
      </c>
      <c r="M5690" s="49">
        <v>17641.16</v>
      </c>
      <c r="N5690" s="49">
        <v>6157.11</v>
      </c>
    </row>
    <row r="5691" spans="1:14">
      <c r="A5691" s="41">
        <v>7257571</v>
      </c>
      <c r="B5691" s="48" t="s">
        <v>38</v>
      </c>
      <c r="C5691" s="48" t="s">
        <v>29</v>
      </c>
      <c r="D5691" s="48" t="s">
        <v>153</v>
      </c>
      <c r="E5691" s="48" t="s">
        <v>36</v>
      </c>
      <c r="F5691" s="48" t="s">
        <v>2056</v>
      </c>
      <c r="G5691" s="48" t="s">
        <v>15</v>
      </c>
      <c r="H5691" s="48" t="s">
        <v>184</v>
      </c>
      <c r="I5691" s="48" t="s">
        <v>185</v>
      </c>
      <c r="J5691" s="48" t="s">
        <v>671</v>
      </c>
      <c r="K5691" s="41">
        <v>1</v>
      </c>
      <c r="L5691" s="49">
        <v>23798.27</v>
      </c>
      <c r="M5691" s="49">
        <v>17641.16</v>
      </c>
      <c r="N5691" s="49">
        <v>6157.11</v>
      </c>
    </row>
    <row r="5692" spans="1:14">
      <c r="A5692" s="41">
        <v>4505023</v>
      </c>
      <c r="B5692" s="48" t="s">
        <v>14</v>
      </c>
      <c r="C5692" s="48" t="s">
        <v>29</v>
      </c>
      <c r="D5692" s="48" t="s">
        <v>30</v>
      </c>
      <c r="E5692" s="48" t="s">
        <v>12</v>
      </c>
      <c r="F5692" s="48" t="s">
        <v>2057</v>
      </c>
      <c r="G5692" s="48" t="s">
        <v>15</v>
      </c>
      <c r="H5692" s="48" t="s">
        <v>57</v>
      </c>
      <c r="I5692" s="48" t="s">
        <v>58</v>
      </c>
      <c r="J5692" s="48" t="s">
        <v>671</v>
      </c>
      <c r="K5692" s="41">
        <v>1</v>
      </c>
      <c r="L5692" s="49">
        <v>24229.16</v>
      </c>
      <c r="M5692" s="49">
        <v>24229.16</v>
      </c>
      <c r="N5692" s="49">
        <v>0</v>
      </c>
    </row>
    <row r="5693" spans="1:14">
      <c r="A5693" s="41">
        <v>7260141</v>
      </c>
      <c r="B5693" s="48" t="s">
        <v>38</v>
      </c>
      <c r="C5693" s="48" t="s">
        <v>29</v>
      </c>
      <c r="D5693" s="48" t="s">
        <v>153</v>
      </c>
      <c r="E5693" s="48" t="s">
        <v>36</v>
      </c>
      <c r="F5693" s="48" t="s">
        <v>2058</v>
      </c>
      <c r="G5693" s="48" t="s">
        <v>15</v>
      </c>
      <c r="H5693" s="48" t="s">
        <v>182</v>
      </c>
      <c r="I5693" s="48" t="s">
        <v>183</v>
      </c>
      <c r="J5693" s="48" t="s">
        <v>671</v>
      </c>
      <c r="K5693" s="41">
        <v>2</v>
      </c>
      <c r="L5693" s="49">
        <v>24428.35</v>
      </c>
      <c r="M5693" s="49">
        <v>24428.35</v>
      </c>
      <c r="N5693" s="49">
        <v>0</v>
      </c>
    </row>
    <row r="5694" spans="1:14">
      <c r="A5694" s="41">
        <v>4505983</v>
      </c>
      <c r="B5694" s="48" t="s">
        <v>14</v>
      </c>
      <c r="C5694" s="48" t="s">
        <v>29</v>
      </c>
      <c r="D5694" s="48" t="s">
        <v>30</v>
      </c>
      <c r="E5694" s="48" t="s">
        <v>12</v>
      </c>
      <c r="F5694" s="48" t="s">
        <v>1940</v>
      </c>
      <c r="G5694" s="48" t="s">
        <v>15</v>
      </c>
      <c r="H5694" s="48" t="s">
        <v>472</v>
      </c>
      <c r="I5694" s="48" t="s">
        <v>473</v>
      </c>
      <c r="J5694" s="48" t="s">
        <v>671</v>
      </c>
      <c r="K5694" s="41">
        <v>1</v>
      </c>
      <c r="L5694" s="49">
        <v>26212.59</v>
      </c>
      <c r="M5694" s="49">
        <v>26212.59</v>
      </c>
      <c r="N5694" s="49">
        <v>0</v>
      </c>
    </row>
    <row r="5695" spans="1:14">
      <c r="A5695" s="41">
        <v>8634481</v>
      </c>
      <c r="B5695" s="48" t="s">
        <v>14</v>
      </c>
      <c r="C5695" s="48" t="s">
        <v>29</v>
      </c>
      <c r="D5695" s="48" t="s">
        <v>153</v>
      </c>
      <c r="E5695" s="48" t="s">
        <v>12</v>
      </c>
      <c r="F5695" s="48" t="s">
        <v>1796</v>
      </c>
      <c r="G5695" s="48" t="s">
        <v>15</v>
      </c>
      <c r="H5695" s="48" t="s">
        <v>494</v>
      </c>
      <c r="I5695" s="48" t="s">
        <v>495</v>
      </c>
      <c r="J5695" s="48" t="s">
        <v>671</v>
      </c>
      <c r="K5695" s="41">
        <v>10</v>
      </c>
      <c r="L5695" s="49">
        <v>29792.09</v>
      </c>
      <c r="M5695" s="49">
        <v>27973.38</v>
      </c>
      <c r="N5695" s="49">
        <v>1818.71</v>
      </c>
    </row>
    <row r="5696" spans="1:14">
      <c r="A5696" s="41">
        <v>8921337</v>
      </c>
      <c r="B5696" s="48" t="s">
        <v>38</v>
      </c>
      <c r="C5696" s="48" t="s">
        <v>29</v>
      </c>
      <c r="D5696" s="48" t="s">
        <v>508</v>
      </c>
      <c r="E5696" s="48" t="s">
        <v>36</v>
      </c>
      <c r="F5696" s="48" t="s">
        <v>2059</v>
      </c>
      <c r="G5696" s="48" t="s">
        <v>15</v>
      </c>
      <c r="H5696" s="48" t="s">
        <v>509</v>
      </c>
      <c r="I5696" s="48" t="s">
        <v>508</v>
      </c>
      <c r="J5696" s="48" t="s">
        <v>671</v>
      </c>
      <c r="K5696" s="41">
        <v>4</v>
      </c>
      <c r="L5696" s="49">
        <v>31255.91</v>
      </c>
      <c r="M5696" s="49">
        <v>4633.87</v>
      </c>
      <c r="N5696" s="49">
        <v>26622.04</v>
      </c>
    </row>
    <row r="5697" spans="1:14">
      <c r="A5697" s="41">
        <v>4468732</v>
      </c>
      <c r="B5697" s="48" t="s">
        <v>14</v>
      </c>
      <c r="C5697" s="48" t="s">
        <v>29</v>
      </c>
      <c r="D5697" s="48" t="s">
        <v>364</v>
      </c>
      <c r="E5697" s="48" t="s">
        <v>12</v>
      </c>
      <c r="F5697" s="48" t="s">
        <v>364</v>
      </c>
      <c r="G5697" s="48" t="s">
        <v>15</v>
      </c>
      <c r="H5697" s="48" t="s">
        <v>351</v>
      </c>
      <c r="I5697" s="48" t="s">
        <v>352</v>
      </c>
      <c r="J5697" s="48" t="s">
        <v>671</v>
      </c>
      <c r="K5697" s="41">
        <v>200</v>
      </c>
      <c r="L5697" s="49">
        <v>32125.919999999998</v>
      </c>
      <c r="M5697" s="49">
        <v>32125.919999999998</v>
      </c>
      <c r="N5697" s="49">
        <v>0</v>
      </c>
    </row>
    <row r="5698" spans="1:14">
      <c r="A5698" s="41">
        <v>7259898</v>
      </c>
      <c r="B5698" s="48" t="s">
        <v>38</v>
      </c>
      <c r="C5698" s="48" t="s">
        <v>29</v>
      </c>
      <c r="D5698" s="48" t="s">
        <v>153</v>
      </c>
      <c r="E5698" s="48" t="s">
        <v>36</v>
      </c>
      <c r="F5698" s="48" t="s">
        <v>2060</v>
      </c>
      <c r="G5698" s="48" t="s">
        <v>15</v>
      </c>
      <c r="H5698" s="48" t="s">
        <v>182</v>
      </c>
      <c r="I5698" s="48" t="s">
        <v>183</v>
      </c>
      <c r="J5698" s="48" t="s">
        <v>671</v>
      </c>
      <c r="K5698" s="41">
        <v>1</v>
      </c>
      <c r="L5698" s="49">
        <v>32152.41</v>
      </c>
      <c r="M5698" s="49">
        <v>30189.61</v>
      </c>
      <c r="N5698" s="49">
        <v>1962.8</v>
      </c>
    </row>
    <row r="5699" spans="1:14">
      <c r="A5699" s="41">
        <v>7259901</v>
      </c>
      <c r="B5699" s="48" t="s">
        <v>38</v>
      </c>
      <c r="C5699" s="48" t="s">
        <v>29</v>
      </c>
      <c r="D5699" s="48" t="s">
        <v>153</v>
      </c>
      <c r="E5699" s="48" t="s">
        <v>36</v>
      </c>
      <c r="F5699" s="48" t="s">
        <v>2061</v>
      </c>
      <c r="G5699" s="48" t="s">
        <v>15</v>
      </c>
      <c r="H5699" s="48" t="s">
        <v>182</v>
      </c>
      <c r="I5699" s="48" t="s">
        <v>183</v>
      </c>
      <c r="J5699" s="48" t="s">
        <v>671</v>
      </c>
      <c r="K5699" s="41">
        <v>1</v>
      </c>
      <c r="L5699" s="49">
        <v>32152.43</v>
      </c>
      <c r="M5699" s="49">
        <v>30189.63</v>
      </c>
      <c r="N5699" s="49">
        <v>1962.8</v>
      </c>
    </row>
    <row r="5700" spans="1:14">
      <c r="A5700" s="41">
        <v>7258566</v>
      </c>
      <c r="B5700" s="48" t="s">
        <v>38</v>
      </c>
      <c r="C5700" s="48" t="s">
        <v>29</v>
      </c>
      <c r="D5700" s="48" t="s">
        <v>153</v>
      </c>
      <c r="E5700" s="48" t="s">
        <v>36</v>
      </c>
      <c r="F5700" s="48" t="s">
        <v>2062</v>
      </c>
      <c r="G5700" s="48" t="s">
        <v>15</v>
      </c>
      <c r="H5700" s="48" t="s">
        <v>182</v>
      </c>
      <c r="I5700" s="48" t="s">
        <v>183</v>
      </c>
      <c r="J5700" s="48" t="s">
        <v>671</v>
      </c>
      <c r="K5700" s="41">
        <v>1</v>
      </c>
      <c r="L5700" s="49">
        <v>33446.49</v>
      </c>
      <c r="M5700" s="49">
        <v>31404.69</v>
      </c>
      <c r="N5700" s="49">
        <v>2041.8</v>
      </c>
    </row>
    <row r="5701" spans="1:14">
      <c r="A5701" s="41">
        <v>7258563</v>
      </c>
      <c r="B5701" s="48" t="s">
        <v>38</v>
      </c>
      <c r="C5701" s="48" t="s">
        <v>29</v>
      </c>
      <c r="D5701" s="48" t="s">
        <v>153</v>
      </c>
      <c r="E5701" s="48" t="s">
        <v>36</v>
      </c>
      <c r="F5701" s="48" t="s">
        <v>2063</v>
      </c>
      <c r="G5701" s="48" t="s">
        <v>15</v>
      </c>
      <c r="H5701" s="48" t="s">
        <v>182</v>
      </c>
      <c r="I5701" s="48" t="s">
        <v>183</v>
      </c>
      <c r="J5701" s="48" t="s">
        <v>671</v>
      </c>
      <c r="K5701" s="41">
        <v>1</v>
      </c>
      <c r="L5701" s="49">
        <v>33446.49</v>
      </c>
      <c r="M5701" s="49">
        <v>31404.69</v>
      </c>
      <c r="N5701" s="49">
        <v>2041.8</v>
      </c>
    </row>
    <row r="5702" spans="1:14">
      <c r="A5702" s="41">
        <v>4504528</v>
      </c>
      <c r="B5702" s="48" t="s">
        <v>14</v>
      </c>
      <c r="C5702" s="48" t="s">
        <v>29</v>
      </c>
      <c r="D5702" s="48" t="s">
        <v>30</v>
      </c>
      <c r="E5702" s="48" t="s">
        <v>12</v>
      </c>
      <c r="F5702" s="48" t="s">
        <v>2037</v>
      </c>
      <c r="G5702" s="48" t="s">
        <v>15</v>
      </c>
      <c r="H5702" s="48" t="s">
        <v>50</v>
      </c>
      <c r="I5702" s="48" t="s">
        <v>51</v>
      </c>
      <c r="J5702" s="48" t="s">
        <v>671</v>
      </c>
      <c r="K5702" s="41">
        <v>1</v>
      </c>
      <c r="L5702" s="49">
        <v>34484.269999999997</v>
      </c>
      <c r="M5702" s="49">
        <v>34484.269999999997</v>
      </c>
      <c r="N5702" s="49">
        <v>0</v>
      </c>
    </row>
    <row r="5703" spans="1:14">
      <c r="A5703" s="41">
        <v>8814723</v>
      </c>
      <c r="B5703" s="48" t="s">
        <v>38</v>
      </c>
      <c r="C5703" s="48" t="s">
        <v>29</v>
      </c>
      <c r="D5703" s="48" t="s">
        <v>153</v>
      </c>
      <c r="E5703" s="48" t="s">
        <v>36</v>
      </c>
      <c r="F5703" s="48" t="s">
        <v>2064</v>
      </c>
      <c r="G5703" s="48" t="s">
        <v>15</v>
      </c>
      <c r="H5703" s="48" t="s">
        <v>247</v>
      </c>
      <c r="I5703" s="48" t="s">
        <v>248</v>
      </c>
      <c r="J5703" s="48" t="s">
        <v>671</v>
      </c>
      <c r="K5703" s="41">
        <v>1</v>
      </c>
      <c r="L5703" s="49">
        <v>34921.769999999997</v>
      </c>
      <c r="M5703" s="49">
        <v>18983.63</v>
      </c>
      <c r="N5703" s="49">
        <v>15938.14</v>
      </c>
    </row>
    <row r="5704" spans="1:14">
      <c r="A5704" s="41">
        <v>8814731</v>
      </c>
      <c r="B5704" s="48" t="s">
        <v>38</v>
      </c>
      <c r="C5704" s="48" t="s">
        <v>29</v>
      </c>
      <c r="D5704" s="48" t="s">
        <v>153</v>
      </c>
      <c r="E5704" s="48" t="s">
        <v>36</v>
      </c>
      <c r="F5704" s="48" t="s">
        <v>2064</v>
      </c>
      <c r="G5704" s="48" t="s">
        <v>15</v>
      </c>
      <c r="H5704" s="48" t="s">
        <v>247</v>
      </c>
      <c r="I5704" s="48" t="s">
        <v>248</v>
      </c>
      <c r="J5704" s="48" t="s">
        <v>671</v>
      </c>
      <c r="K5704" s="41">
        <v>1</v>
      </c>
      <c r="L5704" s="49">
        <v>34921.769999999997</v>
      </c>
      <c r="M5704" s="49">
        <v>18983.63</v>
      </c>
      <c r="N5704" s="49">
        <v>15938.14</v>
      </c>
    </row>
    <row r="5705" spans="1:14">
      <c r="A5705" s="41">
        <v>8814728</v>
      </c>
      <c r="B5705" s="48" t="s">
        <v>38</v>
      </c>
      <c r="C5705" s="48" t="s">
        <v>29</v>
      </c>
      <c r="D5705" s="48" t="s">
        <v>153</v>
      </c>
      <c r="E5705" s="48" t="s">
        <v>36</v>
      </c>
      <c r="F5705" s="48" t="s">
        <v>2064</v>
      </c>
      <c r="G5705" s="48" t="s">
        <v>15</v>
      </c>
      <c r="H5705" s="48" t="s">
        <v>247</v>
      </c>
      <c r="I5705" s="48" t="s">
        <v>248</v>
      </c>
      <c r="J5705" s="48" t="s">
        <v>671</v>
      </c>
      <c r="K5705" s="41">
        <v>1</v>
      </c>
      <c r="L5705" s="49">
        <v>34921.769999999997</v>
      </c>
      <c r="M5705" s="49">
        <v>18983.63</v>
      </c>
      <c r="N5705" s="49">
        <v>15938.14</v>
      </c>
    </row>
    <row r="5706" spans="1:14">
      <c r="A5706" s="41">
        <v>4508088</v>
      </c>
      <c r="B5706" s="48" t="s">
        <v>14</v>
      </c>
      <c r="C5706" s="48" t="s">
        <v>29</v>
      </c>
      <c r="D5706" s="48" t="s">
        <v>30</v>
      </c>
      <c r="E5706" s="48" t="s">
        <v>12</v>
      </c>
      <c r="F5706" s="48" t="s">
        <v>1694</v>
      </c>
      <c r="G5706" s="48" t="s">
        <v>15</v>
      </c>
      <c r="H5706" s="48" t="s">
        <v>23</v>
      </c>
      <c r="I5706" s="48" t="s">
        <v>24</v>
      </c>
      <c r="J5706" s="48" t="s">
        <v>671</v>
      </c>
      <c r="K5706" s="41">
        <v>1</v>
      </c>
      <c r="L5706" s="49">
        <v>35432.870000000003</v>
      </c>
      <c r="M5706" s="49">
        <v>35432.870000000003</v>
      </c>
      <c r="N5706" s="49">
        <v>0</v>
      </c>
    </row>
    <row r="5707" spans="1:14">
      <c r="A5707" s="41">
        <v>4469704</v>
      </c>
      <c r="B5707" s="48" t="s">
        <v>14</v>
      </c>
      <c r="C5707" s="48" t="s">
        <v>29</v>
      </c>
      <c r="D5707" s="48" t="s">
        <v>30</v>
      </c>
      <c r="E5707" s="48" t="s">
        <v>12</v>
      </c>
      <c r="F5707" s="48" t="s">
        <v>1694</v>
      </c>
      <c r="G5707" s="48" t="s">
        <v>15</v>
      </c>
      <c r="H5707" s="48" t="s">
        <v>109</v>
      </c>
      <c r="I5707" s="48" t="s">
        <v>110</v>
      </c>
      <c r="J5707" s="48" t="s">
        <v>671</v>
      </c>
      <c r="K5707" s="41">
        <v>2</v>
      </c>
      <c r="L5707" s="49">
        <v>36804.82</v>
      </c>
      <c r="M5707" s="49">
        <v>36804.82</v>
      </c>
      <c r="N5707" s="49">
        <v>0</v>
      </c>
    </row>
    <row r="5708" spans="1:14">
      <c r="A5708" s="41">
        <v>4508087</v>
      </c>
      <c r="B5708" s="48" t="s">
        <v>14</v>
      </c>
      <c r="C5708" s="48" t="s">
        <v>29</v>
      </c>
      <c r="D5708" s="48" t="s">
        <v>30</v>
      </c>
      <c r="E5708" s="48" t="s">
        <v>12</v>
      </c>
      <c r="F5708" s="48" t="s">
        <v>1694</v>
      </c>
      <c r="G5708" s="48" t="s">
        <v>15</v>
      </c>
      <c r="H5708" s="48" t="s">
        <v>23</v>
      </c>
      <c r="I5708" s="48" t="s">
        <v>24</v>
      </c>
      <c r="J5708" s="48" t="s">
        <v>671</v>
      </c>
      <c r="K5708" s="41">
        <v>1</v>
      </c>
      <c r="L5708" s="49">
        <v>37101.760000000002</v>
      </c>
      <c r="M5708" s="49">
        <v>37101.760000000002</v>
      </c>
      <c r="N5708" s="49">
        <v>0</v>
      </c>
    </row>
    <row r="5709" spans="1:14">
      <c r="A5709" s="41">
        <v>4508089</v>
      </c>
      <c r="B5709" s="48" t="s">
        <v>14</v>
      </c>
      <c r="C5709" s="48" t="s">
        <v>29</v>
      </c>
      <c r="D5709" s="48" t="s">
        <v>30</v>
      </c>
      <c r="E5709" s="48" t="s">
        <v>12</v>
      </c>
      <c r="F5709" s="48" t="s">
        <v>1694</v>
      </c>
      <c r="G5709" s="48" t="s">
        <v>15</v>
      </c>
      <c r="H5709" s="48" t="s">
        <v>23</v>
      </c>
      <c r="I5709" s="48" t="s">
        <v>24</v>
      </c>
      <c r="J5709" s="48" t="s">
        <v>671</v>
      </c>
      <c r="K5709" s="41">
        <v>1</v>
      </c>
      <c r="L5709" s="49">
        <v>37101.86</v>
      </c>
      <c r="M5709" s="49">
        <v>37101.86</v>
      </c>
      <c r="N5709" s="49">
        <v>0</v>
      </c>
    </row>
    <row r="5710" spans="1:14">
      <c r="A5710" s="41">
        <v>4474305</v>
      </c>
      <c r="B5710" s="48" t="s">
        <v>14</v>
      </c>
      <c r="C5710" s="48" t="s">
        <v>29</v>
      </c>
      <c r="D5710" s="48" t="s">
        <v>30</v>
      </c>
      <c r="E5710" s="48" t="s">
        <v>12</v>
      </c>
      <c r="F5710" s="48" t="s">
        <v>1694</v>
      </c>
      <c r="G5710" s="48" t="s">
        <v>15</v>
      </c>
      <c r="H5710" s="48" t="s">
        <v>143</v>
      </c>
      <c r="I5710" s="48" t="s">
        <v>144</v>
      </c>
      <c r="J5710" s="48" t="s">
        <v>671</v>
      </c>
      <c r="K5710" s="41">
        <v>4</v>
      </c>
      <c r="L5710" s="49">
        <v>39832.25</v>
      </c>
      <c r="M5710" s="49">
        <v>39832.25</v>
      </c>
      <c r="N5710" s="49">
        <v>0</v>
      </c>
    </row>
    <row r="5711" spans="1:14">
      <c r="A5711" s="41">
        <v>7212855</v>
      </c>
      <c r="B5711" s="48" t="s">
        <v>38</v>
      </c>
      <c r="C5711" s="48" t="s">
        <v>29</v>
      </c>
      <c r="D5711" s="48" t="s">
        <v>153</v>
      </c>
      <c r="E5711" s="48" t="s">
        <v>36</v>
      </c>
      <c r="F5711" s="48" t="s">
        <v>2065</v>
      </c>
      <c r="G5711" s="48" t="s">
        <v>15</v>
      </c>
      <c r="H5711" s="48" t="s">
        <v>39</v>
      </c>
      <c r="I5711" s="48" t="s">
        <v>40</v>
      </c>
      <c r="J5711" s="48" t="s">
        <v>671</v>
      </c>
      <c r="K5711" s="41">
        <v>1</v>
      </c>
      <c r="L5711" s="49">
        <v>40418.31</v>
      </c>
      <c r="M5711" s="49">
        <v>40418.31</v>
      </c>
      <c r="N5711" s="49">
        <v>0</v>
      </c>
    </row>
    <row r="5712" spans="1:14">
      <c r="A5712" s="41">
        <v>4506998</v>
      </c>
      <c r="B5712" s="48" t="s">
        <v>14</v>
      </c>
      <c r="C5712" s="48" t="s">
        <v>29</v>
      </c>
      <c r="D5712" s="48" t="s">
        <v>30</v>
      </c>
      <c r="E5712" s="48" t="s">
        <v>12</v>
      </c>
      <c r="F5712" s="48" t="s">
        <v>2066</v>
      </c>
      <c r="G5712" s="48" t="s">
        <v>15</v>
      </c>
      <c r="H5712" s="48" t="s">
        <v>23</v>
      </c>
      <c r="I5712" s="48" t="s">
        <v>24</v>
      </c>
      <c r="J5712" s="48" t="s">
        <v>671</v>
      </c>
      <c r="K5712" s="41">
        <v>1</v>
      </c>
      <c r="L5712" s="49">
        <v>43726.879999999997</v>
      </c>
      <c r="M5712" s="49">
        <v>43726.879999999997</v>
      </c>
      <c r="N5712" s="49">
        <v>0</v>
      </c>
    </row>
    <row r="5713" spans="1:14">
      <c r="A5713" s="41">
        <v>4468731</v>
      </c>
      <c r="B5713" s="48" t="s">
        <v>14</v>
      </c>
      <c r="C5713" s="48" t="s">
        <v>29</v>
      </c>
      <c r="D5713" s="48" t="s">
        <v>364</v>
      </c>
      <c r="E5713" s="48" t="s">
        <v>12</v>
      </c>
      <c r="F5713" s="48" t="s">
        <v>364</v>
      </c>
      <c r="G5713" s="48" t="s">
        <v>15</v>
      </c>
      <c r="H5713" s="48" t="s">
        <v>351</v>
      </c>
      <c r="I5713" s="48" t="s">
        <v>352</v>
      </c>
      <c r="J5713" s="48" t="s">
        <v>671</v>
      </c>
      <c r="K5713" s="41">
        <v>250</v>
      </c>
      <c r="L5713" s="49">
        <v>44613.279999999999</v>
      </c>
      <c r="M5713" s="49">
        <v>44613.279999999999</v>
      </c>
      <c r="N5713" s="49">
        <v>0</v>
      </c>
    </row>
    <row r="5714" spans="1:14">
      <c r="A5714" s="41">
        <v>7000253</v>
      </c>
      <c r="B5714" s="48" t="s">
        <v>166</v>
      </c>
      <c r="C5714" s="48" t="s">
        <v>29</v>
      </c>
      <c r="D5714" s="48" t="s">
        <v>153</v>
      </c>
      <c r="E5714" s="48" t="s">
        <v>36</v>
      </c>
      <c r="F5714" s="48" t="s">
        <v>2067</v>
      </c>
      <c r="G5714" s="48" t="s">
        <v>15</v>
      </c>
      <c r="H5714" s="48" t="s">
        <v>175</v>
      </c>
      <c r="I5714" s="48" t="s">
        <v>176</v>
      </c>
      <c r="J5714" s="48" t="s">
        <v>671</v>
      </c>
      <c r="K5714" s="41">
        <v>1</v>
      </c>
      <c r="L5714" s="49">
        <v>44656</v>
      </c>
      <c r="M5714" s="49">
        <v>41929.9</v>
      </c>
      <c r="N5714" s="49">
        <v>2726.1</v>
      </c>
    </row>
    <row r="5715" spans="1:14">
      <c r="A5715" s="41">
        <v>7154570</v>
      </c>
      <c r="B5715" s="48" t="s">
        <v>38</v>
      </c>
      <c r="C5715" s="48" t="s">
        <v>29</v>
      </c>
      <c r="D5715" s="48" t="s">
        <v>482</v>
      </c>
      <c r="E5715" s="48" t="s">
        <v>36</v>
      </c>
      <c r="F5715" s="48" t="s">
        <v>2068</v>
      </c>
      <c r="G5715" s="48" t="s">
        <v>15</v>
      </c>
      <c r="H5715" s="48" t="s">
        <v>483</v>
      </c>
      <c r="I5715" s="48" t="s">
        <v>482</v>
      </c>
      <c r="J5715" s="48" t="s">
        <v>671</v>
      </c>
      <c r="K5715" s="41">
        <v>1</v>
      </c>
      <c r="L5715" s="49">
        <v>45791.3</v>
      </c>
      <c r="M5715" s="49">
        <v>33944.129999999997</v>
      </c>
      <c r="N5715" s="49">
        <v>11847.17</v>
      </c>
    </row>
    <row r="5716" spans="1:14">
      <c r="A5716" s="41">
        <v>9167670</v>
      </c>
      <c r="B5716" s="48" t="s">
        <v>14</v>
      </c>
      <c r="C5716" s="48" t="s">
        <v>29</v>
      </c>
      <c r="D5716" s="48" t="s">
        <v>402</v>
      </c>
      <c r="E5716" s="48" t="s">
        <v>12</v>
      </c>
      <c r="F5716" s="48" t="s">
        <v>2069</v>
      </c>
      <c r="G5716" s="48" t="s">
        <v>15</v>
      </c>
      <c r="H5716" s="48" t="s">
        <v>403</v>
      </c>
      <c r="I5716" s="48" t="s">
        <v>402</v>
      </c>
      <c r="J5716" s="48" t="s">
        <v>671</v>
      </c>
      <c r="K5716" s="41">
        <v>2</v>
      </c>
      <c r="L5716" s="49">
        <v>46342.09</v>
      </c>
      <c r="M5716" s="49">
        <v>6870.48</v>
      </c>
      <c r="N5716" s="49">
        <v>39471.61</v>
      </c>
    </row>
    <row r="5717" spans="1:14">
      <c r="A5717" s="41">
        <v>4506085</v>
      </c>
      <c r="B5717" s="48" t="s">
        <v>14</v>
      </c>
      <c r="C5717" s="48" t="s">
        <v>29</v>
      </c>
      <c r="D5717" s="48" t="s">
        <v>30</v>
      </c>
      <c r="E5717" s="48" t="s">
        <v>12</v>
      </c>
      <c r="F5717" s="48" t="s">
        <v>1179</v>
      </c>
      <c r="G5717" s="48" t="s">
        <v>15</v>
      </c>
      <c r="H5717" s="48" t="s">
        <v>76</v>
      </c>
      <c r="I5717" s="48" t="s">
        <v>77</v>
      </c>
      <c r="J5717" s="48" t="s">
        <v>671</v>
      </c>
      <c r="K5717" s="41">
        <v>1</v>
      </c>
      <c r="L5717" s="49">
        <v>46709.74</v>
      </c>
      <c r="M5717" s="49">
        <v>46709.74</v>
      </c>
      <c r="N5717" s="49">
        <v>0</v>
      </c>
    </row>
    <row r="5718" spans="1:14">
      <c r="A5718" s="41">
        <v>7718397</v>
      </c>
      <c r="B5718" s="48" t="s">
        <v>38</v>
      </c>
      <c r="C5718" s="48" t="s">
        <v>29</v>
      </c>
      <c r="D5718" s="48" t="s">
        <v>441</v>
      </c>
      <c r="E5718" s="48" t="s">
        <v>36</v>
      </c>
      <c r="F5718" s="48" t="s">
        <v>2070</v>
      </c>
      <c r="G5718" s="48" t="s">
        <v>15</v>
      </c>
      <c r="H5718" s="48" t="s">
        <v>442</v>
      </c>
      <c r="I5718" s="48" t="s">
        <v>441</v>
      </c>
      <c r="J5718" s="48" t="s">
        <v>671</v>
      </c>
      <c r="K5718" s="41">
        <v>1</v>
      </c>
      <c r="L5718" s="49">
        <v>54070.87</v>
      </c>
      <c r="M5718" s="49">
        <v>29393.17</v>
      </c>
      <c r="N5718" s="49">
        <v>24677.7</v>
      </c>
    </row>
    <row r="5719" spans="1:14">
      <c r="A5719" s="41">
        <v>7319260</v>
      </c>
      <c r="B5719" s="48" t="s">
        <v>38</v>
      </c>
      <c r="C5719" s="48" t="s">
        <v>29</v>
      </c>
      <c r="D5719" s="48" t="s">
        <v>153</v>
      </c>
      <c r="E5719" s="48" t="s">
        <v>36</v>
      </c>
      <c r="F5719" s="48" t="s">
        <v>2071</v>
      </c>
      <c r="G5719" s="48" t="s">
        <v>15</v>
      </c>
      <c r="H5719" s="48" t="s">
        <v>389</v>
      </c>
      <c r="I5719" s="48" t="s">
        <v>388</v>
      </c>
      <c r="J5719" s="48" t="s">
        <v>671</v>
      </c>
      <c r="K5719" s="41">
        <v>1</v>
      </c>
      <c r="L5719" s="49">
        <v>55772.26</v>
      </c>
      <c r="M5719" s="49">
        <v>41342.800000000003</v>
      </c>
      <c r="N5719" s="49">
        <v>14429.46</v>
      </c>
    </row>
    <row r="5720" spans="1:14">
      <c r="A5720" s="41">
        <v>4474306</v>
      </c>
      <c r="B5720" s="48" t="s">
        <v>14</v>
      </c>
      <c r="C5720" s="48" t="s">
        <v>29</v>
      </c>
      <c r="D5720" s="48" t="s">
        <v>30</v>
      </c>
      <c r="E5720" s="48" t="s">
        <v>12</v>
      </c>
      <c r="F5720" s="48" t="s">
        <v>1849</v>
      </c>
      <c r="G5720" s="48" t="s">
        <v>15</v>
      </c>
      <c r="H5720" s="48" t="s">
        <v>143</v>
      </c>
      <c r="I5720" s="48" t="s">
        <v>144</v>
      </c>
      <c r="J5720" s="48" t="s">
        <v>671</v>
      </c>
      <c r="K5720" s="41">
        <v>1</v>
      </c>
      <c r="L5720" s="49">
        <v>57102.52</v>
      </c>
      <c r="M5720" s="49">
        <v>57102.52</v>
      </c>
      <c r="N5720" s="49">
        <v>0</v>
      </c>
    </row>
    <row r="5721" spans="1:14">
      <c r="A5721" s="41">
        <v>7259895</v>
      </c>
      <c r="B5721" s="48" t="s">
        <v>38</v>
      </c>
      <c r="C5721" s="48" t="s">
        <v>29</v>
      </c>
      <c r="D5721" s="48" t="s">
        <v>153</v>
      </c>
      <c r="E5721" s="48" t="s">
        <v>36</v>
      </c>
      <c r="F5721" s="48" t="s">
        <v>2072</v>
      </c>
      <c r="G5721" s="48" t="s">
        <v>15</v>
      </c>
      <c r="H5721" s="48" t="s">
        <v>182</v>
      </c>
      <c r="I5721" s="48" t="s">
        <v>183</v>
      </c>
      <c r="J5721" s="48" t="s">
        <v>671</v>
      </c>
      <c r="K5721" s="41">
        <v>1</v>
      </c>
      <c r="L5721" s="49">
        <v>58664.36</v>
      </c>
      <c r="M5721" s="49">
        <v>55083.1</v>
      </c>
      <c r="N5721" s="49">
        <v>3581.26</v>
      </c>
    </row>
    <row r="5722" spans="1:14">
      <c r="A5722" s="41">
        <v>8584803</v>
      </c>
      <c r="B5722" s="48" t="s">
        <v>38</v>
      </c>
      <c r="C5722" s="48" t="s">
        <v>29</v>
      </c>
      <c r="D5722" s="48" t="s">
        <v>153</v>
      </c>
      <c r="E5722" s="48" t="s">
        <v>36</v>
      </c>
      <c r="F5722" s="48" t="s">
        <v>1689</v>
      </c>
      <c r="G5722" s="48" t="s">
        <v>15</v>
      </c>
      <c r="H5722" s="48" t="s">
        <v>314</v>
      </c>
      <c r="I5722" s="48" t="s">
        <v>315</v>
      </c>
      <c r="J5722" s="48" t="s">
        <v>671</v>
      </c>
      <c r="K5722" s="41">
        <v>3</v>
      </c>
      <c r="L5722" s="49">
        <v>61213.02</v>
      </c>
      <c r="M5722" s="49">
        <v>33275.68</v>
      </c>
      <c r="N5722" s="49">
        <v>27937.34</v>
      </c>
    </row>
    <row r="5723" spans="1:14">
      <c r="A5723" s="41">
        <v>8638473</v>
      </c>
      <c r="B5723" s="48" t="s">
        <v>38</v>
      </c>
      <c r="C5723" s="48" t="s">
        <v>29</v>
      </c>
      <c r="D5723" s="48" t="s">
        <v>392</v>
      </c>
      <c r="E5723" s="48" t="s">
        <v>36</v>
      </c>
      <c r="F5723" s="48" t="s">
        <v>2053</v>
      </c>
      <c r="G5723" s="48" t="s">
        <v>15</v>
      </c>
      <c r="H5723" s="48" t="s">
        <v>393</v>
      </c>
      <c r="I5723" s="48" t="s">
        <v>392</v>
      </c>
      <c r="J5723" s="48" t="s">
        <v>671</v>
      </c>
      <c r="K5723" s="41">
        <v>5</v>
      </c>
      <c r="L5723" s="49">
        <v>63778.82</v>
      </c>
      <c r="M5723" s="49">
        <v>9455.58</v>
      </c>
      <c r="N5723" s="49">
        <v>54323.24</v>
      </c>
    </row>
    <row r="5724" spans="1:14">
      <c r="A5724" s="41">
        <v>7108913</v>
      </c>
      <c r="B5724" s="48" t="s">
        <v>38</v>
      </c>
      <c r="C5724" s="48" t="s">
        <v>29</v>
      </c>
      <c r="D5724" s="48" t="s">
        <v>153</v>
      </c>
      <c r="E5724" s="48" t="s">
        <v>36</v>
      </c>
      <c r="F5724" s="48" t="s">
        <v>2073</v>
      </c>
      <c r="G5724" s="48" t="s">
        <v>15</v>
      </c>
      <c r="H5724" s="48" t="s">
        <v>23</v>
      </c>
      <c r="I5724" s="48" t="s">
        <v>24</v>
      </c>
      <c r="J5724" s="48" t="s">
        <v>671</v>
      </c>
      <c r="K5724" s="41">
        <v>1</v>
      </c>
      <c r="L5724" s="49">
        <v>65317.09</v>
      </c>
      <c r="M5724" s="49">
        <v>65317.09</v>
      </c>
      <c r="N5724" s="49">
        <v>0</v>
      </c>
    </row>
    <row r="5725" spans="1:14">
      <c r="A5725" s="41">
        <v>7259892</v>
      </c>
      <c r="B5725" s="48" t="s">
        <v>38</v>
      </c>
      <c r="C5725" s="48" t="s">
        <v>29</v>
      </c>
      <c r="D5725" s="48" t="s">
        <v>153</v>
      </c>
      <c r="E5725" s="48" t="s">
        <v>36</v>
      </c>
      <c r="F5725" s="48" t="s">
        <v>2074</v>
      </c>
      <c r="G5725" s="48" t="s">
        <v>15</v>
      </c>
      <c r="H5725" s="48" t="s">
        <v>182</v>
      </c>
      <c r="I5725" s="48" t="s">
        <v>183</v>
      </c>
      <c r="J5725" s="48" t="s">
        <v>671</v>
      </c>
      <c r="K5725" s="41">
        <v>1</v>
      </c>
      <c r="L5725" s="49">
        <v>65362.29</v>
      </c>
      <c r="M5725" s="49">
        <v>61372.14</v>
      </c>
      <c r="N5725" s="49">
        <v>3990.15</v>
      </c>
    </row>
    <row r="5726" spans="1:14">
      <c r="A5726" s="41">
        <v>4507955</v>
      </c>
      <c r="B5726" s="48" t="s">
        <v>14</v>
      </c>
      <c r="C5726" s="48" t="s">
        <v>29</v>
      </c>
      <c r="D5726" s="48" t="s">
        <v>30</v>
      </c>
      <c r="E5726" s="48" t="s">
        <v>12</v>
      </c>
      <c r="F5726" s="48" t="s">
        <v>2075</v>
      </c>
      <c r="G5726" s="48" t="s">
        <v>15</v>
      </c>
      <c r="H5726" s="48" t="s">
        <v>23</v>
      </c>
      <c r="I5726" s="48" t="s">
        <v>24</v>
      </c>
      <c r="J5726" s="48" t="s">
        <v>671</v>
      </c>
      <c r="K5726" s="41">
        <v>1</v>
      </c>
      <c r="L5726" s="49">
        <v>66830.39</v>
      </c>
      <c r="M5726" s="49">
        <v>66830.39</v>
      </c>
      <c r="N5726" s="49">
        <v>0</v>
      </c>
    </row>
    <row r="5727" spans="1:14">
      <c r="A5727" s="41">
        <v>7108919</v>
      </c>
      <c r="B5727" s="48" t="s">
        <v>38</v>
      </c>
      <c r="C5727" s="48" t="s">
        <v>29</v>
      </c>
      <c r="D5727" s="48" t="s">
        <v>153</v>
      </c>
      <c r="E5727" s="48" t="s">
        <v>36</v>
      </c>
      <c r="F5727" s="48" t="s">
        <v>2076</v>
      </c>
      <c r="G5727" s="48" t="s">
        <v>15</v>
      </c>
      <c r="H5727" s="48" t="s">
        <v>23</v>
      </c>
      <c r="I5727" s="48" t="s">
        <v>24</v>
      </c>
      <c r="J5727" s="48" t="s">
        <v>671</v>
      </c>
      <c r="K5727" s="41">
        <v>1</v>
      </c>
      <c r="L5727" s="49">
        <v>79176.98</v>
      </c>
      <c r="M5727" s="49">
        <v>79176.98</v>
      </c>
      <c r="N5727" s="49">
        <v>0</v>
      </c>
    </row>
    <row r="5728" spans="1:14">
      <c r="A5728" s="41">
        <v>4504526</v>
      </c>
      <c r="B5728" s="48" t="s">
        <v>14</v>
      </c>
      <c r="C5728" s="48" t="s">
        <v>29</v>
      </c>
      <c r="D5728" s="48" t="s">
        <v>30</v>
      </c>
      <c r="E5728" s="48" t="s">
        <v>12</v>
      </c>
      <c r="F5728" s="48" t="s">
        <v>1957</v>
      </c>
      <c r="G5728" s="48" t="s">
        <v>15</v>
      </c>
      <c r="H5728" s="48" t="s">
        <v>50</v>
      </c>
      <c r="I5728" s="48" t="s">
        <v>51</v>
      </c>
      <c r="J5728" s="48" t="s">
        <v>671</v>
      </c>
      <c r="K5728" s="41">
        <v>1</v>
      </c>
      <c r="L5728" s="49">
        <v>81862.100000000006</v>
      </c>
      <c r="M5728" s="49">
        <v>81862.100000000006</v>
      </c>
      <c r="N5728" s="49">
        <v>0</v>
      </c>
    </row>
    <row r="5729" spans="1:14">
      <c r="A5729" s="41">
        <v>9167685</v>
      </c>
      <c r="B5729" s="48" t="s">
        <v>38</v>
      </c>
      <c r="C5729" s="48" t="s">
        <v>29</v>
      </c>
      <c r="D5729" s="48" t="s">
        <v>597</v>
      </c>
      <c r="E5729" s="48" t="s">
        <v>36</v>
      </c>
      <c r="F5729" s="48" t="s">
        <v>2077</v>
      </c>
      <c r="G5729" s="48" t="s">
        <v>15</v>
      </c>
      <c r="H5729" s="48" t="s">
        <v>598</v>
      </c>
      <c r="I5729" s="48" t="s">
        <v>597</v>
      </c>
      <c r="J5729" s="48" t="s">
        <v>671</v>
      </c>
      <c r="K5729" s="41">
        <v>3</v>
      </c>
      <c r="L5729" s="49">
        <v>103280.94</v>
      </c>
      <c r="M5729" s="49">
        <v>15312</v>
      </c>
      <c r="N5729" s="49">
        <v>87968.94</v>
      </c>
    </row>
    <row r="5730" spans="1:14">
      <c r="A5730" s="41">
        <v>7259841</v>
      </c>
      <c r="B5730" s="48" t="s">
        <v>38</v>
      </c>
      <c r="C5730" s="48" t="s">
        <v>29</v>
      </c>
      <c r="D5730" s="48" t="s">
        <v>153</v>
      </c>
      <c r="E5730" s="48" t="s">
        <v>36</v>
      </c>
      <c r="F5730" s="48" t="s">
        <v>2078</v>
      </c>
      <c r="G5730" s="48" t="s">
        <v>15</v>
      </c>
      <c r="H5730" s="48" t="s">
        <v>182</v>
      </c>
      <c r="I5730" s="48" t="s">
        <v>183</v>
      </c>
      <c r="J5730" s="48" t="s">
        <v>671</v>
      </c>
      <c r="K5730" s="41">
        <v>1</v>
      </c>
      <c r="L5730" s="49">
        <v>107437.87</v>
      </c>
      <c r="M5730" s="49">
        <v>107437.87</v>
      </c>
      <c r="N5730" s="49">
        <v>0</v>
      </c>
    </row>
    <row r="5731" spans="1:14">
      <c r="A5731" s="41">
        <v>4506927</v>
      </c>
      <c r="B5731" s="48" t="s">
        <v>14</v>
      </c>
      <c r="C5731" s="48" t="s">
        <v>29</v>
      </c>
      <c r="D5731" s="48" t="s">
        <v>30</v>
      </c>
      <c r="E5731" s="48" t="s">
        <v>12</v>
      </c>
      <c r="F5731" s="48" t="s">
        <v>1552</v>
      </c>
      <c r="G5731" s="48" t="s">
        <v>15</v>
      </c>
      <c r="H5731" s="48" t="s">
        <v>61</v>
      </c>
      <c r="I5731" s="48" t="s">
        <v>62</v>
      </c>
      <c r="J5731" s="48" t="s">
        <v>671</v>
      </c>
      <c r="K5731" s="41">
        <v>1</v>
      </c>
      <c r="L5731" s="49">
        <v>132334.57999999999</v>
      </c>
      <c r="M5731" s="49">
        <v>132334.57999999999</v>
      </c>
      <c r="N5731" s="49">
        <v>0</v>
      </c>
    </row>
    <row r="5732" spans="1:14">
      <c r="A5732" s="41">
        <v>4504527</v>
      </c>
      <c r="B5732" s="48" t="s">
        <v>14</v>
      </c>
      <c r="C5732" s="48" t="s">
        <v>29</v>
      </c>
      <c r="D5732" s="48" t="s">
        <v>30</v>
      </c>
      <c r="E5732" s="48" t="s">
        <v>12</v>
      </c>
      <c r="F5732" s="48" t="s">
        <v>2037</v>
      </c>
      <c r="G5732" s="48" t="s">
        <v>15</v>
      </c>
      <c r="H5732" s="48" t="s">
        <v>50</v>
      </c>
      <c r="I5732" s="48" t="s">
        <v>51</v>
      </c>
      <c r="J5732" s="48" t="s">
        <v>671</v>
      </c>
      <c r="K5732" s="41">
        <v>1</v>
      </c>
      <c r="L5732" s="49">
        <v>156701.81</v>
      </c>
      <c r="M5732" s="49">
        <v>156701.81</v>
      </c>
      <c r="N5732" s="49">
        <v>0</v>
      </c>
    </row>
    <row r="5733" spans="1:14">
      <c r="A5733" s="41">
        <v>8603050</v>
      </c>
      <c r="B5733" s="48" t="s">
        <v>14</v>
      </c>
      <c r="C5733" s="48" t="s">
        <v>29</v>
      </c>
      <c r="D5733" s="48" t="s">
        <v>153</v>
      </c>
      <c r="E5733" s="48" t="s">
        <v>12</v>
      </c>
      <c r="F5733" s="48" t="s">
        <v>2079</v>
      </c>
      <c r="G5733" s="48" t="s">
        <v>15</v>
      </c>
      <c r="H5733" s="48" t="s">
        <v>330</v>
      </c>
      <c r="I5733" s="48" t="s">
        <v>331</v>
      </c>
      <c r="J5733" s="48" t="s">
        <v>671</v>
      </c>
      <c r="K5733" s="41">
        <v>2</v>
      </c>
      <c r="L5733" s="49">
        <v>167477.21</v>
      </c>
      <c r="M5733" s="49">
        <v>157253.29</v>
      </c>
      <c r="N5733" s="49">
        <v>10223.92</v>
      </c>
    </row>
    <row r="5734" spans="1:14">
      <c r="A5734" s="41">
        <v>8754121</v>
      </c>
      <c r="B5734" s="48" t="s">
        <v>38</v>
      </c>
      <c r="C5734" s="48" t="s">
        <v>29</v>
      </c>
      <c r="D5734" s="48" t="s">
        <v>153</v>
      </c>
      <c r="E5734" s="48" t="s">
        <v>36</v>
      </c>
      <c r="F5734" s="48" t="s">
        <v>2080</v>
      </c>
      <c r="G5734" s="48" t="s">
        <v>15</v>
      </c>
      <c r="H5734" s="48" t="s">
        <v>329</v>
      </c>
      <c r="I5734" s="48" t="s">
        <v>328</v>
      </c>
      <c r="J5734" s="48" t="s">
        <v>671</v>
      </c>
      <c r="K5734" s="41">
        <v>1</v>
      </c>
      <c r="L5734" s="49">
        <v>186612.53</v>
      </c>
      <c r="M5734" s="49">
        <v>64554.91</v>
      </c>
      <c r="N5734" s="49">
        <v>122057.62</v>
      </c>
    </row>
    <row r="5735" spans="1:14">
      <c r="A5735" s="41">
        <v>8754118</v>
      </c>
      <c r="B5735" s="48" t="s">
        <v>38</v>
      </c>
      <c r="C5735" s="48" t="s">
        <v>29</v>
      </c>
      <c r="D5735" s="48" t="s">
        <v>153</v>
      </c>
      <c r="E5735" s="48" t="s">
        <v>36</v>
      </c>
      <c r="F5735" s="48" t="s">
        <v>2081</v>
      </c>
      <c r="G5735" s="48" t="s">
        <v>15</v>
      </c>
      <c r="H5735" s="48" t="s">
        <v>329</v>
      </c>
      <c r="I5735" s="48" t="s">
        <v>328</v>
      </c>
      <c r="J5735" s="48" t="s">
        <v>671</v>
      </c>
      <c r="K5735" s="41">
        <v>1</v>
      </c>
      <c r="L5735" s="49">
        <v>186612.53</v>
      </c>
      <c r="M5735" s="49">
        <v>64554.91</v>
      </c>
      <c r="N5735" s="49">
        <v>122057.62</v>
      </c>
    </row>
    <row r="5736" spans="1:14">
      <c r="A5736" s="41">
        <v>8754113</v>
      </c>
      <c r="B5736" s="48" t="s">
        <v>38</v>
      </c>
      <c r="C5736" s="48" t="s">
        <v>29</v>
      </c>
      <c r="D5736" s="48" t="s">
        <v>153</v>
      </c>
      <c r="E5736" s="48" t="s">
        <v>36</v>
      </c>
      <c r="F5736" s="48" t="s">
        <v>2082</v>
      </c>
      <c r="G5736" s="48" t="s">
        <v>15</v>
      </c>
      <c r="H5736" s="48" t="s">
        <v>329</v>
      </c>
      <c r="I5736" s="48" t="s">
        <v>328</v>
      </c>
      <c r="J5736" s="48" t="s">
        <v>671</v>
      </c>
      <c r="K5736" s="41">
        <v>1</v>
      </c>
      <c r="L5736" s="49">
        <v>186612.53</v>
      </c>
      <c r="M5736" s="49">
        <v>64554.91</v>
      </c>
      <c r="N5736" s="49">
        <v>122057.62</v>
      </c>
    </row>
    <row r="5737" spans="1:14">
      <c r="A5737" s="41">
        <v>7752673</v>
      </c>
      <c r="B5737" s="48" t="s">
        <v>14</v>
      </c>
      <c r="C5737" s="48" t="s">
        <v>29</v>
      </c>
      <c r="D5737" s="48" t="s">
        <v>153</v>
      </c>
      <c r="E5737" s="48" t="s">
        <v>12</v>
      </c>
      <c r="F5737" s="48" t="s">
        <v>2083</v>
      </c>
      <c r="G5737" s="48" t="s">
        <v>15</v>
      </c>
      <c r="H5737" s="48" t="s">
        <v>316</v>
      </c>
      <c r="I5737" s="48" t="s">
        <v>317</v>
      </c>
      <c r="J5737" s="48" t="s">
        <v>671</v>
      </c>
      <c r="K5737" s="41">
        <v>39</v>
      </c>
      <c r="L5737" s="49">
        <v>201559.05</v>
      </c>
      <c r="M5737" s="49">
        <v>201559.05</v>
      </c>
      <c r="N5737" s="49">
        <v>0</v>
      </c>
    </row>
    <row r="5738" spans="1:14" ht="55.2">
      <c r="A5738" s="41">
        <v>8292741</v>
      </c>
      <c r="B5738" s="48" t="s">
        <v>38</v>
      </c>
      <c r="C5738" s="48" t="s">
        <v>29</v>
      </c>
      <c r="D5738" s="48" t="s">
        <v>394</v>
      </c>
      <c r="E5738" s="48" t="s">
        <v>36</v>
      </c>
      <c r="F5738" s="50" t="s">
        <v>2084</v>
      </c>
      <c r="G5738" s="48" t="s">
        <v>15</v>
      </c>
      <c r="H5738" s="48" t="s">
        <v>395</v>
      </c>
      <c r="I5738" s="48" t="s">
        <v>394</v>
      </c>
      <c r="J5738" s="48" t="s">
        <v>671</v>
      </c>
      <c r="K5738" s="41">
        <v>5</v>
      </c>
      <c r="L5738" s="49">
        <v>204269.72</v>
      </c>
      <c r="M5738" s="49">
        <v>70663.06</v>
      </c>
      <c r="N5738" s="49">
        <v>133606.66</v>
      </c>
    </row>
    <row r="5739" spans="1:14" ht="69">
      <c r="A5739" s="41">
        <v>8292799</v>
      </c>
      <c r="B5739" s="48" t="s">
        <v>38</v>
      </c>
      <c r="C5739" s="48" t="s">
        <v>29</v>
      </c>
      <c r="D5739" s="48" t="s">
        <v>498</v>
      </c>
      <c r="E5739" s="48" t="s">
        <v>36</v>
      </c>
      <c r="F5739" s="50" t="s">
        <v>1001</v>
      </c>
      <c r="G5739" s="48" t="s">
        <v>15</v>
      </c>
      <c r="H5739" s="48" t="s">
        <v>499</v>
      </c>
      <c r="I5739" s="48" t="s">
        <v>498</v>
      </c>
      <c r="J5739" s="48" t="s">
        <v>671</v>
      </c>
      <c r="K5739" s="41">
        <v>3</v>
      </c>
      <c r="L5739" s="49">
        <v>336980.87</v>
      </c>
      <c r="M5739" s="49">
        <v>116571.85</v>
      </c>
      <c r="N5739" s="49">
        <v>220409.02</v>
      </c>
    </row>
    <row r="5740" spans="1:14">
      <c r="A5740" s="41">
        <v>8798352</v>
      </c>
      <c r="B5740" s="48" t="s">
        <v>14</v>
      </c>
      <c r="C5740" s="48" t="s">
        <v>29</v>
      </c>
      <c r="D5740" s="48" t="s">
        <v>455</v>
      </c>
      <c r="E5740" s="48" t="s">
        <v>12</v>
      </c>
      <c r="F5740" s="48" t="s">
        <v>2085</v>
      </c>
      <c r="G5740" s="48" t="s">
        <v>15</v>
      </c>
      <c r="H5740" s="48" t="s">
        <v>456</v>
      </c>
      <c r="I5740" s="48" t="s">
        <v>455</v>
      </c>
      <c r="J5740" s="48" t="s">
        <v>671</v>
      </c>
      <c r="K5740" s="41">
        <v>8</v>
      </c>
      <c r="L5740" s="49">
        <v>411810.39</v>
      </c>
      <c r="M5740" s="49">
        <v>61053.279999999999</v>
      </c>
      <c r="N5740" s="49">
        <v>350757.11</v>
      </c>
    </row>
    <row r="5741" spans="1:14">
      <c r="A5741" s="41">
        <v>4469703</v>
      </c>
      <c r="B5741" s="48" t="s">
        <v>14</v>
      </c>
      <c r="C5741" s="48" t="s">
        <v>29</v>
      </c>
      <c r="D5741" s="48" t="s">
        <v>30</v>
      </c>
      <c r="E5741" s="48" t="s">
        <v>12</v>
      </c>
      <c r="F5741" s="48" t="s">
        <v>30</v>
      </c>
      <c r="G5741" s="48" t="s">
        <v>15</v>
      </c>
      <c r="H5741" s="48" t="s">
        <v>109</v>
      </c>
      <c r="I5741" s="48" t="s">
        <v>110</v>
      </c>
      <c r="J5741" s="48" t="s">
        <v>671</v>
      </c>
      <c r="K5741" s="41">
        <v>1</v>
      </c>
      <c r="L5741" s="49">
        <v>1017175.86</v>
      </c>
      <c r="M5741" s="49">
        <v>1017175.86</v>
      </c>
      <c r="N5741" s="49">
        <v>0</v>
      </c>
    </row>
    <row r="5742" spans="1:14">
      <c r="A5742" s="41">
        <v>4469705</v>
      </c>
      <c r="B5742" s="48" t="s">
        <v>14</v>
      </c>
      <c r="C5742" s="48" t="s">
        <v>29</v>
      </c>
      <c r="D5742" s="48" t="s">
        <v>60</v>
      </c>
      <c r="E5742" s="48" t="s">
        <v>12</v>
      </c>
      <c r="F5742" s="48" t="s">
        <v>2086</v>
      </c>
      <c r="G5742" s="48" t="s">
        <v>15</v>
      </c>
      <c r="H5742" s="48" t="s">
        <v>43</v>
      </c>
      <c r="I5742" s="48" t="s">
        <v>44</v>
      </c>
      <c r="J5742" s="48" t="s">
        <v>671</v>
      </c>
      <c r="K5742" s="41">
        <v>1</v>
      </c>
      <c r="L5742" s="49">
        <v>4016927.66</v>
      </c>
      <c r="M5742" s="49">
        <v>4016927.66</v>
      </c>
      <c r="N5742" s="49">
        <v>0</v>
      </c>
    </row>
    <row r="5743" spans="1:14">
      <c r="A5743" s="41">
        <v>7004703</v>
      </c>
      <c r="B5743" s="48" t="s">
        <v>14</v>
      </c>
      <c r="C5743" s="48" t="s">
        <v>25</v>
      </c>
      <c r="D5743" s="48" t="s">
        <v>384</v>
      </c>
      <c r="E5743" s="48" t="s">
        <v>12</v>
      </c>
      <c r="F5743" s="48" t="s">
        <v>2087</v>
      </c>
      <c r="G5743" s="48" t="s">
        <v>15</v>
      </c>
      <c r="H5743" s="48" t="s">
        <v>385</v>
      </c>
      <c r="I5743" s="48" t="s">
        <v>384</v>
      </c>
      <c r="J5743" s="48" t="s">
        <v>671</v>
      </c>
      <c r="K5743" s="41">
        <v>1</v>
      </c>
      <c r="L5743" s="49">
        <v>-497</v>
      </c>
      <c r="M5743" s="49">
        <v>-88.78</v>
      </c>
      <c r="N5743" s="49">
        <v>-408.22</v>
      </c>
    </row>
    <row r="5744" spans="1:14">
      <c r="A5744" s="41">
        <v>5080849</v>
      </c>
      <c r="B5744" s="48" t="s">
        <v>38</v>
      </c>
      <c r="C5744" s="48" t="s">
        <v>25</v>
      </c>
      <c r="D5744" s="48" t="s">
        <v>153</v>
      </c>
      <c r="E5744" s="48" t="s">
        <v>36</v>
      </c>
      <c r="F5744" s="48" t="s">
        <v>366</v>
      </c>
      <c r="G5744" s="48" t="s">
        <v>15</v>
      </c>
      <c r="H5744" s="48" t="s">
        <v>54</v>
      </c>
      <c r="I5744" s="48" t="s">
        <v>55</v>
      </c>
      <c r="J5744" s="48" t="s">
        <v>671</v>
      </c>
      <c r="K5744" s="41">
        <v>0</v>
      </c>
      <c r="L5744" s="49">
        <v>-15.96</v>
      </c>
      <c r="M5744" s="49">
        <v>-5.87</v>
      </c>
      <c r="N5744" s="49">
        <v>-10.09</v>
      </c>
    </row>
    <row r="5745" spans="1:14">
      <c r="A5745" s="41">
        <v>4502287</v>
      </c>
      <c r="B5745" s="48" t="s">
        <v>14</v>
      </c>
      <c r="C5745" s="48" t="s">
        <v>25</v>
      </c>
      <c r="D5745" s="48" t="s">
        <v>82</v>
      </c>
      <c r="E5745" s="48" t="s">
        <v>12</v>
      </c>
      <c r="F5745" s="48" t="s">
        <v>2088</v>
      </c>
      <c r="G5745" s="48" t="s">
        <v>15</v>
      </c>
      <c r="H5745" s="48" t="s">
        <v>50</v>
      </c>
      <c r="I5745" s="48" t="s">
        <v>51</v>
      </c>
      <c r="J5745" s="48" t="s">
        <v>671</v>
      </c>
      <c r="K5745" s="41">
        <v>1</v>
      </c>
      <c r="L5745" s="49">
        <v>21.39</v>
      </c>
      <c r="M5745" s="49">
        <v>21.38</v>
      </c>
      <c r="N5745" s="49">
        <v>0.01</v>
      </c>
    </row>
    <row r="5746" spans="1:14">
      <c r="A5746" s="41">
        <v>4502270</v>
      </c>
      <c r="B5746" s="48" t="s">
        <v>14</v>
      </c>
      <c r="C5746" s="48" t="s">
        <v>25</v>
      </c>
      <c r="D5746" s="48" t="s">
        <v>56</v>
      </c>
      <c r="E5746" s="48" t="s">
        <v>12</v>
      </c>
      <c r="F5746" s="48" t="s">
        <v>56</v>
      </c>
      <c r="G5746" s="48" t="s">
        <v>15</v>
      </c>
      <c r="H5746" s="48" t="s">
        <v>50</v>
      </c>
      <c r="I5746" s="48" t="s">
        <v>51</v>
      </c>
      <c r="J5746" s="48" t="s">
        <v>671</v>
      </c>
      <c r="K5746" s="41">
        <v>1</v>
      </c>
      <c r="L5746" s="49">
        <v>31.93</v>
      </c>
      <c r="M5746" s="49">
        <v>31.91</v>
      </c>
      <c r="N5746" s="49">
        <v>0.02</v>
      </c>
    </row>
    <row r="5747" spans="1:14">
      <c r="A5747" s="41">
        <v>4457554</v>
      </c>
      <c r="B5747" s="48" t="s">
        <v>14</v>
      </c>
      <c r="C5747" s="48" t="s">
        <v>25</v>
      </c>
      <c r="D5747" s="48" t="s">
        <v>374</v>
      </c>
      <c r="E5747" s="48" t="s">
        <v>12</v>
      </c>
      <c r="F5747" s="48" t="s">
        <v>374</v>
      </c>
      <c r="G5747" s="48" t="s">
        <v>15</v>
      </c>
      <c r="H5747" s="48" t="s">
        <v>50</v>
      </c>
      <c r="I5747" s="48" t="s">
        <v>51</v>
      </c>
      <c r="J5747" s="48" t="s">
        <v>671</v>
      </c>
      <c r="K5747" s="41">
        <v>1</v>
      </c>
      <c r="L5747" s="49">
        <v>63.99</v>
      </c>
      <c r="M5747" s="49">
        <v>63.4</v>
      </c>
      <c r="N5747" s="49">
        <v>0.59</v>
      </c>
    </row>
    <row r="5748" spans="1:14">
      <c r="A5748" s="41">
        <v>4502266</v>
      </c>
      <c r="B5748" s="48" t="s">
        <v>14</v>
      </c>
      <c r="C5748" s="48" t="s">
        <v>25</v>
      </c>
      <c r="D5748" s="48" t="s">
        <v>139</v>
      </c>
      <c r="E5748" s="48" t="s">
        <v>12</v>
      </c>
      <c r="F5748" s="48" t="s">
        <v>139</v>
      </c>
      <c r="G5748" s="48" t="s">
        <v>15</v>
      </c>
      <c r="H5748" s="48" t="s">
        <v>50</v>
      </c>
      <c r="I5748" s="48" t="s">
        <v>51</v>
      </c>
      <c r="J5748" s="48" t="s">
        <v>671</v>
      </c>
      <c r="K5748" s="41">
        <v>1</v>
      </c>
      <c r="L5748" s="49">
        <v>67.22</v>
      </c>
      <c r="M5748" s="49">
        <v>67.180000000000007</v>
      </c>
      <c r="N5748" s="49">
        <v>0.04</v>
      </c>
    </row>
    <row r="5749" spans="1:14">
      <c r="A5749" s="41">
        <v>4502406</v>
      </c>
      <c r="B5749" s="48" t="s">
        <v>14</v>
      </c>
      <c r="C5749" s="48" t="s">
        <v>25</v>
      </c>
      <c r="D5749" s="48" t="s">
        <v>82</v>
      </c>
      <c r="E5749" s="48" t="s">
        <v>12</v>
      </c>
      <c r="F5749" s="48" t="s">
        <v>2088</v>
      </c>
      <c r="G5749" s="48" t="s">
        <v>15</v>
      </c>
      <c r="H5749" s="48" t="s">
        <v>50</v>
      </c>
      <c r="I5749" s="48" t="s">
        <v>51</v>
      </c>
      <c r="J5749" s="48" t="s">
        <v>671</v>
      </c>
      <c r="K5749" s="41">
        <v>160</v>
      </c>
      <c r="L5749" s="49">
        <v>71.92</v>
      </c>
      <c r="M5749" s="49">
        <v>71.86</v>
      </c>
      <c r="N5749" s="49">
        <v>0.06</v>
      </c>
    </row>
    <row r="5750" spans="1:14">
      <c r="A5750" s="41">
        <v>4502268</v>
      </c>
      <c r="B5750" s="48" t="s">
        <v>14</v>
      </c>
      <c r="C5750" s="48" t="s">
        <v>25</v>
      </c>
      <c r="D5750" s="48" t="s">
        <v>139</v>
      </c>
      <c r="E5750" s="48" t="s">
        <v>12</v>
      </c>
      <c r="F5750" s="48" t="s">
        <v>139</v>
      </c>
      <c r="G5750" s="48" t="s">
        <v>15</v>
      </c>
      <c r="H5750" s="48" t="s">
        <v>50</v>
      </c>
      <c r="I5750" s="48" t="s">
        <v>51</v>
      </c>
      <c r="J5750" s="48" t="s">
        <v>671</v>
      </c>
      <c r="K5750" s="41">
        <v>2</v>
      </c>
      <c r="L5750" s="49">
        <v>72.11</v>
      </c>
      <c r="M5750" s="49">
        <v>72.069999999999993</v>
      </c>
      <c r="N5750" s="49">
        <v>0.04</v>
      </c>
    </row>
    <row r="5751" spans="1:14">
      <c r="A5751" s="41">
        <v>6900903</v>
      </c>
      <c r="B5751" s="48" t="s">
        <v>14</v>
      </c>
      <c r="C5751" s="48" t="s">
        <v>25</v>
      </c>
      <c r="D5751" s="48" t="s">
        <v>173</v>
      </c>
      <c r="E5751" s="48" t="s">
        <v>12</v>
      </c>
      <c r="F5751" s="48" t="s">
        <v>2089</v>
      </c>
      <c r="G5751" s="48" t="s">
        <v>15</v>
      </c>
      <c r="H5751" s="48" t="s">
        <v>174</v>
      </c>
      <c r="I5751" s="48" t="s">
        <v>173</v>
      </c>
      <c r="J5751" s="48" t="s">
        <v>671</v>
      </c>
      <c r="K5751" s="41">
        <v>2</v>
      </c>
      <c r="L5751" s="49">
        <v>91.13</v>
      </c>
      <c r="M5751" s="49">
        <v>21.76</v>
      </c>
      <c r="N5751" s="49">
        <v>69.37</v>
      </c>
    </row>
    <row r="5752" spans="1:14">
      <c r="A5752" s="41">
        <v>4502409</v>
      </c>
      <c r="B5752" s="48" t="s">
        <v>14</v>
      </c>
      <c r="C5752" s="48" t="s">
        <v>25</v>
      </c>
      <c r="D5752" s="48" t="s">
        <v>64</v>
      </c>
      <c r="E5752" s="48" t="s">
        <v>12</v>
      </c>
      <c r="F5752" s="48" t="s">
        <v>2090</v>
      </c>
      <c r="G5752" s="48" t="s">
        <v>15</v>
      </c>
      <c r="H5752" s="48" t="s">
        <v>50</v>
      </c>
      <c r="I5752" s="48" t="s">
        <v>51</v>
      </c>
      <c r="J5752" s="48" t="s">
        <v>671</v>
      </c>
      <c r="K5752" s="41">
        <v>2</v>
      </c>
      <c r="L5752" s="49">
        <v>119.69</v>
      </c>
      <c r="M5752" s="49">
        <v>119.53</v>
      </c>
      <c r="N5752" s="49">
        <v>0.16</v>
      </c>
    </row>
    <row r="5753" spans="1:14">
      <c r="A5753" s="41">
        <v>4502269</v>
      </c>
      <c r="B5753" s="48" t="s">
        <v>14</v>
      </c>
      <c r="C5753" s="48" t="s">
        <v>25</v>
      </c>
      <c r="D5753" s="48" t="s">
        <v>56</v>
      </c>
      <c r="E5753" s="48" t="s">
        <v>12</v>
      </c>
      <c r="F5753" s="48" t="s">
        <v>56</v>
      </c>
      <c r="G5753" s="48" t="s">
        <v>15</v>
      </c>
      <c r="H5753" s="48" t="s">
        <v>50</v>
      </c>
      <c r="I5753" s="48" t="s">
        <v>51</v>
      </c>
      <c r="J5753" s="48" t="s">
        <v>671</v>
      </c>
      <c r="K5753" s="41">
        <v>1</v>
      </c>
      <c r="L5753" s="49">
        <v>149.22</v>
      </c>
      <c r="M5753" s="49">
        <v>149.13</v>
      </c>
      <c r="N5753" s="49">
        <v>0.09</v>
      </c>
    </row>
    <row r="5754" spans="1:14">
      <c r="A5754" s="41">
        <v>4460441</v>
      </c>
      <c r="B5754" s="48" t="s">
        <v>14</v>
      </c>
      <c r="C5754" s="48" t="s">
        <v>25</v>
      </c>
      <c r="D5754" s="48" t="s">
        <v>82</v>
      </c>
      <c r="E5754" s="48" t="s">
        <v>12</v>
      </c>
      <c r="F5754" s="48" t="s">
        <v>2091</v>
      </c>
      <c r="G5754" s="48" t="s">
        <v>15</v>
      </c>
      <c r="H5754" s="48" t="s">
        <v>83</v>
      </c>
      <c r="I5754" s="48" t="s">
        <v>84</v>
      </c>
      <c r="J5754" s="48" t="s">
        <v>671</v>
      </c>
      <c r="K5754" s="41">
        <v>1</v>
      </c>
      <c r="L5754" s="49">
        <v>157.88</v>
      </c>
      <c r="M5754" s="49">
        <v>152.5</v>
      </c>
      <c r="N5754" s="49">
        <v>5.38</v>
      </c>
    </row>
    <row r="5755" spans="1:14">
      <c r="A5755" s="41">
        <v>4477811</v>
      </c>
      <c r="B5755" s="48" t="s">
        <v>14</v>
      </c>
      <c r="C5755" s="48" t="s">
        <v>25</v>
      </c>
      <c r="D5755" s="48" t="s">
        <v>49</v>
      </c>
      <c r="E5755" s="48" t="s">
        <v>12</v>
      </c>
      <c r="F5755" s="48" t="s">
        <v>2092</v>
      </c>
      <c r="G5755" s="48" t="s">
        <v>15</v>
      </c>
      <c r="H5755" s="48" t="s">
        <v>50</v>
      </c>
      <c r="I5755" s="48" t="s">
        <v>51</v>
      </c>
      <c r="J5755" s="48" t="s">
        <v>671</v>
      </c>
      <c r="K5755" s="41">
        <v>1</v>
      </c>
      <c r="L5755" s="49">
        <v>162.52000000000001</v>
      </c>
      <c r="M5755" s="49">
        <v>159.16</v>
      </c>
      <c r="N5755" s="49">
        <v>3.36</v>
      </c>
    </row>
    <row r="5756" spans="1:14">
      <c r="A5756" s="41">
        <v>4502405</v>
      </c>
      <c r="B5756" s="48" t="s">
        <v>14</v>
      </c>
      <c r="C5756" s="48" t="s">
        <v>25</v>
      </c>
      <c r="D5756" s="48" t="s">
        <v>82</v>
      </c>
      <c r="E5756" s="48" t="s">
        <v>12</v>
      </c>
      <c r="F5756" s="48" t="s">
        <v>2088</v>
      </c>
      <c r="G5756" s="48" t="s">
        <v>15</v>
      </c>
      <c r="H5756" s="48" t="s">
        <v>50</v>
      </c>
      <c r="I5756" s="48" t="s">
        <v>51</v>
      </c>
      <c r="J5756" s="48" t="s">
        <v>671</v>
      </c>
      <c r="K5756" s="41">
        <v>1</v>
      </c>
      <c r="L5756" s="49">
        <v>163.44999999999999</v>
      </c>
      <c r="M5756" s="49">
        <v>163.30000000000001</v>
      </c>
      <c r="N5756" s="49">
        <v>0.15</v>
      </c>
    </row>
    <row r="5757" spans="1:14">
      <c r="A5757" s="41">
        <v>4502281</v>
      </c>
      <c r="B5757" s="48" t="s">
        <v>14</v>
      </c>
      <c r="C5757" s="48" t="s">
        <v>25</v>
      </c>
      <c r="D5757" s="48" t="s">
        <v>56</v>
      </c>
      <c r="E5757" s="48" t="s">
        <v>12</v>
      </c>
      <c r="F5757" s="48" t="s">
        <v>56</v>
      </c>
      <c r="G5757" s="48" t="s">
        <v>15</v>
      </c>
      <c r="H5757" s="48" t="s">
        <v>50</v>
      </c>
      <c r="I5757" s="48" t="s">
        <v>51</v>
      </c>
      <c r="J5757" s="48" t="s">
        <v>671</v>
      </c>
      <c r="K5757" s="41">
        <v>1</v>
      </c>
      <c r="L5757" s="49">
        <v>172.07</v>
      </c>
      <c r="M5757" s="49">
        <v>171.97</v>
      </c>
      <c r="N5757" s="49">
        <v>0.1</v>
      </c>
    </row>
    <row r="5758" spans="1:14">
      <c r="A5758" s="41">
        <v>4502261</v>
      </c>
      <c r="B5758" s="48" t="s">
        <v>14</v>
      </c>
      <c r="C5758" s="48" t="s">
        <v>25</v>
      </c>
      <c r="D5758" s="48" t="s">
        <v>79</v>
      </c>
      <c r="E5758" s="48" t="s">
        <v>12</v>
      </c>
      <c r="F5758" s="48" t="s">
        <v>79</v>
      </c>
      <c r="G5758" s="48" t="s">
        <v>15</v>
      </c>
      <c r="H5758" s="48" t="s">
        <v>50</v>
      </c>
      <c r="I5758" s="48" t="s">
        <v>51</v>
      </c>
      <c r="J5758" s="48" t="s">
        <v>671</v>
      </c>
      <c r="K5758" s="41">
        <v>1</v>
      </c>
      <c r="L5758" s="49">
        <v>173.23</v>
      </c>
      <c r="M5758" s="49">
        <v>173.16</v>
      </c>
      <c r="N5758" s="49">
        <v>7.0000000000000007E-2</v>
      </c>
    </row>
    <row r="5759" spans="1:14">
      <c r="A5759" s="41">
        <v>4460442</v>
      </c>
      <c r="B5759" s="48" t="s">
        <v>14</v>
      </c>
      <c r="C5759" s="48" t="s">
        <v>25</v>
      </c>
      <c r="D5759" s="48" t="s">
        <v>82</v>
      </c>
      <c r="E5759" s="48" t="s">
        <v>12</v>
      </c>
      <c r="F5759" s="48" t="s">
        <v>2091</v>
      </c>
      <c r="G5759" s="48" t="s">
        <v>15</v>
      </c>
      <c r="H5759" s="48" t="s">
        <v>83</v>
      </c>
      <c r="I5759" s="48" t="s">
        <v>84</v>
      </c>
      <c r="J5759" s="48" t="s">
        <v>671</v>
      </c>
      <c r="K5759" s="41">
        <v>1</v>
      </c>
      <c r="L5759" s="49">
        <v>194.75</v>
      </c>
      <c r="M5759" s="49">
        <v>188.12</v>
      </c>
      <c r="N5759" s="49">
        <v>6.63</v>
      </c>
    </row>
    <row r="5760" spans="1:14">
      <c r="A5760" s="41">
        <v>4460440</v>
      </c>
      <c r="B5760" s="48" t="s">
        <v>14</v>
      </c>
      <c r="C5760" s="48" t="s">
        <v>25</v>
      </c>
      <c r="D5760" s="48" t="s">
        <v>415</v>
      </c>
      <c r="E5760" s="48" t="s">
        <v>12</v>
      </c>
      <c r="F5760" s="48" t="s">
        <v>2093</v>
      </c>
      <c r="G5760" s="48" t="s">
        <v>15</v>
      </c>
      <c r="H5760" s="48" t="s">
        <v>83</v>
      </c>
      <c r="I5760" s="48" t="s">
        <v>84</v>
      </c>
      <c r="J5760" s="48" t="s">
        <v>671</v>
      </c>
      <c r="K5760" s="41">
        <v>1</v>
      </c>
      <c r="L5760" s="49">
        <v>197.76</v>
      </c>
      <c r="M5760" s="49">
        <v>191.02</v>
      </c>
      <c r="N5760" s="49">
        <v>6.74</v>
      </c>
    </row>
    <row r="5761" spans="1:14">
      <c r="A5761" s="41">
        <v>4461556</v>
      </c>
      <c r="B5761" s="48" t="s">
        <v>14</v>
      </c>
      <c r="C5761" s="48" t="s">
        <v>25</v>
      </c>
      <c r="D5761" s="48" t="s">
        <v>82</v>
      </c>
      <c r="E5761" s="48" t="s">
        <v>12</v>
      </c>
      <c r="F5761" s="48" t="s">
        <v>82</v>
      </c>
      <c r="G5761" s="48" t="s">
        <v>15</v>
      </c>
      <c r="H5761" s="48" t="s">
        <v>65</v>
      </c>
      <c r="I5761" s="48" t="s">
        <v>66</v>
      </c>
      <c r="J5761" s="48" t="s">
        <v>671</v>
      </c>
      <c r="K5761" s="41">
        <v>2</v>
      </c>
      <c r="L5761" s="49">
        <v>202.14</v>
      </c>
      <c r="M5761" s="49">
        <v>199.68</v>
      </c>
      <c r="N5761" s="49">
        <v>2.46</v>
      </c>
    </row>
    <row r="5762" spans="1:14">
      <c r="A5762" s="41">
        <v>4477813</v>
      </c>
      <c r="B5762" s="48" t="s">
        <v>14</v>
      </c>
      <c r="C5762" s="48" t="s">
        <v>25</v>
      </c>
      <c r="D5762" s="48" t="s">
        <v>64</v>
      </c>
      <c r="E5762" s="48" t="s">
        <v>12</v>
      </c>
      <c r="F5762" s="48" t="s">
        <v>2094</v>
      </c>
      <c r="G5762" s="48" t="s">
        <v>15</v>
      </c>
      <c r="H5762" s="48" t="s">
        <v>50</v>
      </c>
      <c r="I5762" s="48" t="s">
        <v>51</v>
      </c>
      <c r="J5762" s="48" t="s">
        <v>671</v>
      </c>
      <c r="K5762" s="41">
        <v>1</v>
      </c>
      <c r="L5762" s="49">
        <v>208.85</v>
      </c>
      <c r="M5762" s="49">
        <v>204.53</v>
      </c>
      <c r="N5762" s="49">
        <v>4.32</v>
      </c>
    </row>
    <row r="5763" spans="1:14">
      <c r="A5763" s="41">
        <v>4502914</v>
      </c>
      <c r="B5763" s="48" t="s">
        <v>14</v>
      </c>
      <c r="C5763" s="48" t="s">
        <v>25</v>
      </c>
      <c r="D5763" s="48" t="s">
        <v>56</v>
      </c>
      <c r="E5763" s="48" t="s">
        <v>12</v>
      </c>
      <c r="F5763" s="48" t="s">
        <v>56</v>
      </c>
      <c r="G5763" s="48" t="s">
        <v>15</v>
      </c>
      <c r="H5763" s="48" t="s">
        <v>50</v>
      </c>
      <c r="I5763" s="48" t="s">
        <v>51</v>
      </c>
      <c r="J5763" s="48" t="s">
        <v>671</v>
      </c>
      <c r="K5763" s="41">
        <v>1</v>
      </c>
      <c r="L5763" s="49">
        <v>216.61</v>
      </c>
      <c r="M5763" s="49">
        <v>215.51</v>
      </c>
      <c r="N5763" s="49">
        <v>1.1000000000000001</v>
      </c>
    </row>
    <row r="5764" spans="1:14">
      <c r="A5764" s="41">
        <v>4459258</v>
      </c>
      <c r="B5764" s="48" t="s">
        <v>14</v>
      </c>
      <c r="C5764" s="48" t="s">
        <v>25</v>
      </c>
      <c r="D5764" s="48" t="s">
        <v>360</v>
      </c>
      <c r="E5764" s="48" t="s">
        <v>12</v>
      </c>
      <c r="F5764" s="48" t="s">
        <v>360</v>
      </c>
      <c r="G5764" s="48" t="s">
        <v>15</v>
      </c>
      <c r="H5764" s="48" t="s">
        <v>286</v>
      </c>
      <c r="I5764" s="48" t="s">
        <v>287</v>
      </c>
      <c r="J5764" s="48" t="s">
        <v>671</v>
      </c>
      <c r="K5764" s="41">
        <v>1</v>
      </c>
      <c r="L5764" s="49">
        <v>234</v>
      </c>
      <c r="M5764" s="49">
        <v>221.22</v>
      </c>
      <c r="N5764" s="49">
        <v>12.78</v>
      </c>
    </row>
    <row r="5765" spans="1:14">
      <c r="A5765" s="41">
        <v>4502924</v>
      </c>
      <c r="B5765" s="48" t="s">
        <v>14</v>
      </c>
      <c r="C5765" s="48" t="s">
        <v>25</v>
      </c>
      <c r="D5765" s="48" t="s">
        <v>525</v>
      </c>
      <c r="E5765" s="48" t="s">
        <v>12</v>
      </c>
      <c r="F5765" s="48" t="s">
        <v>525</v>
      </c>
      <c r="G5765" s="48" t="s">
        <v>15</v>
      </c>
      <c r="H5765" s="48" t="s">
        <v>50</v>
      </c>
      <c r="I5765" s="48" t="s">
        <v>51</v>
      </c>
      <c r="J5765" s="48" t="s">
        <v>671</v>
      </c>
      <c r="K5765" s="41">
        <v>1</v>
      </c>
      <c r="L5765" s="49">
        <v>254.06</v>
      </c>
      <c r="M5765" s="49">
        <v>252.31</v>
      </c>
      <c r="N5765" s="49">
        <v>1.75</v>
      </c>
    </row>
    <row r="5766" spans="1:14">
      <c r="A5766" s="41">
        <v>4502432</v>
      </c>
      <c r="B5766" s="48" t="s">
        <v>14</v>
      </c>
      <c r="C5766" s="48" t="s">
        <v>25</v>
      </c>
      <c r="D5766" s="48" t="s">
        <v>64</v>
      </c>
      <c r="E5766" s="48" t="s">
        <v>12</v>
      </c>
      <c r="F5766" s="48" t="s">
        <v>2095</v>
      </c>
      <c r="G5766" s="48" t="s">
        <v>15</v>
      </c>
      <c r="H5766" s="48" t="s">
        <v>50</v>
      </c>
      <c r="I5766" s="48" t="s">
        <v>51</v>
      </c>
      <c r="J5766" s="48" t="s">
        <v>671</v>
      </c>
      <c r="K5766" s="41">
        <v>1</v>
      </c>
      <c r="L5766" s="49">
        <v>262.3</v>
      </c>
      <c r="M5766" s="49">
        <v>261.32</v>
      </c>
      <c r="N5766" s="49">
        <v>0.98</v>
      </c>
    </row>
    <row r="5767" spans="1:14">
      <c r="A5767" s="41">
        <v>8268044</v>
      </c>
      <c r="B5767" s="48" t="s">
        <v>14</v>
      </c>
      <c r="C5767" s="48" t="s">
        <v>25</v>
      </c>
      <c r="D5767" s="48" t="s">
        <v>153</v>
      </c>
      <c r="E5767" s="48" t="s">
        <v>12</v>
      </c>
      <c r="F5767" s="48" t="s">
        <v>2096</v>
      </c>
      <c r="G5767" s="48" t="s">
        <v>15</v>
      </c>
      <c r="H5767" s="48" t="s">
        <v>220</v>
      </c>
      <c r="I5767" s="48" t="s">
        <v>221</v>
      </c>
      <c r="J5767" s="48" t="s">
        <v>671</v>
      </c>
      <c r="K5767" s="41">
        <v>1</v>
      </c>
      <c r="L5767" s="49">
        <v>267.07</v>
      </c>
      <c r="M5767" s="49">
        <v>98.26</v>
      </c>
      <c r="N5767" s="49">
        <v>168.81</v>
      </c>
    </row>
    <row r="5768" spans="1:14">
      <c r="A5768" s="41">
        <v>4457117</v>
      </c>
      <c r="B5768" s="48" t="s">
        <v>38</v>
      </c>
      <c r="C5768" s="48" t="s">
        <v>25</v>
      </c>
      <c r="D5768" s="48" t="s">
        <v>82</v>
      </c>
      <c r="E5768" s="48" t="s">
        <v>36</v>
      </c>
      <c r="F5768" s="48" t="s">
        <v>82</v>
      </c>
      <c r="G5768" s="48" t="s">
        <v>15</v>
      </c>
      <c r="H5768" s="48" t="s">
        <v>50</v>
      </c>
      <c r="I5768" s="48" t="s">
        <v>51</v>
      </c>
      <c r="J5768" s="48" t="s">
        <v>671</v>
      </c>
      <c r="K5768" s="41">
        <v>2</v>
      </c>
      <c r="L5768" s="49">
        <v>271.45999999999998</v>
      </c>
      <c r="M5768" s="49">
        <v>268.16000000000003</v>
      </c>
      <c r="N5768" s="49">
        <v>3.3</v>
      </c>
    </row>
    <row r="5769" spans="1:14">
      <c r="A5769" s="41">
        <v>4502339</v>
      </c>
      <c r="B5769" s="48" t="s">
        <v>14</v>
      </c>
      <c r="C5769" s="48" t="s">
        <v>25</v>
      </c>
      <c r="D5769" s="48" t="s">
        <v>82</v>
      </c>
      <c r="E5769" s="48" t="s">
        <v>12</v>
      </c>
      <c r="F5769" s="48" t="s">
        <v>2088</v>
      </c>
      <c r="G5769" s="48" t="s">
        <v>15</v>
      </c>
      <c r="H5769" s="48" t="s">
        <v>50</v>
      </c>
      <c r="I5769" s="48" t="s">
        <v>51</v>
      </c>
      <c r="J5769" s="48" t="s">
        <v>671</v>
      </c>
      <c r="K5769" s="41">
        <v>1</v>
      </c>
      <c r="L5769" s="49">
        <v>275.35000000000002</v>
      </c>
      <c r="M5769" s="49">
        <v>275.33999999999997</v>
      </c>
      <c r="N5769" s="49">
        <v>0.01</v>
      </c>
    </row>
    <row r="5770" spans="1:14">
      <c r="A5770" s="41">
        <v>4463954</v>
      </c>
      <c r="B5770" s="48" t="s">
        <v>14</v>
      </c>
      <c r="C5770" s="48" t="s">
        <v>25</v>
      </c>
      <c r="D5770" s="48" t="s">
        <v>56</v>
      </c>
      <c r="E5770" s="48" t="s">
        <v>12</v>
      </c>
      <c r="F5770" s="48" t="s">
        <v>56</v>
      </c>
      <c r="G5770" s="48" t="s">
        <v>15</v>
      </c>
      <c r="H5770" s="48" t="s">
        <v>69</v>
      </c>
      <c r="I5770" s="48" t="s">
        <v>70</v>
      </c>
      <c r="J5770" s="48" t="s">
        <v>671</v>
      </c>
      <c r="K5770" s="41">
        <v>1</v>
      </c>
      <c r="L5770" s="49">
        <v>275.70999999999998</v>
      </c>
      <c r="M5770" s="49">
        <v>256.82</v>
      </c>
      <c r="N5770" s="49">
        <v>18.89</v>
      </c>
    </row>
    <row r="5771" spans="1:14">
      <c r="A5771" s="41">
        <v>4502279</v>
      </c>
      <c r="B5771" s="48" t="s">
        <v>14</v>
      </c>
      <c r="C5771" s="48" t="s">
        <v>25</v>
      </c>
      <c r="D5771" s="48" t="s">
        <v>56</v>
      </c>
      <c r="E5771" s="48" t="s">
        <v>12</v>
      </c>
      <c r="F5771" s="48" t="s">
        <v>56</v>
      </c>
      <c r="G5771" s="48" t="s">
        <v>15</v>
      </c>
      <c r="H5771" s="48" t="s">
        <v>50</v>
      </c>
      <c r="I5771" s="48" t="s">
        <v>51</v>
      </c>
      <c r="J5771" s="48" t="s">
        <v>671</v>
      </c>
      <c r="K5771" s="41">
        <v>1</v>
      </c>
      <c r="L5771" s="49">
        <v>281.32</v>
      </c>
      <c r="M5771" s="49">
        <v>281.14999999999998</v>
      </c>
      <c r="N5771" s="49">
        <v>0.17</v>
      </c>
    </row>
    <row r="5772" spans="1:14">
      <c r="A5772" s="41">
        <v>8268071</v>
      </c>
      <c r="B5772" s="48" t="s">
        <v>14</v>
      </c>
      <c r="C5772" s="48" t="s">
        <v>25</v>
      </c>
      <c r="D5772" s="48" t="s">
        <v>153</v>
      </c>
      <c r="E5772" s="48" t="s">
        <v>12</v>
      </c>
      <c r="F5772" s="48" t="s">
        <v>2097</v>
      </c>
      <c r="G5772" s="48" t="s">
        <v>15</v>
      </c>
      <c r="H5772" s="48" t="s">
        <v>220</v>
      </c>
      <c r="I5772" s="48" t="s">
        <v>221</v>
      </c>
      <c r="J5772" s="48" t="s">
        <v>671</v>
      </c>
      <c r="K5772" s="41">
        <v>1</v>
      </c>
      <c r="L5772" s="49">
        <v>291.16000000000003</v>
      </c>
      <c r="M5772" s="49">
        <v>107.12</v>
      </c>
      <c r="N5772" s="49">
        <v>184.04</v>
      </c>
    </row>
    <row r="5773" spans="1:14">
      <c r="A5773" s="41">
        <v>4502306</v>
      </c>
      <c r="B5773" s="48" t="s">
        <v>14</v>
      </c>
      <c r="C5773" s="48" t="s">
        <v>25</v>
      </c>
      <c r="D5773" s="48" t="s">
        <v>56</v>
      </c>
      <c r="E5773" s="48" t="s">
        <v>12</v>
      </c>
      <c r="F5773" s="48" t="s">
        <v>56</v>
      </c>
      <c r="G5773" s="48" t="s">
        <v>15</v>
      </c>
      <c r="H5773" s="48" t="s">
        <v>50</v>
      </c>
      <c r="I5773" s="48" t="s">
        <v>51</v>
      </c>
      <c r="J5773" s="48" t="s">
        <v>671</v>
      </c>
      <c r="K5773" s="41">
        <v>1</v>
      </c>
      <c r="L5773" s="49">
        <v>291.27</v>
      </c>
      <c r="M5773" s="49">
        <v>290.19</v>
      </c>
      <c r="N5773" s="49">
        <v>1.08</v>
      </c>
    </row>
    <row r="5774" spans="1:14">
      <c r="A5774" s="41">
        <v>8268035</v>
      </c>
      <c r="B5774" s="48" t="s">
        <v>14</v>
      </c>
      <c r="C5774" s="48" t="s">
        <v>25</v>
      </c>
      <c r="D5774" s="48" t="s">
        <v>153</v>
      </c>
      <c r="E5774" s="48" t="s">
        <v>12</v>
      </c>
      <c r="F5774" s="48" t="s">
        <v>2098</v>
      </c>
      <c r="G5774" s="48" t="s">
        <v>15</v>
      </c>
      <c r="H5774" s="48" t="s">
        <v>220</v>
      </c>
      <c r="I5774" s="48" t="s">
        <v>221</v>
      </c>
      <c r="J5774" s="48" t="s">
        <v>671</v>
      </c>
      <c r="K5774" s="41">
        <v>1</v>
      </c>
      <c r="L5774" s="49">
        <v>297.35000000000002</v>
      </c>
      <c r="M5774" s="49">
        <v>109.4</v>
      </c>
      <c r="N5774" s="49">
        <v>187.95</v>
      </c>
    </row>
    <row r="5775" spans="1:14">
      <c r="A5775" s="41">
        <v>8268056</v>
      </c>
      <c r="B5775" s="48" t="s">
        <v>14</v>
      </c>
      <c r="C5775" s="48" t="s">
        <v>25</v>
      </c>
      <c r="D5775" s="48" t="s">
        <v>153</v>
      </c>
      <c r="E5775" s="48" t="s">
        <v>12</v>
      </c>
      <c r="F5775" s="48" t="s">
        <v>2099</v>
      </c>
      <c r="G5775" s="48" t="s">
        <v>15</v>
      </c>
      <c r="H5775" s="48" t="s">
        <v>220</v>
      </c>
      <c r="I5775" s="48" t="s">
        <v>221</v>
      </c>
      <c r="J5775" s="48" t="s">
        <v>671</v>
      </c>
      <c r="K5775" s="41">
        <v>3</v>
      </c>
      <c r="L5775" s="49">
        <v>307.55</v>
      </c>
      <c r="M5775" s="49">
        <v>113.15</v>
      </c>
      <c r="N5775" s="49">
        <v>194.4</v>
      </c>
    </row>
    <row r="5776" spans="1:14">
      <c r="A5776" s="41">
        <v>4502252</v>
      </c>
      <c r="B5776" s="48" t="s">
        <v>14</v>
      </c>
      <c r="C5776" s="48" t="s">
        <v>25</v>
      </c>
      <c r="D5776" s="48" t="s">
        <v>56</v>
      </c>
      <c r="E5776" s="48" t="s">
        <v>12</v>
      </c>
      <c r="F5776" s="48" t="s">
        <v>56</v>
      </c>
      <c r="G5776" s="48" t="s">
        <v>15</v>
      </c>
      <c r="H5776" s="48" t="s">
        <v>50</v>
      </c>
      <c r="I5776" s="48" t="s">
        <v>51</v>
      </c>
      <c r="J5776" s="48" t="s">
        <v>671</v>
      </c>
      <c r="K5776" s="41">
        <v>1</v>
      </c>
      <c r="L5776" s="49">
        <v>318.06</v>
      </c>
      <c r="M5776" s="49">
        <v>318.06</v>
      </c>
      <c r="N5776" s="49">
        <v>0</v>
      </c>
    </row>
    <row r="5777" spans="1:14">
      <c r="A5777" s="41">
        <v>4502288</v>
      </c>
      <c r="B5777" s="48" t="s">
        <v>14</v>
      </c>
      <c r="C5777" s="48" t="s">
        <v>25</v>
      </c>
      <c r="D5777" s="48" t="s">
        <v>56</v>
      </c>
      <c r="E5777" s="48" t="s">
        <v>12</v>
      </c>
      <c r="F5777" s="48" t="s">
        <v>56</v>
      </c>
      <c r="G5777" s="48" t="s">
        <v>15</v>
      </c>
      <c r="H5777" s="48" t="s">
        <v>50</v>
      </c>
      <c r="I5777" s="48" t="s">
        <v>51</v>
      </c>
      <c r="J5777" s="48" t="s">
        <v>671</v>
      </c>
      <c r="K5777" s="41">
        <v>1</v>
      </c>
      <c r="L5777" s="49">
        <v>318.52999999999997</v>
      </c>
      <c r="M5777" s="49">
        <v>318.33999999999997</v>
      </c>
      <c r="N5777" s="49">
        <v>0.19</v>
      </c>
    </row>
    <row r="5778" spans="1:14">
      <c r="A5778" s="41">
        <v>4502264</v>
      </c>
      <c r="B5778" s="48" t="s">
        <v>14</v>
      </c>
      <c r="C5778" s="48" t="s">
        <v>25</v>
      </c>
      <c r="D5778" s="48" t="s">
        <v>139</v>
      </c>
      <c r="E5778" s="48" t="s">
        <v>12</v>
      </c>
      <c r="F5778" s="48" t="s">
        <v>139</v>
      </c>
      <c r="G5778" s="48" t="s">
        <v>15</v>
      </c>
      <c r="H5778" s="48" t="s">
        <v>50</v>
      </c>
      <c r="I5778" s="48" t="s">
        <v>51</v>
      </c>
      <c r="J5778" s="48" t="s">
        <v>671</v>
      </c>
      <c r="K5778" s="41">
        <v>1</v>
      </c>
      <c r="L5778" s="49">
        <v>361.22</v>
      </c>
      <c r="M5778" s="49">
        <v>361</v>
      </c>
      <c r="N5778" s="49">
        <v>0.22</v>
      </c>
    </row>
    <row r="5779" spans="1:14">
      <c r="A5779" s="41">
        <v>4502263</v>
      </c>
      <c r="B5779" s="48" t="s">
        <v>14</v>
      </c>
      <c r="C5779" s="48" t="s">
        <v>25</v>
      </c>
      <c r="D5779" s="48" t="s">
        <v>139</v>
      </c>
      <c r="E5779" s="48" t="s">
        <v>12</v>
      </c>
      <c r="F5779" s="48" t="s">
        <v>139</v>
      </c>
      <c r="G5779" s="48" t="s">
        <v>15</v>
      </c>
      <c r="H5779" s="48" t="s">
        <v>50</v>
      </c>
      <c r="I5779" s="48" t="s">
        <v>51</v>
      </c>
      <c r="J5779" s="48" t="s">
        <v>671</v>
      </c>
      <c r="K5779" s="41">
        <v>1</v>
      </c>
      <c r="L5779" s="49">
        <v>368.01</v>
      </c>
      <c r="M5779" s="49">
        <v>367.87</v>
      </c>
      <c r="N5779" s="49">
        <v>0.14000000000000001</v>
      </c>
    </row>
    <row r="5780" spans="1:14">
      <c r="A5780" s="41">
        <v>4479223</v>
      </c>
      <c r="B5780" s="48" t="s">
        <v>14</v>
      </c>
      <c r="C5780" s="48" t="s">
        <v>25</v>
      </c>
      <c r="D5780" s="48" t="s">
        <v>56</v>
      </c>
      <c r="E5780" s="48" t="s">
        <v>12</v>
      </c>
      <c r="F5780" s="48" t="s">
        <v>2100</v>
      </c>
      <c r="G5780" s="48" t="s">
        <v>15</v>
      </c>
      <c r="H5780" s="48" t="s">
        <v>50</v>
      </c>
      <c r="I5780" s="48" t="s">
        <v>51</v>
      </c>
      <c r="J5780" s="48" t="s">
        <v>671</v>
      </c>
      <c r="K5780" s="41">
        <v>5</v>
      </c>
      <c r="L5780" s="49">
        <v>383.07</v>
      </c>
      <c r="M5780" s="49">
        <v>372.86</v>
      </c>
      <c r="N5780" s="49">
        <v>10.210000000000001</v>
      </c>
    </row>
    <row r="5781" spans="1:14">
      <c r="A5781" s="41">
        <v>4457116</v>
      </c>
      <c r="B5781" s="48" t="s">
        <v>38</v>
      </c>
      <c r="C5781" s="48" t="s">
        <v>25</v>
      </c>
      <c r="D5781" s="48" t="s">
        <v>79</v>
      </c>
      <c r="E5781" s="48" t="s">
        <v>36</v>
      </c>
      <c r="F5781" s="48" t="s">
        <v>2101</v>
      </c>
      <c r="G5781" s="48" t="s">
        <v>15</v>
      </c>
      <c r="H5781" s="48" t="s">
        <v>50</v>
      </c>
      <c r="I5781" s="48" t="s">
        <v>51</v>
      </c>
      <c r="J5781" s="48" t="s">
        <v>671</v>
      </c>
      <c r="K5781" s="41">
        <v>1</v>
      </c>
      <c r="L5781" s="49">
        <v>386.26</v>
      </c>
      <c r="M5781" s="49">
        <v>381.56</v>
      </c>
      <c r="N5781" s="49">
        <v>4.7</v>
      </c>
    </row>
    <row r="5782" spans="1:14">
      <c r="A5782" s="41">
        <v>4502274</v>
      </c>
      <c r="B5782" s="48" t="s">
        <v>14</v>
      </c>
      <c r="C5782" s="48" t="s">
        <v>25</v>
      </c>
      <c r="D5782" s="48" t="s">
        <v>414</v>
      </c>
      <c r="E5782" s="48" t="s">
        <v>12</v>
      </c>
      <c r="F5782" s="48" t="s">
        <v>414</v>
      </c>
      <c r="G5782" s="48" t="s">
        <v>15</v>
      </c>
      <c r="H5782" s="48" t="s">
        <v>50</v>
      </c>
      <c r="I5782" s="48" t="s">
        <v>51</v>
      </c>
      <c r="J5782" s="48" t="s">
        <v>671</v>
      </c>
      <c r="K5782" s="41">
        <v>1</v>
      </c>
      <c r="L5782" s="49">
        <v>404.12</v>
      </c>
      <c r="M5782" s="49">
        <v>403.88</v>
      </c>
      <c r="N5782" s="49">
        <v>0.24</v>
      </c>
    </row>
    <row r="5783" spans="1:14">
      <c r="A5783" s="41">
        <v>4502273</v>
      </c>
      <c r="B5783" s="48" t="s">
        <v>14</v>
      </c>
      <c r="C5783" s="48" t="s">
        <v>25</v>
      </c>
      <c r="D5783" s="48" t="s">
        <v>56</v>
      </c>
      <c r="E5783" s="48" t="s">
        <v>12</v>
      </c>
      <c r="F5783" s="48" t="s">
        <v>56</v>
      </c>
      <c r="G5783" s="48" t="s">
        <v>15</v>
      </c>
      <c r="H5783" s="48" t="s">
        <v>50</v>
      </c>
      <c r="I5783" s="48" t="s">
        <v>51</v>
      </c>
      <c r="J5783" s="48" t="s">
        <v>671</v>
      </c>
      <c r="K5783" s="41">
        <v>3</v>
      </c>
      <c r="L5783" s="49">
        <v>411.58</v>
      </c>
      <c r="M5783" s="49">
        <v>411.33</v>
      </c>
      <c r="N5783" s="49">
        <v>0.25</v>
      </c>
    </row>
    <row r="5784" spans="1:14">
      <c r="A5784" s="41">
        <v>4502452</v>
      </c>
      <c r="B5784" s="48" t="s">
        <v>14</v>
      </c>
      <c r="C5784" s="48" t="s">
        <v>25</v>
      </c>
      <c r="D5784" s="48" t="s">
        <v>361</v>
      </c>
      <c r="E5784" s="48" t="s">
        <v>12</v>
      </c>
      <c r="F5784" s="48" t="s">
        <v>361</v>
      </c>
      <c r="G5784" s="48" t="s">
        <v>15</v>
      </c>
      <c r="H5784" s="48" t="s">
        <v>50</v>
      </c>
      <c r="I5784" s="48" t="s">
        <v>51</v>
      </c>
      <c r="J5784" s="48" t="s">
        <v>671</v>
      </c>
      <c r="K5784" s="41">
        <v>1</v>
      </c>
      <c r="L5784" s="49">
        <v>412.83</v>
      </c>
      <c r="M5784" s="49">
        <v>411.73</v>
      </c>
      <c r="N5784" s="49">
        <v>1.1000000000000001</v>
      </c>
    </row>
    <row r="5785" spans="1:14">
      <c r="A5785" s="41">
        <v>4503014</v>
      </c>
      <c r="B5785" s="48" t="s">
        <v>14</v>
      </c>
      <c r="C5785" s="48" t="s">
        <v>25</v>
      </c>
      <c r="D5785" s="48" t="s">
        <v>49</v>
      </c>
      <c r="E5785" s="48" t="s">
        <v>12</v>
      </c>
      <c r="F5785" s="48" t="s">
        <v>49</v>
      </c>
      <c r="G5785" s="48" t="s">
        <v>15</v>
      </c>
      <c r="H5785" s="48" t="s">
        <v>26</v>
      </c>
      <c r="I5785" s="48" t="s">
        <v>27</v>
      </c>
      <c r="J5785" s="48" t="s">
        <v>671</v>
      </c>
      <c r="K5785" s="41">
        <v>2</v>
      </c>
      <c r="L5785" s="49">
        <v>424.08</v>
      </c>
      <c r="M5785" s="49">
        <v>420.18</v>
      </c>
      <c r="N5785" s="49">
        <v>3.9</v>
      </c>
    </row>
    <row r="5786" spans="1:14">
      <c r="A5786" s="41">
        <v>4479231</v>
      </c>
      <c r="B5786" s="48" t="s">
        <v>14</v>
      </c>
      <c r="C5786" s="48" t="s">
        <v>25</v>
      </c>
      <c r="D5786" s="48" t="s">
        <v>49</v>
      </c>
      <c r="E5786" s="48" t="s">
        <v>12</v>
      </c>
      <c r="F5786" s="48" t="s">
        <v>2102</v>
      </c>
      <c r="G5786" s="48" t="s">
        <v>15</v>
      </c>
      <c r="H5786" s="48" t="s">
        <v>50</v>
      </c>
      <c r="I5786" s="48" t="s">
        <v>51</v>
      </c>
      <c r="J5786" s="48" t="s">
        <v>671</v>
      </c>
      <c r="K5786" s="41">
        <v>1</v>
      </c>
      <c r="L5786" s="49">
        <v>428.17</v>
      </c>
      <c r="M5786" s="49">
        <v>416.76</v>
      </c>
      <c r="N5786" s="49">
        <v>11.41</v>
      </c>
    </row>
    <row r="5787" spans="1:14">
      <c r="A5787" s="41">
        <v>4502254</v>
      </c>
      <c r="B5787" s="48" t="s">
        <v>14</v>
      </c>
      <c r="C5787" s="48" t="s">
        <v>25</v>
      </c>
      <c r="D5787" s="48" t="s">
        <v>56</v>
      </c>
      <c r="E5787" s="48" t="s">
        <v>12</v>
      </c>
      <c r="F5787" s="48" t="s">
        <v>56</v>
      </c>
      <c r="G5787" s="48" t="s">
        <v>15</v>
      </c>
      <c r="H5787" s="48" t="s">
        <v>50</v>
      </c>
      <c r="I5787" s="48" t="s">
        <v>51</v>
      </c>
      <c r="J5787" s="48" t="s">
        <v>671</v>
      </c>
      <c r="K5787" s="41">
        <v>1</v>
      </c>
      <c r="L5787" s="49">
        <v>438.69</v>
      </c>
      <c r="M5787" s="49">
        <v>438.58</v>
      </c>
      <c r="N5787" s="49">
        <v>0.11</v>
      </c>
    </row>
    <row r="5788" spans="1:14">
      <c r="A5788" s="41">
        <v>8268068</v>
      </c>
      <c r="B5788" s="48" t="s">
        <v>14</v>
      </c>
      <c r="C5788" s="48" t="s">
        <v>25</v>
      </c>
      <c r="D5788" s="48" t="s">
        <v>153</v>
      </c>
      <c r="E5788" s="48" t="s">
        <v>12</v>
      </c>
      <c r="F5788" s="48" t="s">
        <v>2103</v>
      </c>
      <c r="G5788" s="48" t="s">
        <v>15</v>
      </c>
      <c r="H5788" s="48" t="s">
        <v>220</v>
      </c>
      <c r="I5788" s="48" t="s">
        <v>221</v>
      </c>
      <c r="J5788" s="48" t="s">
        <v>671</v>
      </c>
      <c r="K5788" s="41">
        <v>1</v>
      </c>
      <c r="L5788" s="49">
        <v>446.22</v>
      </c>
      <c r="M5788" s="49">
        <v>164.16</v>
      </c>
      <c r="N5788" s="49">
        <v>282.06</v>
      </c>
    </row>
    <row r="5789" spans="1:14">
      <c r="A5789" s="41">
        <v>4502307</v>
      </c>
      <c r="B5789" s="48" t="s">
        <v>14</v>
      </c>
      <c r="C5789" s="48" t="s">
        <v>25</v>
      </c>
      <c r="D5789" s="48" t="s">
        <v>414</v>
      </c>
      <c r="E5789" s="48" t="s">
        <v>12</v>
      </c>
      <c r="F5789" s="48" t="s">
        <v>414</v>
      </c>
      <c r="G5789" s="48" t="s">
        <v>15</v>
      </c>
      <c r="H5789" s="48" t="s">
        <v>50</v>
      </c>
      <c r="I5789" s="48" t="s">
        <v>51</v>
      </c>
      <c r="J5789" s="48" t="s">
        <v>671</v>
      </c>
      <c r="K5789" s="41">
        <v>1</v>
      </c>
      <c r="L5789" s="49">
        <v>450.01</v>
      </c>
      <c r="M5789" s="49">
        <v>448.34</v>
      </c>
      <c r="N5789" s="49">
        <v>1.67</v>
      </c>
    </row>
    <row r="5790" spans="1:14">
      <c r="A5790" s="41">
        <v>8268173</v>
      </c>
      <c r="B5790" s="48" t="s">
        <v>14</v>
      </c>
      <c r="C5790" s="48" t="s">
        <v>25</v>
      </c>
      <c r="D5790" s="48" t="s">
        <v>153</v>
      </c>
      <c r="E5790" s="48" t="s">
        <v>12</v>
      </c>
      <c r="F5790" s="48" t="s">
        <v>2104</v>
      </c>
      <c r="G5790" s="48" t="s">
        <v>15</v>
      </c>
      <c r="H5790" s="48" t="s">
        <v>220</v>
      </c>
      <c r="I5790" s="48" t="s">
        <v>221</v>
      </c>
      <c r="J5790" s="48" t="s">
        <v>671</v>
      </c>
      <c r="K5790" s="41">
        <v>2</v>
      </c>
      <c r="L5790" s="49">
        <v>455.61</v>
      </c>
      <c r="M5790" s="49">
        <v>167.62</v>
      </c>
      <c r="N5790" s="49">
        <v>287.99</v>
      </c>
    </row>
    <row r="5791" spans="1:14">
      <c r="A5791" s="41">
        <v>4502412</v>
      </c>
      <c r="B5791" s="48" t="s">
        <v>14</v>
      </c>
      <c r="C5791" s="48" t="s">
        <v>25</v>
      </c>
      <c r="D5791" s="48" t="s">
        <v>82</v>
      </c>
      <c r="E5791" s="48" t="s">
        <v>12</v>
      </c>
      <c r="F5791" s="48" t="s">
        <v>2088</v>
      </c>
      <c r="G5791" s="48" t="s">
        <v>15</v>
      </c>
      <c r="H5791" s="48" t="s">
        <v>50</v>
      </c>
      <c r="I5791" s="48" t="s">
        <v>51</v>
      </c>
      <c r="J5791" s="48" t="s">
        <v>671</v>
      </c>
      <c r="K5791" s="41">
        <v>10</v>
      </c>
      <c r="L5791" s="49">
        <v>477.91</v>
      </c>
      <c r="M5791" s="49">
        <v>477.01</v>
      </c>
      <c r="N5791" s="49">
        <v>0.9</v>
      </c>
    </row>
    <row r="5792" spans="1:14">
      <c r="A5792" s="41">
        <v>4502340</v>
      </c>
      <c r="B5792" s="48" t="s">
        <v>14</v>
      </c>
      <c r="C5792" s="48" t="s">
        <v>25</v>
      </c>
      <c r="D5792" s="48" t="s">
        <v>361</v>
      </c>
      <c r="E5792" s="48" t="s">
        <v>12</v>
      </c>
      <c r="F5792" s="48" t="s">
        <v>361</v>
      </c>
      <c r="G5792" s="48" t="s">
        <v>15</v>
      </c>
      <c r="H5792" s="48" t="s">
        <v>50</v>
      </c>
      <c r="I5792" s="48" t="s">
        <v>51</v>
      </c>
      <c r="J5792" s="48" t="s">
        <v>671</v>
      </c>
      <c r="K5792" s="41">
        <v>300</v>
      </c>
      <c r="L5792" s="49">
        <v>477.95</v>
      </c>
      <c r="M5792" s="49">
        <v>477.94</v>
      </c>
      <c r="N5792" s="49">
        <v>0.01</v>
      </c>
    </row>
    <row r="5793" spans="1:14">
      <c r="A5793" s="41">
        <v>8268161</v>
      </c>
      <c r="B5793" s="48" t="s">
        <v>14</v>
      </c>
      <c r="C5793" s="48" t="s">
        <v>25</v>
      </c>
      <c r="D5793" s="48" t="s">
        <v>153</v>
      </c>
      <c r="E5793" s="48" t="s">
        <v>12</v>
      </c>
      <c r="F5793" s="48" t="s">
        <v>2105</v>
      </c>
      <c r="G5793" s="48" t="s">
        <v>15</v>
      </c>
      <c r="H5793" s="48" t="s">
        <v>220</v>
      </c>
      <c r="I5793" s="48" t="s">
        <v>221</v>
      </c>
      <c r="J5793" s="48" t="s">
        <v>671</v>
      </c>
      <c r="K5793" s="41">
        <v>1</v>
      </c>
      <c r="L5793" s="49">
        <v>485.22</v>
      </c>
      <c r="M5793" s="49">
        <v>178.51</v>
      </c>
      <c r="N5793" s="49">
        <v>306.70999999999998</v>
      </c>
    </row>
    <row r="5794" spans="1:14">
      <c r="A5794" s="41">
        <v>4476232</v>
      </c>
      <c r="B5794" s="48" t="s">
        <v>38</v>
      </c>
      <c r="C5794" s="48" t="s">
        <v>25</v>
      </c>
      <c r="D5794" s="48" t="s">
        <v>125</v>
      </c>
      <c r="E5794" s="48" t="s">
        <v>36</v>
      </c>
      <c r="F5794" s="48" t="s">
        <v>125</v>
      </c>
      <c r="G5794" s="48" t="s">
        <v>15</v>
      </c>
      <c r="H5794" s="48" t="s">
        <v>470</v>
      </c>
      <c r="I5794" s="48" t="s">
        <v>471</v>
      </c>
      <c r="J5794" s="48" t="s">
        <v>671</v>
      </c>
      <c r="K5794" s="41">
        <v>1</v>
      </c>
      <c r="L5794" s="49">
        <v>489.75</v>
      </c>
      <c r="M5794" s="49">
        <v>212.48</v>
      </c>
      <c r="N5794" s="49">
        <v>277.27</v>
      </c>
    </row>
    <row r="5795" spans="1:14">
      <c r="A5795" s="41">
        <v>4502262</v>
      </c>
      <c r="B5795" s="48" t="s">
        <v>14</v>
      </c>
      <c r="C5795" s="48" t="s">
        <v>25</v>
      </c>
      <c r="D5795" s="48" t="s">
        <v>79</v>
      </c>
      <c r="E5795" s="48" t="s">
        <v>12</v>
      </c>
      <c r="F5795" s="48" t="s">
        <v>79</v>
      </c>
      <c r="G5795" s="48" t="s">
        <v>15</v>
      </c>
      <c r="H5795" s="48" t="s">
        <v>50</v>
      </c>
      <c r="I5795" s="48" t="s">
        <v>51</v>
      </c>
      <c r="J5795" s="48" t="s">
        <v>671</v>
      </c>
      <c r="K5795" s="41">
        <v>1</v>
      </c>
      <c r="L5795" s="49">
        <v>495</v>
      </c>
      <c r="M5795" s="49">
        <v>494.81</v>
      </c>
      <c r="N5795" s="49">
        <v>0.19</v>
      </c>
    </row>
    <row r="5796" spans="1:14">
      <c r="A5796" s="41">
        <v>4502251</v>
      </c>
      <c r="B5796" s="48" t="s">
        <v>14</v>
      </c>
      <c r="C5796" s="48" t="s">
        <v>25</v>
      </c>
      <c r="D5796" s="48" t="s">
        <v>56</v>
      </c>
      <c r="E5796" s="48" t="s">
        <v>12</v>
      </c>
      <c r="F5796" s="48" t="s">
        <v>56</v>
      </c>
      <c r="G5796" s="48" t="s">
        <v>15</v>
      </c>
      <c r="H5796" s="48" t="s">
        <v>50</v>
      </c>
      <c r="I5796" s="48" t="s">
        <v>51</v>
      </c>
      <c r="J5796" s="48" t="s">
        <v>671</v>
      </c>
      <c r="K5796" s="41">
        <v>1</v>
      </c>
      <c r="L5796" s="49">
        <v>520.01</v>
      </c>
      <c r="M5796" s="49">
        <v>520.01</v>
      </c>
      <c r="N5796" s="49">
        <v>0</v>
      </c>
    </row>
    <row r="5797" spans="1:14">
      <c r="A5797" s="41">
        <v>4476237</v>
      </c>
      <c r="B5797" s="48" t="s">
        <v>38</v>
      </c>
      <c r="C5797" s="48" t="s">
        <v>25</v>
      </c>
      <c r="D5797" s="48" t="s">
        <v>125</v>
      </c>
      <c r="E5797" s="48" t="s">
        <v>36</v>
      </c>
      <c r="F5797" s="48" t="s">
        <v>125</v>
      </c>
      <c r="G5797" s="48" t="s">
        <v>15</v>
      </c>
      <c r="H5797" s="48" t="s">
        <v>470</v>
      </c>
      <c r="I5797" s="48" t="s">
        <v>471</v>
      </c>
      <c r="J5797" s="48" t="s">
        <v>671</v>
      </c>
      <c r="K5797" s="41">
        <v>1</v>
      </c>
      <c r="L5797" s="49">
        <v>525.77</v>
      </c>
      <c r="M5797" s="49">
        <v>262.24</v>
      </c>
      <c r="N5797" s="49">
        <v>263.52999999999997</v>
      </c>
    </row>
    <row r="5798" spans="1:14">
      <c r="A5798" s="41">
        <v>4502285</v>
      </c>
      <c r="B5798" s="48" t="s">
        <v>14</v>
      </c>
      <c r="C5798" s="48" t="s">
        <v>25</v>
      </c>
      <c r="D5798" s="48" t="s">
        <v>139</v>
      </c>
      <c r="E5798" s="48" t="s">
        <v>12</v>
      </c>
      <c r="F5798" s="48" t="s">
        <v>139</v>
      </c>
      <c r="G5798" s="48" t="s">
        <v>15</v>
      </c>
      <c r="H5798" s="48" t="s">
        <v>50</v>
      </c>
      <c r="I5798" s="48" t="s">
        <v>51</v>
      </c>
      <c r="J5798" s="48" t="s">
        <v>671</v>
      </c>
      <c r="K5798" s="41">
        <v>1</v>
      </c>
      <c r="L5798" s="49">
        <v>534.52</v>
      </c>
      <c r="M5798" s="49">
        <v>534.20000000000005</v>
      </c>
      <c r="N5798" s="49">
        <v>0.32</v>
      </c>
    </row>
    <row r="5799" spans="1:14">
      <c r="A5799" s="41">
        <v>4502286</v>
      </c>
      <c r="B5799" s="48" t="s">
        <v>14</v>
      </c>
      <c r="C5799" s="48" t="s">
        <v>25</v>
      </c>
      <c r="D5799" s="48" t="s">
        <v>139</v>
      </c>
      <c r="E5799" s="48" t="s">
        <v>12</v>
      </c>
      <c r="F5799" s="48" t="s">
        <v>139</v>
      </c>
      <c r="G5799" s="48" t="s">
        <v>15</v>
      </c>
      <c r="H5799" s="48" t="s">
        <v>50</v>
      </c>
      <c r="I5799" s="48" t="s">
        <v>51</v>
      </c>
      <c r="J5799" s="48" t="s">
        <v>671</v>
      </c>
      <c r="K5799" s="41">
        <v>1</v>
      </c>
      <c r="L5799" s="49">
        <v>534.53</v>
      </c>
      <c r="M5799" s="49">
        <v>534.21</v>
      </c>
      <c r="N5799" s="49">
        <v>0.32</v>
      </c>
    </row>
    <row r="5800" spans="1:14">
      <c r="A5800" s="41">
        <v>4502295</v>
      </c>
      <c r="B5800" s="48" t="s">
        <v>14</v>
      </c>
      <c r="C5800" s="48" t="s">
        <v>25</v>
      </c>
      <c r="D5800" s="48" t="s">
        <v>56</v>
      </c>
      <c r="E5800" s="48" t="s">
        <v>12</v>
      </c>
      <c r="F5800" s="48" t="s">
        <v>56</v>
      </c>
      <c r="G5800" s="48" t="s">
        <v>15</v>
      </c>
      <c r="H5800" s="48" t="s">
        <v>50</v>
      </c>
      <c r="I5800" s="48" t="s">
        <v>51</v>
      </c>
      <c r="J5800" s="48" t="s">
        <v>671</v>
      </c>
      <c r="K5800" s="41">
        <v>1</v>
      </c>
      <c r="L5800" s="49">
        <v>548.22</v>
      </c>
      <c r="M5800" s="49">
        <v>546.75</v>
      </c>
      <c r="N5800" s="49">
        <v>1.47</v>
      </c>
    </row>
    <row r="5801" spans="1:14">
      <c r="A5801" s="41">
        <v>4479226</v>
      </c>
      <c r="B5801" s="48" t="s">
        <v>14</v>
      </c>
      <c r="C5801" s="48" t="s">
        <v>25</v>
      </c>
      <c r="D5801" s="48" t="s">
        <v>56</v>
      </c>
      <c r="E5801" s="48" t="s">
        <v>12</v>
      </c>
      <c r="F5801" s="48" t="s">
        <v>2106</v>
      </c>
      <c r="G5801" s="48" t="s">
        <v>15</v>
      </c>
      <c r="H5801" s="48" t="s">
        <v>50</v>
      </c>
      <c r="I5801" s="48" t="s">
        <v>51</v>
      </c>
      <c r="J5801" s="48" t="s">
        <v>671</v>
      </c>
      <c r="K5801" s="41">
        <v>1</v>
      </c>
      <c r="L5801" s="49">
        <v>551.49</v>
      </c>
      <c r="M5801" s="49">
        <v>536.79999999999995</v>
      </c>
      <c r="N5801" s="49">
        <v>14.69</v>
      </c>
    </row>
    <row r="5802" spans="1:14">
      <c r="A5802" s="41">
        <v>4502255</v>
      </c>
      <c r="B5802" s="48" t="s">
        <v>14</v>
      </c>
      <c r="C5802" s="48" t="s">
        <v>25</v>
      </c>
      <c r="D5802" s="48" t="s">
        <v>56</v>
      </c>
      <c r="E5802" s="48" t="s">
        <v>12</v>
      </c>
      <c r="F5802" s="48" t="s">
        <v>56</v>
      </c>
      <c r="G5802" s="48" t="s">
        <v>15</v>
      </c>
      <c r="H5802" s="48" t="s">
        <v>50</v>
      </c>
      <c r="I5802" s="48" t="s">
        <v>51</v>
      </c>
      <c r="J5802" s="48" t="s">
        <v>671</v>
      </c>
      <c r="K5802" s="41">
        <v>1</v>
      </c>
      <c r="L5802" s="49">
        <v>575.02</v>
      </c>
      <c r="M5802" s="49">
        <v>574.88</v>
      </c>
      <c r="N5802" s="49">
        <v>0.14000000000000001</v>
      </c>
    </row>
    <row r="5803" spans="1:14">
      <c r="A5803" s="41">
        <v>4457550</v>
      </c>
      <c r="B5803" s="48" t="s">
        <v>14</v>
      </c>
      <c r="C5803" s="48" t="s">
        <v>25</v>
      </c>
      <c r="D5803" s="48" t="s">
        <v>410</v>
      </c>
      <c r="E5803" s="48" t="s">
        <v>12</v>
      </c>
      <c r="F5803" s="48" t="s">
        <v>410</v>
      </c>
      <c r="G5803" s="48" t="s">
        <v>15</v>
      </c>
      <c r="H5803" s="48" t="s">
        <v>50</v>
      </c>
      <c r="I5803" s="48" t="s">
        <v>51</v>
      </c>
      <c r="J5803" s="48" t="s">
        <v>671</v>
      </c>
      <c r="K5803" s="41">
        <v>1</v>
      </c>
      <c r="L5803" s="49">
        <v>614.04</v>
      </c>
      <c r="M5803" s="49">
        <v>608.39</v>
      </c>
      <c r="N5803" s="49">
        <v>5.65</v>
      </c>
    </row>
    <row r="5804" spans="1:14">
      <c r="A5804" s="41">
        <v>4457268</v>
      </c>
      <c r="B5804" s="48" t="s">
        <v>14</v>
      </c>
      <c r="C5804" s="48" t="s">
        <v>25</v>
      </c>
      <c r="D5804" s="48" t="s">
        <v>79</v>
      </c>
      <c r="E5804" s="48" t="s">
        <v>12</v>
      </c>
      <c r="F5804" s="48" t="s">
        <v>2107</v>
      </c>
      <c r="G5804" s="48" t="s">
        <v>15</v>
      </c>
      <c r="H5804" s="48" t="s">
        <v>50</v>
      </c>
      <c r="I5804" s="48" t="s">
        <v>51</v>
      </c>
      <c r="J5804" s="48" t="s">
        <v>671</v>
      </c>
      <c r="K5804" s="41">
        <v>60</v>
      </c>
      <c r="L5804" s="49">
        <v>617.65</v>
      </c>
      <c r="M5804" s="49">
        <v>611.96</v>
      </c>
      <c r="N5804" s="49">
        <v>5.69</v>
      </c>
    </row>
    <row r="5805" spans="1:14">
      <c r="A5805" s="41">
        <v>4502314</v>
      </c>
      <c r="B5805" s="48" t="s">
        <v>14</v>
      </c>
      <c r="C5805" s="48" t="s">
        <v>25</v>
      </c>
      <c r="D5805" s="48" t="s">
        <v>30</v>
      </c>
      <c r="E5805" s="48" t="s">
        <v>12</v>
      </c>
      <c r="F5805" s="48" t="s">
        <v>30</v>
      </c>
      <c r="G5805" s="48" t="s">
        <v>15</v>
      </c>
      <c r="H5805" s="48" t="s">
        <v>50</v>
      </c>
      <c r="I5805" s="48" t="s">
        <v>51</v>
      </c>
      <c r="J5805" s="48" t="s">
        <v>671</v>
      </c>
      <c r="K5805" s="41">
        <v>1</v>
      </c>
      <c r="L5805" s="49">
        <v>631.63</v>
      </c>
      <c r="M5805" s="49">
        <v>629.28</v>
      </c>
      <c r="N5805" s="49">
        <v>2.35</v>
      </c>
    </row>
    <row r="5806" spans="1:14">
      <c r="A5806" s="41">
        <v>4474395</v>
      </c>
      <c r="B5806" s="48" t="s">
        <v>14</v>
      </c>
      <c r="C5806" s="48" t="s">
        <v>25</v>
      </c>
      <c r="D5806" s="48" t="s">
        <v>353</v>
      </c>
      <c r="E5806" s="48" t="s">
        <v>12</v>
      </c>
      <c r="F5806" s="48" t="s">
        <v>353</v>
      </c>
      <c r="G5806" s="48" t="s">
        <v>15</v>
      </c>
      <c r="H5806" s="48" t="s">
        <v>107</v>
      </c>
      <c r="I5806" s="48" t="s">
        <v>108</v>
      </c>
      <c r="J5806" s="48" t="s">
        <v>671</v>
      </c>
      <c r="K5806" s="41">
        <v>2</v>
      </c>
      <c r="L5806" s="49">
        <v>639.91999999999996</v>
      </c>
      <c r="M5806" s="49">
        <v>359.19</v>
      </c>
      <c r="N5806" s="49">
        <v>280.73</v>
      </c>
    </row>
    <row r="5807" spans="1:14">
      <c r="A5807" s="41">
        <v>8268155</v>
      </c>
      <c r="B5807" s="48" t="s">
        <v>14</v>
      </c>
      <c r="C5807" s="48" t="s">
        <v>25</v>
      </c>
      <c r="D5807" s="48" t="s">
        <v>153</v>
      </c>
      <c r="E5807" s="48" t="s">
        <v>12</v>
      </c>
      <c r="F5807" s="48" t="s">
        <v>2108</v>
      </c>
      <c r="G5807" s="48" t="s">
        <v>15</v>
      </c>
      <c r="H5807" s="48" t="s">
        <v>220</v>
      </c>
      <c r="I5807" s="48" t="s">
        <v>221</v>
      </c>
      <c r="J5807" s="48" t="s">
        <v>671</v>
      </c>
      <c r="K5807" s="41">
        <v>1</v>
      </c>
      <c r="L5807" s="49">
        <v>645.99</v>
      </c>
      <c r="M5807" s="49">
        <v>237.66</v>
      </c>
      <c r="N5807" s="49">
        <v>408.33</v>
      </c>
    </row>
    <row r="5808" spans="1:14">
      <c r="A5808" s="41">
        <v>4479228</v>
      </c>
      <c r="B5808" s="48" t="s">
        <v>14</v>
      </c>
      <c r="C5808" s="48" t="s">
        <v>25</v>
      </c>
      <c r="D5808" s="48" t="s">
        <v>49</v>
      </c>
      <c r="E5808" s="48" t="s">
        <v>12</v>
      </c>
      <c r="F5808" s="48" t="s">
        <v>2109</v>
      </c>
      <c r="G5808" s="48" t="s">
        <v>15</v>
      </c>
      <c r="H5808" s="48" t="s">
        <v>50</v>
      </c>
      <c r="I5808" s="48" t="s">
        <v>51</v>
      </c>
      <c r="J5808" s="48" t="s">
        <v>671</v>
      </c>
      <c r="K5808" s="41">
        <v>10</v>
      </c>
      <c r="L5808" s="49">
        <v>649.16</v>
      </c>
      <c r="M5808" s="49">
        <v>631.87</v>
      </c>
      <c r="N5808" s="49">
        <v>17.29</v>
      </c>
    </row>
    <row r="5809" spans="1:14">
      <c r="A5809" s="41">
        <v>4479225</v>
      </c>
      <c r="B5809" s="48" t="s">
        <v>14</v>
      </c>
      <c r="C5809" s="48" t="s">
        <v>25</v>
      </c>
      <c r="D5809" s="48" t="s">
        <v>56</v>
      </c>
      <c r="E5809" s="48" t="s">
        <v>12</v>
      </c>
      <c r="F5809" s="48" t="s">
        <v>2110</v>
      </c>
      <c r="G5809" s="48" t="s">
        <v>15</v>
      </c>
      <c r="H5809" s="48" t="s">
        <v>50</v>
      </c>
      <c r="I5809" s="48" t="s">
        <v>51</v>
      </c>
      <c r="J5809" s="48" t="s">
        <v>671</v>
      </c>
      <c r="K5809" s="41">
        <v>1</v>
      </c>
      <c r="L5809" s="49">
        <v>651.13</v>
      </c>
      <c r="M5809" s="49">
        <v>633.78</v>
      </c>
      <c r="N5809" s="49">
        <v>17.350000000000001</v>
      </c>
    </row>
    <row r="5810" spans="1:14">
      <c r="A5810" s="41">
        <v>4479229</v>
      </c>
      <c r="B5810" s="48" t="s">
        <v>14</v>
      </c>
      <c r="C5810" s="48" t="s">
        <v>25</v>
      </c>
      <c r="D5810" s="48" t="s">
        <v>49</v>
      </c>
      <c r="E5810" s="48" t="s">
        <v>12</v>
      </c>
      <c r="F5810" s="48" t="s">
        <v>2111</v>
      </c>
      <c r="G5810" s="48" t="s">
        <v>15</v>
      </c>
      <c r="H5810" s="48" t="s">
        <v>50</v>
      </c>
      <c r="I5810" s="48" t="s">
        <v>51</v>
      </c>
      <c r="J5810" s="48" t="s">
        <v>671</v>
      </c>
      <c r="K5810" s="41">
        <v>2</v>
      </c>
      <c r="L5810" s="49">
        <v>671.09</v>
      </c>
      <c r="M5810" s="49">
        <v>653.21</v>
      </c>
      <c r="N5810" s="49">
        <v>17.88</v>
      </c>
    </row>
    <row r="5811" spans="1:14">
      <c r="A5811" s="41">
        <v>4478682</v>
      </c>
      <c r="B5811" s="48" t="s">
        <v>14</v>
      </c>
      <c r="C5811" s="48" t="s">
        <v>25</v>
      </c>
      <c r="D5811" s="48" t="s">
        <v>79</v>
      </c>
      <c r="E5811" s="48" t="s">
        <v>12</v>
      </c>
      <c r="F5811" s="48" t="s">
        <v>2112</v>
      </c>
      <c r="G5811" s="48" t="s">
        <v>15</v>
      </c>
      <c r="H5811" s="48" t="s">
        <v>50</v>
      </c>
      <c r="I5811" s="48" t="s">
        <v>51</v>
      </c>
      <c r="J5811" s="48" t="s">
        <v>671</v>
      </c>
      <c r="K5811" s="41">
        <v>2</v>
      </c>
      <c r="L5811" s="49">
        <v>680.41</v>
      </c>
      <c r="M5811" s="49">
        <v>666.34</v>
      </c>
      <c r="N5811" s="49">
        <v>14.07</v>
      </c>
    </row>
    <row r="5812" spans="1:14">
      <c r="A5812" s="41">
        <v>4502410</v>
      </c>
      <c r="B5812" s="48" t="s">
        <v>14</v>
      </c>
      <c r="C5812" s="48" t="s">
        <v>25</v>
      </c>
      <c r="D5812" s="48" t="s">
        <v>82</v>
      </c>
      <c r="E5812" s="48" t="s">
        <v>12</v>
      </c>
      <c r="F5812" s="48" t="s">
        <v>2088</v>
      </c>
      <c r="G5812" s="48" t="s">
        <v>15</v>
      </c>
      <c r="H5812" s="48" t="s">
        <v>50</v>
      </c>
      <c r="I5812" s="48" t="s">
        <v>51</v>
      </c>
      <c r="J5812" s="48" t="s">
        <v>671</v>
      </c>
      <c r="K5812" s="41">
        <v>1</v>
      </c>
      <c r="L5812" s="49">
        <v>682.03</v>
      </c>
      <c r="M5812" s="49">
        <v>681.13</v>
      </c>
      <c r="N5812" s="49">
        <v>0.9</v>
      </c>
    </row>
    <row r="5813" spans="1:14">
      <c r="A5813" s="41">
        <v>4502259</v>
      </c>
      <c r="B5813" s="48" t="s">
        <v>14</v>
      </c>
      <c r="C5813" s="48" t="s">
        <v>25</v>
      </c>
      <c r="D5813" s="48" t="s">
        <v>79</v>
      </c>
      <c r="E5813" s="48" t="s">
        <v>12</v>
      </c>
      <c r="F5813" s="48" t="s">
        <v>79</v>
      </c>
      <c r="G5813" s="48" t="s">
        <v>15</v>
      </c>
      <c r="H5813" s="48" t="s">
        <v>50</v>
      </c>
      <c r="I5813" s="48" t="s">
        <v>51</v>
      </c>
      <c r="J5813" s="48" t="s">
        <v>671</v>
      </c>
      <c r="K5813" s="41">
        <v>1</v>
      </c>
      <c r="L5813" s="49">
        <v>683.43</v>
      </c>
      <c r="M5813" s="49">
        <v>683.16</v>
      </c>
      <c r="N5813" s="49">
        <v>0.27</v>
      </c>
    </row>
    <row r="5814" spans="1:14">
      <c r="A5814" s="41">
        <v>4502265</v>
      </c>
      <c r="B5814" s="48" t="s">
        <v>14</v>
      </c>
      <c r="C5814" s="48" t="s">
        <v>25</v>
      </c>
      <c r="D5814" s="48" t="s">
        <v>139</v>
      </c>
      <c r="E5814" s="48" t="s">
        <v>12</v>
      </c>
      <c r="F5814" s="48" t="s">
        <v>139</v>
      </c>
      <c r="G5814" s="48" t="s">
        <v>15</v>
      </c>
      <c r="H5814" s="48" t="s">
        <v>50</v>
      </c>
      <c r="I5814" s="48" t="s">
        <v>51</v>
      </c>
      <c r="J5814" s="48" t="s">
        <v>671</v>
      </c>
      <c r="K5814" s="41">
        <v>1</v>
      </c>
      <c r="L5814" s="49">
        <v>700.15</v>
      </c>
      <c r="M5814" s="49">
        <v>699.73</v>
      </c>
      <c r="N5814" s="49">
        <v>0.42</v>
      </c>
    </row>
    <row r="5815" spans="1:14">
      <c r="A5815" s="41">
        <v>4502313</v>
      </c>
      <c r="B5815" s="48" t="s">
        <v>14</v>
      </c>
      <c r="C5815" s="48" t="s">
        <v>25</v>
      </c>
      <c r="D5815" s="48" t="s">
        <v>30</v>
      </c>
      <c r="E5815" s="48" t="s">
        <v>12</v>
      </c>
      <c r="F5815" s="48" t="s">
        <v>30</v>
      </c>
      <c r="G5815" s="48" t="s">
        <v>15</v>
      </c>
      <c r="H5815" s="48" t="s">
        <v>50</v>
      </c>
      <c r="I5815" s="48" t="s">
        <v>51</v>
      </c>
      <c r="J5815" s="48" t="s">
        <v>671</v>
      </c>
      <c r="K5815" s="41">
        <v>1</v>
      </c>
      <c r="L5815" s="49">
        <v>744.2</v>
      </c>
      <c r="M5815" s="49">
        <v>741.43</v>
      </c>
      <c r="N5815" s="49">
        <v>2.77</v>
      </c>
    </row>
    <row r="5816" spans="1:14">
      <c r="A5816" s="41">
        <v>4502284</v>
      </c>
      <c r="B5816" s="48" t="s">
        <v>14</v>
      </c>
      <c r="C5816" s="48" t="s">
        <v>25</v>
      </c>
      <c r="D5816" s="48" t="s">
        <v>139</v>
      </c>
      <c r="E5816" s="48" t="s">
        <v>12</v>
      </c>
      <c r="F5816" s="48" t="s">
        <v>139</v>
      </c>
      <c r="G5816" s="48" t="s">
        <v>15</v>
      </c>
      <c r="H5816" s="48" t="s">
        <v>50</v>
      </c>
      <c r="I5816" s="48" t="s">
        <v>51</v>
      </c>
      <c r="J5816" s="48" t="s">
        <v>671</v>
      </c>
      <c r="K5816" s="41">
        <v>1</v>
      </c>
      <c r="L5816" s="49">
        <v>747.79</v>
      </c>
      <c r="M5816" s="49">
        <v>747.34</v>
      </c>
      <c r="N5816" s="49">
        <v>0.45</v>
      </c>
    </row>
    <row r="5817" spans="1:14">
      <c r="A5817" s="41">
        <v>8268131</v>
      </c>
      <c r="B5817" s="48" t="s">
        <v>14</v>
      </c>
      <c r="C5817" s="48" t="s">
        <v>25</v>
      </c>
      <c r="D5817" s="48" t="s">
        <v>153</v>
      </c>
      <c r="E5817" s="48" t="s">
        <v>12</v>
      </c>
      <c r="F5817" s="48" t="s">
        <v>2113</v>
      </c>
      <c r="G5817" s="48" t="s">
        <v>15</v>
      </c>
      <c r="H5817" s="48" t="s">
        <v>220</v>
      </c>
      <c r="I5817" s="48" t="s">
        <v>221</v>
      </c>
      <c r="J5817" s="48" t="s">
        <v>671</v>
      </c>
      <c r="K5817" s="41">
        <v>1</v>
      </c>
      <c r="L5817" s="49">
        <v>759.6</v>
      </c>
      <c r="M5817" s="49">
        <v>279.45999999999998</v>
      </c>
      <c r="N5817" s="49">
        <v>480.14</v>
      </c>
    </row>
    <row r="5818" spans="1:14">
      <c r="A5818" s="41">
        <v>4463953</v>
      </c>
      <c r="B5818" s="48" t="s">
        <v>14</v>
      </c>
      <c r="C5818" s="48" t="s">
        <v>25</v>
      </c>
      <c r="D5818" s="48" t="s">
        <v>56</v>
      </c>
      <c r="E5818" s="48" t="s">
        <v>12</v>
      </c>
      <c r="F5818" s="48" t="s">
        <v>2114</v>
      </c>
      <c r="G5818" s="48" t="s">
        <v>15</v>
      </c>
      <c r="H5818" s="48" t="s">
        <v>69</v>
      </c>
      <c r="I5818" s="48" t="s">
        <v>70</v>
      </c>
      <c r="J5818" s="48" t="s">
        <v>671</v>
      </c>
      <c r="K5818" s="41">
        <v>1</v>
      </c>
      <c r="L5818" s="49">
        <v>760.41</v>
      </c>
      <c r="M5818" s="49">
        <v>708.32</v>
      </c>
      <c r="N5818" s="49">
        <v>52.09</v>
      </c>
    </row>
    <row r="5819" spans="1:14">
      <c r="A5819" s="41">
        <v>4502271</v>
      </c>
      <c r="B5819" s="48" t="s">
        <v>14</v>
      </c>
      <c r="C5819" s="48" t="s">
        <v>25</v>
      </c>
      <c r="D5819" s="48" t="s">
        <v>56</v>
      </c>
      <c r="E5819" s="48" t="s">
        <v>12</v>
      </c>
      <c r="F5819" s="48" t="s">
        <v>56</v>
      </c>
      <c r="G5819" s="48" t="s">
        <v>15</v>
      </c>
      <c r="H5819" s="48" t="s">
        <v>50</v>
      </c>
      <c r="I5819" s="48" t="s">
        <v>51</v>
      </c>
      <c r="J5819" s="48" t="s">
        <v>671</v>
      </c>
      <c r="K5819" s="41">
        <v>2</v>
      </c>
      <c r="L5819" s="49">
        <v>763.6</v>
      </c>
      <c r="M5819" s="49">
        <v>763.14</v>
      </c>
      <c r="N5819" s="49">
        <v>0.46</v>
      </c>
    </row>
    <row r="5820" spans="1:14">
      <c r="A5820" s="41">
        <v>4502300</v>
      </c>
      <c r="B5820" s="48" t="s">
        <v>14</v>
      </c>
      <c r="C5820" s="48" t="s">
        <v>25</v>
      </c>
      <c r="D5820" s="48" t="s">
        <v>82</v>
      </c>
      <c r="E5820" s="48" t="s">
        <v>12</v>
      </c>
      <c r="F5820" s="48" t="s">
        <v>2088</v>
      </c>
      <c r="G5820" s="48" t="s">
        <v>15</v>
      </c>
      <c r="H5820" s="48" t="s">
        <v>50</v>
      </c>
      <c r="I5820" s="48" t="s">
        <v>51</v>
      </c>
      <c r="J5820" s="48" t="s">
        <v>671</v>
      </c>
      <c r="K5820" s="41">
        <v>1</v>
      </c>
      <c r="L5820" s="49">
        <v>794.78</v>
      </c>
      <c r="M5820" s="49">
        <v>793.73</v>
      </c>
      <c r="N5820" s="49">
        <v>1.05</v>
      </c>
    </row>
    <row r="5821" spans="1:14">
      <c r="A5821" s="41">
        <v>8268164</v>
      </c>
      <c r="B5821" s="48" t="s">
        <v>14</v>
      </c>
      <c r="C5821" s="48" t="s">
        <v>25</v>
      </c>
      <c r="D5821" s="48" t="s">
        <v>153</v>
      </c>
      <c r="E5821" s="48" t="s">
        <v>12</v>
      </c>
      <c r="F5821" s="48" t="s">
        <v>2115</v>
      </c>
      <c r="G5821" s="48" t="s">
        <v>15</v>
      </c>
      <c r="H5821" s="48" t="s">
        <v>220</v>
      </c>
      <c r="I5821" s="48" t="s">
        <v>221</v>
      </c>
      <c r="J5821" s="48" t="s">
        <v>671</v>
      </c>
      <c r="K5821" s="41">
        <v>1</v>
      </c>
      <c r="L5821" s="49">
        <v>805.85</v>
      </c>
      <c r="M5821" s="49">
        <v>296.47000000000003</v>
      </c>
      <c r="N5821" s="49">
        <v>509.38</v>
      </c>
    </row>
    <row r="5822" spans="1:14">
      <c r="A5822" s="41">
        <v>8268158</v>
      </c>
      <c r="B5822" s="48" t="s">
        <v>14</v>
      </c>
      <c r="C5822" s="48" t="s">
        <v>25</v>
      </c>
      <c r="D5822" s="48" t="s">
        <v>153</v>
      </c>
      <c r="E5822" s="48" t="s">
        <v>12</v>
      </c>
      <c r="F5822" s="48" t="s">
        <v>2116</v>
      </c>
      <c r="G5822" s="48" t="s">
        <v>15</v>
      </c>
      <c r="H5822" s="48" t="s">
        <v>220</v>
      </c>
      <c r="I5822" s="48" t="s">
        <v>221</v>
      </c>
      <c r="J5822" s="48" t="s">
        <v>671</v>
      </c>
      <c r="K5822" s="41">
        <v>2</v>
      </c>
      <c r="L5822" s="49">
        <v>811.48</v>
      </c>
      <c r="M5822" s="49">
        <v>298.54000000000002</v>
      </c>
      <c r="N5822" s="49">
        <v>512.94000000000005</v>
      </c>
    </row>
    <row r="5823" spans="1:14">
      <c r="A5823" s="41">
        <v>4502413</v>
      </c>
      <c r="B5823" s="48" t="s">
        <v>14</v>
      </c>
      <c r="C5823" s="48" t="s">
        <v>25</v>
      </c>
      <c r="D5823" s="48" t="s">
        <v>82</v>
      </c>
      <c r="E5823" s="48" t="s">
        <v>12</v>
      </c>
      <c r="F5823" s="48" t="s">
        <v>2088</v>
      </c>
      <c r="G5823" s="48" t="s">
        <v>15</v>
      </c>
      <c r="H5823" s="48" t="s">
        <v>50</v>
      </c>
      <c r="I5823" s="48" t="s">
        <v>51</v>
      </c>
      <c r="J5823" s="48" t="s">
        <v>671</v>
      </c>
      <c r="K5823" s="41">
        <v>2</v>
      </c>
      <c r="L5823" s="49">
        <v>814.48</v>
      </c>
      <c r="M5823" s="49">
        <v>812.94</v>
      </c>
      <c r="N5823" s="49">
        <v>1.54</v>
      </c>
    </row>
    <row r="5824" spans="1:14">
      <c r="A5824" s="41">
        <v>4463912</v>
      </c>
      <c r="B5824" s="48" t="s">
        <v>14</v>
      </c>
      <c r="C5824" s="48" t="s">
        <v>25</v>
      </c>
      <c r="D5824" s="48" t="s">
        <v>343</v>
      </c>
      <c r="E5824" s="48" t="s">
        <v>12</v>
      </c>
      <c r="F5824" s="48" t="s">
        <v>343</v>
      </c>
      <c r="G5824" s="48" t="s">
        <v>15</v>
      </c>
      <c r="H5824" s="48" t="s">
        <v>344</v>
      </c>
      <c r="I5824" s="48" t="s">
        <v>345</v>
      </c>
      <c r="J5824" s="48" t="s">
        <v>671</v>
      </c>
      <c r="K5824" s="41">
        <v>1</v>
      </c>
      <c r="L5824" s="49">
        <v>830.34</v>
      </c>
      <c r="M5824" s="49">
        <v>802.05</v>
      </c>
      <c r="N5824" s="49">
        <v>28.29</v>
      </c>
    </row>
    <row r="5825" spans="1:14">
      <c r="A5825" s="41">
        <v>5080900</v>
      </c>
      <c r="B5825" s="48" t="s">
        <v>38</v>
      </c>
      <c r="C5825" s="48" t="s">
        <v>25</v>
      </c>
      <c r="D5825" s="48" t="s">
        <v>153</v>
      </c>
      <c r="E5825" s="48" t="s">
        <v>36</v>
      </c>
      <c r="F5825" s="48" t="s">
        <v>373</v>
      </c>
      <c r="G5825" s="48" t="s">
        <v>15</v>
      </c>
      <c r="H5825" s="48" t="s">
        <v>54</v>
      </c>
      <c r="I5825" s="48" t="s">
        <v>55</v>
      </c>
      <c r="J5825" s="48" t="s">
        <v>671</v>
      </c>
      <c r="K5825" s="41">
        <v>1</v>
      </c>
      <c r="L5825" s="49">
        <v>832.27</v>
      </c>
      <c r="M5825" s="49">
        <v>306.19</v>
      </c>
      <c r="N5825" s="49">
        <v>526.08000000000004</v>
      </c>
    </row>
    <row r="5826" spans="1:14">
      <c r="A5826" s="41">
        <v>4502913</v>
      </c>
      <c r="B5826" s="48" t="s">
        <v>14</v>
      </c>
      <c r="C5826" s="48" t="s">
        <v>25</v>
      </c>
      <c r="D5826" s="48" t="s">
        <v>56</v>
      </c>
      <c r="E5826" s="48" t="s">
        <v>12</v>
      </c>
      <c r="F5826" s="48" t="s">
        <v>56</v>
      </c>
      <c r="G5826" s="48" t="s">
        <v>15</v>
      </c>
      <c r="H5826" s="48" t="s">
        <v>50</v>
      </c>
      <c r="I5826" s="48" t="s">
        <v>51</v>
      </c>
      <c r="J5826" s="48" t="s">
        <v>671</v>
      </c>
      <c r="K5826" s="41">
        <v>1</v>
      </c>
      <c r="L5826" s="49">
        <v>844.81</v>
      </c>
      <c r="M5826" s="49">
        <v>840.51</v>
      </c>
      <c r="N5826" s="49">
        <v>4.3</v>
      </c>
    </row>
    <row r="5827" spans="1:14">
      <c r="A5827" s="41">
        <v>4502280</v>
      </c>
      <c r="B5827" s="48" t="s">
        <v>14</v>
      </c>
      <c r="C5827" s="48" t="s">
        <v>25</v>
      </c>
      <c r="D5827" s="48" t="s">
        <v>56</v>
      </c>
      <c r="E5827" s="48" t="s">
        <v>12</v>
      </c>
      <c r="F5827" s="48" t="s">
        <v>56</v>
      </c>
      <c r="G5827" s="48" t="s">
        <v>15</v>
      </c>
      <c r="H5827" s="48" t="s">
        <v>50</v>
      </c>
      <c r="I5827" s="48" t="s">
        <v>51</v>
      </c>
      <c r="J5827" s="48" t="s">
        <v>671</v>
      </c>
      <c r="K5827" s="41">
        <v>1</v>
      </c>
      <c r="L5827" s="49">
        <v>850.15</v>
      </c>
      <c r="M5827" s="49">
        <v>849.64</v>
      </c>
      <c r="N5827" s="49">
        <v>0.51</v>
      </c>
    </row>
    <row r="5828" spans="1:14">
      <c r="A5828" s="41">
        <v>4502912</v>
      </c>
      <c r="B5828" s="48" t="s">
        <v>14</v>
      </c>
      <c r="C5828" s="48" t="s">
        <v>25</v>
      </c>
      <c r="D5828" s="48" t="s">
        <v>56</v>
      </c>
      <c r="E5828" s="48" t="s">
        <v>12</v>
      </c>
      <c r="F5828" s="48" t="s">
        <v>56</v>
      </c>
      <c r="G5828" s="48" t="s">
        <v>15</v>
      </c>
      <c r="H5828" s="48" t="s">
        <v>50</v>
      </c>
      <c r="I5828" s="48" t="s">
        <v>51</v>
      </c>
      <c r="J5828" s="48" t="s">
        <v>671</v>
      </c>
      <c r="K5828" s="41">
        <v>1</v>
      </c>
      <c r="L5828" s="49">
        <v>854.56</v>
      </c>
      <c r="M5828" s="49">
        <v>850.21</v>
      </c>
      <c r="N5828" s="49">
        <v>4.3499999999999996</v>
      </c>
    </row>
    <row r="5829" spans="1:14">
      <c r="A5829" s="41">
        <v>4476236</v>
      </c>
      <c r="B5829" s="48" t="s">
        <v>38</v>
      </c>
      <c r="C5829" s="48" t="s">
        <v>25</v>
      </c>
      <c r="D5829" s="48" t="s">
        <v>362</v>
      </c>
      <c r="E5829" s="48" t="s">
        <v>36</v>
      </c>
      <c r="F5829" s="48" t="s">
        <v>362</v>
      </c>
      <c r="G5829" s="48" t="s">
        <v>15</v>
      </c>
      <c r="H5829" s="48" t="s">
        <v>470</v>
      </c>
      <c r="I5829" s="48" t="s">
        <v>471</v>
      </c>
      <c r="J5829" s="48" t="s">
        <v>671</v>
      </c>
      <c r="K5829" s="41">
        <v>1</v>
      </c>
      <c r="L5829" s="49">
        <v>862.88</v>
      </c>
      <c r="M5829" s="49">
        <v>430.39</v>
      </c>
      <c r="N5829" s="49">
        <v>432.49</v>
      </c>
    </row>
    <row r="5830" spans="1:14">
      <c r="A5830" s="41">
        <v>4502275</v>
      </c>
      <c r="B5830" s="48" t="s">
        <v>14</v>
      </c>
      <c r="C5830" s="48" t="s">
        <v>25</v>
      </c>
      <c r="D5830" s="48" t="s">
        <v>56</v>
      </c>
      <c r="E5830" s="48" t="s">
        <v>12</v>
      </c>
      <c r="F5830" s="48" t="s">
        <v>56</v>
      </c>
      <c r="G5830" s="48" t="s">
        <v>15</v>
      </c>
      <c r="H5830" s="48" t="s">
        <v>50</v>
      </c>
      <c r="I5830" s="48" t="s">
        <v>51</v>
      </c>
      <c r="J5830" s="48" t="s">
        <v>671</v>
      </c>
      <c r="K5830" s="41">
        <v>1</v>
      </c>
      <c r="L5830" s="49">
        <v>919.22</v>
      </c>
      <c r="M5830" s="49">
        <v>918.67</v>
      </c>
      <c r="N5830" s="49">
        <v>0.55000000000000004</v>
      </c>
    </row>
    <row r="5831" spans="1:14">
      <c r="A5831" s="41">
        <v>4502310</v>
      </c>
      <c r="B5831" s="48" t="s">
        <v>14</v>
      </c>
      <c r="C5831" s="48" t="s">
        <v>25</v>
      </c>
      <c r="D5831" s="48" t="s">
        <v>56</v>
      </c>
      <c r="E5831" s="48" t="s">
        <v>12</v>
      </c>
      <c r="F5831" s="48" t="s">
        <v>56</v>
      </c>
      <c r="G5831" s="48" t="s">
        <v>15</v>
      </c>
      <c r="H5831" s="48" t="s">
        <v>50</v>
      </c>
      <c r="I5831" s="48" t="s">
        <v>51</v>
      </c>
      <c r="J5831" s="48" t="s">
        <v>671</v>
      </c>
      <c r="K5831" s="41">
        <v>1</v>
      </c>
      <c r="L5831" s="49">
        <v>938.87</v>
      </c>
      <c r="M5831" s="49">
        <v>935.38</v>
      </c>
      <c r="N5831" s="49">
        <v>3.49</v>
      </c>
    </row>
    <row r="5832" spans="1:14">
      <c r="A5832" s="41">
        <v>4502283</v>
      </c>
      <c r="B5832" s="48" t="s">
        <v>14</v>
      </c>
      <c r="C5832" s="48" t="s">
        <v>25</v>
      </c>
      <c r="D5832" s="48" t="s">
        <v>139</v>
      </c>
      <c r="E5832" s="48" t="s">
        <v>12</v>
      </c>
      <c r="F5832" s="48" t="s">
        <v>139</v>
      </c>
      <c r="G5832" s="48" t="s">
        <v>15</v>
      </c>
      <c r="H5832" s="48" t="s">
        <v>50</v>
      </c>
      <c r="I5832" s="48" t="s">
        <v>51</v>
      </c>
      <c r="J5832" s="48" t="s">
        <v>671</v>
      </c>
      <c r="K5832" s="41">
        <v>1</v>
      </c>
      <c r="L5832" s="49">
        <v>962.15</v>
      </c>
      <c r="M5832" s="49">
        <v>961.57</v>
      </c>
      <c r="N5832" s="49">
        <v>0.57999999999999996</v>
      </c>
    </row>
    <row r="5833" spans="1:14">
      <c r="A5833" s="41">
        <v>4474390</v>
      </c>
      <c r="B5833" s="48" t="s">
        <v>14</v>
      </c>
      <c r="C5833" s="48" t="s">
        <v>25</v>
      </c>
      <c r="D5833" s="48" t="s">
        <v>353</v>
      </c>
      <c r="E5833" s="48" t="s">
        <v>12</v>
      </c>
      <c r="F5833" s="48" t="s">
        <v>2117</v>
      </c>
      <c r="G5833" s="48" t="s">
        <v>15</v>
      </c>
      <c r="H5833" s="48" t="s">
        <v>107</v>
      </c>
      <c r="I5833" s="48" t="s">
        <v>108</v>
      </c>
      <c r="J5833" s="48" t="s">
        <v>671</v>
      </c>
      <c r="K5833" s="41">
        <v>1</v>
      </c>
      <c r="L5833" s="49">
        <v>974.71</v>
      </c>
      <c r="M5833" s="49">
        <v>547.1</v>
      </c>
      <c r="N5833" s="49">
        <v>427.61</v>
      </c>
    </row>
    <row r="5834" spans="1:14">
      <c r="A5834" s="41">
        <v>4502910</v>
      </c>
      <c r="B5834" s="48" t="s">
        <v>14</v>
      </c>
      <c r="C5834" s="48" t="s">
        <v>25</v>
      </c>
      <c r="D5834" s="48" t="s">
        <v>120</v>
      </c>
      <c r="E5834" s="48" t="s">
        <v>12</v>
      </c>
      <c r="F5834" s="48" t="s">
        <v>120</v>
      </c>
      <c r="G5834" s="48" t="s">
        <v>15</v>
      </c>
      <c r="H5834" s="48" t="s">
        <v>50</v>
      </c>
      <c r="I5834" s="48" t="s">
        <v>51</v>
      </c>
      <c r="J5834" s="48" t="s">
        <v>671</v>
      </c>
      <c r="K5834" s="41">
        <v>1</v>
      </c>
      <c r="L5834" s="49">
        <v>1014.89</v>
      </c>
      <c r="M5834" s="49">
        <v>1007.9</v>
      </c>
      <c r="N5834" s="49">
        <v>6.99</v>
      </c>
    </row>
    <row r="5835" spans="1:14">
      <c r="A5835" s="41">
        <v>4463959</v>
      </c>
      <c r="B5835" s="48" t="s">
        <v>14</v>
      </c>
      <c r="C5835" s="48" t="s">
        <v>25</v>
      </c>
      <c r="D5835" s="48" t="s">
        <v>56</v>
      </c>
      <c r="E5835" s="48" t="s">
        <v>12</v>
      </c>
      <c r="F5835" s="48" t="s">
        <v>2118</v>
      </c>
      <c r="G5835" s="48" t="s">
        <v>15</v>
      </c>
      <c r="H5835" s="48" t="s">
        <v>413</v>
      </c>
      <c r="I5835" s="48" t="s">
        <v>116</v>
      </c>
      <c r="J5835" s="48" t="s">
        <v>671</v>
      </c>
      <c r="K5835" s="41">
        <v>2</v>
      </c>
      <c r="L5835" s="49">
        <v>1059.69</v>
      </c>
      <c r="M5835" s="49">
        <v>921.81</v>
      </c>
      <c r="N5835" s="49">
        <v>137.88</v>
      </c>
    </row>
    <row r="5836" spans="1:14">
      <c r="A5836" s="41">
        <v>4502907</v>
      </c>
      <c r="B5836" s="48" t="s">
        <v>14</v>
      </c>
      <c r="C5836" s="48" t="s">
        <v>25</v>
      </c>
      <c r="D5836" s="48" t="s">
        <v>99</v>
      </c>
      <c r="E5836" s="48" t="s">
        <v>12</v>
      </c>
      <c r="F5836" s="48" t="s">
        <v>99</v>
      </c>
      <c r="G5836" s="48" t="s">
        <v>15</v>
      </c>
      <c r="H5836" s="48" t="s">
        <v>50</v>
      </c>
      <c r="I5836" s="48" t="s">
        <v>51</v>
      </c>
      <c r="J5836" s="48" t="s">
        <v>671</v>
      </c>
      <c r="K5836" s="41">
        <v>1</v>
      </c>
      <c r="L5836" s="49">
        <v>1085.0899999999999</v>
      </c>
      <c r="M5836" s="49">
        <v>1077.6099999999999</v>
      </c>
      <c r="N5836" s="49">
        <v>7.48</v>
      </c>
    </row>
    <row r="5837" spans="1:14">
      <c r="A5837" s="41">
        <v>4502290</v>
      </c>
      <c r="B5837" s="48" t="s">
        <v>14</v>
      </c>
      <c r="C5837" s="48" t="s">
        <v>25</v>
      </c>
      <c r="D5837" s="48" t="s">
        <v>56</v>
      </c>
      <c r="E5837" s="48" t="s">
        <v>12</v>
      </c>
      <c r="F5837" s="48" t="s">
        <v>56</v>
      </c>
      <c r="G5837" s="48" t="s">
        <v>15</v>
      </c>
      <c r="H5837" s="48" t="s">
        <v>50</v>
      </c>
      <c r="I5837" s="48" t="s">
        <v>51</v>
      </c>
      <c r="J5837" s="48" t="s">
        <v>671</v>
      </c>
      <c r="K5837" s="41">
        <v>1</v>
      </c>
      <c r="L5837" s="49">
        <v>1121.49</v>
      </c>
      <c r="M5837" s="49">
        <v>1118.49</v>
      </c>
      <c r="N5837" s="49">
        <v>3</v>
      </c>
    </row>
    <row r="5838" spans="1:14">
      <c r="A5838" s="41">
        <v>4502909</v>
      </c>
      <c r="B5838" s="48" t="s">
        <v>14</v>
      </c>
      <c r="C5838" s="48" t="s">
        <v>25</v>
      </c>
      <c r="D5838" s="48" t="s">
        <v>120</v>
      </c>
      <c r="E5838" s="48" t="s">
        <v>12</v>
      </c>
      <c r="F5838" s="48" t="s">
        <v>120</v>
      </c>
      <c r="G5838" s="48" t="s">
        <v>15</v>
      </c>
      <c r="H5838" s="48" t="s">
        <v>50</v>
      </c>
      <c r="I5838" s="48" t="s">
        <v>51</v>
      </c>
      <c r="J5838" s="48" t="s">
        <v>671</v>
      </c>
      <c r="K5838" s="41">
        <v>1</v>
      </c>
      <c r="L5838" s="49">
        <v>1121.72</v>
      </c>
      <c r="M5838" s="49">
        <v>1113.99</v>
      </c>
      <c r="N5838" s="49">
        <v>7.73</v>
      </c>
    </row>
    <row r="5839" spans="1:14">
      <c r="A5839" s="41">
        <v>4502301</v>
      </c>
      <c r="B5839" s="48" t="s">
        <v>14</v>
      </c>
      <c r="C5839" s="48" t="s">
        <v>25</v>
      </c>
      <c r="D5839" s="48" t="s">
        <v>64</v>
      </c>
      <c r="E5839" s="48" t="s">
        <v>12</v>
      </c>
      <c r="F5839" s="48" t="s">
        <v>2095</v>
      </c>
      <c r="G5839" s="48" t="s">
        <v>15</v>
      </c>
      <c r="H5839" s="48" t="s">
        <v>50</v>
      </c>
      <c r="I5839" s="48" t="s">
        <v>51</v>
      </c>
      <c r="J5839" s="48" t="s">
        <v>671</v>
      </c>
      <c r="K5839" s="41">
        <v>250</v>
      </c>
      <c r="L5839" s="49">
        <v>1176.24</v>
      </c>
      <c r="M5839" s="49">
        <v>1174.69</v>
      </c>
      <c r="N5839" s="49">
        <v>1.55</v>
      </c>
    </row>
    <row r="5840" spans="1:14">
      <c r="A5840" s="41">
        <v>4460430</v>
      </c>
      <c r="B5840" s="48" t="s">
        <v>14</v>
      </c>
      <c r="C5840" s="48" t="s">
        <v>25</v>
      </c>
      <c r="D5840" s="48" t="s">
        <v>49</v>
      </c>
      <c r="E5840" s="48" t="s">
        <v>12</v>
      </c>
      <c r="F5840" s="48" t="s">
        <v>2119</v>
      </c>
      <c r="G5840" s="48" t="s">
        <v>15</v>
      </c>
      <c r="H5840" s="48" t="s">
        <v>26</v>
      </c>
      <c r="I5840" s="48" t="s">
        <v>27</v>
      </c>
      <c r="J5840" s="48" t="s">
        <v>671</v>
      </c>
      <c r="K5840" s="41">
        <v>1</v>
      </c>
      <c r="L5840" s="49">
        <v>1205.3399999999999</v>
      </c>
      <c r="M5840" s="49">
        <v>1122.77</v>
      </c>
      <c r="N5840" s="49">
        <v>82.57</v>
      </c>
    </row>
    <row r="5841" spans="1:14">
      <c r="A5841" s="41">
        <v>4457267</v>
      </c>
      <c r="B5841" s="48" t="s">
        <v>14</v>
      </c>
      <c r="C5841" s="48" t="s">
        <v>25</v>
      </c>
      <c r="D5841" s="48" t="s">
        <v>79</v>
      </c>
      <c r="E5841" s="48" t="s">
        <v>12</v>
      </c>
      <c r="F5841" s="48" t="s">
        <v>2120</v>
      </c>
      <c r="G5841" s="48" t="s">
        <v>15</v>
      </c>
      <c r="H5841" s="48" t="s">
        <v>50</v>
      </c>
      <c r="I5841" s="48" t="s">
        <v>51</v>
      </c>
      <c r="J5841" s="48" t="s">
        <v>671</v>
      </c>
      <c r="K5841" s="41">
        <v>1</v>
      </c>
      <c r="L5841" s="49">
        <v>1236.23</v>
      </c>
      <c r="M5841" s="49">
        <v>1224.8499999999999</v>
      </c>
      <c r="N5841" s="49">
        <v>11.38</v>
      </c>
    </row>
    <row r="5842" spans="1:14">
      <c r="A5842" s="41">
        <v>4458821</v>
      </c>
      <c r="B5842" s="48" t="s">
        <v>14</v>
      </c>
      <c r="C5842" s="48" t="s">
        <v>25</v>
      </c>
      <c r="D5842" s="48" t="s">
        <v>528</v>
      </c>
      <c r="E5842" s="48" t="s">
        <v>12</v>
      </c>
      <c r="F5842" s="48" t="s">
        <v>528</v>
      </c>
      <c r="G5842" s="48" t="s">
        <v>15</v>
      </c>
      <c r="H5842" s="48" t="s">
        <v>375</v>
      </c>
      <c r="I5842" s="48" t="s">
        <v>376</v>
      </c>
      <c r="J5842" s="48" t="s">
        <v>671</v>
      </c>
      <c r="K5842" s="41">
        <v>2</v>
      </c>
      <c r="L5842" s="49">
        <v>1261.92</v>
      </c>
      <c r="M5842" s="49">
        <v>1228.3</v>
      </c>
      <c r="N5842" s="49">
        <v>33.619999999999997</v>
      </c>
    </row>
    <row r="5843" spans="1:14">
      <c r="A5843" s="41">
        <v>8268092</v>
      </c>
      <c r="B5843" s="48" t="s">
        <v>14</v>
      </c>
      <c r="C5843" s="48" t="s">
        <v>25</v>
      </c>
      <c r="D5843" s="48" t="s">
        <v>153</v>
      </c>
      <c r="E5843" s="48" t="s">
        <v>12</v>
      </c>
      <c r="F5843" s="48" t="s">
        <v>2121</v>
      </c>
      <c r="G5843" s="48" t="s">
        <v>15</v>
      </c>
      <c r="H5843" s="48" t="s">
        <v>220</v>
      </c>
      <c r="I5843" s="48" t="s">
        <v>221</v>
      </c>
      <c r="J5843" s="48" t="s">
        <v>671</v>
      </c>
      <c r="K5843" s="41">
        <v>1</v>
      </c>
      <c r="L5843" s="49">
        <v>1332.73</v>
      </c>
      <c r="M5843" s="49">
        <v>490.31</v>
      </c>
      <c r="N5843" s="49">
        <v>842.42</v>
      </c>
    </row>
    <row r="5844" spans="1:14">
      <c r="A5844" s="41">
        <v>8268179</v>
      </c>
      <c r="B5844" s="48" t="s">
        <v>14</v>
      </c>
      <c r="C5844" s="48" t="s">
        <v>25</v>
      </c>
      <c r="D5844" s="48" t="s">
        <v>153</v>
      </c>
      <c r="E5844" s="48" t="s">
        <v>12</v>
      </c>
      <c r="F5844" s="48" t="s">
        <v>2122</v>
      </c>
      <c r="G5844" s="48" t="s">
        <v>15</v>
      </c>
      <c r="H5844" s="48" t="s">
        <v>220</v>
      </c>
      <c r="I5844" s="48" t="s">
        <v>221</v>
      </c>
      <c r="J5844" s="48" t="s">
        <v>671</v>
      </c>
      <c r="K5844" s="41">
        <v>2</v>
      </c>
      <c r="L5844" s="49">
        <v>1346</v>
      </c>
      <c r="M5844" s="49">
        <v>495.19</v>
      </c>
      <c r="N5844" s="49">
        <v>850.81</v>
      </c>
    </row>
    <row r="5845" spans="1:14">
      <c r="A5845" s="41">
        <v>8268053</v>
      </c>
      <c r="B5845" s="48" t="s">
        <v>14</v>
      </c>
      <c r="C5845" s="48" t="s">
        <v>25</v>
      </c>
      <c r="D5845" s="48" t="s">
        <v>153</v>
      </c>
      <c r="E5845" s="48" t="s">
        <v>12</v>
      </c>
      <c r="F5845" s="48" t="s">
        <v>2123</v>
      </c>
      <c r="G5845" s="48" t="s">
        <v>15</v>
      </c>
      <c r="H5845" s="48" t="s">
        <v>220</v>
      </c>
      <c r="I5845" s="48" t="s">
        <v>221</v>
      </c>
      <c r="J5845" s="48" t="s">
        <v>671</v>
      </c>
      <c r="K5845" s="41">
        <v>1</v>
      </c>
      <c r="L5845" s="49">
        <v>1367.3</v>
      </c>
      <c r="M5845" s="49">
        <v>503.03</v>
      </c>
      <c r="N5845" s="49">
        <v>864.27</v>
      </c>
    </row>
    <row r="5846" spans="1:14">
      <c r="A5846" s="41">
        <v>4457035</v>
      </c>
      <c r="B5846" s="48" t="s">
        <v>14</v>
      </c>
      <c r="C5846" s="48" t="s">
        <v>25</v>
      </c>
      <c r="D5846" s="48" t="s">
        <v>79</v>
      </c>
      <c r="E5846" s="48" t="s">
        <v>12</v>
      </c>
      <c r="F5846" s="48" t="s">
        <v>2124</v>
      </c>
      <c r="G5846" s="48" t="s">
        <v>15</v>
      </c>
      <c r="H5846" s="48" t="s">
        <v>50</v>
      </c>
      <c r="I5846" s="48" t="s">
        <v>51</v>
      </c>
      <c r="J5846" s="48" t="s">
        <v>671</v>
      </c>
      <c r="K5846" s="41">
        <v>2</v>
      </c>
      <c r="L5846" s="49">
        <v>1405.54</v>
      </c>
      <c r="M5846" s="49">
        <v>1398.38</v>
      </c>
      <c r="N5846" s="49">
        <v>7.16</v>
      </c>
    </row>
    <row r="5847" spans="1:14">
      <c r="A5847" s="41">
        <v>4460429</v>
      </c>
      <c r="B5847" s="48" t="s">
        <v>14</v>
      </c>
      <c r="C5847" s="48" t="s">
        <v>25</v>
      </c>
      <c r="D5847" s="48" t="s">
        <v>49</v>
      </c>
      <c r="E5847" s="48" t="s">
        <v>12</v>
      </c>
      <c r="F5847" s="48" t="s">
        <v>2125</v>
      </c>
      <c r="G5847" s="48" t="s">
        <v>15</v>
      </c>
      <c r="H5847" s="48" t="s">
        <v>26</v>
      </c>
      <c r="I5847" s="48" t="s">
        <v>27</v>
      </c>
      <c r="J5847" s="48" t="s">
        <v>671</v>
      </c>
      <c r="K5847" s="41">
        <v>1</v>
      </c>
      <c r="L5847" s="49">
        <v>1428.71</v>
      </c>
      <c r="M5847" s="49">
        <v>1330.84</v>
      </c>
      <c r="N5847" s="49">
        <v>97.87</v>
      </c>
    </row>
    <row r="5848" spans="1:14">
      <c r="A5848" s="41">
        <v>4502258</v>
      </c>
      <c r="B5848" s="48" t="s">
        <v>14</v>
      </c>
      <c r="C5848" s="48" t="s">
        <v>25</v>
      </c>
      <c r="D5848" s="48" t="s">
        <v>79</v>
      </c>
      <c r="E5848" s="48" t="s">
        <v>12</v>
      </c>
      <c r="F5848" s="48" t="s">
        <v>79</v>
      </c>
      <c r="G5848" s="48" t="s">
        <v>15</v>
      </c>
      <c r="H5848" s="48" t="s">
        <v>50</v>
      </c>
      <c r="I5848" s="48" t="s">
        <v>51</v>
      </c>
      <c r="J5848" s="48" t="s">
        <v>671</v>
      </c>
      <c r="K5848" s="41">
        <v>1</v>
      </c>
      <c r="L5848" s="49">
        <v>1454.33</v>
      </c>
      <c r="M5848" s="49">
        <v>1453.76</v>
      </c>
      <c r="N5848" s="49">
        <v>0.56999999999999995</v>
      </c>
    </row>
    <row r="5849" spans="1:14">
      <c r="A5849" s="41">
        <v>4502302</v>
      </c>
      <c r="B5849" s="48" t="s">
        <v>14</v>
      </c>
      <c r="C5849" s="48" t="s">
        <v>25</v>
      </c>
      <c r="D5849" s="48" t="s">
        <v>79</v>
      </c>
      <c r="E5849" s="48" t="s">
        <v>12</v>
      </c>
      <c r="F5849" s="48" t="s">
        <v>79</v>
      </c>
      <c r="G5849" s="48" t="s">
        <v>15</v>
      </c>
      <c r="H5849" s="48" t="s">
        <v>50</v>
      </c>
      <c r="I5849" s="48" t="s">
        <v>51</v>
      </c>
      <c r="J5849" s="48" t="s">
        <v>671</v>
      </c>
      <c r="K5849" s="41">
        <v>1</v>
      </c>
      <c r="L5849" s="49">
        <v>1457.46</v>
      </c>
      <c r="M5849" s="49">
        <v>1452.04</v>
      </c>
      <c r="N5849" s="49">
        <v>5.42</v>
      </c>
    </row>
    <row r="5850" spans="1:14">
      <c r="A5850" s="41">
        <v>4457549</v>
      </c>
      <c r="B5850" s="48" t="s">
        <v>14</v>
      </c>
      <c r="C5850" s="48" t="s">
        <v>25</v>
      </c>
      <c r="D5850" s="48" t="s">
        <v>290</v>
      </c>
      <c r="E5850" s="48" t="s">
        <v>12</v>
      </c>
      <c r="F5850" s="48" t="s">
        <v>290</v>
      </c>
      <c r="G5850" s="48" t="s">
        <v>15</v>
      </c>
      <c r="H5850" s="48" t="s">
        <v>50</v>
      </c>
      <c r="I5850" s="48" t="s">
        <v>51</v>
      </c>
      <c r="J5850" s="48" t="s">
        <v>671</v>
      </c>
      <c r="K5850" s="41">
        <v>1</v>
      </c>
      <c r="L5850" s="49">
        <v>1516.69</v>
      </c>
      <c r="M5850" s="49">
        <v>1502.73</v>
      </c>
      <c r="N5850" s="49">
        <v>13.96</v>
      </c>
    </row>
    <row r="5851" spans="1:14">
      <c r="A5851" s="41">
        <v>8268170</v>
      </c>
      <c r="B5851" s="48" t="s">
        <v>14</v>
      </c>
      <c r="C5851" s="48" t="s">
        <v>25</v>
      </c>
      <c r="D5851" s="48" t="s">
        <v>153</v>
      </c>
      <c r="E5851" s="48" t="s">
        <v>12</v>
      </c>
      <c r="F5851" s="48" t="s">
        <v>2126</v>
      </c>
      <c r="G5851" s="48" t="s">
        <v>15</v>
      </c>
      <c r="H5851" s="48" t="s">
        <v>220</v>
      </c>
      <c r="I5851" s="48" t="s">
        <v>221</v>
      </c>
      <c r="J5851" s="48" t="s">
        <v>671</v>
      </c>
      <c r="K5851" s="41">
        <v>4</v>
      </c>
      <c r="L5851" s="49">
        <v>1559.38</v>
      </c>
      <c r="M5851" s="49">
        <v>573.70000000000005</v>
      </c>
      <c r="N5851" s="49">
        <v>985.68</v>
      </c>
    </row>
    <row r="5852" spans="1:14">
      <c r="A5852" s="41">
        <v>4502894</v>
      </c>
      <c r="B5852" s="48" t="s">
        <v>14</v>
      </c>
      <c r="C5852" s="48" t="s">
        <v>25</v>
      </c>
      <c r="D5852" s="48" t="s">
        <v>49</v>
      </c>
      <c r="E5852" s="48" t="s">
        <v>12</v>
      </c>
      <c r="F5852" s="48" t="s">
        <v>49</v>
      </c>
      <c r="G5852" s="48" t="s">
        <v>15</v>
      </c>
      <c r="H5852" s="48" t="s">
        <v>50</v>
      </c>
      <c r="I5852" s="48" t="s">
        <v>51</v>
      </c>
      <c r="J5852" s="48" t="s">
        <v>671</v>
      </c>
      <c r="K5852" s="41">
        <v>1</v>
      </c>
      <c r="L5852" s="49">
        <v>1569.83</v>
      </c>
      <c r="M5852" s="49">
        <v>1565.63</v>
      </c>
      <c r="N5852" s="49">
        <v>4.2</v>
      </c>
    </row>
    <row r="5853" spans="1:14">
      <c r="A5853" s="41">
        <v>4502304</v>
      </c>
      <c r="B5853" s="48" t="s">
        <v>14</v>
      </c>
      <c r="C5853" s="48" t="s">
        <v>25</v>
      </c>
      <c r="D5853" s="48" t="s">
        <v>49</v>
      </c>
      <c r="E5853" s="48" t="s">
        <v>12</v>
      </c>
      <c r="F5853" s="48" t="s">
        <v>49</v>
      </c>
      <c r="G5853" s="48" t="s">
        <v>15</v>
      </c>
      <c r="H5853" s="48" t="s">
        <v>50</v>
      </c>
      <c r="I5853" s="48" t="s">
        <v>51</v>
      </c>
      <c r="J5853" s="48" t="s">
        <v>671</v>
      </c>
      <c r="K5853" s="41">
        <v>1</v>
      </c>
      <c r="L5853" s="49">
        <v>1572.49</v>
      </c>
      <c r="M5853" s="49">
        <v>1566.64</v>
      </c>
      <c r="N5853" s="49">
        <v>5.85</v>
      </c>
    </row>
    <row r="5854" spans="1:14">
      <c r="A5854" s="41">
        <v>8268047</v>
      </c>
      <c r="B5854" s="48" t="s">
        <v>14</v>
      </c>
      <c r="C5854" s="48" t="s">
        <v>25</v>
      </c>
      <c r="D5854" s="48" t="s">
        <v>153</v>
      </c>
      <c r="E5854" s="48" t="s">
        <v>12</v>
      </c>
      <c r="F5854" s="48" t="s">
        <v>2127</v>
      </c>
      <c r="G5854" s="48" t="s">
        <v>15</v>
      </c>
      <c r="H5854" s="48" t="s">
        <v>220</v>
      </c>
      <c r="I5854" s="48" t="s">
        <v>221</v>
      </c>
      <c r="J5854" s="48" t="s">
        <v>671</v>
      </c>
      <c r="K5854" s="41">
        <v>1</v>
      </c>
      <c r="L5854" s="49">
        <v>1577.12</v>
      </c>
      <c r="M5854" s="49">
        <v>580.22</v>
      </c>
      <c r="N5854" s="49">
        <v>996.9</v>
      </c>
    </row>
    <row r="5855" spans="1:14">
      <c r="A5855" s="41">
        <v>4461557</v>
      </c>
      <c r="B5855" s="48" t="s">
        <v>14</v>
      </c>
      <c r="C5855" s="48" t="s">
        <v>25</v>
      </c>
      <c r="D5855" s="48" t="s">
        <v>82</v>
      </c>
      <c r="E5855" s="48" t="s">
        <v>12</v>
      </c>
      <c r="F5855" s="48" t="s">
        <v>82</v>
      </c>
      <c r="G5855" s="48" t="s">
        <v>15</v>
      </c>
      <c r="H5855" s="48" t="s">
        <v>65</v>
      </c>
      <c r="I5855" s="48" t="s">
        <v>66</v>
      </c>
      <c r="J5855" s="48" t="s">
        <v>671</v>
      </c>
      <c r="K5855" s="41">
        <v>1</v>
      </c>
      <c r="L5855" s="49">
        <v>1610.08</v>
      </c>
      <c r="M5855" s="49">
        <v>1590.49</v>
      </c>
      <c r="N5855" s="49">
        <v>19.59</v>
      </c>
    </row>
    <row r="5856" spans="1:14">
      <c r="A5856" s="41">
        <v>4502906</v>
      </c>
      <c r="B5856" s="48" t="s">
        <v>14</v>
      </c>
      <c r="C5856" s="48" t="s">
        <v>25</v>
      </c>
      <c r="D5856" s="48" t="s">
        <v>529</v>
      </c>
      <c r="E5856" s="48" t="s">
        <v>12</v>
      </c>
      <c r="F5856" s="48" t="s">
        <v>529</v>
      </c>
      <c r="G5856" s="48" t="s">
        <v>15</v>
      </c>
      <c r="H5856" s="48" t="s">
        <v>50</v>
      </c>
      <c r="I5856" s="48" t="s">
        <v>51</v>
      </c>
      <c r="J5856" s="48" t="s">
        <v>671</v>
      </c>
      <c r="K5856" s="41">
        <v>1</v>
      </c>
      <c r="L5856" s="49">
        <v>1616.31</v>
      </c>
      <c r="M5856" s="49">
        <v>1605.17</v>
      </c>
      <c r="N5856" s="49">
        <v>11.14</v>
      </c>
    </row>
    <row r="5857" spans="1:14">
      <c r="A5857" s="41">
        <v>4502257</v>
      </c>
      <c r="B5857" s="48" t="s">
        <v>14</v>
      </c>
      <c r="C5857" s="48" t="s">
        <v>25</v>
      </c>
      <c r="D5857" s="48" t="s">
        <v>79</v>
      </c>
      <c r="E5857" s="48" t="s">
        <v>12</v>
      </c>
      <c r="F5857" s="48" t="s">
        <v>79</v>
      </c>
      <c r="G5857" s="48" t="s">
        <v>15</v>
      </c>
      <c r="H5857" s="48" t="s">
        <v>50</v>
      </c>
      <c r="I5857" s="48" t="s">
        <v>51</v>
      </c>
      <c r="J5857" s="48" t="s">
        <v>671</v>
      </c>
      <c r="K5857" s="41">
        <v>1</v>
      </c>
      <c r="L5857" s="49">
        <v>1662.66</v>
      </c>
      <c r="M5857" s="49">
        <v>1662.01</v>
      </c>
      <c r="N5857" s="49">
        <v>0.65</v>
      </c>
    </row>
    <row r="5858" spans="1:14">
      <c r="A5858" s="41">
        <v>4502272</v>
      </c>
      <c r="B5858" s="48" t="s">
        <v>14</v>
      </c>
      <c r="C5858" s="48" t="s">
        <v>25</v>
      </c>
      <c r="D5858" s="48" t="s">
        <v>56</v>
      </c>
      <c r="E5858" s="48" t="s">
        <v>12</v>
      </c>
      <c r="F5858" s="48" t="s">
        <v>56</v>
      </c>
      <c r="G5858" s="48" t="s">
        <v>15</v>
      </c>
      <c r="H5858" s="48" t="s">
        <v>50</v>
      </c>
      <c r="I5858" s="48" t="s">
        <v>51</v>
      </c>
      <c r="J5858" s="48" t="s">
        <v>671</v>
      </c>
      <c r="K5858" s="41">
        <v>1</v>
      </c>
      <c r="L5858" s="49">
        <v>1677.2</v>
      </c>
      <c r="M5858" s="49">
        <v>1676.2</v>
      </c>
      <c r="N5858" s="49">
        <v>1</v>
      </c>
    </row>
    <row r="5859" spans="1:14">
      <c r="A5859" s="41">
        <v>4479221</v>
      </c>
      <c r="B5859" s="48" t="s">
        <v>14</v>
      </c>
      <c r="C5859" s="48" t="s">
        <v>25</v>
      </c>
      <c r="D5859" s="48" t="s">
        <v>97</v>
      </c>
      <c r="E5859" s="48" t="s">
        <v>12</v>
      </c>
      <c r="F5859" s="48" t="s">
        <v>2128</v>
      </c>
      <c r="G5859" s="48" t="s">
        <v>15</v>
      </c>
      <c r="H5859" s="48" t="s">
        <v>50</v>
      </c>
      <c r="I5859" s="48" t="s">
        <v>51</v>
      </c>
      <c r="J5859" s="48" t="s">
        <v>671</v>
      </c>
      <c r="K5859" s="41">
        <v>2</v>
      </c>
      <c r="L5859" s="49">
        <v>1704.63</v>
      </c>
      <c r="M5859" s="49">
        <v>1659.22</v>
      </c>
      <c r="N5859" s="49">
        <v>45.41</v>
      </c>
    </row>
    <row r="5860" spans="1:14">
      <c r="A5860" s="41">
        <v>4463915</v>
      </c>
      <c r="B5860" s="48" t="s">
        <v>14</v>
      </c>
      <c r="C5860" s="48" t="s">
        <v>25</v>
      </c>
      <c r="D5860" s="48" t="s">
        <v>262</v>
      </c>
      <c r="E5860" s="48" t="s">
        <v>12</v>
      </c>
      <c r="F5860" s="48" t="s">
        <v>2129</v>
      </c>
      <c r="G5860" s="48" t="s">
        <v>15</v>
      </c>
      <c r="H5860" s="48" t="s">
        <v>344</v>
      </c>
      <c r="I5860" s="48" t="s">
        <v>345</v>
      </c>
      <c r="J5860" s="48" t="s">
        <v>671</v>
      </c>
      <c r="K5860" s="41">
        <v>4</v>
      </c>
      <c r="L5860" s="49">
        <v>1710.03</v>
      </c>
      <c r="M5860" s="49">
        <v>1651.78</v>
      </c>
      <c r="N5860" s="49">
        <v>58.25</v>
      </c>
    </row>
    <row r="5861" spans="1:14">
      <c r="A5861" s="41">
        <v>4502316</v>
      </c>
      <c r="B5861" s="48" t="s">
        <v>14</v>
      </c>
      <c r="C5861" s="48" t="s">
        <v>25</v>
      </c>
      <c r="D5861" s="48" t="s">
        <v>30</v>
      </c>
      <c r="E5861" s="48" t="s">
        <v>12</v>
      </c>
      <c r="F5861" s="48" t="s">
        <v>30</v>
      </c>
      <c r="G5861" s="48" t="s">
        <v>15</v>
      </c>
      <c r="H5861" s="48" t="s">
        <v>50</v>
      </c>
      <c r="I5861" s="48" t="s">
        <v>51</v>
      </c>
      <c r="J5861" s="48" t="s">
        <v>671</v>
      </c>
      <c r="K5861" s="41">
        <v>1</v>
      </c>
      <c r="L5861" s="49">
        <v>1729.39</v>
      </c>
      <c r="M5861" s="49">
        <v>1722.96</v>
      </c>
      <c r="N5861" s="49">
        <v>6.43</v>
      </c>
    </row>
    <row r="5862" spans="1:14">
      <c r="A5862" s="41">
        <v>4457266</v>
      </c>
      <c r="B5862" s="48" t="s">
        <v>14</v>
      </c>
      <c r="C5862" s="48" t="s">
        <v>25</v>
      </c>
      <c r="D5862" s="48" t="s">
        <v>79</v>
      </c>
      <c r="E5862" s="48" t="s">
        <v>12</v>
      </c>
      <c r="F5862" s="48" t="s">
        <v>2130</v>
      </c>
      <c r="G5862" s="48" t="s">
        <v>15</v>
      </c>
      <c r="H5862" s="48" t="s">
        <v>50</v>
      </c>
      <c r="I5862" s="48" t="s">
        <v>51</v>
      </c>
      <c r="J5862" s="48" t="s">
        <v>671</v>
      </c>
      <c r="K5862" s="41">
        <v>2</v>
      </c>
      <c r="L5862" s="49">
        <v>1774.97</v>
      </c>
      <c r="M5862" s="49">
        <v>1758.63</v>
      </c>
      <c r="N5862" s="49">
        <v>16.34</v>
      </c>
    </row>
    <row r="5863" spans="1:14">
      <c r="A5863" s="41">
        <v>4502908</v>
      </c>
      <c r="B5863" s="48" t="s">
        <v>14</v>
      </c>
      <c r="C5863" s="48" t="s">
        <v>25</v>
      </c>
      <c r="D5863" s="48" t="s">
        <v>300</v>
      </c>
      <c r="E5863" s="48" t="s">
        <v>12</v>
      </c>
      <c r="F5863" s="48" t="s">
        <v>300</v>
      </c>
      <c r="G5863" s="48" t="s">
        <v>15</v>
      </c>
      <c r="H5863" s="48" t="s">
        <v>50</v>
      </c>
      <c r="I5863" s="48" t="s">
        <v>51</v>
      </c>
      <c r="J5863" s="48" t="s">
        <v>671</v>
      </c>
      <c r="K5863" s="41">
        <v>1</v>
      </c>
      <c r="L5863" s="49">
        <v>1798.9</v>
      </c>
      <c r="M5863" s="49">
        <v>1786.51</v>
      </c>
      <c r="N5863" s="49">
        <v>12.39</v>
      </c>
    </row>
    <row r="5864" spans="1:14">
      <c r="A5864" s="41">
        <v>4502365</v>
      </c>
      <c r="B5864" s="48" t="s">
        <v>14</v>
      </c>
      <c r="C5864" s="48" t="s">
        <v>25</v>
      </c>
      <c r="D5864" s="48" t="s">
        <v>82</v>
      </c>
      <c r="E5864" s="48" t="s">
        <v>12</v>
      </c>
      <c r="F5864" s="48" t="s">
        <v>2088</v>
      </c>
      <c r="G5864" s="48" t="s">
        <v>15</v>
      </c>
      <c r="H5864" s="48" t="s">
        <v>50</v>
      </c>
      <c r="I5864" s="48" t="s">
        <v>51</v>
      </c>
      <c r="J5864" s="48" t="s">
        <v>671</v>
      </c>
      <c r="K5864" s="41">
        <v>1</v>
      </c>
      <c r="L5864" s="49">
        <v>1803.75</v>
      </c>
      <c r="M5864" s="49">
        <v>1797.04</v>
      </c>
      <c r="N5864" s="49">
        <v>6.71</v>
      </c>
    </row>
    <row r="5865" spans="1:14">
      <c r="A5865" s="41">
        <v>4475581</v>
      </c>
      <c r="B5865" s="48" t="s">
        <v>14</v>
      </c>
      <c r="C5865" s="48" t="s">
        <v>25</v>
      </c>
      <c r="D5865" s="48" t="s">
        <v>47</v>
      </c>
      <c r="E5865" s="48" t="s">
        <v>12</v>
      </c>
      <c r="F5865" s="48" t="s">
        <v>2131</v>
      </c>
      <c r="G5865" s="48" t="s">
        <v>15</v>
      </c>
      <c r="H5865" s="48" t="s">
        <v>274</v>
      </c>
      <c r="I5865" s="48" t="s">
        <v>275</v>
      </c>
      <c r="J5865" s="48" t="s">
        <v>671</v>
      </c>
      <c r="K5865" s="41">
        <v>1</v>
      </c>
      <c r="L5865" s="49">
        <v>1827.09</v>
      </c>
      <c r="M5865" s="49">
        <v>911.32</v>
      </c>
      <c r="N5865" s="49">
        <v>915.77</v>
      </c>
    </row>
    <row r="5866" spans="1:14">
      <c r="A5866" s="41">
        <v>4460445</v>
      </c>
      <c r="B5866" s="48" t="s">
        <v>14</v>
      </c>
      <c r="C5866" s="48" t="s">
        <v>25</v>
      </c>
      <c r="D5866" s="48" t="s">
        <v>85</v>
      </c>
      <c r="E5866" s="48" t="s">
        <v>12</v>
      </c>
      <c r="F5866" s="48" t="s">
        <v>2132</v>
      </c>
      <c r="G5866" s="48" t="s">
        <v>15</v>
      </c>
      <c r="H5866" s="48" t="s">
        <v>83</v>
      </c>
      <c r="I5866" s="48" t="s">
        <v>84</v>
      </c>
      <c r="J5866" s="48" t="s">
        <v>671</v>
      </c>
      <c r="K5866" s="41">
        <v>1</v>
      </c>
      <c r="L5866" s="49">
        <v>1922.28</v>
      </c>
      <c r="M5866" s="49">
        <v>1856.8</v>
      </c>
      <c r="N5866" s="49">
        <v>65.48</v>
      </c>
    </row>
    <row r="5867" spans="1:14">
      <c r="A5867" s="41">
        <v>4476193</v>
      </c>
      <c r="B5867" s="48" t="s">
        <v>14</v>
      </c>
      <c r="C5867" s="48" t="s">
        <v>25</v>
      </c>
      <c r="D5867" s="48" t="s">
        <v>64</v>
      </c>
      <c r="E5867" s="48" t="s">
        <v>12</v>
      </c>
      <c r="F5867" s="48" t="s">
        <v>2133</v>
      </c>
      <c r="G5867" s="48" t="s">
        <v>15</v>
      </c>
      <c r="H5867" s="48" t="s">
        <v>260</v>
      </c>
      <c r="I5867" s="48" t="s">
        <v>261</v>
      </c>
      <c r="J5867" s="48" t="s">
        <v>671</v>
      </c>
      <c r="K5867" s="41">
        <v>1</v>
      </c>
      <c r="L5867" s="49">
        <v>1989.42</v>
      </c>
      <c r="M5867" s="49">
        <v>992.28</v>
      </c>
      <c r="N5867" s="49">
        <v>997.14</v>
      </c>
    </row>
    <row r="5868" spans="1:14">
      <c r="A5868" s="41">
        <v>4476194</v>
      </c>
      <c r="B5868" s="48" t="s">
        <v>14</v>
      </c>
      <c r="C5868" s="48" t="s">
        <v>25</v>
      </c>
      <c r="D5868" s="48" t="s">
        <v>64</v>
      </c>
      <c r="E5868" s="48" t="s">
        <v>12</v>
      </c>
      <c r="F5868" s="48" t="s">
        <v>2133</v>
      </c>
      <c r="G5868" s="48" t="s">
        <v>15</v>
      </c>
      <c r="H5868" s="48" t="s">
        <v>260</v>
      </c>
      <c r="I5868" s="48" t="s">
        <v>261</v>
      </c>
      <c r="J5868" s="48" t="s">
        <v>671</v>
      </c>
      <c r="K5868" s="41">
        <v>1</v>
      </c>
      <c r="L5868" s="49">
        <v>1989.42</v>
      </c>
      <c r="M5868" s="49">
        <v>992.28</v>
      </c>
      <c r="N5868" s="49">
        <v>997.14</v>
      </c>
    </row>
    <row r="5869" spans="1:14">
      <c r="A5869" s="41">
        <v>4476196</v>
      </c>
      <c r="B5869" s="48" t="s">
        <v>14</v>
      </c>
      <c r="C5869" s="48" t="s">
        <v>25</v>
      </c>
      <c r="D5869" s="48" t="s">
        <v>64</v>
      </c>
      <c r="E5869" s="48" t="s">
        <v>12</v>
      </c>
      <c r="F5869" s="48" t="s">
        <v>2133</v>
      </c>
      <c r="G5869" s="48" t="s">
        <v>15</v>
      </c>
      <c r="H5869" s="48" t="s">
        <v>260</v>
      </c>
      <c r="I5869" s="48" t="s">
        <v>261</v>
      </c>
      <c r="J5869" s="48" t="s">
        <v>671</v>
      </c>
      <c r="K5869" s="41">
        <v>1</v>
      </c>
      <c r="L5869" s="49">
        <v>1989.42</v>
      </c>
      <c r="M5869" s="49">
        <v>992.28</v>
      </c>
      <c r="N5869" s="49">
        <v>997.14</v>
      </c>
    </row>
    <row r="5870" spans="1:14">
      <c r="A5870" s="41">
        <v>4476195</v>
      </c>
      <c r="B5870" s="48" t="s">
        <v>14</v>
      </c>
      <c r="C5870" s="48" t="s">
        <v>25</v>
      </c>
      <c r="D5870" s="48" t="s">
        <v>64</v>
      </c>
      <c r="E5870" s="48" t="s">
        <v>12</v>
      </c>
      <c r="F5870" s="48" t="s">
        <v>2133</v>
      </c>
      <c r="G5870" s="48" t="s">
        <v>15</v>
      </c>
      <c r="H5870" s="48" t="s">
        <v>260</v>
      </c>
      <c r="I5870" s="48" t="s">
        <v>261</v>
      </c>
      <c r="J5870" s="48" t="s">
        <v>671</v>
      </c>
      <c r="K5870" s="41">
        <v>1</v>
      </c>
      <c r="L5870" s="49">
        <v>1989.42</v>
      </c>
      <c r="M5870" s="49">
        <v>992.28</v>
      </c>
      <c r="N5870" s="49">
        <v>997.14</v>
      </c>
    </row>
    <row r="5871" spans="1:14">
      <c r="A5871" s="41">
        <v>4457547</v>
      </c>
      <c r="B5871" s="48" t="s">
        <v>14</v>
      </c>
      <c r="C5871" s="48" t="s">
        <v>25</v>
      </c>
      <c r="D5871" s="48" t="s">
        <v>99</v>
      </c>
      <c r="E5871" s="48" t="s">
        <v>12</v>
      </c>
      <c r="F5871" s="48" t="s">
        <v>99</v>
      </c>
      <c r="G5871" s="48" t="s">
        <v>15</v>
      </c>
      <c r="H5871" s="48" t="s">
        <v>50</v>
      </c>
      <c r="I5871" s="48" t="s">
        <v>51</v>
      </c>
      <c r="J5871" s="48" t="s">
        <v>671</v>
      </c>
      <c r="K5871" s="41">
        <v>1</v>
      </c>
      <c r="L5871" s="49">
        <v>2025.51</v>
      </c>
      <c r="M5871" s="49">
        <v>2006.86</v>
      </c>
      <c r="N5871" s="49">
        <v>18.649999999999999</v>
      </c>
    </row>
    <row r="5872" spans="1:14">
      <c r="A5872" s="41">
        <v>4457548</v>
      </c>
      <c r="B5872" s="48" t="s">
        <v>14</v>
      </c>
      <c r="C5872" s="48" t="s">
        <v>25</v>
      </c>
      <c r="D5872" s="48" t="s">
        <v>99</v>
      </c>
      <c r="E5872" s="48" t="s">
        <v>12</v>
      </c>
      <c r="F5872" s="48" t="s">
        <v>99</v>
      </c>
      <c r="G5872" s="48" t="s">
        <v>15</v>
      </c>
      <c r="H5872" s="48" t="s">
        <v>50</v>
      </c>
      <c r="I5872" s="48" t="s">
        <v>51</v>
      </c>
      <c r="J5872" s="48" t="s">
        <v>671</v>
      </c>
      <c r="K5872" s="41">
        <v>1</v>
      </c>
      <c r="L5872" s="49">
        <v>2025.52</v>
      </c>
      <c r="M5872" s="49">
        <v>2006.87</v>
      </c>
      <c r="N5872" s="49">
        <v>18.649999999999999</v>
      </c>
    </row>
    <row r="5873" spans="1:14" ht="110.4">
      <c r="A5873" s="41">
        <v>9005247</v>
      </c>
      <c r="B5873" s="48" t="s">
        <v>14</v>
      </c>
      <c r="C5873" s="48" t="s">
        <v>25</v>
      </c>
      <c r="D5873" s="48" t="s">
        <v>400</v>
      </c>
      <c r="E5873" s="48" t="s">
        <v>12</v>
      </c>
      <c r="F5873" s="50" t="s">
        <v>2134</v>
      </c>
      <c r="G5873" s="48" t="s">
        <v>15</v>
      </c>
      <c r="H5873" s="48" t="s">
        <v>401</v>
      </c>
      <c r="I5873" s="48" t="s">
        <v>400</v>
      </c>
      <c r="J5873" s="48" t="s">
        <v>671</v>
      </c>
      <c r="K5873" s="41">
        <v>2</v>
      </c>
      <c r="L5873" s="49">
        <v>2097.6999999999998</v>
      </c>
      <c r="M5873" s="49">
        <v>60.49</v>
      </c>
      <c r="N5873" s="49">
        <v>2037.21</v>
      </c>
    </row>
    <row r="5874" spans="1:14">
      <c r="A5874" s="41">
        <v>4502891</v>
      </c>
      <c r="B5874" s="48" t="s">
        <v>14</v>
      </c>
      <c r="C5874" s="48" t="s">
        <v>25</v>
      </c>
      <c r="D5874" s="48" t="s">
        <v>49</v>
      </c>
      <c r="E5874" s="48" t="s">
        <v>12</v>
      </c>
      <c r="F5874" s="48" t="s">
        <v>49</v>
      </c>
      <c r="G5874" s="48" t="s">
        <v>15</v>
      </c>
      <c r="H5874" s="48" t="s">
        <v>50</v>
      </c>
      <c r="I5874" s="48" t="s">
        <v>51</v>
      </c>
      <c r="J5874" s="48" t="s">
        <v>671</v>
      </c>
      <c r="K5874" s="41">
        <v>1</v>
      </c>
      <c r="L5874" s="49">
        <v>2129.0500000000002</v>
      </c>
      <c r="M5874" s="49">
        <v>2123.35</v>
      </c>
      <c r="N5874" s="49">
        <v>5.7</v>
      </c>
    </row>
    <row r="5875" spans="1:14">
      <c r="A5875" s="41">
        <v>4460419</v>
      </c>
      <c r="B5875" s="48" t="s">
        <v>14</v>
      </c>
      <c r="C5875" s="48" t="s">
        <v>25</v>
      </c>
      <c r="D5875" s="48" t="s">
        <v>49</v>
      </c>
      <c r="E5875" s="48" t="s">
        <v>12</v>
      </c>
      <c r="F5875" s="48" t="s">
        <v>2135</v>
      </c>
      <c r="G5875" s="48" t="s">
        <v>15</v>
      </c>
      <c r="H5875" s="48" t="s">
        <v>26</v>
      </c>
      <c r="I5875" s="48" t="s">
        <v>27</v>
      </c>
      <c r="J5875" s="48" t="s">
        <v>671</v>
      </c>
      <c r="K5875" s="41">
        <v>1</v>
      </c>
      <c r="L5875" s="49">
        <v>2148.04</v>
      </c>
      <c r="M5875" s="49">
        <v>2030.73</v>
      </c>
      <c r="N5875" s="49">
        <v>117.31</v>
      </c>
    </row>
    <row r="5876" spans="1:14">
      <c r="A5876" s="41">
        <v>4457544</v>
      </c>
      <c r="B5876" s="48" t="s">
        <v>14</v>
      </c>
      <c r="C5876" s="48" t="s">
        <v>25</v>
      </c>
      <c r="D5876" s="48" t="s">
        <v>56</v>
      </c>
      <c r="E5876" s="48" t="s">
        <v>12</v>
      </c>
      <c r="F5876" s="48" t="s">
        <v>2118</v>
      </c>
      <c r="G5876" s="48" t="s">
        <v>15</v>
      </c>
      <c r="H5876" s="48" t="s">
        <v>50</v>
      </c>
      <c r="I5876" s="48" t="s">
        <v>51</v>
      </c>
      <c r="J5876" s="48" t="s">
        <v>671</v>
      </c>
      <c r="K5876" s="41">
        <v>1</v>
      </c>
      <c r="L5876" s="49">
        <v>2240.64</v>
      </c>
      <c r="M5876" s="49">
        <v>2220.0100000000002</v>
      </c>
      <c r="N5876" s="49">
        <v>20.63</v>
      </c>
    </row>
    <row r="5877" spans="1:14">
      <c r="A5877" s="41">
        <v>4457543</v>
      </c>
      <c r="B5877" s="48" t="s">
        <v>14</v>
      </c>
      <c r="C5877" s="48" t="s">
        <v>25</v>
      </c>
      <c r="D5877" s="48" t="s">
        <v>56</v>
      </c>
      <c r="E5877" s="48" t="s">
        <v>12</v>
      </c>
      <c r="F5877" s="48" t="s">
        <v>2136</v>
      </c>
      <c r="G5877" s="48" t="s">
        <v>15</v>
      </c>
      <c r="H5877" s="48" t="s">
        <v>50</v>
      </c>
      <c r="I5877" s="48" t="s">
        <v>51</v>
      </c>
      <c r="J5877" s="48" t="s">
        <v>671</v>
      </c>
      <c r="K5877" s="41">
        <v>1</v>
      </c>
      <c r="L5877" s="49">
        <v>2240.64</v>
      </c>
      <c r="M5877" s="49">
        <v>2220.0100000000002</v>
      </c>
      <c r="N5877" s="49">
        <v>20.63</v>
      </c>
    </row>
    <row r="5878" spans="1:14">
      <c r="A5878" s="41">
        <v>4478675</v>
      </c>
      <c r="B5878" s="48" t="s">
        <v>14</v>
      </c>
      <c r="C5878" s="48" t="s">
        <v>25</v>
      </c>
      <c r="D5878" s="48" t="s">
        <v>342</v>
      </c>
      <c r="E5878" s="48" t="s">
        <v>12</v>
      </c>
      <c r="F5878" s="48" t="s">
        <v>2137</v>
      </c>
      <c r="G5878" s="48" t="s">
        <v>15</v>
      </c>
      <c r="H5878" s="48" t="s">
        <v>50</v>
      </c>
      <c r="I5878" s="48" t="s">
        <v>51</v>
      </c>
      <c r="J5878" s="48" t="s">
        <v>671</v>
      </c>
      <c r="K5878" s="41">
        <v>10</v>
      </c>
      <c r="L5878" s="49">
        <v>2250.1999999999998</v>
      </c>
      <c r="M5878" s="49">
        <v>2203.66</v>
      </c>
      <c r="N5878" s="49">
        <v>46.54</v>
      </c>
    </row>
    <row r="5879" spans="1:14">
      <c r="A5879" s="41">
        <v>8268059</v>
      </c>
      <c r="B5879" s="48" t="s">
        <v>14</v>
      </c>
      <c r="C5879" s="48" t="s">
        <v>25</v>
      </c>
      <c r="D5879" s="48" t="s">
        <v>153</v>
      </c>
      <c r="E5879" s="48" t="s">
        <v>12</v>
      </c>
      <c r="F5879" s="48" t="s">
        <v>2138</v>
      </c>
      <c r="G5879" s="48" t="s">
        <v>15</v>
      </c>
      <c r="H5879" s="48" t="s">
        <v>220</v>
      </c>
      <c r="I5879" s="48" t="s">
        <v>221</v>
      </c>
      <c r="J5879" s="48" t="s">
        <v>671</v>
      </c>
      <c r="K5879" s="41">
        <v>2</v>
      </c>
      <c r="L5879" s="49">
        <v>2324.64</v>
      </c>
      <c r="M5879" s="49">
        <v>855.24</v>
      </c>
      <c r="N5879" s="49">
        <v>1469.4</v>
      </c>
    </row>
    <row r="5880" spans="1:14">
      <c r="A5880" s="41">
        <v>8766827</v>
      </c>
      <c r="B5880" s="48" t="s">
        <v>14</v>
      </c>
      <c r="C5880" s="48" t="s">
        <v>25</v>
      </c>
      <c r="D5880" s="48" t="s">
        <v>234</v>
      </c>
      <c r="E5880" s="48" t="s">
        <v>12</v>
      </c>
      <c r="F5880" s="48" t="s">
        <v>2139</v>
      </c>
      <c r="G5880" s="48" t="s">
        <v>15</v>
      </c>
      <c r="H5880" s="48" t="s">
        <v>235</v>
      </c>
      <c r="I5880" s="48" t="s">
        <v>236</v>
      </c>
      <c r="J5880" s="48" t="s">
        <v>671</v>
      </c>
      <c r="K5880" s="41">
        <v>1</v>
      </c>
      <c r="L5880" s="49">
        <v>2356.5500000000002</v>
      </c>
      <c r="M5880" s="49">
        <v>562.75</v>
      </c>
      <c r="N5880" s="49">
        <v>1793.8</v>
      </c>
    </row>
    <row r="5881" spans="1:14">
      <c r="A5881" s="41">
        <v>4502433</v>
      </c>
      <c r="B5881" s="48" t="s">
        <v>14</v>
      </c>
      <c r="C5881" s="48" t="s">
        <v>25</v>
      </c>
      <c r="D5881" s="48" t="s">
        <v>64</v>
      </c>
      <c r="E5881" s="48" t="s">
        <v>12</v>
      </c>
      <c r="F5881" s="48" t="s">
        <v>2095</v>
      </c>
      <c r="G5881" s="48" t="s">
        <v>15</v>
      </c>
      <c r="H5881" s="48" t="s">
        <v>50</v>
      </c>
      <c r="I5881" s="48" t="s">
        <v>51</v>
      </c>
      <c r="J5881" s="48" t="s">
        <v>671</v>
      </c>
      <c r="K5881" s="41">
        <v>1</v>
      </c>
      <c r="L5881" s="49">
        <v>2375.42</v>
      </c>
      <c r="M5881" s="49">
        <v>2366.59</v>
      </c>
      <c r="N5881" s="49">
        <v>8.83</v>
      </c>
    </row>
    <row r="5882" spans="1:14">
      <c r="A5882" s="41">
        <v>4502298</v>
      </c>
      <c r="B5882" s="48" t="s">
        <v>14</v>
      </c>
      <c r="C5882" s="48" t="s">
        <v>25</v>
      </c>
      <c r="D5882" s="48" t="s">
        <v>56</v>
      </c>
      <c r="E5882" s="48" t="s">
        <v>12</v>
      </c>
      <c r="F5882" s="48" t="s">
        <v>56</v>
      </c>
      <c r="G5882" s="48" t="s">
        <v>15</v>
      </c>
      <c r="H5882" s="48" t="s">
        <v>50</v>
      </c>
      <c r="I5882" s="48" t="s">
        <v>51</v>
      </c>
      <c r="J5882" s="48" t="s">
        <v>671</v>
      </c>
      <c r="K5882" s="41">
        <v>1</v>
      </c>
      <c r="L5882" s="49">
        <v>2403.67</v>
      </c>
      <c r="M5882" s="49">
        <v>2397.2399999999998</v>
      </c>
      <c r="N5882" s="49">
        <v>6.43</v>
      </c>
    </row>
    <row r="5883" spans="1:14">
      <c r="A5883" s="41">
        <v>8268041</v>
      </c>
      <c r="B5883" s="48" t="s">
        <v>14</v>
      </c>
      <c r="C5883" s="48" t="s">
        <v>25</v>
      </c>
      <c r="D5883" s="48" t="s">
        <v>153</v>
      </c>
      <c r="E5883" s="48" t="s">
        <v>12</v>
      </c>
      <c r="F5883" s="48" t="s">
        <v>2140</v>
      </c>
      <c r="G5883" s="48" t="s">
        <v>15</v>
      </c>
      <c r="H5883" s="48" t="s">
        <v>220</v>
      </c>
      <c r="I5883" s="48" t="s">
        <v>221</v>
      </c>
      <c r="J5883" s="48" t="s">
        <v>671</v>
      </c>
      <c r="K5883" s="41">
        <v>2</v>
      </c>
      <c r="L5883" s="49">
        <v>2422.66</v>
      </c>
      <c r="M5883" s="49">
        <v>891.3</v>
      </c>
      <c r="N5883" s="49">
        <v>1531.36</v>
      </c>
    </row>
    <row r="5884" spans="1:14">
      <c r="A5884" s="41">
        <v>4463928</v>
      </c>
      <c r="B5884" s="48" t="s">
        <v>14</v>
      </c>
      <c r="C5884" s="48" t="s">
        <v>25</v>
      </c>
      <c r="D5884" s="48" t="s">
        <v>279</v>
      </c>
      <c r="E5884" s="48" t="s">
        <v>12</v>
      </c>
      <c r="F5884" s="48" t="s">
        <v>279</v>
      </c>
      <c r="G5884" s="48" t="s">
        <v>15</v>
      </c>
      <c r="H5884" s="48" t="s">
        <v>280</v>
      </c>
      <c r="I5884" s="48" t="s">
        <v>281</v>
      </c>
      <c r="J5884" s="48" t="s">
        <v>671</v>
      </c>
      <c r="K5884" s="41">
        <v>1</v>
      </c>
      <c r="L5884" s="49">
        <v>2426.36</v>
      </c>
      <c r="M5884" s="49">
        <v>2293.85</v>
      </c>
      <c r="N5884" s="49">
        <v>132.51</v>
      </c>
    </row>
    <row r="5885" spans="1:14">
      <c r="A5885" s="41">
        <v>8268176</v>
      </c>
      <c r="B5885" s="48" t="s">
        <v>14</v>
      </c>
      <c r="C5885" s="48" t="s">
        <v>25</v>
      </c>
      <c r="D5885" s="48" t="s">
        <v>153</v>
      </c>
      <c r="E5885" s="48" t="s">
        <v>12</v>
      </c>
      <c r="F5885" s="48" t="s">
        <v>2141</v>
      </c>
      <c r="G5885" s="48" t="s">
        <v>15</v>
      </c>
      <c r="H5885" s="48" t="s">
        <v>220</v>
      </c>
      <c r="I5885" s="48" t="s">
        <v>221</v>
      </c>
      <c r="J5885" s="48" t="s">
        <v>671</v>
      </c>
      <c r="K5885" s="41">
        <v>2</v>
      </c>
      <c r="L5885" s="49">
        <v>2435.1999999999998</v>
      </c>
      <c r="M5885" s="49">
        <v>895.91</v>
      </c>
      <c r="N5885" s="49">
        <v>1539.29</v>
      </c>
    </row>
    <row r="5886" spans="1:14">
      <c r="A5886" s="41">
        <v>4478683</v>
      </c>
      <c r="B5886" s="48" t="s">
        <v>14</v>
      </c>
      <c r="C5886" s="48" t="s">
        <v>25</v>
      </c>
      <c r="D5886" s="48" t="s">
        <v>79</v>
      </c>
      <c r="E5886" s="48" t="s">
        <v>12</v>
      </c>
      <c r="F5886" s="48" t="s">
        <v>2142</v>
      </c>
      <c r="G5886" s="48" t="s">
        <v>15</v>
      </c>
      <c r="H5886" s="48" t="s">
        <v>50</v>
      </c>
      <c r="I5886" s="48" t="s">
        <v>51</v>
      </c>
      <c r="J5886" s="48" t="s">
        <v>671</v>
      </c>
      <c r="K5886" s="41">
        <v>2</v>
      </c>
      <c r="L5886" s="49">
        <v>2436.0100000000002</v>
      </c>
      <c r="M5886" s="49">
        <v>2385.62</v>
      </c>
      <c r="N5886" s="49">
        <v>50.39</v>
      </c>
    </row>
    <row r="5887" spans="1:14">
      <c r="A5887" s="41">
        <v>4502309</v>
      </c>
      <c r="B5887" s="48" t="s">
        <v>14</v>
      </c>
      <c r="C5887" s="48" t="s">
        <v>25</v>
      </c>
      <c r="D5887" s="48" t="s">
        <v>56</v>
      </c>
      <c r="E5887" s="48" t="s">
        <v>12</v>
      </c>
      <c r="F5887" s="48" t="s">
        <v>56</v>
      </c>
      <c r="G5887" s="48" t="s">
        <v>15</v>
      </c>
      <c r="H5887" s="48" t="s">
        <v>50</v>
      </c>
      <c r="I5887" s="48" t="s">
        <v>51</v>
      </c>
      <c r="J5887" s="48" t="s">
        <v>671</v>
      </c>
      <c r="K5887" s="41">
        <v>5</v>
      </c>
      <c r="L5887" s="49">
        <v>2444.2600000000002</v>
      </c>
      <c r="M5887" s="49">
        <v>2435.17</v>
      </c>
      <c r="N5887" s="49">
        <v>9.09</v>
      </c>
    </row>
    <row r="5888" spans="1:14">
      <c r="A5888" s="41">
        <v>4502303</v>
      </c>
      <c r="B5888" s="48" t="s">
        <v>14</v>
      </c>
      <c r="C5888" s="48" t="s">
        <v>25</v>
      </c>
      <c r="D5888" s="48" t="s">
        <v>79</v>
      </c>
      <c r="E5888" s="48" t="s">
        <v>12</v>
      </c>
      <c r="F5888" s="48" t="s">
        <v>79</v>
      </c>
      <c r="G5888" s="48" t="s">
        <v>15</v>
      </c>
      <c r="H5888" s="48" t="s">
        <v>50</v>
      </c>
      <c r="I5888" s="48" t="s">
        <v>51</v>
      </c>
      <c r="J5888" s="48" t="s">
        <v>671</v>
      </c>
      <c r="K5888" s="41">
        <v>1</v>
      </c>
      <c r="L5888" s="49">
        <v>2463.58</v>
      </c>
      <c r="M5888" s="49">
        <v>2454.42</v>
      </c>
      <c r="N5888" s="49">
        <v>9.16</v>
      </c>
    </row>
    <row r="5889" spans="1:14">
      <c r="A5889" s="41">
        <v>8766824</v>
      </c>
      <c r="B5889" s="48" t="s">
        <v>14</v>
      </c>
      <c r="C5889" s="48" t="s">
        <v>25</v>
      </c>
      <c r="D5889" s="48" t="s">
        <v>234</v>
      </c>
      <c r="E5889" s="48" t="s">
        <v>12</v>
      </c>
      <c r="F5889" s="48" t="s">
        <v>2143</v>
      </c>
      <c r="G5889" s="48" t="s">
        <v>15</v>
      </c>
      <c r="H5889" s="48" t="s">
        <v>235</v>
      </c>
      <c r="I5889" s="48" t="s">
        <v>236</v>
      </c>
      <c r="J5889" s="48" t="s">
        <v>671</v>
      </c>
      <c r="K5889" s="41">
        <v>4</v>
      </c>
      <c r="L5889" s="49">
        <v>2477.15</v>
      </c>
      <c r="M5889" s="49">
        <v>591.54999999999995</v>
      </c>
      <c r="N5889" s="49">
        <v>1885.6</v>
      </c>
    </row>
    <row r="5890" spans="1:14">
      <c r="A5890" s="41">
        <v>4502911</v>
      </c>
      <c r="B5890" s="48" t="s">
        <v>14</v>
      </c>
      <c r="C5890" s="48" t="s">
        <v>25</v>
      </c>
      <c r="D5890" s="48" t="s">
        <v>56</v>
      </c>
      <c r="E5890" s="48" t="s">
        <v>12</v>
      </c>
      <c r="F5890" s="48" t="s">
        <v>56</v>
      </c>
      <c r="G5890" s="48" t="s">
        <v>15</v>
      </c>
      <c r="H5890" s="48" t="s">
        <v>50</v>
      </c>
      <c r="I5890" s="48" t="s">
        <v>51</v>
      </c>
      <c r="J5890" s="48" t="s">
        <v>671</v>
      </c>
      <c r="K5890" s="41">
        <v>1</v>
      </c>
      <c r="L5890" s="49">
        <v>2518.17</v>
      </c>
      <c r="M5890" s="49">
        <v>2505.34</v>
      </c>
      <c r="N5890" s="49">
        <v>12.83</v>
      </c>
    </row>
    <row r="5891" spans="1:14">
      <c r="A5891" s="41">
        <v>8268050</v>
      </c>
      <c r="B5891" s="48" t="s">
        <v>14</v>
      </c>
      <c r="C5891" s="48" t="s">
        <v>25</v>
      </c>
      <c r="D5891" s="48" t="s">
        <v>153</v>
      </c>
      <c r="E5891" s="48" t="s">
        <v>12</v>
      </c>
      <c r="F5891" s="48" t="s">
        <v>2144</v>
      </c>
      <c r="G5891" s="48" t="s">
        <v>15</v>
      </c>
      <c r="H5891" s="48" t="s">
        <v>220</v>
      </c>
      <c r="I5891" s="48" t="s">
        <v>221</v>
      </c>
      <c r="J5891" s="48" t="s">
        <v>671</v>
      </c>
      <c r="K5891" s="41">
        <v>2</v>
      </c>
      <c r="L5891" s="49">
        <v>2520.61</v>
      </c>
      <c r="M5891" s="49">
        <v>927.34</v>
      </c>
      <c r="N5891" s="49">
        <v>1593.27</v>
      </c>
    </row>
    <row r="5892" spans="1:14">
      <c r="A5892" s="41">
        <v>4502278</v>
      </c>
      <c r="B5892" s="48" t="s">
        <v>14</v>
      </c>
      <c r="C5892" s="48" t="s">
        <v>25</v>
      </c>
      <c r="D5892" s="48" t="s">
        <v>56</v>
      </c>
      <c r="E5892" s="48" t="s">
        <v>12</v>
      </c>
      <c r="F5892" s="48" t="s">
        <v>56</v>
      </c>
      <c r="G5892" s="48" t="s">
        <v>15</v>
      </c>
      <c r="H5892" s="48" t="s">
        <v>50</v>
      </c>
      <c r="I5892" s="48" t="s">
        <v>51</v>
      </c>
      <c r="J5892" s="48" t="s">
        <v>671</v>
      </c>
      <c r="K5892" s="41">
        <v>1</v>
      </c>
      <c r="L5892" s="49">
        <v>2540.1999999999998</v>
      </c>
      <c r="M5892" s="49">
        <v>2538.6799999999998</v>
      </c>
      <c r="N5892" s="49">
        <v>1.52</v>
      </c>
    </row>
    <row r="5893" spans="1:14">
      <c r="A5893" s="41">
        <v>8268149</v>
      </c>
      <c r="B5893" s="48" t="s">
        <v>14</v>
      </c>
      <c r="C5893" s="48" t="s">
        <v>25</v>
      </c>
      <c r="D5893" s="48" t="s">
        <v>153</v>
      </c>
      <c r="E5893" s="48" t="s">
        <v>12</v>
      </c>
      <c r="F5893" s="48" t="s">
        <v>2145</v>
      </c>
      <c r="G5893" s="48" t="s">
        <v>15</v>
      </c>
      <c r="H5893" s="48" t="s">
        <v>220</v>
      </c>
      <c r="I5893" s="48" t="s">
        <v>221</v>
      </c>
      <c r="J5893" s="48" t="s">
        <v>671</v>
      </c>
      <c r="K5893" s="41">
        <v>1</v>
      </c>
      <c r="L5893" s="49">
        <v>2607.9499999999998</v>
      </c>
      <c r="M5893" s="49">
        <v>959.47</v>
      </c>
      <c r="N5893" s="49">
        <v>1648.48</v>
      </c>
    </row>
    <row r="5894" spans="1:14">
      <c r="A5894" s="41">
        <v>4502308</v>
      </c>
      <c r="B5894" s="48" t="s">
        <v>14</v>
      </c>
      <c r="C5894" s="48" t="s">
        <v>25</v>
      </c>
      <c r="D5894" s="48" t="s">
        <v>56</v>
      </c>
      <c r="E5894" s="48" t="s">
        <v>12</v>
      </c>
      <c r="F5894" s="48" t="s">
        <v>56</v>
      </c>
      <c r="G5894" s="48" t="s">
        <v>15</v>
      </c>
      <c r="H5894" s="48" t="s">
        <v>50</v>
      </c>
      <c r="I5894" s="48" t="s">
        <v>51</v>
      </c>
      <c r="J5894" s="48" t="s">
        <v>671</v>
      </c>
      <c r="K5894" s="41">
        <v>5</v>
      </c>
      <c r="L5894" s="49">
        <v>2622.32</v>
      </c>
      <c r="M5894" s="49">
        <v>2612.5700000000002</v>
      </c>
      <c r="N5894" s="49">
        <v>9.75</v>
      </c>
    </row>
    <row r="5895" spans="1:14">
      <c r="A5895" s="41">
        <v>4460446</v>
      </c>
      <c r="B5895" s="48" t="s">
        <v>14</v>
      </c>
      <c r="C5895" s="48" t="s">
        <v>25</v>
      </c>
      <c r="D5895" s="48" t="s">
        <v>85</v>
      </c>
      <c r="E5895" s="48" t="s">
        <v>12</v>
      </c>
      <c r="F5895" s="48" t="s">
        <v>2132</v>
      </c>
      <c r="G5895" s="48" t="s">
        <v>15</v>
      </c>
      <c r="H5895" s="48" t="s">
        <v>83</v>
      </c>
      <c r="I5895" s="48" t="s">
        <v>84</v>
      </c>
      <c r="J5895" s="48" t="s">
        <v>671</v>
      </c>
      <c r="K5895" s="41">
        <v>1</v>
      </c>
      <c r="L5895" s="49">
        <v>2677.93</v>
      </c>
      <c r="M5895" s="49">
        <v>2586.71</v>
      </c>
      <c r="N5895" s="49">
        <v>91.22</v>
      </c>
    </row>
    <row r="5896" spans="1:14">
      <c r="A5896" s="41">
        <v>8466919</v>
      </c>
      <c r="B5896" s="48" t="s">
        <v>14</v>
      </c>
      <c r="C5896" s="48" t="s">
        <v>25</v>
      </c>
      <c r="D5896" s="48" t="s">
        <v>588</v>
      </c>
      <c r="E5896" s="48" t="s">
        <v>12</v>
      </c>
      <c r="F5896" s="48" t="s">
        <v>588</v>
      </c>
      <c r="G5896" s="48" t="s">
        <v>15</v>
      </c>
      <c r="H5896" s="48" t="s">
        <v>502</v>
      </c>
      <c r="I5896" s="48" t="s">
        <v>503</v>
      </c>
      <c r="J5896" s="48" t="s">
        <v>671</v>
      </c>
      <c r="K5896" s="41">
        <v>1</v>
      </c>
      <c r="L5896" s="49">
        <v>2753.55</v>
      </c>
      <c r="M5896" s="49">
        <v>491.87</v>
      </c>
      <c r="N5896" s="49">
        <v>2261.6799999999998</v>
      </c>
    </row>
    <row r="5897" spans="1:14">
      <c r="A5897" s="41">
        <v>4466608</v>
      </c>
      <c r="B5897" s="48" t="s">
        <v>14</v>
      </c>
      <c r="C5897" s="48" t="s">
        <v>25</v>
      </c>
      <c r="D5897" s="48" t="s">
        <v>49</v>
      </c>
      <c r="E5897" s="48" t="s">
        <v>12</v>
      </c>
      <c r="F5897" s="48" t="s">
        <v>2146</v>
      </c>
      <c r="G5897" s="48" t="s">
        <v>15</v>
      </c>
      <c r="H5897" s="48" t="s">
        <v>26</v>
      </c>
      <c r="I5897" s="48" t="s">
        <v>27</v>
      </c>
      <c r="J5897" s="48" t="s">
        <v>671</v>
      </c>
      <c r="K5897" s="41">
        <v>8</v>
      </c>
      <c r="L5897" s="49">
        <v>2759.71</v>
      </c>
      <c r="M5897" s="49">
        <v>2120.94</v>
      </c>
      <c r="N5897" s="49">
        <v>638.77</v>
      </c>
    </row>
    <row r="5898" spans="1:14">
      <c r="A5898" s="41">
        <v>4463957</v>
      </c>
      <c r="B5898" s="48" t="s">
        <v>14</v>
      </c>
      <c r="C5898" s="48" t="s">
        <v>25</v>
      </c>
      <c r="D5898" s="48" t="s">
        <v>49</v>
      </c>
      <c r="E5898" s="48" t="s">
        <v>12</v>
      </c>
      <c r="F5898" s="48" t="s">
        <v>2147</v>
      </c>
      <c r="G5898" s="48" t="s">
        <v>15</v>
      </c>
      <c r="H5898" s="48" t="s">
        <v>461</v>
      </c>
      <c r="I5898" s="48" t="s">
        <v>462</v>
      </c>
      <c r="J5898" s="48" t="s">
        <v>671</v>
      </c>
      <c r="K5898" s="41">
        <v>1</v>
      </c>
      <c r="L5898" s="49">
        <v>2807.9</v>
      </c>
      <c r="M5898" s="49">
        <v>2568.12</v>
      </c>
      <c r="N5898" s="49">
        <v>239.78</v>
      </c>
    </row>
    <row r="5899" spans="1:14">
      <c r="A5899" s="41">
        <v>4473677</v>
      </c>
      <c r="B5899" s="48" t="s">
        <v>14</v>
      </c>
      <c r="C5899" s="48" t="s">
        <v>25</v>
      </c>
      <c r="D5899" s="48" t="s">
        <v>464</v>
      </c>
      <c r="E5899" s="48" t="s">
        <v>12</v>
      </c>
      <c r="F5899" s="48" t="s">
        <v>2148</v>
      </c>
      <c r="G5899" s="48" t="s">
        <v>15</v>
      </c>
      <c r="H5899" s="48" t="s">
        <v>268</v>
      </c>
      <c r="I5899" s="48" t="s">
        <v>63</v>
      </c>
      <c r="J5899" s="48" t="s">
        <v>671</v>
      </c>
      <c r="K5899" s="41">
        <v>1</v>
      </c>
      <c r="L5899" s="49">
        <v>2856.46</v>
      </c>
      <c r="M5899" s="49">
        <v>1603.33</v>
      </c>
      <c r="N5899" s="49">
        <v>1253.1300000000001</v>
      </c>
    </row>
    <row r="5900" spans="1:14">
      <c r="A5900" s="41">
        <v>5081098</v>
      </c>
      <c r="B5900" s="48" t="s">
        <v>38</v>
      </c>
      <c r="C5900" s="48" t="s">
        <v>25</v>
      </c>
      <c r="D5900" s="48" t="s">
        <v>153</v>
      </c>
      <c r="E5900" s="48" t="s">
        <v>36</v>
      </c>
      <c r="F5900" s="48" t="s">
        <v>2149</v>
      </c>
      <c r="G5900" s="48" t="s">
        <v>15</v>
      </c>
      <c r="H5900" s="48" t="s">
        <v>54</v>
      </c>
      <c r="I5900" s="48" t="s">
        <v>55</v>
      </c>
      <c r="J5900" s="48" t="s">
        <v>671</v>
      </c>
      <c r="K5900" s="41">
        <v>1</v>
      </c>
      <c r="L5900" s="49">
        <v>2969.16</v>
      </c>
      <c r="M5900" s="49">
        <v>1092.3599999999999</v>
      </c>
      <c r="N5900" s="49">
        <v>1876.8</v>
      </c>
    </row>
    <row r="5901" spans="1:14">
      <c r="A5901" s="41">
        <v>4463950</v>
      </c>
      <c r="B5901" s="48" t="s">
        <v>14</v>
      </c>
      <c r="C5901" s="48" t="s">
        <v>25</v>
      </c>
      <c r="D5901" s="48" t="s">
        <v>56</v>
      </c>
      <c r="E5901" s="48" t="s">
        <v>12</v>
      </c>
      <c r="F5901" s="48" t="s">
        <v>2150</v>
      </c>
      <c r="G5901" s="48" t="s">
        <v>15</v>
      </c>
      <c r="H5901" s="48" t="s">
        <v>69</v>
      </c>
      <c r="I5901" s="48" t="s">
        <v>70</v>
      </c>
      <c r="J5901" s="48" t="s">
        <v>671</v>
      </c>
      <c r="K5901" s="41">
        <v>6</v>
      </c>
      <c r="L5901" s="49">
        <v>2976.93</v>
      </c>
      <c r="M5901" s="49">
        <v>2773</v>
      </c>
      <c r="N5901" s="49">
        <v>203.93</v>
      </c>
    </row>
    <row r="5902" spans="1:14">
      <c r="A5902" s="41">
        <v>8268098</v>
      </c>
      <c r="B5902" s="48" t="s">
        <v>14</v>
      </c>
      <c r="C5902" s="48" t="s">
        <v>25</v>
      </c>
      <c r="D5902" s="48" t="s">
        <v>153</v>
      </c>
      <c r="E5902" s="48" t="s">
        <v>12</v>
      </c>
      <c r="F5902" s="48" t="s">
        <v>2151</v>
      </c>
      <c r="G5902" s="48" t="s">
        <v>15</v>
      </c>
      <c r="H5902" s="48" t="s">
        <v>220</v>
      </c>
      <c r="I5902" s="48" t="s">
        <v>221</v>
      </c>
      <c r="J5902" s="48" t="s">
        <v>671</v>
      </c>
      <c r="K5902" s="41">
        <v>3</v>
      </c>
      <c r="L5902" s="49">
        <v>3061.84</v>
      </c>
      <c r="M5902" s="49">
        <v>1126.45</v>
      </c>
      <c r="N5902" s="49">
        <v>1935.39</v>
      </c>
    </row>
    <row r="5903" spans="1:14">
      <c r="A5903" s="41">
        <v>4478685</v>
      </c>
      <c r="B5903" s="48" t="s">
        <v>14</v>
      </c>
      <c r="C5903" s="48" t="s">
        <v>25</v>
      </c>
      <c r="D5903" s="48" t="s">
        <v>79</v>
      </c>
      <c r="E5903" s="48" t="s">
        <v>12</v>
      </c>
      <c r="F5903" s="48" t="s">
        <v>2152</v>
      </c>
      <c r="G5903" s="48" t="s">
        <v>15</v>
      </c>
      <c r="H5903" s="48" t="s">
        <v>50</v>
      </c>
      <c r="I5903" s="48" t="s">
        <v>51</v>
      </c>
      <c r="J5903" s="48" t="s">
        <v>671</v>
      </c>
      <c r="K5903" s="41">
        <v>3</v>
      </c>
      <c r="L5903" s="49">
        <v>3170</v>
      </c>
      <c r="M5903" s="49">
        <v>3085.55</v>
      </c>
      <c r="N5903" s="49">
        <v>84.45</v>
      </c>
    </row>
    <row r="5904" spans="1:14">
      <c r="A5904" s="41">
        <v>4502292</v>
      </c>
      <c r="B5904" s="48" t="s">
        <v>14</v>
      </c>
      <c r="C5904" s="48" t="s">
        <v>25</v>
      </c>
      <c r="D5904" s="48" t="s">
        <v>56</v>
      </c>
      <c r="E5904" s="48" t="s">
        <v>12</v>
      </c>
      <c r="F5904" s="48" t="s">
        <v>56</v>
      </c>
      <c r="G5904" s="48" t="s">
        <v>15</v>
      </c>
      <c r="H5904" s="48" t="s">
        <v>50</v>
      </c>
      <c r="I5904" s="48" t="s">
        <v>51</v>
      </c>
      <c r="J5904" s="48" t="s">
        <v>671</v>
      </c>
      <c r="K5904" s="41">
        <v>1</v>
      </c>
      <c r="L5904" s="49">
        <v>3373.71</v>
      </c>
      <c r="M5904" s="49">
        <v>3364.68</v>
      </c>
      <c r="N5904" s="49">
        <v>9.0299999999999994</v>
      </c>
    </row>
    <row r="5905" spans="1:14">
      <c r="A5905" s="41">
        <v>4457147</v>
      </c>
      <c r="B5905" s="48" t="s">
        <v>14</v>
      </c>
      <c r="C5905" s="48" t="s">
        <v>25</v>
      </c>
      <c r="D5905" s="48" t="s">
        <v>49</v>
      </c>
      <c r="E5905" s="48" t="s">
        <v>12</v>
      </c>
      <c r="F5905" s="48" t="s">
        <v>2153</v>
      </c>
      <c r="G5905" s="48" t="s">
        <v>15</v>
      </c>
      <c r="H5905" s="48" t="s">
        <v>50</v>
      </c>
      <c r="I5905" s="48" t="s">
        <v>51</v>
      </c>
      <c r="J5905" s="48" t="s">
        <v>671</v>
      </c>
      <c r="K5905" s="41">
        <v>160</v>
      </c>
      <c r="L5905" s="49">
        <v>3434.72</v>
      </c>
      <c r="M5905" s="49">
        <v>3417.22</v>
      </c>
      <c r="N5905" s="49">
        <v>17.5</v>
      </c>
    </row>
    <row r="5906" spans="1:14">
      <c r="A5906" s="41">
        <v>4502253</v>
      </c>
      <c r="B5906" s="48" t="s">
        <v>14</v>
      </c>
      <c r="C5906" s="48" t="s">
        <v>25</v>
      </c>
      <c r="D5906" s="48" t="s">
        <v>56</v>
      </c>
      <c r="E5906" s="48" t="s">
        <v>12</v>
      </c>
      <c r="F5906" s="48" t="s">
        <v>56</v>
      </c>
      <c r="G5906" s="48" t="s">
        <v>15</v>
      </c>
      <c r="H5906" s="48" t="s">
        <v>50</v>
      </c>
      <c r="I5906" s="48" t="s">
        <v>51</v>
      </c>
      <c r="J5906" s="48" t="s">
        <v>671</v>
      </c>
      <c r="K5906" s="41">
        <v>1</v>
      </c>
      <c r="L5906" s="49">
        <v>3449.4</v>
      </c>
      <c r="M5906" s="49">
        <v>3448.88</v>
      </c>
      <c r="N5906" s="49">
        <v>0.52</v>
      </c>
    </row>
    <row r="5907" spans="1:14">
      <c r="A5907" s="41">
        <v>4474379</v>
      </c>
      <c r="B5907" s="48" t="s">
        <v>14</v>
      </c>
      <c r="C5907" s="48" t="s">
        <v>25</v>
      </c>
      <c r="D5907" s="48" t="s">
        <v>527</v>
      </c>
      <c r="E5907" s="48" t="s">
        <v>12</v>
      </c>
      <c r="F5907" s="48" t="s">
        <v>2154</v>
      </c>
      <c r="G5907" s="48" t="s">
        <v>15</v>
      </c>
      <c r="H5907" s="48" t="s">
        <v>103</v>
      </c>
      <c r="I5907" s="48" t="s">
        <v>104</v>
      </c>
      <c r="J5907" s="48" t="s">
        <v>671</v>
      </c>
      <c r="K5907" s="41">
        <v>1</v>
      </c>
      <c r="L5907" s="49">
        <v>3451.82</v>
      </c>
      <c r="M5907" s="49">
        <v>2140.9899999999998</v>
      </c>
      <c r="N5907" s="49">
        <v>1310.83</v>
      </c>
    </row>
    <row r="5908" spans="1:14">
      <c r="A5908" s="41">
        <v>4474378</v>
      </c>
      <c r="B5908" s="48" t="s">
        <v>14</v>
      </c>
      <c r="C5908" s="48" t="s">
        <v>25</v>
      </c>
      <c r="D5908" s="48" t="s">
        <v>527</v>
      </c>
      <c r="E5908" s="48" t="s">
        <v>12</v>
      </c>
      <c r="F5908" s="48" t="s">
        <v>2154</v>
      </c>
      <c r="G5908" s="48" t="s">
        <v>15</v>
      </c>
      <c r="H5908" s="48" t="s">
        <v>103</v>
      </c>
      <c r="I5908" s="48" t="s">
        <v>104</v>
      </c>
      <c r="J5908" s="48" t="s">
        <v>671</v>
      </c>
      <c r="K5908" s="41">
        <v>1</v>
      </c>
      <c r="L5908" s="49">
        <v>3451.83</v>
      </c>
      <c r="M5908" s="49">
        <v>2140.9899999999998</v>
      </c>
      <c r="N5908" s="49">
        <v>1310.84</v>
      </c>
    </row>
    <row r="5909" spans="1:14">
      <c r="A5909" s="41">
        <v>4502256</v>
      </c>
      <c r="B5909" s="48" t="s">
        <v>14</v>
      </c>
      <c r="C5909" s="48" t="s">
        <v>25</v>
      </c>
      <c r="D5909" s="48" t="s">
        <v>79</v>
      </c>
      <c r="E5909" s="48" t="s">
        <v>12</v>
      </c>
      <c r="F5909" s="48" t="s">
        <v>79</v>
      </c>
      <c r="G5909" s="48" t="s">
        <v>15</v>
      </c>
      <c r="H5909" s="48" t="s">
        <v>50</v>
      </c>
      <c r="I5909" s="48" t="s">
        <v>51</v>
      </c>
      <c r="J5909" s="48" t="s">
        <v>671</v>
      </c>
      <c r="K5909" s="41">
        <v>4</v>
      </c>
      <c r="L5909" s="49">
        <v>3474.71</v>
      </c>
      <c r="M5909" s="49">
        <v>3473.36</v>
      </c>
      <c r="N5909" s="49">
        <v>1.35</v>
      </c>
    </row>
    <row r="5910" spans="1:14">
      <c r="A5910" s="41">
        <v>4461555</v>
      </c>
      <c r="B5910" s="48" t="s">
        <v>14</v>
      </c>
      <c r="C5910" s="48" t="s">
        <v>25</v>
      </c>
      <c r="D5910" s="48" t="s">
        <v>64</v>
      </c>
      <c r="E5910" s="48" t="s">
        <v>12</v>
      </c>
      <c r="F5910" s="48" t="s">
        <v>64</v>
      </c>
      <c r="G5910" s="48" t="s">
        <v>15</v>
      </c>
      <c r="H5910" s="48" t="s">
        <v>65</v>
      </c>
      <c r="I5910" s="48" t="s">
        <v>66</v>
      </c>
      <c r="J5910" s="48" t="s">
        <v>671</v>
      </c>
      <c r="K5910" s="41">
        <v>8</v>
      </c>
      <c r="L5910" s="49">
        <v>3538.02</v>
      </c>
      <c r="M5910" s="49">
        <v>3494.96</v>
      </c>
      <c r="N5910" s="49">
        <v>43.06</v>
      </c>
    </row>
    <row r="5911" spans="1:14">
      <c r="A5911" s="41">
        <v>8268128</v>
      </c>
      <c r="B5911" s="48" t="s">
        <v>14</v>
      </c>
      <c r="C5911" s="48" t="s">
        <v>25</v>
      </c>
      <c r="D5911" s="48" t="s">
        <v>153</v>
      </c>
      <c r="E5911" s="48" t="s">
        <v>12</v>
      </c>
      <c r="F5911" s="48" t="s">
        <v>2155</v>
      </c>
      <c r="G5911" s="48" t="s">
        <v>15</v>
      </c>
      <c r="H5911" s="48" t="s">
        <v>220</v>
      </c>
      <c r="I5911" s="48" t="s">
        <v>221</v>
      </c>
      <c r="J5911" s="48" t="s">
        <v>671</v>
      </c>
      <c r="K5911" s="41">
        <v>8</v>
      </c>
      <c r="L5911" s="49">
        <v>3646.12</v>
      </c>
      <c r="M5911" s="49">
        <v>1341.41</v>
      </c>
      <c r="N5911" s="49">
        <v>2304.71</v>
      </c>
    </row>
    <row r="5912" spans="1:14">
      <c r="A5912" s="41">
        <v>4502276</v>
      </c>
      <c r="B5912" s="48" t="s">
        <v>14</v>
      </c>
      <c r="C5912" s="48" t="s">
        <v>25</v>
      </c>
      <c r="D5912" s="48" t="s">
        <v>56</v>
      </c>
      <c r="E5912" s="48" t="s">
        <v>12</v>
      </c>
      <c r="F5912" s="48" t="s">
        <v>56</v>
      </c>
      <c r="G5912" s="48" t="s">
        <v>15</v>
      </c>
      <c r="H5912" s="48" t="s">
        <v>50</v>
      </c>
      <c r="I5912" s="48" t="s">
        <v>51</v>
      </c>
      <c r="J5912" s="48" t="s">
        <v>671</v>
      </c>
      <c r="K5912" s="41">
        <v>1</v>
      </c>
      <c r="L5912" s="49">
        <v>3745.25</v>
      </c>
      <c r="M5912" s="49">
        <v>3743.01</v>
      </c>
      <c r="N5912" s="49">
        <v>2.2400000000000002</v>
      </c>
    </row>
    <row r="5913" spans="1:14">
      <c r="A5913" s="41">
        <v>6687160</v>
      </c>
      <c r="B5913" s="48" t="s">
        <v>38</v>
      </c>
      <c r="C5913" s="48" t="s">
        <v>25</v>
      </c>
      <c r="D5913" s="48" t="s">
        <v>478</v>
      </c>
      <c r="E5913" s="48" t="s">
        <v>36</v>
      </c>
      <c r="F5913" s="48" t="s">
        <v>478</v>
      </c>
      <c r="G5913" s="48" t="s">
        <v>15</v>
      </c>
      <c r="H5913" s="48" t="s">
        <v>269</v>
      </c>
      <c r="I5913" s="48" t="s">
        <v>270</v>
      </c>
      <c r="J5913" s="48" t="s">
        <v>671</v>
      </c>
      <c r="K5913" s="41">
        <v>1</v>
      </c>
      <c r="L5913" s="49">
        <v>3813.18</v>
      </c>
      <c r="M5913" s="49">
        <v>1402.87</v>
      </c>
      <c r="N5913" s="49">
        <v>2410.31</v>
      </c>
    </row>
    <row r="5914" spans="1:14">
      <c r="A5914" s="41">
        <v>4463948</v>
      </c>
      <c r="B5914" s="48" t="s">
        <v>14</v>
      </c>
      <c r="C5914" s="48" t="s">
        <v>25</v>
      </c>
      <c r="D5914" s="48" t="s">
        <v>56</v>
      </c>
      <c r="E5914" s="48" t="s">
        <v>12</v>
      </c>
      <c r="F5914" s="48" t="s">
        <v>2156</v>
      </c>
      <c r="G5914" s="48" t="s">
        <v>15</v>
      </c>
      <c r="H5914" s="48" t="s">
        <v>69</v>
      </c>
      <c r="I5914" s="48" t="s">
        <v>70</v>
      </c>
      <c r="J5914" s="48" t="s">
        <v>671</v>
      </c>
      <c r="K5914" s="41">
        <v>4</v>
      </c>
      <c r="L5914" s="49">
        <v>3842.08</v>
      </c>
      <c r="M5914" s="49">
        <v>3578.88</v>
      </c>
      <c r="N5914" s="49">
        <v>263.2</v>
      </c>
    </row>
    <row r="5915" spans="1:14">
      <c r="A5915" s="41">
        <v>8268107</v>
      </c>
      <c r="B5915" s="48" t="s">
        <v>14</v>
      </c>
      <c r="C5915" s="48" t="s">
        <v>25</v>
      </c>
      <c r="D5915" s="48" t="s">
        <v>153</v>
      </c>
      <c r="E5915" s="48" t="s">
        <v>12</v>
      </c>
      <c r="F5915" s="48" t="s">
        <v>2157</v>
      </c>
      <c r="G5915" s="48" t="s">
        <v>15</v>
      </c>
      <c r="H5915" s="48" t="s">
        <v>220</v>
      </c>
      <c r="I5915" s="48" t="s">
        <v>221</v>
      </c>
      <c r="J5915" s="48" t="s">
        <v>671</v>
      </c>
      <c r="K5915" s="41">
        <v>1</v>
      </c>
      <c r="L5915" s="49">
        <v>3909.69</v>
      </c>
      <c r="M5915" s="49">
        <v>1438.38</v>
      </c>
      <c r="N5915" s="49">
        <v>2471.31</v>
      </c>
    </row>
    <row r="5916" spans="1:14">
      <c r="A5916" s="41">
        <v>8268143</v>
      </c>
      <c r="B5916" s="48" t="s">
        <v>14</v>
      </c>
      <c r="C5916" s="48" t="s">
        <v>25</v>
      </c>
      <c r="D5916" s="48" t="s">
        <v>153</v>
      </c>
      <c r="E5916" s="48" t="s">
        <v>12</v>
      </c>
      <c r="F5916" s="48" t="s">
        <v>2158</v>
      </c>
      <c r="G5916" s="48" t="s">
        <v>15</v>
      </c>
      <c r="H5916" s="48" t="s">
        <v>220</v>
      </c>
      <c r="I5916" s="48" t="s">
        <v>221</v>
      </c>
      <c r="J5916" s="48" t="s">
        <v>671</v>
      </c>
      <c r="K5916" s="41">
        <v>8</v>
      </c>
      <c r="L5916" s="49">
        <v>3931.5</v>
      </c>
      <c r="M5916" s="49">
        <v>1446.4</v>
      </c>
      <c r="N5916" s="49">
        <v>2485.1</v>
      </c>
    </row>
    <row r="5917" spans="1:14">
      <c r="A5917" s="41">
        <v>4502296</v>
      </c>
      <c r="B5917" s="48" t="s">
        <v>14</v>
      </c>
      <c r="C5917" s="48" t="s">
        <v>25</v>
      </c>
      <c r="D5917" s="48" t="s">
        <v>30</v>
      </c>
      <c r="E5917" s="48" t="s">
        <v>12</v>
      </c>
      <c r="F5917" s="48" t="s">
        <v>30</v>
      </c>
      <c r="G5917" s="48" t="s">
        <v>15</v>
      </c>
      <c r="H5917" s="48" t="s">
        <v>50</v>
      </c>
      <c r="I5917" s="48" t="s">
        <v>51</v>
      </c>
      <c r="J5917" s="48" t="s">
        <v>671</v>
      </c>
      <c r="K5917" s="41">
        <v>1</v>
      </c>
      <c r="L5917" s="49">
        <v>4120.83</v>
      </c>
      <c r="M5917" s="49">
        <v>4109.8100000000004</v>
      </c>
      <c r="N5917" s="49">
        <v>11.02</v>
      </c>
    </row>
    <row r="5918" spans="1:14">
      <c r="A5918" s="41">
        <v>4457265</v>
      </c>
      <c r="B5918" s="48" t="s">
        <v>14</v>
      </c>
      <c r="C5918" s="48" t="s">
        <v>25</v>
      </c>
      <c r="D5918" s="48" t="s">
        <v>79</v>
      </c>
      <c r="E5918" s="48" t="s">
        <v>12</v>
      </c>
      <c r="F5918" s="48" t="s">
        <v>2130</v>
      </c>
      <c r="G5918" s="48" t="s">
        <v>15</v>
      </c>
      <c r="H5918" s="48" t="s">
        <v>50</v>
      </c>
      <c r="I5918" s="48" t="s">
        <v>51</v>
      </c>
      <c r="J5918" s="48" t="s">
        <v>671</v>
      </c>
      <c r="K5918" s="41">
        <v>6</v>
      </c>
      <c r="L5918" s="49">
        <v>4135.57</v>
      </c>
      <c r="M5918" s="49">
        <v>4097.5</v>
      </c>
      <c r="N5918" s="49">
        <v>38.07</v>
      </c>
    </row>
    <row r="5919" spans="1:14">
      <c r="A5919" s="41">
        <v>8268083</v>
      </c>
      <c r="B5919" s="48" t="s">
        <v>14</v>
      </c>
      <c r="C5919" s="48" t="s">
        <v>25</v>
      </c>
      <c r="D5919" s="48" t="s">
        <v>153</v>
      </c>
      <c r="E5919" s="48" t="s">
        <v>12</v>
      </c>
      <c r="F5919" s="48" t="s">
        <v>2159</v>
      </c>
      <c r="G5919" s="48" t="s">
        <v>15</v>
      </c>
      <c r="H5919" s="48" t="s">
        <v>220</v>
      </c>
      <c r="I5919" s="48" t="s">
        <v>221</v>
      </c>
      <c r="J5919" s="48" t="s">
        <v>671</v>
      </c>
      <c r="K5919" s="41">
        <v>1</v>
      </c>
      <c r="L5919" s="49">
        <v>4161.6899999999996</v>
      </c>
      <c r="M5919" s="49">
        <v>1531.09</v>
      </c>
      <c r="N5919" s="49">
        <v>2630.6</v>
      </c>
    </row>
    <row r="5920" spans="1:14">
      <c r="A5920" s="41">
        <v>4457263</v>
      </c>
      <c r="B5920" s="48" t="s">
        <v>14</v>
      </c>
      <c r="C5920" s="48" t="s">
        <v>25</v>
      </c>
      <c r="D5920" s="48" t="s">
        <v>79</v>
      </c>
      <c r="E5920" s="48" t="s">
        <v>12</v>
      </c>
      <c r="F5920" s="48" t="s">
        <v>2130</v>
      </c>
      <c r="G5920" s="48" t="s">
        <v>15</v>
      </c>
      <c r="H5920" s="48" t="s">
        <v>50</v>
      </c>
      <c r="I5920" s="48" t="s">
        <v>51</v>
      </c>
      <c r="J5920" s="48" t="s">
        <v>671</v>
      </c>
      <c r="K5920" s="41">
        <v>5</v>
      </c>
      <c r="L5920" s="49">
        <v>4392.16</v>
      </c>
      <c r="M5920" s="49">
        <v>4351.7299999999996</v>
      </c>
      <c r="N5920" s="49">
        <v>40.43</v>
      </c>
    </row>
    <row r="5921" spans="1:14">
      <c r="A5921" s="41">
        <v>4479534</v>
      </c>
      <c r="B5921" s="48" t="s">
        <v>14</v>
      </c>
      <c r="C5921" s="48" t="s">
        <v>25</v>
      </c>
      <c r="D5921" s="48" t="s">
        <v>64</v>
      </c>
      <c r="E5921" s="48" t="s">
        <v>12</v>
      </c>
      <c r="F5921" s="48" t="s">
        <v>2160</v>
      </c>
      <c r="G5921" s="48" t="s">
        <v>15</v>
      </c>
      <c r="H5921" s="48" t="s">
        <v>50</v>
      </c>
      <c r="I5921" s="48" t="s">
        <v>51</v>
      </c>
      <c r="J5921" s="48" t="s">
        <v>671</v>
      </c>
      <c r="K5921" s="41">
        <v>8</v>
      </c>
      <c r="L5921" s="49">
        <v>4452.6499999999996</v>
      </c>
      <c r="M5921" s="49">
        <v>4300.97</v>
      </c>
      <c r="N5921" s="49">
        <v>151.68</v>
      </c>
    </row>
    <row r="5922" spans="1:14">
      <c r="A5922" s="41">
        <v>4473224</v>
      </c>
      <c r="B5922" s="48" t="s">
        <v>14</v>
      </c>
      <c r="C5922" s="48" t="s">
        <v>25</v>
      </c>
      <c r="D5922" s="48" t="s">
        <v>255</v>
      </c>
      <c r="E5922" s="48" t="s">
        <v>12</v>
      </c>
      <c r="F5922" s="48" t="s">
        <v>2161</v>
      </c>
      <c r="G5922" s="48" t="s">
        <v>15</v>
      </c>
      <c r="H5922" s="48" t="s">
        <v>266</v>
      </c>
      <c r="I5922" s="48" t="s">
        <v>267</v>
      </c>
      <c r="J5922" s="48" t="s">
        <v>671</v>
      </c>
      <c r="K5922" s="41">
        <v>4</v>
      </c>
      <c r="L5922" s="49">
        <v>4521.26</v>
      </c>
      <c r="M5922" s="49">
        <v>3050.87</v>
      </c>
      <c r="N5922" s="49">
        <v>1470.39</v>
      </c>
    </row>
    <row r="5923" spans="1:14">
      <c r="A5923" s="41">
        <v>8268077</v>
      </c>
      <c r="B5923" s="48" t="s">
        <v>14</v>
      </c>
      <c r="C5923" s="48" t="s">
        <v>25</v>
      </c>
      <c r="D5923" s="48" t="s">
        <v>153</v>
      </c>
      <c r="E5923" s="48" t="s">
        <v>12</v>
      </c>
      <c r="F5923" s="48" t="s">
        <v>2162</v>
      </c>
      <c r="G5923" s="48" t="s">
        <v>15</v>
      </c>
      <c r="H5923" s="48" t="s">
        <v>220</v>
      </c>
      <c r="I5923" s="48" t="s">
        <v>221</v>
      </c>
      <c r="J5923" s="48" t="s">
        <v>671</v>
      </c>
      <c r="K5923" s="41">
        <v>1</v>
      </c>
      <c r="L5923" s="49">
        <v>4609.32</v>
      </c>
      <c r="M5923" s="49">
        <v>1695.77</v>
      </c>
      <c r="N5923" s="49">
        <v>2913.55</v>
      </c>
    </row>
    <row r="5924" spans="1:14">
      <c r="A5924" s="41">
        <v>8268062</v>
      </c>
      <c r="B5924" s="48" t="s">
        <v>14</v>
      </c>
      <c r="C5924" s="48" t="s">
        <v>25</v>
      </c>
      <c r="D5924" s="48" t="s">
        <v>153</v>
      </c>
      <c r="E5924" s="48" t="s">
        <v>12</v>
      </c>
      <c r="F5924" s="48" t="s">
        <v>2163</v>
      </c>
      <c r="G5924" s="48" t="s">
        <v>15</v>
      </c>
      <c r="H5924" s="48" t="s">
        <v>220</v>
      </c>
      <c r="I5924" s="48" t="s">
        <v>221</v>
      </c>
      <c r="J5924" s="48" t="s">
        <v>671</v>
      </c>
      <c r="K5924" s="41">
        <v>5</v>
      </c>
      <c r="L5924" s="49">
        <v>4656.53</v>
      </c>
      <c r="M5924" s="49">
        <v>1713.14</v>
      </c>
      <c r="N5924" s="49">
        <v>2943.39</v>
      </c>
    </row>
    <row r="5925" spans="1:14">
      <c r="A5925" s="41">
        <v>8217732</v>
      </c>
      <c r="B5925" s="48" t="s">
        <v>166</v>
      </c>
      <c r="C5925" s="48" t="s">
        <v>25</v>
      </c>
      <c r="D5925" s="48" t="s">
        <v>153</v>
      </c>
      <c r="E5925" s="48" t="s">
        <v>36</v>
      </c>
      <c r="F5925" s="48" t="s">
        <v>2164</v>
      </c>
      <c r="G5925" s="48" t="s">
        <v>15</v>
      </c>
      <c r="H5925" s="48" t="s">
        <v>535</v>
      </c>
      <c r="I5925" s="48" t="s">
        <v>534</v>
      </c>
      <c r="J5925" s="48" t="s">
        <v>671</v>
      </c>
      <c r="K5925" s="41">
        <v>1</v>
      </c>
      <c r="L5925" s="49">
        <v>4666.58</v>
      </c>
      <c r="M5925" s="49">
        <v>1411.04</v>
      </c>
      <c r="N5925" s="49">
        <v>3255.54</v>
      </c>
    </row>
    <row r="5926" spans="1:14">
      <c r="A5926" s="41">
        <v>4502431</v>
      </c>
      <c r="B5926" s="48" t="s">
        <v>14</v>
      </c>
      <c r="C5926" s="48" t="s">
        <v>25</v>
      </c>
      <c r="D5926" s="48" t="s">
        <v>64</v>
      </c>
      <c r="E5926" s="48" t="s">
        <v>12</v>
      </c>
      <c r="F5926" s="48" t="s">
        <v>2095</v>
      </c>
      <c r="G5926" s="48" t="s">
        <v>15</v>
      </c>
      <c r="H5926" s="48" t="s">
        <v>50</v>
      </c>
      <c r="I5926" s="48" t="s">
        <v>51</v>
      </c>
      <c r="J5926" s="48" t="s">
        <v>671</v>
      </c>
      <c r="K5926" s="41">
        <v>1</v>
      </c>
      <c r="L5926" s="49">
        <v>4823.7299999999996</v>
      </c>
      <c r="M5926" s="49">
        <v>4805.79</v>
      </c>
      <c r="N5926" s="49">
        <v>17.940000000000001</v>
      </c>
    </row>
    <row r="5927" spans="1:14">
      <c r="A5927" s="41">
        <v>4466656</v>
      </c>
      <c r="B5927" s="48" t="s">
        <v>14</v>
      </c>
      <c r="C5927" s="48" t="s">
        <v>25</v>
      </c>
      <c r="D5927" s="48" t="s">
        <v>56</v>
      </c>
      <c r="E5927" s="48" t="s">
        <v>12</v>
      </c>
      <c r="F5927" s="48" t="s">
        <v>2165</v>
      </c>
      <c r="G5927" s="48" t="s">
        <v>15</v>
      </c>
      <c r="H5927" s="48" t="s">
        <v>558</v>
      </c>
      <c r="I5927" s="48" t="s">
        <v>559</v>
      </c>
      <c r="J5927" s="48" t="s">
        <v>671</v>
      </c>
      <c r="K5927" s="41">
        <v>1</v>
      </c>
      <c r="L5927" s="49">
        <v>4830.75</v>
      </c>
      <c r="M5927" s="49">
        <v>3900.36</v>
      </c>
      <c r="N5927" s="49">
        <v>930.39</v>
      </c>
    </row>
    <row r="5928" spans="1:14">
      <c r="A5928" s="41">
        <v>4502311</v>
      </c>
      <c r="B5928" s="48" t="s">
        <v>14</v>
      </c>
      <c r="C5928" s="48" t="s">
        <v>25</v>
      </c>
      <c r="D5928" s="48" t="s">
        <v>56</v>
      </c>
      <c r="E5928" s="48" t="s">
        <v>12</v>
      </c>
      <c r="F5928" s="48" t="s">
        <v>56</v>
      </c>
      <c r="G5928" s="48" t="s">
        <v>15</v>
      </c>
      <c r="H5928" s="48" t="s">
        <v>50</v>
      </c>
      <c r="I5928" s="48" t="s">
        <v>51</v>
      </c>
      <c r="J5928" s="48" t="s">
        <v>671</v>
      </c>
      <c r="K5928" s="41">
        <v>1</v>
      </c>
      <c r="L5928" s="49">
        <v>4838.51</v>
      </c>
      <c r="M5928" s="49">
        <v>4820.5200000000004</v>
      </c>
      <c r="N5928" s="49">
        <v>17.989999999999998</v>
      </c>
    </row>
    <row r="5929" spans="1:14">
      <c r="A5929" s="41">
        <v>5081002</v>
      </c>
      <c r="B5929" s="48" t="s">
        <v>38</v>
      </c>
      <c r="C5929" s="48" t="s">
        <v>25</v>
      </c>
      <c r="D5929" s="48" t="s">
        <v>153</v>
      </c>
      <c r="E5929" s="48" t="s">
        <v>36</v>
      </c>
      <c r="F5929" s="48" t="s">
        <v>2166</v>
      </c>
      <c r="G5929" s="48" t="s">
        <v>15</v>
      </c>
      <c r="H5929" s="48" t="s">
        <v>54</v>
      </c>
      <c r="I5929" s="48" t="s">
        <v>55</v>
      </c>
      <c r="J5929" s="48" t="s">
        <v>671</v>
      </c>
      <c r="K5929" s="41">
        <v>2</v>
      </c>
      <c r="L5929" s="49">
        <v>4947.6499999999996</v>
      </c>
      <c r="M5929" s="49">
        <v>1820.25</v>
      </c>
      <c r="N5929" s="49">
        <v>3127.4</v>
      </c>
    </row>
    <row r="5930" spans="1:14">
      <c r="A5930" s="41">
        <v>4502905</v>
      </c>
      <c r="B5930" s="48" t="s">
        <v>14</v>
      </c>
      <c r="C5930" s="48" t="s">
        <v>25</v>
      </c>
      <c r="D5930" s="48" t="s">
        <v>49</v>
      </c>
      <c r="E5930" s="48" t="s">
        <v>12</v>
      </c>
      <c r="F5930" s="48" t="s">
        <v>49</v>
      </c>
      <c r="G5930" s="48" t="s">
        <v>15</v>
      </c>
      <c r="H5930" s="48" t="s">
        <v>50</v>
      </c>
      <c r="I5930" s="48" t="s">
        <v>51</v>
      </c>
      <c r="J5930" s="48" t="s">
        <v>671</v>
      </c>
      <c r="K5930" s="41">
        <v>797</v>
      </c>
      <c r="L5930" s="49">
        <v>5061.24</v>
      </c>
      <c r="M5930" s="49">
        <v>5054.58</v>
      </c>
      <c r="N5930" s="49">
        <v>6.66</v>
      </c>
    </row>
    <row r="5931" spans="1:14">
      <c r="A5931" s="41">
        <v>4502289</v>
      </c>
      <c r="B5931" s="48" t="s">
        <v>14</v>
      </c>
      <c r="C5931" s="48" t="s">
        <v>25</v>
      </c>
      <c r="D5931" s="48" t="s">
        <v>56</v>
      </c>
      <c r="E5931" s="48" t="s">
        <v>12</v>
      </c>
      <c r="F5931" s="48" t="s">
        <v>56</v>
      </c>
      <c r="G5931" s="48" t="s">
        <v>15</v>
      </c>
      <c r="H5931" s="48" t="s">
        <v>50</v>
      </c>
      <c r="I5931" s="48" t="s">
        <v>51</v>
      </c>
      <c r="J5931" s="48" t="s">
        <v>671</v>
      </c>
      <c r="K5931" s="41">
        <v>1</v>
      </c>
      <c r="L5931" s="49">
        <v>5115.3900000000003</v>
      </c>
      <c r="M5931" s="49">
        <v>5110.8</v>
      </c>
      <c r="N5931" s="49">
        <v>4.59</v>
      </c>
    </row>
    <row r="5932" spans="1:14">
      <c r="A5932" s="41">
        <v>4457541</v>
      </c>
      <c r="B5932" s="48" t="s">
        <v>14</v>
      </c>
      <c r="C5932" s="48" t="s">
        <v>25</v>
      </c>
      <c r="D5932" s="48" t="s">
        <v>56</v>
      </c>
      <c r="E5932" s="48" t="s">
        <v>12</v>
      </c>
      <c r="F5932" s="48" t="s">
        <v>2136</v>
      </c>
      <c r="G5932" s="48" t="s">
        <v>15</v>
      </c>
      <c r="H5932" s="48" t="s">
        <v>50</v>
      </c>
      <c r="I5932" s="48" t="s">
        <v>51</v>
      </c>
      <c r="J5932" s="48" t="s">
        <v>671</v>
      </c>
      <c r="K5932" s="41">
        <v>1</v>
      </c>
      <c r="L5932" s="49">
        <v>5153.46</v>
      </c>
      <c r="M5932" s="49">
        <v>5106.0200000000004</v>
      </c>
      <c r="N5932" s="49">
        <v>47.44</v>
      </c>
    </row>
    <row r="5933" spans="1:14">
      <c r="A5933" s="41">
        <v>4502291</v>
      </c>
      <c r="B5933" s="48" t="s">
        <v>14</v>
      </c>
      <c r="C5933" s="48" t="s">
        <v>25</v>
      </c>
      <c r="D5933" s="48" t="s">
        <v>56</v>
      </c>
      <c r="E5933" s="48" t="s">
        <v>12</v>
      </c>
      <c r="F5933" s="48" t="s">
        <v>56</v>
      </c>
      <c r="G5933" s="48" t="s">
        <v>15</v>
      </c>
      <c r="H5933" s="48" t="s">
        <v>50</v>
      </c>
      <c r="I5933" s="48" t="s">
        <v>51</v>
      </c>
      <c r="J5933" s="48" t="s">
        <v>671</v>
      </c>
      <c r="K5933" s="41">
        <v>1</v>
      </c>
      <c r="L5933" s="49">
        <v>5266.15</v>
      </c>
      <c r="M5933" s="49">
        <v>5252.06</v>
      </c>
      <c r="N5933" s="49">
        <v>14.09</v>
      </c>
    </row>
    <row r="5934" spans="1:14">
      <c r="A5934" s="41">
        <v>7612150</v>
      </c>
      <c r="B5934" s="48" t="s">
        <v>14</v>
      </c>
      <c r="C5934" s="48" t="s">
        <v>25</v>
      </c>
      <c r="D5934" s="48" t="s">
        <v>153</v>
      </c>
      <c r="E5934" s="48" t="s">
        <v>12</v>
      </c>
      <c r="F5934" s="48" t="s">
        <v>2167</v>
      </c>
      <c r="G5934" s="48" t="s">
        <v>15</v>
      </c>
      <c r="H5934" s="48" t="s">
        <v>198</v>
      </c>
      <c r="I5934" s="48" t="s">
        <v>199</v>
      </c>
      <c r="J5934" s="48" t="s">
        <v>671</v>
      </c>
      <c r="K5934" s="41">
        <v>2</v>
      </c>
      <c r="L5934" s="49">
        <v>5362.54</v>
      </c>
      <c r="M5934" s="49">
        <v>659.77</v>
      </c>
      <c r="N5934" s="49">
        <v>4702.7700000000004</v>
      </c>
    </row>
    <row r="5935" spans="1:14">
      <c r="A5935" s="41">
        <v>8268089</v>
      </c>
      <c r="B5935" s="48" t="s">
        <v>14</v>
      </c>
      <c r="C5935" s="48" t="s">
        <v>25</v>
      </c>
      <c r="D5935" s="48" t="s">
        <v>153</v>
      </c>
      <c r="E5935" s="48" t="s">
        <v>12</v>
      </c>
      <c r="F5935" s="48" t="s">
        <v>2168</v>
      </c>
      <c r="G5935" s="48" t="s">
        <v>15</v>
      </c>
      <c r="H5935" s="48" t="s">
        <v>220</v>
      </c>
      <c r="I5935" s="48" t="s">
        <v>221</v>
      </c>
      <c r="J5935" s="48" t="s">
        <v>671</v>
      </c>
      <c r="K5935" s="41">
        <v>1</v>
      </c>
      <c r="L5935" s="49">
        <v>5443.74</v>
      </c>
      <c r="M5935" s="49">
        <v>2002.76</v>
      </c>
      <c r="N5935" s="49">
        <v>3440.98</v>
      </c>
    </row>
    <row r="5936" spans="1:14">
      <c r="A5936" s="41">
        <v>4469742</v>
      </c>
      <c r="B5936" s="48" t="s">
        <v>14</v>
      </c>
      <c r="C5936" s="48" t="s">
        <v>25</v>
      </c>
      <c r="D5936" s="48" t="s">
        <v>64</v>
      </c>
      <c r="E5936" s="48" t="s">
        <v>12</v>
      </c>
      <c r="F5936" s="48" t="s">
        <v>64</v>
      </c>
      <c r="G5936" s="48" t="s">
        <v>15</v>
      </c>
      <c r="H5936" s="48" t="s">
        <v>52</v>
      </c>
      <c r="I5936" s="48" t="s">
        <v>53</v>
      </c>
      <c r="J5936" s="48" t="s">
        <v>671</v>
      </c>
      <c r="K5936" s="41">
        <v>4</v>
      </c>
      <c r="L5936" s="49">
        <v>5447.32</v>
      </c>
      <c r="M5936" s="49">
        <v>3675.76</v>
      </c>
      <c r="N5936" s="49">
        <v>1771.56</v>
      </c>
    </row>
    <row r="5937" spans="1:14">
      <c r="A5937" s="41">
        <v>5080972</v>
      </c>
      <c r="B5937" s="48" t="s">
        <v>38</v>
      </c>
      <c r="C5937" s="48" t="s">
        <v>25</v>
      </c>
      <c r="D5937" s="48" t="s">
        <v>153</v>
      </c>
      <c r="E5937" s="48" t="s">
        <v>36</v>
      </c>
      <c r="F5937" s="48" t="s">
        <v>2169</v>
      </c>
      <c r="G5937" s="48" t="s">
        <v>15</v>
      </c>
      <c r="H5937" s="48" t="s">
        <v>54</v>
      </c>
      <c r="I5937" s="48" t="s">
        <v>55</v>
      </c>
      <c r="J5937" s="48" t="s">
        <v>671</v>
      </c>
      <c r="K5937" s="41">
        <v>1</v>
      </c>
      <c r="L5937" s="49">
        <v>5816.28</v>
      </c>
      <c r="M5937" s="49">
        <v>2139.8200000000002</v>
      </c>
      <c r="N5937" s="49">
        <v>3676.46</v>
      </c>
    </row>
    <row r="5938" spans="1:14">
      <c r="A5938" s="41">
        <v>4469743</v>
      </c>
      <c r="B5938" s="48" t="s">
        <v>14</v>
      </c>
      <c r="C5938" s="48" t="s">
        <v>25</v>
      </c>
      <c r="D5938" s="48" t="s">
        <v>64</v>
      </c>
      <c r="E5938" s="48" t="s">
        <v>12</v>
      </c>
      <c r="F5938" s="48" t="s">
        <v>64</v>
      </c>
      <c r="G5938" s="48" t="s">
        <v>15</v>
      </c>
      <c r="H5938" s="48" t="s">
        <v>52</v>
      </c>
      <c r="I5938" s="48" t="s">
        <v>53</v>
      </c>
      <c r="J5938" s="48" t="s">
        <v>671</v>
      </c>
      <c r="K5938" s="41">
        <v>10</v>
      </c>
      <c r="L5938" s="49">
        <v>5933.46</v>
      </c>
      <c r="M5938" s="49">
        <v>4003.79</v>
      </c>
      <c r="N5938" s="49">
        <v>1929.67</v>
      </c>
    </row>
    <row r="5939" spans="1:14">
      <c r="A5939" s="41">
        <v>4502305</v>
      </c>
      <c r="B5939" s="48" t="s">
        <v>14</v>
      </c>
      <c r="C5939" s="48" t="s">
        <v>25</v>
      </c>
      <c r="D5939" s="48" t="s">
        <v>79</v>
      </c>
      <c r="E5939" s="48" t="s">
        <v>12</v>
      </c>
      <c r="F5939" s="48" t="s">
        <v>79</v>
      </c>
      <c r="G5939" s="48" t="s">
        <v>15</v>
      </c>
      <c r="H5939" s="48" t="s">
        <v>50</v>
      </c>
      <c r="I5939" s="48" t="s">
        <v>51</v>
      </c>
      <c r="J5939" s="48" t="s">
        <v>671</v>
      </c>
      <c r="K5939" s="41">
        <v>1</v>
      </c>
      <c r="L5939" s="49">
        <v>6054.43</v>
      </c>
      <c r="M5939" s="49">
        <v>6031.91</v>
      </c>
      <c r="N5939" s="49">
        <v>22.52</v>
      </c>
    </row>
    <row r="5940" spans="1:14">
      <c r="A5940" s="41">
        <v>4502260</v>
      </c>
      <c r="B5940" s="48" t="s">
        <v>14</v>
      </c>
      <c r="C5940" s="48" t="s">
        <v>25</v>
      </c>
      <c r="D5940" s="48" t="s">
        <v>79</v>
      </c>
      <c r="E5940" s="48" t="s">
        <v>12</v>
      </c>
      <c r="F5940" s="48" t="s">
        <v>79</v>
      </c>
      <c r="G5940" s="48" t="s">
        <v>15</v>
      </c>
      <c r="H5940" s="48" t="s">
        <v>50</v>
      </c>
      <c r="I5940" s="48" t="s">
        <v>51</v>
      </c>
      <c r="J5940" s="48" t="s">
        <v>671</v>
      </c>
      <c r="K5940" s="41">
        <v>1</v>
      </c>
      <c r="L5940" s="49">
        <v>6071.91</v>
      </c>
      <c r="M5940" s="49">
        <v>6069.55</v>
      </c>
      <c r="N5940" s="49">
        <v>2.36</v>
      </c>
    </row>
    <row r="5941" spans="1:14">
      <c r="A5941" s="41">
        <v>4457264</v>
      </c>
      <c r="B5941" s="48" t="s">
        <v>14</v>
      </c>
      <c r="C5941" s="48" t="s">
        <v>25</v>
      </c>
      <c r="D5941" s="48" t="s">
        <v>79</v>
      </c>
      <c r="E5941" s="48" t="s">
        <v>12</v>
      </c>
      <c r="F5941" s="48" t="s">
        <v>2130</v>
      </c>
      <c r="G5941" s="48" t="s">
        <v>15</v>
      </c>
      <c r="H5941" s="48" t="s">
        <v>50</v>
      </c>
      <c r="I5941" s="48" t="s">
        <v>51</v>
      </c>
      <c r="J5941" s="48" t="s">
        <v>671</v>
      </c>
      <c r="K5941" s="41">
        <v>9</v>
      </c>
      <c r="L5941" s="49">
        <v>6141.3</v>
      </c>
      <c r="M5941" s="49">
        <v>6084.77</v>
      </c>
      <c r="N5941" s="49">
        <v>56.53</v>
      </c>
    </row>
    <row r="5942" spans="1:14">
      <c r="A5942" s="41">
        <v>8268110</v>
      </c>
      <c r="B5942" s="48" t="s">
        <v>14</v>
      </c>
      <c r="C5942" s="48" t="s">
        <v>25</v>
      </c>
      <c r="D5942" s="48" t="s">
        <v>153</v>
      </c>
      <c r="E5942" s="48" t="s">
        <v>12</v>
      </c>
      <c r="F5942" s="48" t="s">
        <v>2170</v>
      </c>
      <c r="G5942" s="48" t="s">
        <v>15</v>
      </c>
      <c r="H5942" s="48" t="s">
        <v>220</v>
      </c>
      <c r="I5942" s="48" t="s">
        <v>221</v>
      </c>
      <c r="J5942" s="48" t="s">
        <v>671</v>
      </c>
      <c r="K5942" s="41">
        <v>10</v>
      </c>
      <c r="L5942" s="49">
        <v>6279.4</v>
      </c>
      <c r="M5942" s="49">
        <v>2310.1999999999998</v>
      </c>
      <c r="N5942" s="49">
        <v>3969.2</v>
      </c>
    </row>
    <row r="5943" spans="1:14">
      <c r="A5943" s="41">
        <v>4476223</v>
      </c>
      <c r="B5943" s="48" t="s">
        <v>14</v>
      </c>
      <c r="C5943" s="48" t="s">
        <v>25</v>
      </c>
      <c r="D5943" s="48" t="s">
        <v>469</v>
      </c>
      <c r="E5943" s="48" t="s">
        <v>12</v>
      </c>
      <c r="F5943" s="48" t="s">
        <v>469</v>
      </c>
      <c r="G5943" s="48" t="s">
        <v>15</v>
      </c>
      <c r="H5943" s="48" t="s">
        <v>111</v>
      </c>
      <c r="I5943" s="48" t="s">
        <v>112</v>
      </c>
      <c r="J5943" s="48" t="s">
        <v>671</v>
      </c>
      <c r="K5943" s="41">
        <v>1</v>
      </c>
      <c r="L5943" s="49">
        <v>6285.75</v>
      </c>
      <c r="M5943" s="49">
        <v>2727.16</v>
      </c>
      <c r="N5943" s="49">
        <v>3558.59</v>
      </c>
    </row>
    <row r="5944" spans="1:14">
      <c r="A5944" s="41">
        <v>8268038</v>
      </c>
      <c r="B5944" s="48" t="s">
        <v>14</v>
      </c>
      <c r="C5944" s="48" t="s">
        <v>25</v>
      </c>
      <c r="D5944" s="48" t="s">
        <v>153</v>
      </c>
      <c r="E5944" s="48" t="s">
        <v>12</v>
      </c>
      <c r="F5944" s="48" t="s">
        <v>2171</v>
      </c>
      <c r="G5944" s="48" t="s">
        <v>15</v>
      </c>
      <c r="H5944" s="48" t="s">
        <v>220</v>
      </c>
      <c r="I5944" s="48" t="s">
        <v>221</v>
      </c>
      <c r="J5944" s="48" t="s">
        <v>671</v>
      </c>
      <c r="K5944" s="41">
        <v>1</v>
      </c>
      <c r="L5944" s="49">
        <v>6633.88</v>
      </c>
      <c r="M5944" s="49">
        <v>2440.61</v>
      </c>
      <c r="N5944" s="49">
        <v>4193.2700000000004</v>
      </c>
    </row>
    <row r="5945" spans="1:14">
      <c r="A5945" s="41">
        <v>8268080</v>
      </c>
      <c r="B5945" s="48" t="s">
        <v>14</v>
      </c>
      <c r="C5945" s="48" t="s">
        <v>25</v>
      </c>
      <c r="D5945" s="48" t="s">
        <v>153</v>
      </c>
      <c r="E5945" s="48" t="s">
        <v>12</v>
      </c>
      <c r="F5945" s="48" t="s">
        <v>2172</v>
      </c>
      <c r="G5945" s="48" t="s">
        <v>15</v>
      </c>
      <c r="H5945" s="48" t="s">
        <v>220</v>
      </c>
      <c r="I5945" s="48" t="s">
        <v>221</v>
      </c>
      <c r="J5945" s="48" t="s">
        <v>671</v>
      </c>
      <c r="K5945" s="41">
        <v>4</v>
      </c>
      <c r="L5945" s="49">
        <v>6691.1</v>
      </c>
      <c r="M5945" s="49">
        <v>2461.66</v>
      </c>
      <c r="N5945" s="49">
        <v>4229.4399999999996</v>
      </c>
    </row>
    <row r="5946" spans="1:14">
      <c r="A5946" s="41">
        <v>4502312</v>
      </c>
      <c r="B5946" s="48" t="s">
        <v>14</v>
      </c>
      <c r="C5946" s="48" t="s">
        <v>25</v>
      </c>
      <c r="D5946" s="48" t="s">
        <v>56</v>
      </c>
      <c r="E5946" s="48" t="s">
        <v>12</v>
      </c>
      <c r="F5946" s="48" t="s">
        <v>56</v>
      </c>
      <c r="G5946" s="48" t="s">
        <v>15</v>
      </c>
      <c r="H5946" s="48" t="s">
        <v>50</v>
      </c>
      <c r="I5946" s="48" t="s">
        <v>51</v>
      </c>
      <c r="J5946" s="48" t="s">
        <v>671</v>
      </c>
      <c r="K5946" s="41">
        <v>1</v>
      </c>
      <c r="L5946" s="49">
        <v>6785.62</v>
      </c>
      <c r="M5946" s="49">
        <v>6760.39</v>
      </c>
      <c r="N5946" s="49">
        <v>25.23</v>
      </c>
    </row>
    <row r="5947" spans="1:14">
      <c r="A5947" s="41">
        <v>4474141</v>
      </c>
      <c r="B5947" s="48" t="s">
        <v>14</v>
      </c>
      <c r="C5947" s="48" t="s">
        <v>25</v>
      </c>
      <c r="D5947" s="48" t="s">
        <v>64</v>
      </c>
      <c r="E5947" s="48" t="s">
        <v>12</v>
      </c>
      <c r="F5947" s="48" t="s">
        <v>64</v>
      </c>
      <c r="G5947" s="48" t="s">
        <v>15</v>
      </c>
      <c r="H5947" s="48" t="s">
        <v>52</v>
      </c>
      <c r="I5947" s="48" t="s">
        <v>53</v>
      </c>
      <c r="J5947" s="48" t="s">
        <v>671</v>
      </c>
      <c r="K5947" s="41">
        <v>5</v>
      </c>
      <c r="L5947" s="49">
        <v>6809.15</v>
      </c>
      <c r="M5947" s="49">
        <v>4223.37</v>
      </c>
      <c r="N5947" s="49">
        <v>2585.7800000000002</v>
      </c>
    </row>
    <row r="5948" spans="1:14">
      <c r="A5948" s="41">
        <v>8268104</v>
      </c>
      <c r="B5948" s="48" t="s">
        <v>14</v>
      </c>
      <c r="C5948" s="48" t="s">
        <v>25</v>
      </c>
      <c r="D5948" s="48" t="s">
        <v>153</v>
      </c>
      <c r="E5948" s="48" t="s">
        <v>12</v>
      </c>
      <c r="F5948" s="48" t="s">
        <v>2173</v>
      </c>
      <c r="G5948" s="48" t="s">
        <v>15</v>
      </c>
      <c r="H5948" s="48" t="s">
        <v>220</v>
      </c>
      <c r="I5948" s="48" t="s">
        <v>221</v>
      </c>
      <c r="J5948" s="48" t="s">
        <v>671</v>
      </c>
      <c r="K5948" s="41">
        <v>2</v>
      </c>
      <c r="L5948" s="49">
        <v>6814.6</v>
      </c>
      <c r="M5948" s="49">
        <v>2507.1</v>
      </c>
      <c r="N5948" s="49">
        <v>4307.5</v>
      </c>
    </row>
    <row r="5949" spans="1:14">
      <c r="A5949" s="41">
        <v>5081080</v>
      </c>
      <c r="B5949" s="48" t="s">
        <v>38</v>
      </c>
      <c r="C5949" s="48" t="s">
        <v>25</v>
      </c>
      <c r="D5949" s="48" t="s">
        <v>153</v>
      </c>
      <c r="E5949" s="48" t="s">
        <v>36</v>
      </c>
      <c r="F5949" s="48" t="s">
        <v>2174</v>
      </c>
      <c r="G5949" s="48" t="s">
        <v>15</v>
      </c>
      <c r="H5949" s="48" t="s">
        <v>54</v>
      </c>
      <c r="I5949" s="48" t="s">
        <v>55</v>
      </c>
      <c r="J5949" s="48" t="s">
        <v>671</v>
      </c>
      <c r="K5949" s="41">
        <v>1</v>
      </c>
      <c r="L5949" s="49">
        <v>6971.76</v>
      </c>
      <c r="M5949" s="49">
        <v>2564.92</v>
      </c>
      <c r="N5949" s="49">
        <v>4406.84</v>
      </c>
    </row>
    <row r="5950" spans="1:14">
      <c r="A5950" s="41">
        <v>5046573</v>
      </c>
      <c r="B5950" s="48" t="s">
        <v>14</v>
      </c>
      <c r="C5950" s="48" t="s">
        <v>25</v>
      </c>
      <c r="D5950" s="48" t="s">
        <v>433</v>
      </c>
      <c r="E5950" s="48" t="s">
        <v>12</v>
      </c>
      <c r="F5950" s="48" t="s">
        <v>2175</v>
      </c>
      <c r="G5950" s="48" t="s">
        <v>15</v>
      </c>
      <c r="H5950" s="48" t="s">
        <v>434</v>
      </c>
      <c r="I5950" s="48" t="s">
        <v>435</v>
      </c>
      <c r="J5950" s="48" t="s">
        <v>671</v>
      </c>
      <c r="K5950" s="41">
        <v>1</v>
      </c>
      <c r="L5950" s="49">
        <v>7025.2</v>
      </c>
      <c r="M5950" s="49">
        <v>3047.98</v>
      </c>
      <c r="N5950" s="49">
        <v>3977.22</v>
      </c>
    </row>
    <row r="5951" spans="1:14">
      <c r="A5951" s="41">
        <v>5046578</v>
      </c>
      <c r="B5951" s="48" t="s">
        <v>14</v>
      </c>
      <c r="C5951" s="48" t="s">
        <v>25</v>
      </c>
      <c r="D5951" s="48" t="s">
        <v>433</v>
      </c>
      <c r="E5951" s="48" t="s">
        <v>12</v>
      </c>
      <c r="F5951" s="48" t="s">
        <v>2175</v>
      </c>
      <c r="G5951" s="48" t="s">
        <v>15</v>
      </c>
      <c r="H5951" s="48" t="s">
        <v>434</v>
      </c>
      <c r="I5951" s="48" t="s">
        <v>435</v>
      </c>
      <c r="J5951" s="48" t="s">
        <v>671</v>
      </c>
      <c r="K5951" s="41">
        <v>1</v>
      </c>
      <c r="L5951" s="49">
        <v>7025.2</v>
      </c>
      <c r="M5951" s="49">
        <v>3047.98</v>
      </c>
      <c r="N5951" s="49">
        <v>3977.22</v>
      </c>
    </row>
    <row r="5952" spans="1:14">
      <c r="A5952" s="41">
        <v>4458822</v>
      </c>
      <c r="B5952" s="48" t="s">
        <v>14</v>
      </c>
      <c r="C5952" s="48" t="s">
        <v>25</v>
      </c>
      <c r="D5952" s="48" t="s">
        <v>79</v>
      </c>
      <c r="E5952" s="48" t="s">
        <v>12</v>
      </c>
      <c r="F5952" s="48" t="s">
        <v>2176</v>
      </c>
      <c r="G5952" s="48" t="s">
        <v>15</v>
      </c>
      <c r="H5952" s="48" t="s">
        <v>375</v>
      </c>
      <c r="I5952" s="48" t="s">
        <v>376</v>
      </c>
      <c r="J5952" s="48" t="s">
        <v>671</v>
      </c>
      <c r="K5952" s="41">
        <v>2</v>
      </c>
      <c r="L5952" s="49">
        <v>7080.29</v>
      </c>
      <c r="M5952" s="49">
        <v>6891.67</v>
      </c>
      <c r="N5952" s="49">
        <v>188.62</v>
      </c>
    </row>
    <row r="5953" spans="1:14">
      <c r="A5953" s="41">
        <v>8268074</v>
      </c>
      <c r="B5953" s="48" t="s">
        <v>14</v>
      </c>
      <c r="C5953" s="48" t="s">
        <v>25</v>
      </c>
      <c r="D5953" s="48" t="s">
        <v>153</v>
      </c>
      <c r="E5953" s="48" t="s">
        <v>12</v>
      </c>
      <c r="F5953" s="48" t="s">
        <v>2177</v>
      </c>
      <c r="G5953" s="48" t="s">
        <v>15</v>
      </c>
      <c r="H5953" s="48" t="s">
        <v>220</v>
      </c>
      <c r="I5953" s="48" t="s">
        <v>221</v>
      </c>
      <c r="J5953" s="48" t="s">
        <v>671</v>
      </c>
      <c r="K5953" s="41">
        <v>1</v>
      </c>
      <c r="L5953" s="49">
        <v>7101.8</v>
      </c>
      <c r="M5953" s="49">
        <v>2612.7600000000002</v>
      </c>
      <c r="N5953" s="49">
        <v>4489.04</v>
      </c>
    </row>
    <row r="5954" spans="1:14">
      <c r="A5954" s="41">
        <v>7257502</v>
      </c>
      <c r="B5954" s="48" t="s">
        <v>38</v>
      </c>
      <c r="C5954" s="48" t="s">
        <v>25</v>
      </c>
      <c r="D5954" s="48" t="s">
        <v>574</v>
      </c>
      <c r="E5954" s="48" t="s">
        <v>36</v>
      </c>
      <c r="F5954" s="48" t="s">
        <v>2178</v>
      </c>
      <c r="G5954" s="48" t="s">
        <v>15</v>
      </c>
      <c r="H5954" s="48" t="s">
        <v>184</v>
      </c>
      <c r="I5954" s="48" t="s">
        <v>185</v>
      </c>
      <c r="J5954" s="48" t="s">
        <v>671</v>
      </c>
      <c r="K5954" s="41">
        <v>1</v>
      </c>
      <c r="L5954" s="49">
        <v>7210.3</v>
      </c>
      <c r="M5954" s="49">
        <v>1287.98</v>
      </c>
      <c r="N5954" s="49">
        <v>5922.32</v>
      </c>
    </row>
    <row r="5955" spans="1:14">
      <c r="A5955" s="41">
        <v>4478674</v>
      </c>
      <c r="B5955" s="48" t="s">
        <v>14</v>
      </c>
      <c r="C5955" s="48" t="s">
        <v>25</v>
      </c>
      <c r="D5955" s="48" t="s">
        <v>78</v>
      </c>
      <c r="E5955" s="48" t="s">
        <v>12</v>
      </c>
      <c r="F5955" s="48" t="s">
        <v>2179</v>
      </c>
      <c r="G5955" s="48" t="s">
        <v>15</v>
      </c>
      <c r="H5955" s="48" t="s">
        <v>50</v>
      </c>
      <c r="I5955" s="48" t="s">
        <v>51</v>
      </c>
      <c r="J5955" s="48" t="s">
        <v>671</v>
      </c>
      <c r="K5955" s="41">
        <v>2</v>
      </c>
      <c r="L5955" s="49">
        <v>7485.67</v>
      </c>
      <c r="M5955" s="49">
        <v>7330.84</v>
      </c>
      <c r="N5955" s="49">
        <v>154.83000000000001</v>
      </c>
    </row>
    <row r="5956" spans="1:14">
      <c r="A5956" s="41">
        <v>8268101</v>
      </c>
      <c r="B5956" s="48" t="s">
        <v>14</v>
      </c>
      <c r="C5956" s="48" t="s">
        <v>25</v>
      </c>
      <c r="D5956" s="48" t="s">
        <v>153</v>
      </c>
      <c r="E5956" s="48" t="s">
        <v>12</v>
      </c>
      <c r="F5956" s="48" t="s">
        <v>2180</v>
      </c>
      <c r="G5956" s="48" t="s">
        <v>15</v>
      </c>
      <c r="H5956" s="48" t="s">
        <v>220</v>
      </c>
      <c r="I5956" s="48" t="s">
        <v>221</v>
      </c>
      <c r="J5956" s="48" t="s">
        <v>671</v>
      </c>
      <c r="K5956" s="41">
        <v>4</v>
      </c>
      <c r="L5956" s="49">
        <v>7494.74</v>
      </c>
      <c r="M5956" s="49">
        <v>2757.32</v>
      </c>
      <c r="N5956" s="49">
        <v>4737.42</v>
      </c>
    </row>
    <row r="5957" spans="1:14">
      <c r="A5957" s="41">
        <v>4502282</v>
      </c>
      <c r="B5957" s="48" t="s">
        <v>14</v>
      </c>
      <c r="C5957" s="48" t="s">
        <v>25</v>
      </c>
      <c r="D5957" s="48" t="s">
        <v>139</v>
      </c>
      <c r="E5957" s="48" t="s">
        <v>12</v>
      </c>
      <c r="F5957" s="48" t="s">
        <v>139</v>
      </c>
      <c r="G5957" s="48" t="s">
        <v>15</v>
      </c>
      <c r="H5957" s="48" t="s">
        <v>50</v>
      </c>
      <c r="I5957" s="48" t="s">
        <v>51</v>
      </c>
      <c r="J5957" s="48" t="s">
        <v>671</v>
      </c>
      <c r="K5957" s="41">
        <v>1</v>
      </c>
      <c r="L5957" s="49">
        <v>7590.25</v>
      </c>
      <c r="M5957" s="49">
        <v>7585.71</v>
      </c>
      <c r="N5957" s="49">
        <v>4.54</v>
      </c>
    </row>
    <row r="5958" spans="1:14">
      <c r="A5958" s="41">
        <v>8268146</v>
      </c>
      <c r="B5958" s="48" t="s">
        <v>14</v>
      </c>
      <c r="C5958" s="48" t="s">
        <v>25</v>
      </c>
      <c r="D5958" s="48" t="s">
        <v>153</v>
      </c>
      <c r="E5958" s="48" t="s">
        <v>12</v>
      </c>
      <c r="F5958" s="48" t="s">
        <v>2181</v>
      </c>
      <c r="G5958" s="48" t="s">
        <v>15</v>
      </c>
      <c r="H5958" s="48" t="s">
        <v>220</v>
      </c>
      <c r="I5958" s="48" t="s">
        <v>221</v>
      </c>
      <c r="J5958" s="48" t="s">
        <v>671</v>
      </c>
      <c r="K5958" s="41">
        <v>1</v>
      </c>
      <c r="L5958" s="49">
        <v>7679.44</v>
      </c>
      <c r="M5958" s="49">
        <v>2825.27</v>
      </c>
      <c r="N5958" s="49">
        <v>4854.17</v>
      </c>
    </row>
    <row r="5959" spans="1:14">
      <c r="A5959" s="41">
        <v>4463955</v>
      </c>
      <c r="B5959" s="48" t="s">
        <v>14</v>
      </c>
      <c r="C5959" s="48" t="s">
        <v>25</v>
      </c>
      <c r="D5959" s="48" t="s">
        <v>56</v>
      </c>
      <c r="E5959" s="48" t="s">
        <v>12</v>
      </c>
      <c r="F5959" s="48" t="s">
        <v>2182</v>
      </c>
      <c r="G5959" s="48" t="s">
        <v>15</v>
      </c>
      <c r="H5959" s="48" t="s">
        <v>429</v>
      </c>
      <c r="I5959" s="48" t="s">
        <v>430</v>
      </c>
      <c r="J5959" s="48" t="s">
        <v>671</v>
      </c>
      <c r="K5959" s="41">
        <v>1</v>
      </c>
      <c r="L5959" s="49">
        <v>7686.59</v>
      </c>
      <c r="M5959" s="49">
        <v>7030.2</v>
      </c>
      <c r="N5959" s="49">
        <v>656.39</v>
      </c>
    </row>
    <row r="5960" spans="1:14">
      <c r="A5960" s="41">
        <v>5110385</v>
      </c>
      <c r="B5960" s="48" t="s">
        <v>14</v>
      </c>
      <c r="C5960" s="48" t="s">
        <v>25</v>
      </c>
      <c r="D5960" s="48" t="s">
        <v>382</v>
      </c>
      <c r="E5960" s="48" t="s">
        <v>12</v>
      </c>
      <c r="F5960" s="48" t="s">
        <v>2183</v>
      </c>
      <c r="G5960" s="48" t="s">
        <v>15</v>
      </c>
      <c r="H5960" s="48" t="s">
        <v>383</v>
      </c>
      <c r="I5960" s="48" t="s">
        <v>382</v>
      </c>
      <c r="J5960" s="48" t="s">
        <v>671</v>
      </c>
      <c r="K5960" s="41">
        <v>1</v>
      </c>
      <c r="L5960" s="49">
        <v>7915.11</v>
      </c>
      <c r="M5960" s="49">
        <v>1890.15</v>
      </c>
      <c r="N5960" s="49">
        <v>6024.96</v>
      </c>
    </row>
    <row r="5961" spans="1:14">
      <c r="A5961" s="41">
        <v>4463958</v>
      </c>
      <c r="B5961" s="48" t="s">
        <v>14</v>
      </c>
      <c r="C5961" s="48" t="s">
        <v>25</v>
      </c>
      <c r="D5961" s="48" t="s">
        <v>56</v>
      </c>
      <c r="E5961" s="48" t="s">
        <v>12</v>
      </c>
      <c r="F5961" s="48" t="s">
        <v>2184</v>
      </c>
      <c r="G5961" s="48" t="s">
        <v>15</v>
      </c>
      <c r="H5961" s="48" t="s">
        <v>369</v>
      </c>
      <c r="I5961" s="48" t="s">
        <v>116</v>
      </c>
      <c r="J5961" s="48" t="s">
        <v>671</v>
      </c>
      <c r="K5961" s="41">
        <v>2</v>
      </c>
      <c r="L5961" s="49">
        <v>7954.13</v>
      </c>
      <c r="M5961" s="49">
        <v>7112.86</v>
      </c>
      <c r="N5961" s="49">
        <v>841.27</v>
      </c>
    </row>
    <row r="5962" spans="1:14">
      <c r="A5962" s="41">
        <v>4478089</v>
      </c>
      <c r="B5962" s="48" t="s">
        <v>14</v>
      </c>
      <c r="C5962" s="48" t="s">
        <v>25</v>
      </c>
      <c r="D5962" s="48" t="s">
        <v>56</v>
      </c>
      <c r="E5962" s="48" t="s">
        <v>12</v>
      </c>
      <c r="F5962" s="48" t="s">
        <v>2185</v>
      </c>
      <c r="G5962" s="48" t="s">
        <v>15</v>
      </c>
      <c r="H5962" s="48" t="s">
        <v>50</v>
      </c>
      <c r="I5962" s="48" t="s">
        <v>51</v>
      </c>
      <c r="J5962" s="48" t="s">
        <v>671</v>
      </c>
      <c r="K5962" s="41">
        <v>1</v>
      </c>
      <c r="L5962" s="49">
        <v>8058.06</v>
      </c>
      <c r="M5962" s="49">
        <v>7891.39</v>
      </c>
      <c r="N5962" s="49">
        <v>166.67</v>
      </c>
    </row>
    <row r="5963" spans="1:14">
      <c r="A5963" s="41">
        <v>4463929</v>
      </c>
      <c r="B5963" s="48" t="s">
        <v>14</v>
      </c>
      <c r="C5963" s="48" t="s">
        <v>25</v>
      </c>
      <c r="D5963" s="48" t="s">
        <v>56</v>
      </c>
      <c r="E5963" s="48" t="s">
        <v>12</v>
      </c>
      <c r="F5963" s="48" t="s">
        <v>2186</v>
      </c>
      <c r="G5963" s="48" t="s">
        <v>15</v>
      </c>
      <c r="H5963" s="48" t="s">
        <v>280</v>
      </c>
      <c r="I5963" s="48" t="s">
        <v>281</v>
      </c>
      <c r="J5963" s="48" t="s">
        <v>671</v>
      </c>
      <c r="K5963" s="41">
        <v>1</v>
      </c>
      <c r="L5963" s="49">
        <v>8119.93</v>
      </c>
      <c r="M5963" s="49">
        <v>7676.49</v>
      </c>
      <c r="N5963" s="49">
        <v>443.44</v>
      </c>
    </row>
    <row r="5964" spans="1:14">
      <c r="A5964" s="41">
        <v>8268122</v>
      </c>
      <c r="B5964" s="48" t="s">
        <v>14</v>
      </c>
      <c r="C5964" s="48" t="s">
        <v>25</v>
      </c>
      <c r="D5964" s="48" t="s">
        <v>153</v>
      </c>
      <c r="E5964" s="48" t="s">
        <v>12</v>
      </c>
      <c r="F5964" s="48" t="s">
        <v>2187</v>
      </c>
      <c r="G5964" s="48" t="s">
        <v>15</v>
      </c>
      <c r="H5964" s="48" t="s">
        <v>220</v>
      </c>
      <c r="I5964" s="48" t="s">
        <v>221</v>
      </c>
      <c r="J5964" s="48" t="s">
        <v>671</v>
      </c>
      <c r="K5964" s="41">
        <v>8</v>
      </c>
      <c r="L5964" s="49">
        <v>8326.9699999999993</v>
      </c>
      <c r="M5964" s="49">
        <v>3063.5</v>
      </c>
      <c r="N5964" s="49">
        <v>5263.47</v>
      </c>
    </row>
    <row r="5965" spans="1:14">
      <c r="A5965" s="41">
        <v>4476227</v>
      </c>
      <c r="B5965" s="48" t="s">
        <v>14</v>
      </c>
      <c r="C5965" s="48" t="s">
        <v>25</v>
      </c>
      <c r="D5965" s="48" t="s">
        <v>293</v>
      </c>
      <c r="E5965" s="48" t="s">
        <v>12</v>
      </c>
      <c r="F5965" s="48" t="s">
        <v>2188</v>
      </c>
      <c r="G5965" s="48" t="s">
        <v>15</v>
      </c>
      <c r="H5965" s="48" t="s">
        <v>294</v>
      </c>
      <c r="I5965" s="48" t="s">
        <v>295</v>
      </c>
      <c r="J5965" s="48" t="s">
        <v>671</v>
      </c>
      <c r="K5965" s="41">
        <v>2</v>
      </c>
      <c r="L5965" s="49">
        <v>8338</v>
      </c>
      <c r="M5965" s="49">
        <v>4158.83</v>
      </c>
      <c r="N5965" s="49">
        <v>4179.17</v>
      </c>
    </row>
    <row r="5966" spans="1:14">
      <c r="A5966" s="41">
        <v>7429995</v>
      </c>
      <c r="B5966" s="48" t="s">
        <v>166</v>
      </c>
      <c r="C5966" s="48" t="s">
        <v>25</v>
      </c>
      <c r="D5966" s="48" t="s">
        <v>440</v>
      </c>
      <c r="E5966" s="48" t="s">
        <v>36</v>
      </c>
      <c r="F5966" s="48" t="s">
        <v>440</v>
      </c>
      <c r="G5966" s="48" t="s">
        <v>15</v>
      </c>
      <c r="H5966" s="48" t="s">
        <v>193</v>
      </c>
      <c r="I5966" s="48" t="s">
        <v>194</v>
      </c>
      <c r="J5966" s="48" t="s">
        <v>671</v>
      </c>
      <c r="K5966" s="41">
        <v>1</v>
      </c>
      <c r="L5966" s="49">
        <v>8342.89</v>
      </c>
      <c r="M5966" s="49">
        <v>3069.36</v>
      </c>
      <c r="N5966" s="49">
        <v>5273.53</v>
      </c>
    </row>
    <row r="5967" spans="1:14">
      <c r="A5967" s="41">
        <v>4457542</v>
      </c>
      <c r="B5967" s="48" t="s">
        <v>14</v>
      </c>
      <c r="C5967" s="48" t="s">
        <v>25</v>
      </c>
      <c r="D5967" s="48" t="s">
        <v>56</v>
      </c>
      <c r="E5967" s="48" t="s">
        <v>12</v>
      </c>
      <c r="F5967" s="48" t="s">
        <v>2136</v>
      </c>
      <c r="G5967" s="48" t="s">
        <v>15</v>
      </c>
      <c r="H5967" s="48" t="s">
        <v>50</v>
      </c>
      <c r="I5967" s="48" t="s">
        <v>51</v>
      </c>
      <c r="J5967" s="48" t="s">
        <v>671</v>
      </c>
      <c r="K5967" s="41">
        <v>1</v>
      </c>
      <c r="L5967" s="49">
        <v>8850.49</v>
      </c>
      <c r="M5967" s="49">
        <v>8769.02</v>
      </c>
      <c r="N5967" s="49">
        <v>81.47</v>
      </c>
    </row>
    <row r="5968" spans="1:14">
      <c r="A5968" s="41">
        <v>7430010</v>
      </c>
      <c r="B5968" s="48" t="s">
        <v>166</v>
      </c>
      <c r="C5968" s="48" t="s">
        <v>25</v>
      </c>
      <c r="D5968" s="48" t="s">
        <v>542</v>
      </c>
      <c r="E5968" s="48" t="s">
        <v>36</v>
      </c>
      <c r="F5968" s="48" t="s">
        <v>542</v>
      </c>
      <c r="G5968" s="48" t="s">
        <v>15</v>
      </c>
      <c r="H5968" s="48" t="s">
        <v>193</v>
      </c>
      <c r="I5968" s="48" t="s">
        <v>194</v>
      </c>
      <c r="J5968" s="48" t="s">
        <v>671</v>
      </c>
      <c r="K5968" s="41">
        <v>1</v>
      </c>
      <c r="L5968" s="49">
        <v>9068.3700000000008</v>
      </c>
      <c r="M5968" s="49">
        <v>3336.26</v>
      </c>
      <c r="N5968" s="49">
        <v>5732.11</v>
      </c>
    </row>
    <row r="5969" spans="1:14">
      <c r="A5969" s="41">
        <v>4502293</v>
      </c>
      <c r="B5969" s="48" t="s">
        <v>14</v>
      </c>
      <c r="C5969" s="48" t="s">
        <v>25</v>
      </c>
      <c r="D5969" s="48" t="s">
        <v>56</v>
      </c>
      <c r="E5969" s="48" t="s">
        <v>12</v>
      </c>
      <c r="F5969" s="48" t="s">
        <v>56</v>
      </c>
      <c r="G5969" s="48" t="s">
        <v>15</v>
      </c>
      <c r="H5969" s="48" t="s">
        <v>50</v>
      </c>
      <c r="I5969" s="48" t="s">
        <v>51</v>
      </c>
      <c r="J5969" s="48" t="s">
        <v>671</v>
      </c>
      <c r="K5969" s="41">
        <v>1</v>
      </c>
      <c r="L5969" s="49">
        <v>9401.07</v>
      </c>
      <c r="M5969" s="49">
        <v>9375.92</v>
      </c>
      <c r="N5969" s="49">
        <v>25.15</v>
      </c>
    </row>
    <row r="5970" spans="1:14">
      <c r="A5970" s="41">
        <v>4502315</v>
      </c>
      <c r="B5970" s="48" t="s">
        <v>14</v>
      </c>
      <c r="C5970" s="48" t="s">
        <v>25</v>
      </c>
      <c r="D5970" s="48" t="s">
        <v>30</v>
      </c>
      <c r="E5970" s="48" t="s">
        <v>12</v>
      </c>
      <c r="F5970" s="48" t="s">
        <v>30</v>
      </c>
      <c r="G5970" s="48" t="s">
        <v>15</v>
      </c>
      <c r="H5970" s="48" t="s">
        <v>50</v>
      </c>
      <c r="I5970" s="48" t="s">
        <v>51</v>
      </c>
      <c r="J5970" s="48" t="s">
        <v>671</v>
      </c>
      <c r="K5970" s="41">
        <v>1</v>
      </c>
      <c r="L5970" s="49">
        <v>9413.0300000000007</v>
      </c>
      <c r="M5970" s="49">
        <v>9378.02</v>
      </c>
      <c r="N5970" s="49">
        <v>35.01</v>
      </c>
    </row>
    <row r="5971" spans="1:14">
      <c r="A5971" s="41">
        <v>4466016</v>
      </c>
      <c r="B5971" s="48" t="s">
        <v>14</v>
      </c>
      <c r="C5971" s="48" t="s">
        <v>25</v>
      </c>
      <c r="D5971" s="48" t="s">
        <v>49</v>
      </c>
      <c r="E5971" s="48" t="s">
        <v>12</v>
      </c>
      <c r="F5971" s="48" t="s">
        <v>2189</v>
      </c>
      <c r="G5971" s="48" t="s">
        <v>15</v>
      </c>
      <c r="H5971" s="48" t="s">
        <v>72</v>
      </c>
      <c r="I5971" s="48" t="s">
        <v>73</v>
      </c>
      <c r="J5971" s="48" t="s">
        <v>671</v>
      </c>
      <c r="K5971" s="41">
        <v>1</v>
      </c>
      <c r="L5971" s="49">
        <v>9766</v>
      </c>
      <c r="M5971" s="49">
        <v>8733.1</v>
      </c>
      <c r="N5971" s="49">
        <v>1032.9000000000001</v>
      </c>
    </row>
    <row r="5972" spans="1:14">
      <c r="A5972" s="41">
        <v>4457262</v>
      </c>
      <c r="B5972" s="48" t="s">
        <v>14</v>
      </c>
      <c r="C5972" s="48" t="s">
        <v>25</v>
      </c>
      <c r="D5972" s="48" t="s">
        <v>79</v>
      </c>
      <c r="E5972" s="48" t="s">
        <v>12</v>
      </c>
      <c r="F5972" s="48" t="s">
        <v>2130</v>
      </c>
      <c r="G5972" s="48" t="s">
        <v>15</v>
      </c>
      <c r="H5972" s="48" t="s">
        <v>50</v>
      </c>
      <c r="I5972" s="48" t="s">
        <v>51</v>
      </c>
      <c r="J5972" s="48" t="s">
        <v>671</v>
      </c>
      <c r="K5972" s="41">
        <v>11</v>
      </c>
      <c r="L5972" s="49">
        <v>10262.14</v>
      </c>
      <c r="M5972" s="49">
        <v>10167.68</v>
      </c>
      <c r="N5972" s="49">
        <v>94.46</v>
      </c>
    </row>
    <row r="5973" spans="1:14">
      <c r="A5973" s="41">
        <v>8766819</v>
      </c>
      <c r="B5973" s="48" t="s">
        <v>14</v>
      </c>
      <c r="C5973" s="48" t="s">
        <v>25</v>
      </c>
      <c r="D5973" s="48" t="s">
        <v>234</v>
      </c>
      <c r="E5973" s="48" t="s">
        <v>12</v>
      </c>
      <c r="F5973" s="48" t="s">
        <v>2190</v>
      </c>
      <c r="G5973" s="48" t="s">
        <v>15</v>
      </c>
      <c r="H5973" s="48" t="s">
        <v>235</v>
      </c>
      <c r="I5973" s="48" t="s">
        <v>236</v>
      </c>
      <c r="J5973" s="48" t="s">
        <v>671</v>
      </c>
      <c r="K5973" s="41">
        <v>1</v>
      </c>
      <c r="L5973" s="49">
        <v>10296.73</v>
      </c>
      <c r="M5973" s="49">
        <v>2458.88</v>
      </c>
      <c r="N5973" s="49">
        <v>7837.85</v>
      </c>
    </row>
    <row r="5974" spans="1:14">
      <c r="A5974" s="41">
        <v>8268167</v>
      </c>
      <c r="B5974" s="48" t="s">
        <v>14</v>
      </c>
      <c r="C5974" s="48" t="s">
        <v>25</v>
      </c>
      <c r="D5974" s="48" t="s">
        <v>153</v>
      </c>
      <c r="E5974" s="48" t="s">
        <v>12</v>
      </c>
      <c r="F5974" s="48" t="s">
        <v>2191</v>
      </c>
      <c r="G5974" s="48" t="s">
        <v>15</v>
      </c>
      <c r="H5974" s="48" t="s">
        <v>220</v>
      </c>
      <c r="I5974" s="48" t="s">
        <v>221</v>
      </c>
      <c r="J5974" s="48" t="s">
        <v>671</v>
      </c>
      <c r="K5974" s="41">
        <v>11</v>
      </c>
      <c r="L5974" s="49">
        <v>10333.34</v>
      </c>
      <c r="M5974" s="49">
        <v>3801.65</v>
      </c>
      <c r="N5974" s="49">
        <v>6531.69</v>
      </c>
    </row>
    <row r="5975" spans="1:14">
      <c r="A5975" s="41">
        <v>4502297</v>
      </c>
      <c r="B5975" s="48" t="s">
        <v>14</v>
      </c>
      <c r="C5975" s="48" t="s">
        <v>25</v>
      </c>
      <c r="D5975" s="48" t="s">
        <v>30</v>
      </c>
      <c r="E5975" s="48" t="s">
        <v>12</v>
      </c>
      <c r="F5975" s="48" t="s">
        <v>30</v>
      </c>
      <c r="G5975" s="48" t="s">
        <v>15</v>
      </c>
      <c r="H5975" s="48" t="s">
        <v>50</v>
      </c>
      <c r="I5975" s="48" t="s">
        <v>51</v>
      </c>
      <c r="J5975" s="48" t="s">
        <v>671</v>
      </c>
      <c r="K5975" s="41">
        <v>1</v>
      </c>
      <c r="L5975" s="49">
        <v>10380.32</v>
      </c>
      <c r="M5975" s="49">
        <v>10352.549999999999</v>
      </c>
      <c r="N5975" s="49">
        <v>27.77</v>
      </c>
    </row>
    <row r="5976" spans="1:14">
      <c r="A5976" s="41">
        <v>4469038</v>
      </c>
      <c r="B5976" s="48" t="s">
        <v>14</v>
      </c>
      <c r="C5976" s="48" t="s">
        <v>25</v>
      </c>
      <c r="D5976" s="48" t="s">
        <v>113</v>
      </c>
      <c r="E5976" s="48" t="s">
        <v>12</v>
      </c>
      <c r="F5976" s="48" t="s">
        <v>113</v>
      </c>
      <c r="G5976" s="48" t="s">
        <v>15</v>
      </c>
      <c r="H5976" s="48" t="s">
        <v>522</v>
      </c>
      <c r="I5976" s="48" t="s">
        <v>523</v>
      </c>
      <c r="J5976" s="48" t="s">
        <v>671</v>
      </c>
      <c r="K5976" s="41">
        <v>1</v>
      </c>
      <c r="L5976" s="49">
        <v>10540.88</v>
      </c>
      <c r="M5976" s="49">
        <v>8101.05</v>
      </c>
      <c r="N5976" s="49">
        <v>2439.83</v>
      </c>
    </row>
    <row r="5977" spans="1:14">
      <c r="A5977" s="41">
        <v>4469737</v>
      </c>
      <c r="B5977" s="48" t="s">
        <v>14</v>
      </c>
      <c r="C5977" s="48" t="s">
        <v>25</v>
      </c>
      <c r="D5977" s="48" t="s">
        <v>353</v>
      </c>
      <c r="E5977" s="48" t="s">
        <v>12</v>
      </c>
      <c r="F5977" s="48" t="s">
        <v>353</v>
      </c>
      <c r="G5977" s="48" t="s">
        <v>15</v>
      </c>
      <c r="H5977" s="48" t="s">
        <v>354</v>
      </c>
      <c r="I5977" s="48" t="s">
        <v>355</v>
      </c>
      <c r="J5977" s="48" t="s">
        <v>671</v>
      </c>
      <c r="K5977" s="41">
        <v>1</v>
      </c>
      <c r="L5977" s="49">
        <v>10798.18</v>
      </c>
      <c r="M5977" s="49">
        <v>7286.42</v>
      </c>
      <c r="N5977" s="49">
        <v>3511.76</v>
      </c>
    </row>
    <row r="5978" spans="1:14">
      <c r="A5978" s="41">
        <v>7430082</v>
      </c>
      <c r="B5978" s="48" t="s">
        <v>166</v>
      </c>
      <c r="C5978" s="48" t="s">
        <v>25</v>
      </c>
      <c r="D5978" s="48" t="s">
        <v>577</v>
      </c>
      <c r="E5978" s="48" t="s">
        <v>36</v>
      </c>
      <c r="F5978" s="48" t="s">
        <v>2192</v>
      </c>
      <c r="G5978" s="48" t="s">
        <v>15</v>
      </c>
      <c r="H5978" s="48" t="s">
        <v>193</v>
      </c>
      <c r="I5978" s="48" t="s">
        <v>194</v>
      </c>
      <c r="J5978" s="48" t="s">
        <v>671</v>
      </c>
      <c r="K5978" s="41">
        <v>1</v>
      </c>
      <c r="L5978" s="49">
        <v>11168.55</v>
      </c>
      <c r="M5978" s="49">
        <v>4108.92</v>
      </c>
      <c r="N5978" s="49">
        <v>7059.63</v>
      </c>
    </row>
    <row r="5979" spans="1:14">
      <c r="A5979" s="41">
        <v>7430004</v>
      </c>
      <c r="B5979" s="48" t="s">
        <v>100</v>
      </c>
      <c r="C5979" s="48" t="s">
        <v>25</v>
      </c>
      <c r="D5979" s="48" t="s">
        <v>192</v>
      </c>
      <c r="E5979" s="48" t="s">
        <v>36</v>
      </c>
      <c r="F5979" s="48" t="s">
        <v>192</v>
      </c>
      <c r="G5979" s="48" t="s">
        <v>15</v>
      </c>
      <c r="H5979" s="48" t="s">
        <v>193</v>
      </c>
      <c r="I5979" s="48" t="s">
        <v>194</v>
      </c>
      <c r="J5979" s="48" t="s">
        <v>671</v>
      </c>
      <c r="K5979" s="41">
        <v>1</v>
      </c>
      <c r="L5979" s="49">
        <v>11419.68</v>
      </c>
      <c r="M5979" s="49">
        <v>4201.3100000000004</v>
      </c>
      <c r="N5979" s="49">
        <v>7218.37</v>
      </c>
    </row>
    <row r="5980" spans="1:14">
      <c r="A5980" s="41">
        <v>4472449</v>
      </c>
      <c r="B5980" s="48" t="s">
        <v>14</v>
      </c>
      <c r="C5980" s="48" t="s">
        <v>25</v>
      </c>
      <c r="D5980" s="48" t="s">
        <v>47</v>
      </c>
      <c r="E5980" s="48" t="s">
        <v>12</v>
      </c>
      <c r="F5980" s="48" t="s">
        <v>47</v>
      </c>
      <c r="G5980" s="48" t="s">
        <v>15</v>
      </c>
      <c r="H5980" s="48" t="s">
        <v>284</v>
      </c>
      <c r="I5980" s="48" t="s">
        <v>285</v>
      </c>
      <c r="J5980" s="48" t="s">
        <v>671</v>
      </c>
      <c r="K5980" s="41">
        <v>28</v>
      </c>
      <c r="L5980" s="49">
        <v>11512.13</v>
      </c>
      <c r="M5980" s="49">
        <v>7140.38</v>
      </c>
      <c r="N5980" s="49">
        <v>4371.75</v>
      </c>
    </row>
    <row r="5981" spans="1:14">
      <c r="A5981" s="41">
        <v>4474138</v>
      </c>
      <c r="B5981" s="48" t="s">
        <v>14</v>
      </c>
      <c r="C5981" s="48" t="s">
        <v>25</v>
      </c>
      <c r="D5981" s="48" t="s">
        <v>56</v>
      </c>
      <c r="E5981" s="48" t="s">
        <v>12</v>
      </c>
      <c r="F5981" s="48" t="s">
        <v>2193</v>
      </c>
      <c r="G5981" s="48" t="s">
        <v>15</v>
      </c>
      <c r="H5981" s="48" t="s">
        <v>370</v>
      </c>
      <c r="I5981" s="48" t="s">
        <v>371</v>
      </c>
      <c r="J5981" s="48" t="s">
        <v>671</v>
      </c>
      <c r="K5981" s="41">
        <v>1</v>
      </c>
      <c r="L5981" s="49">
        <v>11774.14</v>
      </c>
      <c r="M5981" s="49">
        <v>6608.82</v>
      </c>
      <c r="N5981" s="49">
        <v>5165.32</v>
      </c>
    </row>
    <row r="5982" spans="1:14">
      <c r="A5982" s="41">
        <v>4464141</v>
      </c>
      <c r="B5982" s="48" t="s">
        <v>14</v>
      </c>
      <c r="C5982" s="48" t="s">
        <v>25</v>
      </c>
      <c r="D5982" s="48" t="s">
        <v>561</v>
      </c>
      <c r="E5982" s="48" t="s">
        <v>12</v>
      </c>
      <c r="F5982" s="48" t="s">
        <v>2194</v>
      </c>
      <c r="G5982" s="48" t="s">
        <v>15</v>
      </c>
      <c r="H5982" s="48" t="s">
        <v>264</v>
      </c>
      <c r="I5982" s="48" t="s">
        <v>265</v>
      </c>
      <c r="J5982" s="48" t="s">
        <v>671</v>
      </c>
      <c r="K5982" s="41">
        <v>6</v>
      </c>
      <c r="L5982" s="49">
        <v>11945.24</v>
      </c>
      <c r="M5982" s="49">
        <v>11428.38</v>
      </c>
      <c r="N5982" s="49">
        <v>516.86</v>
      </c>
    </row>
    <row r="5983" spans="1:14">
      <c r="A5983" s="41">
        <v>5081158</v>
      </c>
      <c r="B5983" s="48" t="s">
        <v>38</v>
      </c>
      <c r="C5983" s="48" t="s">
        <v>25</v>
      </c>
      <c r="D5983" s="48" t="s">
        <v>153</v>
      </c>
      <c r="E5983" s="48" t="s">
        <v>36</v>
      </c>
      <c r="F5983" s="48" t="s">
        <v>2195</v>
      </c>
      <c r="G5983" s="48" t="s">
        <v>15</v>
      </c>
      <c r="H5983" s="48" t="s">
        <v>54</v>
      </c>
      <c r="I5983" s="48" t="s">
        <v>55</v>
      </c>
      <c r="J5983" s="48" t="s">
        <v>671</v>
      </c>
      <c r="K5983" s="41">
        <v>1</v>
      </c>
      <c r="L5983" s="49">
        <v>11969.45</v>
      </c>
      <c r="M5983" s="49">
        <v>4403.57</v>
      </c>
      <c r="N5983" s="49">
        <v>7565.88</v>
      </c>
    </row>
    <row r="5984" spans="1:14">
      <c r="A5984" s="41">
        <v>5081200</v>
      </c>
      <c r="B5984" s="48" t="s">
        <v>38</v>
      </c>
      <c r="C5984" s="48" t="s">
        <v>25</v>
      </c>
      <c r="D5984" s="48" t="s">
        <v>153</v>
      </c>
      <c r="E5984" s="48" t="s">
        <v>36</v>
      </c>
      <c r="F5984" s="48" t="s">
        <v>2196</v>
      </c>
      <c r="G5984" s="48" t="s">
        <v>15</v>
      </c>
      <c r="H5984" s="48" t="s">
        <v>54</v>
      </c>
      <c r="I5984" s="48" t="s">
        <v>55</v>
      </c>
      <c r="J5984" s="48" t="s">
        <v>671</v>
      </c>
      <c r="K5984" s="41">
        <v>1</v>
      </c>
      <c r="L5984" s="49">
        <v>11971.16</v>
      </c>
      <c r="M5984" s="49">
        <v>4404.2</v>
      </c>
      <c r="N5984" s="49">
        <v>7566.96</v>
      </c>
    </row>
    <row r="5985" spans="1:14">
      <c r="A5985" s="41">
        <v>4461554</v>
      </c>
      <c r="B5985" s="48" t="s">
        <v>14</v>
      </c>
      <c r="C5985" s="48" t="s">
        <v>25</v>
      </c>
      <c r="D5985" s="48" t="s">
        <v>79</v>
      </c>
      <c r="E5985" s="48" t="s">
        <v>12</v>
      </c>
      <c r="F5985" s="48" t="s">
        <v>79</v>
      </c>
      <c r="G5985" s="48" t="s">
        <v>15</v>
      </c>
      <c r="H5985" s="48" t="s">
        <v>65</v>
      </c>
      <c r="I5985" s="48" t="s">
        <v>66</v>
      </c>
      <c r="J5985" s="48" t="s">
        <v>671</v>
      </c>
      <c r="K5985" s="41">
        <v>5</v>
      </c>
      <c r="L5985" s="49">
        <v>11998.07</v>
      </c>
      <c r="M5985" s="49">
        <v>11852.06</v>
      </c>
      <c r="N5985" s="49">
        <v>146.01</v>
      </c>
    </row>
    <row r="5986" spans="1:14">
      <c r="A5986" s="41">
        <v>4457034</v>
      </c>
      <c r="B5986" s="48" t="s">
        <v>14</v>
      </c>
      <c r="C5986" s="48" t="s">
        <v>25</v>
      </c>
      <c r="D5986" s="48" t="s">
        <v>79</v>
      </c>
      <c r="E5986" s="48" t="s">
        <v>12</v>
      </c>
      <c r="F5986" s="48" t="s">
        <v>2197</v>
      </c>
      <c r="G5986" s="48" t="s">
        <v>15</v>
      </c>
      <c r="H5986" s="48" t="s">
        <v>50</v>
      </c>
      <c r="I5986" s="48" t="s">
        <v>51</v>
      </c>
      <c r="J5986" s="48" t="s">
        <v>671</v>
      </c>
      <c r="K5986" s="41">
        <v>1</v>
      </c>
      <c r="L5986" s="49">
        <v>12176.9</v>
      </c>
      <c r="M5986" s="49">
        <v>12114.86</v>
      </c>
      <c r="N5986" s="49">
        <v>62.04</v>
      </c>
    </row>
    <row r="5987" spans="1:14">
      <c r="A5987" s="41">
        <v>4474412</v>
      </c>
      <c r="B5987" s="48" t="s">
        <v>14</v>
      </c>
      <c r="C5987" s="48" t="s">
        <v>25</v>
      </c>
      <c r="D5987" s="48" t="s">
        <v>64</v>
      </c>
      <c r="E5987" s="48" t="s">
        <v>12</v>
      </c>
      <c r="F5987" s="48" t="s">
        <v>2198</v>
      </c>
      <c r="G5987" s="48" t="s">
        <v>15</v>
      </c>
      <c r="H5987" s="48" t="s">
        <v>136</v>
      </c>
      <c r="I5987" s="48" t="s">
        <v>137</v>
      </c>
      <c r="J5987" s="48" t="s">
        <v>671</v>
      </c>
      <c r="K5987" s="41">
        <v>9</v>
      </c>
      <c r="L5987" s="49">
        <v>12259.37</v>
      </c>
      <c r="M5987" s="49">
        <v>6881.18</v>
      </c>
      <c r="N5987" s="49">
        <v>5378.19</v>
      </c>
    </row>
    <row r="5988" spans="1:14">
      <c r="A5988" s="41">
        <v>8165048</v>
      </c>
      <c r="B5988" s="48" t="s">
        <v>38</v>
      </c>
      <c r="C5988" s="48" t="s">
        <v>25</v>
      </c>
      <c r="D5988" s="48" t="s">
        <v>153</v>
      </c>
      <c r="E5988" s="48" t="s">
        <v>36</v>
      </c>
      <c r="F5988" s="48" t="s">
        <v>2149</v>
      </c>
      <c r="G5988" s="48" t="s">
        <v>15</v>
      </c>
      <c r="H5988" s="48" t="s">
        <v>224</v>
      </c>
      <c r="I5988" s="48" t="s">
        <v>225</v>
      </c>
      <c r="J5988" s="48" t="s">
        <v>671</v>
      </c>
      <c r="K5988" s="41">
        <v>1</v>
      </c>
      <c r="L5988" s="49">
        <v>12450.84</v>
      </c>
      <c r="M5988" s="49">
        <v>4580.68</v>
      </c>
      <c r="N5988" s="49">
        <v>7870.16</v>
      </c>
    </row>
    <row r="5989" spans="1:14">
      <c r="A5989" s="41">
        <v>4463949</v>
      </c>
      <c r="B5989" s="48" t="s">
        <v>14</v>
      </c>
      <c r="C5989" s="48" t="s">
        <v>25</v>
      </c>
      <c r="D5989" s="48" t="s">
        <v>56</v>
      </c>
      <c r="E5989" s="48" t="s">
        <v>12</v>
      </c>
      <c r="F5989" s="48" t="s">
        <v>2199</v>
      </c>
      <c r="G5989" s="48" t="s">
        <v>15</v>
      </c>
      <c r="H5989" s="48" t="s">
        <v>69</v>
      </c>
      <c r="I5989" s="48" t="s">
        <v>70</v>
      </c>
      <c r="J5989" s="48" t="s">
        <v>671</v>
      </c>
      <c r="K5989" s="41">
        <v>1</v>
      </c>
      <c r="L5989" s="49">
        <v>12774.47</v>
      </c>
      <c r="M5989" s="49">
        <v>11899.36</v>
      </c>
      <c r="N5989" s="49">
        <v>875.11</v>
      </c>
    </row>
    <row r="5990" spans="1:14">
      <c r="A5990" s="41">
        <v>4479222</v>
      </c>
      <c r="B5990" s="48" t="s">
        <v>14</v>
      </c>
      <c r="C5990" s="48" t="s">
        <v>25</v>
      </c>
      <c r="D5990" s="48" t="s">
        <v>56</v>
      </c>
      <c r="E5990" s="48" t="s">
        <v>12</v>
      </c>
      <c r="F5990" s="48" t="s">
        <v>2185</v>
      </c>
      <c r="G5990" s="48" t="s">
        <v>15</v>
      </c>
      <c r="H5990" s="48" t="s">
        <v>50</v>
      </c>
      <c r="I5990" s="48" t="s">
        <v>51</v>
      </c>
      <c r="J5990" s="48" t="s">
        <v>671</v>
      </c>
      <c r="K5990" s="41">
        <v>2</v>
      </c>
      <c r="L5990" s="49">
        <v>12939.79</v>
      </c>
      <c r="M5990" s="49">
        <v>12595.07</v>
      </c>
      <c r="N5990" s="49">
        <v>344.72</v>
      </c>
    </row>
    <row r="5991" spans="1:14">
      <c r="A5991" s="41">
        <v>8268095</v>
      </c>
      <c r="B5991" s="48" t="s">
        <v>14</v>
      </c>
      <c r="C5991" s="48" t="s">
        <v>25</v>
      </c>
      <c r="D5991" s="48" t="s">
        <v>153</v>
      </c>
      <c r="E5991" s="48" t="s">
        <v>12</v>
      </c>
      <c r="F5991" s="48" t="s">
        <v>2200</v>
      </c>
      <c r="G5991" s="48" t="s">
        <v>15</v>
      </c>
      <c r="H5991" s="48" t="s">
        <v>220</v>
      </c>
      <c r="I5991" s="48" t="s">
        <v>221</v>
      </c>
      <c r="J5991" s="48" t="s">
        <v>671</v>
      </c>
      <c r="K5991" s="41">
        <v>16</v>
      </c>
      <c r="L5991" s="49">
        <v>13428.81</v>
      </c>
      <c r="M5991" s="49">
        <v>4940.47</v>
      </c>
      <c r="N5991" s="49">
        <v>8488.34</v>
      </c>
    </row>
    <row r="5992" spans="1:14">
      <c r="A5992" s="41">
        <v>4474140</v>
      </c>
      <c r="B5992" s="48" t="s">
        <v>14</v>
      </c>
      <c r="C5992" s="48" t="s">
        <v>25</v>
      </c>
      <c r="D5992" s="48" t="s">
        <v>64</v>
      </c>
      <c r="E5992" s="48" t="s">
        <v>12</v>
      </c>
      <c r="F5992" s="48" t="s">
        <v>64</v>
      </c>
      <c r="G5992" s="48" t="s">
        <v>15</v>
      </c>
      <c r="H5992" s="48" t="s">
        <v>52</v>
      </c>
      <c r="I5992" s="48" t="s">
        <v>53</v>
      </c>
      <c r="J5992" s="48" t="s">
        <v>671</v>
      </c>
      <c r="K5992" s="41">
        <v>10</v>
      </c>
      <c r="L5992" s="49">
        <v>13467.34</v>
      </c>
      <c r="M5992" s="49">
        <v>8353.1</v>
      </c>
      <c r="N5992" s="49">
        <v>5114.24</v>
      </c>
    </row>
    <row r="5993" spans="1:14">
      <c r="A5993" s="41">
        <v>4503036</v>
      </c>
      <c r="B5993" s="48" t="s">
        <v>14</v>
      </c>
      <c r="C5993" s="48" t="s">
        <v>25</v>
      </c>
      <c r="D5993" s="48" t="s">
        <v>49</v>
      </c>
      <c r="E5993" s="48" t="s">
        <v>12</v>
      </c>
      <c r="F5993" s="48" t="s">
        <v>49</v>
      </c>
      <c r="G5993" s="48" t="s">
        <v>15</v>
      </c>
      <c r="H5993" s="48" t="s">
        <v>50</v>
      </c>
      <c r="I5993" s="48" t="s">
        <v>51</v>
      </c>
      <c r="J5993" s="48" t="s">
        <v>671</v>
      </c>
      <c r="K5993" s="41">
        <v>1</v>
      </c>
      <c r="L5993" s="49">
        <v>13625</v>
      </c>
      <c r="M5993" s="49">
        <v>13612.78</v>
      </c>
      <c r="N5993" s="49">
        <v>12.22</v>
      </c>
    </row>
    <row r="5994" spans="1:14">
      <c r="A5994" s="41">
        <v>4463956</v>
      </c>
      <c r="B5994" s="48" t="s">
        <v>14</v>
      </c>
      <c r="C5994" s="48" t="s">
        <v>25</v>
      </c>
      <c r="D5994" s="48" t="s">
        <v>56</v>
      </c>
      <c r="E5994" s="48" t="s">
        <v>12</v>
      </c>
      <c r="F5994" s="48" t="s">
        <v>2201</v>
      </c>
      <c r="G5994" s="48" t="s">
        <v>15</v>
      </c>
      <c r="H5994" s="48" t="s">
        <v>429</v>
      </c>
      <c r="I5994" s="48" t="s">
        <v>430</v>
      </c>
      <c r="J5994" s="48" t="s">
        <v>671</v>
      </c>
      <c r="K5994" s="41">
        <v>4</v>
      </c>
      <c r="L5994" s="49">
        <v>14173.48</v>
      </c>
      <c r="M5994" s="49">
        <v>12963.15</v>
      </c>
      <c r="N5994" s="49">
        <v>1210.33</v>
      </c>
    </row>
    <row r="5995" spans="1:14">
      <c r="A5995" s="41">
        <v>4463945</v>
      </c>
      <c r="B5995" s="48" t="s">
        <v>14</v>
      </c>
      <c r="C5995" s="48" t="s">
        <v>25</v>
      </c>
      <c r="D5995" s="48" t="s">
        <v>79</v>
      </c>
      <c r="E5995" s="48" t="s">
        <v>12</v>
      </c>
      <c r="F5995" s="48" t="s">
        <v>2202</v>
      </c>
      <c r="G5995" s="48" t="s">
        <v>15</v>
      </c>
      <c r="H5995" s="48" t="s">
        <v>419</v>
      </c>
      <c r="I5995" s="48" t="s">
        <v>420</v>
      </c>
      <c r="J5995" s="48" t="s">
        <v>671</v>
      </c>
      <c r="K5995" s="41">
        <v>10</v>
      </c>
      <c r="L5995" s="49">
        <v>14209.97</v>
      </c>
      <c r="M5995" s="49">
        <v>13236.52</v>
      </c>
      <c r="N5995" s="49">
        <v>973.45</v>
      </c>
    </row>
    <row r="5996" spans="1:14">
      <c r="A5996" s="41">
        <v>8268065</v>
      </c>
      <c r="B5996" s="48" t="s">
        <v>14</v>
      </c>
      <c r="C5996" s="48" t="s">
        <v>25</v>
      </c>
      <c r="D5996" s="48" t="s">
        <v>153</v>
      </c>
      <c r="E5996" s="48" t="s">
        <v>12</v>
      </c>
      <c r="F5996" s="48" t="s">
        <v>2203</v>
      </c>
      <c r="G5996" s="48" t="s">
        <v>15</v>
      </c>
      <c r="H5996" s="48" t="s">
        <v>220</v>
      </c>
      <c r="I5996" s="48" t="s">
        <v>221</v>
      </c>
      <c r="J5996" s="48" t="s">
        <v>671</v>
      </c>
      <c r="K5996" s="41">
        <v>6</v>
      </c>
      <c r="L5996" s="49">
        <v>14280.52</v>
      </c>
      <c r="M5996" s="49">
        <v>5253.82</v>
      </c>
      <c r="N5996" s="49">
        <v>9026.7000000000007</v>
      </c>
    </row>
    <row r="5997" spans="1:14">
      <c r="A5997" s="41">
        <v>6999750</v>
      </c>
      <c r="B5997" s="48" t="s">
        <v>166</v>
      </c>
      <c r="C5997" s="48" t="s">
        <v>25</v>
      </c>
      <c r="D5997" s="48" t="s">
        <v>153</v>
      </c>
      <c r="E5997" s="48" t="s">
        <v>36</v>
      </c>
      <c r="F5997" s="48" t="s">
        <v>2204</v>
      </c>
      <c r="G5997" s="48" t="s">
        <v>15</v>
      </c>
      <c r="H5997" s="48" t="s">
        <v>175</v>
      </c>
      <c r="I5997" s="48" t="s">
        <v>176</v>
      </c>
      <c r="J5997" s="48" t="s">
        <v>671</v>
      </c>
      <c r="K5997" s="41">
        <v>1</v>
      </c>
      <c r="L5997" s="49">
        <v>15149.87</v>
      </c>
      <c r="M5997" s="49">
        <v>3617.83</v>
      </c>
      <c r="N5997" s="49">
        <v>11532.04</v>
      </c>
    </row>
    <row r="5998" spans="1:14">
      <c r="A5998" s="41">
        <v>8268116</v>
      </c>
      <c r="B5998" s="48" t="s">
        <v>14</v>
      </c>
      <c r="C5998" s="48" t="s">
        <v>25</v>
      </c>
      <c r="D5998" s="48" t="s">
        <v>153</v>
      </c>
      <c r="E5998" s="48" t="s">
        <v>12</v>
      </c>
      <c r="F5998" s="48" t="s">
        <v>2205</v>
      </c>
      <c r="G5998" s="48" t="s">
        <v>15</v>
      </c>
      <c r="H5998" s="48" t="s">
        <v>220</v>
      </c>
      <c r="I5998" s="48" t="s">
        <v>221</v>
      </c>
      <c r="J5998" s="48" t="s">
        <v>671</v>
      </c>
      <c r="K5998" s="41">
        <v>11</v>
      </c>
      <c r="L5998" s="49">
        <v>15394.62</v>
      </c>
      <c r="M5998" s="49">
        <v>5663.7</v>
      </c>
      <c r="N5998" s="49">
        <v>9730.92</v>
      </c>
    </row>
    <row r="5999" spans="1:14">
      <c r="A5999" s="41">
        <v>4461552</v>
      </c>
      <c r="B5999" s="48" t="s">
        <v>14</v>
      </c>
      <c r="C5999" s="48" t="s">
        <v>25</v>
      </c>
      <c r="D5999" s="48" t="s">
        <v>113</v>
      </c>
      <c r="E5999" s="48" t="s">
        <v>12</v>
      </c>
      <c r="F5999" s="48" t="s">
        <v>2206</v>
      </c>
      <c r="G5999" s="48" t="s">
        <v>15</v>
      </c>
      <c r="H5999" s="48" t="s">
        <v>404</v>
      </c>
      <c r="I5999" s="48" t="s">
        <v>405</v>
      </c>
      <c r="J5999" s="48" t="s">
        <v>671</v>
      </c>
      <c r="K5999" s="41">
        <v>1</v>
      </c>
      <c r="L5999" s="49">
        <v>15490</v>
      </c>
      <c r="M5999" s="49">
        <v>14428.86</v>
      </c>
      <c r="N5999" s="49">
        <v>1061.1400000000001</v>
      </c>
    </row>
    <row r="6000" spans="1:14">
      <c r="A6000" s="41">
        <v>4463946</v>
      </c>
      <c r="B6000" s="48" t="s">
        <v>14</v>
      </c>
      <c r="C6000" s="48" t="s">
        <v>25</v>
      </c>
      <c r="D6000" s="48" t="s">
        <v>99</v>
      </c>
      <c r="E6000" s="48" t="s">
        <v>12</v>
      </c>
      <c r="F6000" s="48" t="s">
        <v>2207</v>
      </c>
      <c r="G6000" s="48" t="s">
        <v>15</v>
      </c>
      <c r="H6000" s="48" t="s">
        <v>117</v>
      </c>
      <c r="I6000" s="48" t="s">
        <v>118</v>
      </c>
      <c r="J6000" s="48" t="s">
        <v>671</v>
      </c>
      <c r="K6000" s="41">
        <v>1</v>
      </c>
      <c r="L6000" s="49">
        <v>16128.99</v>
      </c>
      <c r="M6000" s="49">
        <v>15024.08</v>
      </c>
      <c r="N6000" s="49">
        <v>1104.9100000000001</v>
      </c>
    </row>
    <row r="6001" spans="1:14">
      <c r="A6001" s="41">
        <v>6901431</v>
      </c>
      <c r="B6001" s="48" t="s">
        <v>38</v>
      </c>
      <c r="C6001" s="48" t="s">
        <v>25</v>
      </c>
      <c r="D6001" s="48" t="s">
        <v>540</v>
      </c>
      <c r="E6001" s="48" t="s">
        <v>36</v>
      </c>
      <c r="F6001" s="48" t="s">
        <v>2208</v>
      </c>
      <c r="G6001" s="48" t="s">
        <v>15</v>
      </c>
      <c r="H6001" s="48" t="s">
        <v>541</v>
      </c>
      <c r="I6001" s="48" t="s">
        <v>540</v>
      </c>
      <c r="J6001" s="48" t="s">
        <v>671</v>
      </c>
      <c r="K6001" s="41">
        <v>2</v>
      </c>
      <c r="L6001" s="49">
        <v>17550.560000000001</v>
      </c>
      <c r="M6001" s="49">
        <v>3135.08</v>
      </c>
      <c r="N6001" s="49">
        <v>14415.48</v>
      </c>
    </row>
    <row r="6002" spans="1:14">
      <c r="A6002" s="41">
        <v>4463927</v>
      </c>
      <c r="B6002" s="48" t="s">
        <v>14</v>
      </c>
      <c r="C6002" s="48" t="s">
        <v>25</v>
      </c>
      <c r="D6002" s="48" t="s">
        <v>56</v>
      </c>
      <c r="E6002" s="48" t="s">
        <v>12</v>
      </c>
      <c r="F6002" s="48" t="s">
        <v>2209</v>
      </c>
      <c r="G6002" s="48" t="s">
        <v>15</v>
      </c>
      <c r="H6002" s="48" t="s">
        <v>280</v>
      </c>
      <c r="I6002" s="48" t="s">
        <v>281</v>
      </c>
      <c r="J6002" s="48" t="s">
        <v>671</v>
      </c>
      <c r="K6002" s="41">
        <v>1</v>
      </c>
      <c r="L6002" s="49">
        <v>18211.37</v>
      </c>
      <c r="M6002" s="49">
        <v>17216.82</v>
      </c>
      <c r="N6002" s="49">
        <v>994.55</v>
      </c>
    </row>
    <row r="6003" spans="1:14">
      <c r="A6003" s="41">
        <v>7612156</v>
      </c>
      <c r="B6003" s="48" t="s">
        <v>161</v>
      </c>
      <c r="C6003" s="48" t="s">
        <v>25</v>
      </c>
      <c r="D6003" s="48" t="s">
        <v>153</v>
      </c>
      <c r="E6003" s="48" t="s">
        <v>12</v>
      </c>
      <c r="F6003" s="48" t="s">
        <v>2167</v>
      </c>
      <c r="G6003" s="48" t="s">
        <v>15</v>
      </c>
      <c r="H6003" s="48" t="s">
        <v>198</v>
      </c>
      <c r="I6003" s="48" t="s">
        <v>199</v>
      </c>
      <c r="J6003" s="48" t="s">
        <v>671</v>
      </c>
      <c r="K6003" s="41">
        <v>7</v>
      </c>
      <c r="L6003" s="49">
        <v>18768.87</v>
      </c>
      <c r="M6003" s="49">
        <v>2309.21</v>
      </c>
      <c r="N6003" s="49">
        <v>16459.66</v>
      </c>
    </row>
    <row r="6004" spans="1:14">
      <c r="A6004" s="41">
        <v>4502267</v>
      </c>
      <c r="B6004" s="48" t="s">
        <v>14</v>
      </c>
      <c r="C6004" s="48" t="s">
        <v>25</v>
      </c>
      <c r="D6004" s="48" t="s">
        <v>139</v>
      </c>
      <c r="E6004" s="48" t="s">
        <v>12</v>
      </c>
      <c r="F6004" s="48" t="s">
        <v>139</v>
      </c>
      <c r="G6004" s="48" t="s">
        <v>15</v>
      </c>
      <c r="H6004" s="48" t="s">
        <v>50</v>
      </c>
      <c r="I6004" s="48" t="s">
        <v>51</v>
      </c>
      <c r="J6004" s="48" t="s">
        <v>671</v>
      </c>
      <c r="K6004" s="41">
        <v>20</v>
      </c>
      <c r="L6004" s="49">
        <v>19386.87</v>
      </c>
      <c r="M6004" s="49">
        <v>19375.28</v>
      </c>
      <c r="N6004" s="49">
        <v>11.59</v>
      </c>
    </row>
    <row r="6005" spans="1:14">
      <c r="A6005" s="41">
        <v>5081035</v>
      </c>
      <c r="B6005" s="48" t="s">
        <v>38</v>
      </c>
      <c r="C6005" s="48" t="s">
        <v>25</v>
      </c>
      <c r="D6005" s="48" t="s">
        <v>153</v>
      </c>
      <c r="E6005" s="48" t="s">
        <v>36</v>
      </c>
      <c r="F6005" s="48" t="s">
        <v>2210</v>
      </c>
      <c r="G6005" s="48" t="s">
        <v>15</v>
      </c>
      <c r="H6005" s="48" t="s">
        <v>54</v>
      </c>
      <c r="I6005" s="48" t="s">
        <v>55</v>
      </c>
      <c r="J6005" s="48" t="s">
        <v>671</v>
      </c>
      <c r="K6005" s="41">
        <v>1</v>
      </c>
      <c r="L6005" s="49">
        <v>19797.03</v>
      </c>
      <c r="M6005" s="49">
        <v>7283.35</v>
      </c>
      <c r="N6005" s="49">
        <v>12513.68</v>
      </c>
    </row>
    <row r="6006" spans="1:14">
      <c r="A6006" s="41">
        <v>4479135</v>
      </c>
      <c r="B6006" s="48" t="s">
        <v>14</v>
      </c>
      <c r="C6006" s="48" t="s">
        <v>25</v>
      </c>
      <c r="D6006" s="48" t="s">
        <v>520</v>
      </c>
      <c r="E6006" s="48" t="s">
        <v>12</v>
      </c>
      <c r="F6006" s="48" t="s">
        <v>520</v>
      </c>
      <c r="G6006" s="48" t="s">
        <v>15</v>
      </c>
      <c r="H6006" s="48" t="s">
        <v>50</v>
      </c>
      <c r="I6006" s="48" t="s">
        <v>51</v>
      </c>
      <c r="J6006" s="48" t="s">
        <v>671</v>
      </c>
      <c r="K6006" s="41">
        <v>1</v>
      </c>
      <c r="L6006" s="49">
        <v>20073.740000000002</v>
      </c>
      <c r="M6006" s="49">
        <v>19888.96</v>
      </c>
      <c r="N6006" s="49">
        <v>184.78</v>
      </c>
    </row>
    <row r="6007" spans="1:14">
      <c r="A6007" s="41">
        <v>4502467</v>
      </c>
      <c r="B6007" s="48" t="s">
        <v>14</v>
      </c>
      <c r="C6007" s="48" t="s">
        <v>25</v>
      </c>
      <c r="D6007" s="48" t="s">
        <v>356</v>
      </c>
      <c r="E6007" s="48" t="s">
        <v>12</v>
      </c>
      <c r="F6007" s="48" t="s">
        <v>356</v>
      </c>
      <c r="G6007" s="48" t="s">
        <v>15</v>
      </c>
      <c r="H6007" s="48" t="s">
        <v>50</v>
      </c>
      <c r="I6007" s="48" t="s">
        <v>51</v>
      </c>
      <c r="J6007" s="48" t="s">
        <v>671</v>
      </c>
      <c r="K6007" s="41">
        <v>1</v>
      </c>
      <c r="L6007" s="49">
        <v>23413.31</v>
      </c>
      <c r="M6007" s="49">
        <v>23392.31</v>
      </c>
      <c r="N6007" s="49">
        <v>21</v>
      </c>
    </row>
    <row r="6008" spans="1:14">
      <c r="A6008" s="41">
        <v>8268125</v>
      </c>
      <c r="B6008" s="48" t="s">
        <v>14</v>
      </c>
      <c r="C6008" s="48" t="s">
        <v>25</v>
      </c>
      <c r="D6008" s="48" t="s">
        <v>153</v>
      </c>
      <c r="E6008" s="48" t="s">
        <v>12</v>
      </c>
      <c r="F6008" s="48" t="s">
        <v>2211</v>
      </c>
      <c r="G6008" s="48" t="s">
        <v>15</v>
      </c>
      <c r="H6008" s="48" t="s">
        <v>220</v>
      </c>
      <c r="I6008" s="48" t="s">
        <v>221</v>
      </c>
      <c r="J6008" s="48" t="s">
        <v>671</v>
      </c>
      <c r="K6008" s="41">
        <v>34</v>
      </c>
      <c r="L6008" s="49">
        <v>23574.32</v>
      </c>
      <c r="M6008" s="49">
        <v>8673.02</v>
      </c>
      <c r="N6008" s="49">
        <v>14901.3</v>
      </c>
    </row>
    <row r="6009" spans="1:14">
      <c r="A6009" s="41">
        <v>7430106</v>
      </c>
      <c r="B6009" s="48" t="s">
        <v>161</v>
      </c>
      <c r="C6009" s="48" t="s">
        <v>25</v>
      </c>
      <c r="D6009" s="48" t="s">
        <v>195</v>
      </c>
      <c r="E6009" s="48" t="s">
        <v>12</v>
      </c>
      <c r="F6009" s="48" t="s">
        <v>2212</v>
      </c>
      <c r="G6009" s="48" t="s">
        <v>15</v>
      </c>
      <c r="H6009" s="48" t="s">
        <v>193</v>
      </c>
      <c r="I6009" s="48" t="s">
        <v>194</v>
      </c>
      <c r="J6009" s="48" t="s">
        <v>671</v>
      </c>
      <c r="K6009" s="41">
        <v>3</v>
      </c>
      <c r="L6009" s="49">
        <v>23744.66</v>
      </c>
      <c r="M6009" s="49">
        <v>8735.69</v>
      </c>
      <c r="N6009" s="49">
        <v>15008.97</v>
      </c>
    </row>
    <row r="6010" spans="1:14">
      <c r="A6010" s="41">
        <v>6999510</v>
      </c>
      <c r="B6010" s="48" t="s">
        <v>166</v>
      </c>
      <c r="C6010" s="48" t="s">
        <v>25</v>
      </c>
      <c r="D6010" s="48" t="s">
        <v>153</v>
      </c>
      <c r="E6010" s="48" t="s">
        <v>36</v>
      </c>
      <c r="F6010" s="48" t="s">
        <v>2213</v>
      </c>
      <c r="G6010" s="48" t="s">
        <v>15</v>
      </c>
      <c r="H6010" s="48" t="s">
        <v>175</v>
      </c>
      <c r="I6010" s="48" t="s">
        <v>176</v>
      </c>
      <c r="J6010" s="48" t="s">
        <v>671</v>
      </c>
      <c r="K6010" s="41">
        <v>4</v>
      </c>
      <c r="L6010" s="49">
        <v>23756.92</v>
      </c>
      <c r="M6010" s="49">
        <v>5673.21</v>
      </c>
      <c r="N6010" s="49">
        <v>18083.71</v>
      </c>
    </row>
    <row r="6011" spans="1:14">
      <c r="A6011" s="41">
        <v>6722212</v>
      </c>
      <c r="B6011" s="48" t="s">
        <v>14</v>
      </c>
      <c r="C6011" s="48" t="s">
        <v>25</v>
      </c>
      <c r="D6011" s="48" t="s">
        <v>173</v>
      </c>
      <c r="E6011" s="48" t="s">
        <v>12</v>
      </c>
      <c r="F6011" s="48" t="s">
        <v>2089</v>
      </c>
      <c r="G6011" s="48" t="s">
        <v>15</v>
      </c>
      <c r="H6011" s="48" t="s">
        <v>174</v>
      </c>
      <c r="I6011" s="48" t="s">
        <v>173</v>
      </c>
      <c r="J6011" s="48" t="s">
        <v>671</v>
      </c>
      <c r="K6011" s="41">
        <v>1</v>
      </c>
      <c r="L6011" s="49">
        <v>24596.11</v>
      </c>
      <c r="M6011" s="49">
        <v>5873.61</v>
      </c>
      <c r="N6011" s="49">
        <v>18722.5</v>
      </c>
    </row>
    <row r="6012" spans="1:14">
      <c r="A6012" s="41">
        <v>7001287</v>
      </c>
      <c r="B6012" s="48" t="s">
        <v>166</v>
      </c>
      <c r="C6012" s="48" t="s">
        <v>25</v>
      </c>
      <c r="D6012" s="48" t="s">
        <v>153</v>
      </c>
      <c r="E6012" s="48" t="s">
        <v>36</v>
      </c>
      <c r="F6012" s="48" t="s">
        <v>2214</v>
      </c>
      <c r="G6012" s="48" t="s">
        <v>15</v>
      </c>
      <c r="H6012" s="48" t="s">
        <v>175</v>
      </c>
      <c r="I6012" s="48" t="s">
        <v>176</v>
      </c>
      <c r="J6012" s="48" t="s">
        <v>671</v>
      </c>
      <c r="K6012" s="41">
        <v>1</v>
      </c>
      <c r="L6012" s="49">
        <v>26299.95</v>
      </c>
      <c r="M6012" s="49">
        <v>6280.49</v>
      </c>
      <c r="N6012" s="49">
        <v>20019.46</v>
      </c>
    </row>
    <row r="6013" spans="1:14">
      <c r="A6013" s="41">
        <v>6213076</v>
      </c>
      <c r="B6013" s="48" t="s">
        <v>14</v>
      </c>
      <c r="C6013" s="48" t="s">
        <v>25</v>
      </c>
      <c r="D6013" s="48" t="s">
        <v>536</v>
      </c>
      <c r="E6013" s="48" t="s">
        <v>12</v>
      </c>
      <c r="F6013" s="48" t="s">
        <v>2215</v>
      </c>
      <c r="G6013" s="48" t="s">
        <v>15</v>
      </c>
      <c r="H6013" s="48" t="s">
        <v>537</v>
      </c>
      <c r="I6013" s="48" t="s">
        <v>536</v>
      </c>
      <c r="J6013" s="48" t="s">
        <v>671</v>
      </c>
      <c r="K6013" s="41">
        <v>3</v>
      </c>
      <c r="L6013" s="49">
        <v>26529.68</v>
      </c>
      <c r="M6013" s="49">
        <v>6335.35</v>
      </c>
      <c r="N6013" s="49">
        <v>20194.330000000002</v>
      </c>
    </row>
    <row r="6014" spans="1:14">
      <c r="A6014" s="41">
        <v>7430136</v>
      </c>
      <c r="B6014" s="48" t="s">
        <v>161</v>
      </c>
      <c r="C6014" s="48" t="s">
        <v>25</v>
      </c>
      <c r="D6014" s="48" t="s">
        <v>313</v>
      </c>
      <c r="E6014" s="48" t="s">
        <v>12</v>
      </c>
      <c r="F6014" s="48" t="s">
        <v>2216</v>
      </c>
      <c r="G6014" s="48" t="s">
        <v>15</v>
      </c>
      <c r="H6014" s="48" t="s">
        <v>193</v>
      </c>
      <c r="I6014" s="48" t="s">
        <v>194</v>
      </c>
      <c r="J6014" s="48" t="s">
        <v>671</v>
      </c>
      <c r="K6014" s="41">
        <v>2</v>
      </c>
      <c r="L6014" s="49">
        <v>31159.63</v>
      </c>
      <c r="M6014" s="49">
        <v>11463.66</v>
      </c>
      <c r="N6014" s="49">
        <v>19695.97</v>
      </c>
    </row>
    <row r="6015" spans="1:14">
      <c r="A6015" s="41">
        <v>4466015</v>
      </c>
      <c r="B6015" s="48" t="s">
        <v>14</v>
      </c>
      <c r="C6015" s="48" t="s">
        <v>25</v>
      </c>
      <c r="D6015" s="48" t="s">
        <v>49</v>
      </c>
      <c r="E6015" s="48" t="s">
        <v>12</v>
      </c>
      <c r="F6015" s="48" t="s">
        <v>2217</v>
      </c>
      <c r="G6015" s="48" t="s">
        <v>15</v>
      </c>
      <c r="H6015" s="48" t="s">
        <v>72</v>
      </c>
      <c r="I6015" s="48" t="s">
        <v>73</v>
      </c>
      <c r="J6015" s="48" t="s">
        <v>671</v>
      </c>
      <c r="K6015" s="41">
        <v>1</v>
      </c>
      <c r="L6015" s="49">
        <v>31808.9</v>
      </c>
      <c r="M6015" s="49">
        <v>28444.63</v>
      </c>
      <c r="N6015" s="49">
        <v>3364.27</v>
      </c>
    </row>
    <row r="6016" spans="1:14">
      <c r="A6016" s="41">
        <v>8466914</v>
      </c>
      <c r="B6016" s="48" t="s">
        <v>14</v>
      </c>
      <c r="C6016" s="48" t="s">
        <v>25</v>
      </c>
      <c r="D6016" s="48" t="s">
        <v>153</v>
      </c>
      <c r="E6016" s="48" t="s">
        <v>12</v>
      </c>
      <c r="F6016" s="48" t="s">
        <v>2143</v>
      </c>
      <c r="G6016" s="48" t="s">
        <v>15</v>
      </c>
      <c r="H6016" s="48" t="s">
        <v>502</v>
      </c>
      <c r="I6016" s="48" t="s">
        <v>503</v>
      </c>
      <c r="J6016" s="48" t="s">
        <v>671</v>
      </c>
      <c r="K6016" s="41">
        <v>28</v>
      </c>
      <c r="L6016" s="49">
        <v>32686.880000000001</v>
      </c>
      <c r="M6016" s="49">
        <v>5838.9</v>
      </c>
      <c r="N6016" s="49">
        <v>26847.98</v>
      </c>
    </row>
    <row r="6017" spans="1:14">
      <c r="A6017" s="41">
        <v>8268140</v>
      </c>
      <c r="B6017" s="48" t="s">
        <v>14</v>
      </c>
      <c r="C6017" s="48" t="s">
        <v>25</v>
      </c>
      <c r="D6017" s="48" t="s">
        <v>153</v>
      </c>
      <c r="E6017" s="48" t="s">
        <v>12</v>
      </c>
      <c r="F6017" s="48" t="s">
        <v>2218</v>
      </c>
      <c r="G6017" s="48" t="s">
        <v>15</v>
      </c>
      <c r="H6017" s="48" t="s">
        <v>220</v>
      </c>
      <c r="I6017" s="48" t="s">
        <v>221</v>
      </c>
      <c r="J6017" s="48" t="s">
        <v>671</v>
      </c>
      <c r="K6017" s="41">
        <v>55</v>
      </c>
      <c r="L6017" s="49">
        <v>34815.15</v>
      </c>
      <c r="M6017" s="49">
        <v>12808.53</v>
      </c>
      <c r="N6017" s="49">
        <v>22006.62</v>
      </c>
    </row>
    <row r="6018" spans="1:14">
      <c r="A6018" s="41">
        <v>6778786</v>
      </c>
      <c r="B6018" s="48" t="s">
        <v>14</v>
      </c>
      <c r="C6018" s="48" t="s">
        <v>25</v>
      </c>
      <c r="D6018" s="48" t="s">
        <v>384</v>
      </c>
      <c r="E6018" s="48" t="s">
        <v>12</v>
      </c>
      <c r="F6018" s="48" t="s">
        <v>2087</v>
      </c>
      <c r="G6018" s="48" t="s">
        <v>15</v>
      </c>
      <c r="H6018" s="48" t="s">
        <v>385</v>
      </c>
      <c r="I6018" s="48" t="s">
        <v>384</v>
      </c>
      <c r="J6018" s="48" t="s">
        <v>671</v>
      </c>
      <c r="K6018" s="41">
        <v>2</v>
      </c>
      <c r="L6018" s="49">
        <v>37221.32</v>
      </c>
      <c r="M6018" s="49">
        <v>6648.89</v>
      </c>
      <c r="N6018" s="49">
        <v>30572.43</v>
      </c>
    </row>
    <row r="6019" spans="1:14">
      <c r="A6019" s="41">
        <v>4502466</v>
      </c>
      <c r="B6019" s="48" t="s">
        <v>14</v>
      </c>
      <c r="C6019" s="48" t="s">
        <v>25</v>
      </c>
      <c r="D6019" s="48" t="s">
        <v>415</v>
      </c>
      <c r="E6019" s="48" t="s">
        <v>12</v>
      </c>
      <c r="F6019" s="48" t="s">
        <v>415</v>
      </c>
      <c r="G6019" s="48" t="s">
        <v>15</v>
      </c>
      <c r="H6019" s="48" t="s">
        <v>50</v>
      </c>
      <c r="I6019" s="48" t="s">
        <v>51</v>
      </c>
      <c r="J6019" s="48" t="s">
        <v>671</v>
      </c>
      <c r="K6019" s="41">
        <v>1</v>
      </c>
      <c r="L6019" s="49">
        <v>41497.29</v>
      </c>
      <c r="M6019" s="49">
        <v>41460.07</v>
      </c>
      <c r="N6019" s="49">
        <v>37.22</v>
      </c>
    </row>
    <row r="6020" spans="1:14">
      <c r="A6020" s="41">
        <v>8268113</v>
      </c>
      <c r="B6020" s="48" t="s">
        <v>14</v>
      </c>
      <c r="C6020" s="48" t="s">
        <v>25</v>
      </c>
      <c r="D6020" s="48" t="s">
        <v>153</v>
      </c>
      <c r="E6020" s="48" t="s">
        <v>12</v>
      </c>
      <c r="F6020" s="48" t="s">
        <v>2219</v>
      </c>
      <c r="G6020" s="48" t="s">
        <v>15</v>
      </c>
      <c r="H6020" s="48" t="s">
        <v>220</v>
      </c>
      <c r="I6020" s="48" t="s">
        <v>221</v>
      </c>
      <c r="J6020" s="48" t="s">
        <v>671</v>
      </c>
      <c r="K6020" s="41">
        <v>36</v>
      </c>
      <c r="L6020" s="49">
        <v>43753.15</v>
      </c>
      <c r="M6020" s="49">
        <v>16096.83</v>
      </c>
      <c r="N6020" s="49">
        <v>27656.32</v>
      </c>
    </row>
    <row r="6021" spans="1:14">
      <c r="A6021" s="41">
        <v>7430088</v>
      </c>
      <c r="B6021" s="48" t="s">
        <v>14</v>
      </c>
      <c r="C6021" s="48" t="s">
        <v>25</v>
      </c>
      <c r="D6021" s="48" t="s">
        <v>195</v>
      </c>
      <c r="E6021" s="48" t="s">
        <v>12</v>
      </c>
      <c r="F6021" s="48" t="s">
        <v>2212</v>
      </c>
      <c r="G6021" s="48" t="s">
        <v>15</v>
      </c>
      <c r="H6021" s="48" t="s">
        <v>193</v>
      </c>
      <c r="I6021" s="48" t="s">
        <v>194</v>
      </c>
      <c r="J6021" s="48" t="s">
        <v>671</v>
      </c>
      <c r="K6021" s="41">
        <v>7</v>
      </c>
      <c r="L6021" s="49">
        <v>50195.6</v>
      </c>
      <c r="M6021" s="49">
        <v>18467.009999999998</v>
      </c>
      <c r="N6021" s="49">
        <v>31728.59</v>
      </c>
    </row>
    <row r="6022" spans="1:14">
      <c r="A6022" s="41">
        <v>5010091</v>
      </c>
      <c r="B6022" s="48" t="s">
        <v>14</v>
      </c>
      <c r="C6022" s="48" t="s">
        <v>25</v>
      </c>
      <c r="D6022" s="48" t="s">
        <v>306</v>
      </c>
      <c r="E6022" s="48" t="s">
        <v>12</v>
      </c>
      <c r="F6022" s="48" t="s">
        <v>2220</v>
      </c>
      <c r="G6022" s="48" t="s">
        <v>15</v>
      </c>
      <c r="H6022" s="48" t="s">
        <v>307</v>
      </c>
      <c r="I6022" s="48" t="s">
        <v>308</v>
      </c>
      <c r="J6022" s="48" t="s">
        <v>671</v>
      </c>
      <c r="K6022" s="41">
        <v>6</v>
      </c>
      <c r="L6022" s="49">
        <v>50834.99</v>
      </c>
      <c r="M6022" s="49">
        <v>15371</v>
      </c>
      <c r="N6022" s="49">
        <v>35463.99</v>
      </c>
    </row>
    <row r="6023" spans="1:14">
      <c r="A6023" s="41">
        <v>7429971</v>
      </c>
      <c r="B6023" s="48" t="s">
        <v>161</v>
      </c>
      <c r="C6023" s="48" t="s">
        <v>25</v>
      </c>
      <c r="D6023" s="48" t="s">
        <v>312</v>
      </c>
      <c r="E6023" s="48" t="s">
        <v>12</v>
      </c>
      <c r="F6023" s="48" t="s">
        <v>312</v>
      </c>
      <c r="G6023" s="48" t="s">
        <v>15</v>
      </c>
      <c r="H6023" s="48" t="s">
        <v>193</v>
      </c>
      <c r="I6023" s="48" t="s">
        <v>194</v>
      </c>
      <c r="J6023" s="48" t="s">
        <v>671</v>
      </c>
      <c r="K6023" s="41">
        <v>1</v>
      </c>
      <c r="L6023" s="49">
        <v>51826.28</v>
      </c>
      <c r="M6023" s="49">
        <v>19066.939999999999</v>
      </c>
      <c r="N6023" s="49">
        <v>32759.34</v>
      </c>
    </row>
    <row r="6024" spans="1:14">
      <c r="A6024" s="41">
        <v>7429960</v>
      </c>
      <c r="B6024" s="48" t="s">
        <v>177</v>
      </c>
      <c r="C6024" s="48" t="s">
        <v>25</v>
      </c>
      <c r="D6024" s="48" t="s">
        <v>312</v>
      </c>
      <c r="E6024" s="48" t="s">
        <v>36</v>
      </c>
      <c r="F6024" s="48" t="s">
        <v>312</v>
      </c>
      <c r="G6024" s="48" t="s">
        <v>15</v>
      </c>
      <c r="H6024" s="48" t="s">
        <v>193</v>
      </c>
      <c r="I6024" s="48" t="s">
        <v>194</v>
      </c>
      <c r="J6024" s="48" t="s">
        <v>671</v>
      </c>
      <c r="K6024" s="41">
        <v>1</v>
      </c>
      <c r="L6024" s="49">
        <v>51826.28</v>
      </c>
      <c r="M6024" s="49">
        <v>19066.939999999999</v>
      </c>
      <c r="N6024" s="49">
        <v>32759.34</v>
      </c>
    </row>
    <row r="6025" spans="1:14">
      <c r="A6025" s="41">
        <v>7429968</v>
      </c>
      <c r="B6025" s="48" t="s">
        <v>100</v>
      </c>
      <c r="C6025" s="48" t="s">
        <v>25</v>
      </c>
      <c r="D6025" s="48" t="s">
        <v>312</v>
      </c>
      <c r="E6025" s="48" t="s">
        <v>36</v>
      </c>
      <c r="F6025" s="48" t="s">
        <v>312</v>
      </c>
      <c r="G6025" s="48" t="s">
        <v>15</v>
      </c>
      <c r="H6025" s="48" t="s">
        <v>193</v>
      </c>
      <c r="I6025" s="48" t="s">
        <v>194</v>
      </c>
      <c r="J6025" s="48" t="s">
        <v>671</v>
      </c>
      <c r="K6025" s="41">
        <v>1</v>
      </c>
      <c r="L6025" s="49">
        <v>51826.28</v>
      </c>
      <c r="M6025" s="49">
        <v>19066.939999999999</v>
      </c>
      <c r="N6025" s="49">
        <v>32759.34</v>
      </c>
    </row>
    <row r="6026" spans="1:14">
      <c r="A6026" s="41">
        <v>8268086</v>
      </c>
      <c r="B6026" s="48" t="s">
        <v>14</v>
      </c>
      <c r="C6026" s="48" t="s">
        <v>25</v>
      </c>
      <c r="D6026" s="48" t="s">
        <v>153</v>
      </c>
      <c r="E6026" s="48" t="s">
        <v>12</v>
      </c>
      <c r="F6026" s="48" t="s">
        <v>2221</v>
      </c>
      <c r="G6026" s="48" t="s">
        <v>15</v>
      </c>
      <c r="H6026" s="48" t="s">
        <v>220</v>
      </c>
      <c r="I6026" s="48" t="s">
        <v>221</v>
      </c>
      <c r="J6026" s="48" t="s">
        <v>671</v>
      </c>
      <c r="K6026" s="41">
        <v>20</v>
      </c>
      <c r="L6026" s="49">
        <v>55704.22</v>
      </c>
      <c r="M6026" s="49">
        <v>20493.64</v>
      </c>
      <c r="N6026" s="49">
        <v>35210.58</v>
      </c>
    </row>
    <row r="6027" spans="1:14">
      <c r="A6027" s="41">
        <v>7309946</v>
      </c>
      <c r="B6027" s="48" t="s">
        <v>14</v>
      </c>
      <c r="C6027" s="48" t="s">
        <v>25</v>
      </c>
      <c r="D6027" s="48" t="s">
        <v>575</v>
      </c>
      <c r="E6027" s="48" t="s">
        <v>12</v>
      </c>
      <c r="F6027" s="48" t="s">
        <v>2222</v>
      </c>
      <c r="G6027" s="48" t="s">
        <v>15</v>
      </c>
      <c r="H6027" s="48" t="s">
        <v>576</v>
      </c>
      <c r="I6027" s="48" t="s">
        <v>575</v>
      </c>
      <c r="J6027" s="48" t="s">
        <v>671</v>
      </c>
      <c r="K6027" s="41">
        <v>2</v>
      </c>
      <c r="L6027" s="49">
        <v>56688.25</v>
      </c>
      <c r="M6027" s="49">
        <v>10126.290000000001</v>
      </c>
      <c r="N6027" s="49">
        <v>46561.96</v>
      </c>
    </row>
    <row r="6028" spans="1:14">
      <c r="A6028" s="41">
        <v>4479235</v>
      </c>
      <c r="B6028" s="48" t="s">
        <v>14</v>
      </c>
      <c r="C6028" s="48" t="s">
        <v>25</v>
      </c>
      <c r="D6028" s="48" t="s">
        <v>56</v>
      </c>
      <c r="E6028" s="48" t="s">
        <v>12</v>
      </c>
      <c r="F6028" s="48" t="s">
        <v>2223</v>
      </c>
      <c r="G6028" s="48" t="s">
        <v>15</v>
      </c>
      <c r="H6028" s="48" t="s">
        <v>50</v>
      </c>
      <c r="I6028" s="48" t="s">
        <v>51</v>
      </c>
      <c r="J6028" s="48" t="s">
        <v>671</v>
      </c>
      <c r="K6028" s="41">
        <v>1</v>
      </c>
      <c r="L6028" s="49">
        <v>59481.26</v>
      </c>
      <c r="M6028" s="49">
        <v>57455.040000000001</v>
      </c>
      <c r="N6028" s="49">
        <v>2026.22</v>
      </c>
    </row>
    <row r="6029" spans="1:14">
      <c r="A6029" s="41">
        <v>8268134</v>
      </c>
      <c r="B6029" s="48" t="s">
        <v>14</v>
      </c>
      <c r="C6029" s="48" t="s">
        <v>25</v>
      </c>
      <c r="D6029" s="48" t="s">
        <v>153</v>
      </c>
      <c r="E6029" s="48" t="s">
        <v>12</v>
      </c>
      <c r="F6029" s="48" t="s">
        <v>2224</v>
      </c>
      <c r="G6029" s="48" t="s">
        <v>15</v>
      </c>
      <c r="H6029" s="48" t="s">
        <v>220</v>
      </c>
      <c r="I6029" s="48" t="s">
        <v>221</v>
      </c>
      <c r="J6029" s="48" t="s">
        <v>671</v>
      </c>
      <c r="K6029" s="41">
        <v>110</v>
      </c>
      <c r="L6029" s="49">
        <v>60879.65</v>
      </c>
      <c r="M6029" s="49">
        <v>22397.69</v>
      </c>
      <c r="N6029" s="49">
        <v>38481.96</v>
      </c>
    </row>
    <row r="6030" spans="1:14">
      <c r="A6030" s="41">
        <v>6683425</v>
      </c>
      <c r="B6030" s="48" t="s">
        <v>14</v>
      </c>
      <c r="C6030" s="48" t="s">
        <v>25</v>
      </c>
      <c r="D6030" s="48" t="s">
        <v>572</v>
      </c>
      <c r="E6030" s="48" t="s">
        <v>12</v>
      </c>
      <c r="F6030" s="48" t="s">
        <v>2225</v>
      </c>
      <c r="G6030" s="48" t="s">
        <v>15</v>
      </c>
      <c r="H6030" s="48" t="s">
        <v>573</v>
      </c>
      <c r="I6030" s="48" t="s">
        <v>572</v>
      </c>
      <c r="J6030" s="48" t="s">
        <v>671</v>
      </c>
      <c r="K6030" s="41">
        <v>3</v>
      </c>
      <c r="L6030" s="49">
        <v>61540.52</v>
      </c>
      <c r="M6030" s="49">
        <v>14696.03</v>
      </c>
      <c r="N6030" s="49">
        <v>46844.49</v>
      </c>
    </row>
    <row r="6031" spans="1:14">
      <c r="A6031" s="41">
        <v>8268152</v>
      </c>
      <c r="B6031" s="48" t="s">
        <v>14</v>
      </c>
      <c r="C6031" s="48" t="s">
        <v>25</v>
      </c>
      <c r="D6031" s="48" t="s">
        <v>153</v>
      </c>
      <c r="E6031" s="48" t="s">
        <v>12</v>
      </c>
      <c r="F6031" s="48" t="s">
        <v>2226</v>
      </c>
      <c r="G6031" s="48" t="s">
        <v>15</v>
      </c>
      <c r="H6031" s="48" t="s">
        <v>220</v>
      </c>
      <c r="I6031" s="48" t="s">
        <v>221</v>
      </c>
      <c r="J6031" s="48" t="s">
        <v>671</v>
      </c>
      <c r="K6031" s="41">
        <v>3</v>
      </c>
      <c r="L6031" s="49">
        <v>62793.86</v>
      </c>
      <c r="M6031" s="49">
        <v>23101.93</v>
      </c>
      <c r="N6031" s="49">
        <v>39691.93</v>
      </c>
    </row>
    <row r="6032" spans="1:14">
      <c r="A6032" s="41">
        <v>7430043</v>
      </c>
      <c r="B6032" s="48" t="s">
        <v>161</v>
      </c>
      <c r="C6032" s="48" t="s">
        <v>25</v>
      </c>
      <c r="D6032" s="48" t="s">
        <v>577</v>
      </c>
      <c r="E6032" s="48" t="s">
        <v>12</v>
      </c>
      <c r="F6032" s="48" t="s">
        <v>2192</v>
      </c>
      <c r="G6032" s="48" t="s">
        <v>15</v>
      </c>
      <c r="H6032" s="48" t="s">
        <v>193</v>
      </c>
      <c r="I6032" s="48" t="s">
        <v>194</v>
      </c>
      <c r="J6032" s="48" t="s">
        <v>671</v>
      </c>
      <c r="K6032" s="41">
        <v>9</v>
      </c>
      <c r="L6032" s="49">
        <v>67002.84</v>
      </c>
      <c r="M6032" s="49">
        <v>24650.42</v>
      </c>
      <c r="N6032" s="49">
        <v>42352.42</v>
      </c>
    </row>
    <row r="6033" spans="1:14">
      <c r="A6033" s="41">
        <v>4479525</v>
      </c>
      <c r="B6033" s="48" t="s">
        <v>14</v>
      </c>
      <c r="C6033" s="48" t="s">
        <v>25</v>
      </c>
      <c r="D6033" s="48" t="s">
        <v>64</v>
      </c>
      <c r="E6033" s="48" t="s">
        <v>12</v>
      </c>
      <c r="F6033" s="48" t="s">
        <v>2167</v>
      </c>
      <c r="G6033" s="48" t="s">
        <v>15</v>
      </c>
      <c r="H6033" s="48" t="s">
        <v>50</v>
      </c>
      <c r="I6033" s="48" t="s">
        <v>51</v>
      </c>
      <c r="J6033" s="48" t="s">
        <v>671</v>
      </c>
      <c r="K6033" s="41">
        <v>105</v>
      </c>
      <c r="L6033" s="49">
        <v>68664.37</v>
      </c>
      <c r="M6033" s="49">
        <v>66835.14</v>
      </c>
      <c r="N6033" s="49">
        <v>1829.23</v>
      </c>
    </row>
    <row r="6034" spans="1:14">
      <c r="A6034" s="41">
        <v>4457261</v>
      </c>
      <c r="B6034" s="48" t="s">
        <v>14</v>
      </c>
      <c r="C6034" s="48" t="s">
        <v>25</v>
      </c>
      <c r="D6034" s="48" t="s">
        <v>49</v>
      </c>
      <c r="E6034" s="48" t="s">
        <v>12</v>
      </c>
      <c r="F6034" s="48" t="s">
        <v>49</v>
      </c>
      <c r="G6034" s="48" t="s">
        <v>15</v>
      </c>
      <c r="H6034" s="48" t="s">
        <v>50</v>
      </c>
      <c r="I6034" s="48" t="s">
        <v>51</v>
      </c>
      <c r="J6034" s="48" t="s">
        <v>671</v>
      </c>
      <c r="K6034" s="41">
        <v>1</v>
      </c>
      <c r="L6034" s="49">
        <v>86387.25</v>
      </c>
      <c r="M6034" s="49">
        <v>85592.04</v>
      </c>
      <c r="N6034" s="49">
        <v>795.21</v>
      </c>
    </row>
    <row r="6035" spans="1:14">
      <c r="A6035" s="41">
        <v>6999753</v>
      </c>
      <c r="B6035" s="48" t="s">
        <v>166</v>
      </c>
      <c r="C6035" s="48" t="s">
        <v>25</v>
      </c>
      <c r="D6035" s="48" t="s">
        <v>153</v>
      </c>
      <c r="E6035" s="48" t="s">
        <v>36</v>
      </c>
      <c r="F6035" s="48" t="s">
        <v>2227</v>
      </c>
      <c r="G6035" s="48" t="s">
        <v>15</v>
      </c>
      <c r="H6035" s="48" t="s">
        <v>175</v>
      </c>
      <c r="I6035" s="48" t="s">
        <v>176</v>
      </c>
      <c r="J6035" s="48" t="s">
        <v>671</v>
      </c>
      <c r="K6035" s="41">
        <v>1</v>
      </c>
      <c r="L6035" s="49">
        <v>93783.58</v>
      </c>
      <c r="M6035" s="49">
        <v>22395.75</v>
      </c>
      <c r="N6035" s="49">
        <v>71387.83</v>
      </c>
    </row>
    <row r="6036" spans="1:14">
      <c r="A6036" s="41">
        <v>4466021</v>
      </c>
      <c r="B6036" s="48" t="s">
        <v>14</v>
      </c>
      <c r="C6036" s="48" t="s">
        <v>25</v>
      </c>
      <c r="D6036" s="48" t="s">
        <v>49</v>
      </c>
      <c r="E6036" s="48" t="s">
        <v>12</v>
      </c>
      <c r="F6036" s="48" t="s">
        <v>2228</v>
      </c>
      <c r="G6036" s="48" t="s">
        <v>15</v>
      </c>
      <c r="H6036" s="48" t="s">
        <v>72</v>
      </c>
      <c r="I6036" s="48" t="s">
        <v>73</v>
      </c>
      <c r="J6036" s="48" t="s">
        <v>671</v>
      </c>
      <c r="K6036" s="41">
        <v>1</v>
      </c>
      <c r="L6036" s="49">
        <v>98963.18</v>
      </c>
      <c r="M6036" s="49">
        <v>88496.34</v>
      </c>
      <c r="N6036" s="49">
        <v>10466.84</v>
      </c>
    </row>
    <row r="6037" spans="1:14">
      <c r="A6037" s="41">
        <v>8268119</v>
      </c>
      <c r="B6037" s="48" t="s">
        <v>14</v>
      </c>
      <c r="C6037" s="48" t="s">
        <v>25</v>
      </c>
      <c r="D6037" s="48" t="s">
        <v>153</v>
      </c>
      <c r="E6037" s="48" t="s">
        <v>12</v>
      </c>
      <c r="F6037" s="48" t="s">
        <v>2229</v>
      </c>
      <c r="G6037" s="48" t="s">
        <v>15</v>
      </c>
      <c r="H6037" s="48" t="s">
        <v>220</v>
      </c>
      <c r="I6037" s="48" t="s">
        <v>221</v>
      </c>
      <c r="J6037" s="48" t="s">
        <v>671</v>
      </c>
      <c r="K6037" s="41">
        <v>1</v>
      </c>
      <c r="L6037" s="49">
        <v>101280.4</v>
      </c>
      <c r="M6037" s="49">
        <v>37261.17</v>
      </c>
      <c r="N6037" s="49">
        <v>64019.23</v>
      </c>
    </row>
    <row r="6038" spans="1:14">
      <c r="A6038" s="41">
        <v>8268022</v>
      </c>
      <c r="B6038" s="48" t="s">
        <v>14</v>
      </c>
      <c r="C6038" s="48" t="s">
        <v>25</v>
      </c>
      <c r="D6038" s="48" t="s">
        <v>153</v>
      </c>
      <c r="E6038" s="48" t="s">
        <v>12</v>
      </c>
      <c r="F6038" s="48" t="s">
        <v>2167</v>
      </c>
      <c r="G6038" s="48" t="s">
        <v>15</v>
      </c>
      <c r="H6038" s="48" t="s">
        <v>146</v>
      </c>
      <c r="I6038" s="48" t="s">
        <v>145</v>
      </c>
      <c r="J6038" s="48" t="s">
        <v>671</v>
      </c>
      <c r="K6038" s="41">
        <v>65</v>
      </c>
      <c r="L6038" s="49">
        <v>106143.42</v>
      </c>
      <c r="M6038" s="49">
        <v>39050.28</v>
      </c>
      <c r="N6038" s="49">
        <v>67093.14</v>
      </c>
    </row>
    <row r="6039" spans="1:14">
      <c r="A6039" s="41">
        <v>4479533</v>
      </c>
      <c r="B6039" s="48" t="s">
        <v>14</v>
      </c>
      <c r="C6039" s="48" t="s">
        <v>25</v>
      </c>
      <c r="D6039" s="48" t="s">
        <v>64</v>
      </c>
      <c r="E6039" s="48" t="s">
        <v>12</v>
      </c>
      <c r="F6039" s="48" t="s">
        <v>2167</v>
      </c>
      <c r="G6039" s="48" t="s">
        <v>15</v>
      </c>
      <c r="H6039" s="48" t="s">
        <v>50</v>
      </c>
      <c r="I6039" s="48" t="s">
        <v>51</v>
      </c>
      <c r="J6039" s="48" t="s">
        <v>671</v>
      </c>
      <c r="K6039" s="41">
        <v>121</v>
      </c>
      <c r="L6039" s="49">
        <v>106920.91</v>
      </c>
      <c r="M6039" s="49">
        <v>103278.66</v>
      </c>
      <c r="N6039" s="49">
        <v>3642.25</v>
      </c>
    </row>
    <row r="6040" spans="1:14">
      <c r="A6040" s="41">
        <v>4469731</v>
      </c>
      <c r="B6040" s="48" t="s">
        <v>14</v>
      </c>
      <c r="C6040" s="48" t="s">
        <v>25</v>
      </c>
      <c r="D6040" s="48" t="s">
        <v>519</v>
      </c>
      <c r="E6040" s="48" t="s">
        <v>12</v>
      </c>
      <c r="F6040" s="48" t="s">
        <v>2230</v>
      </c>
      <c r="G6040" s="48" t="s">
        <v>15</v>
      </c>
      <c r="H6040" s="48" t="s">
        <v>349</v>
      </c>
      <c r="I6040" s="48" t="s">
        <v>350</v>
      </c>
      <c r="J6040" s="48" t="s">
        <v>671</v>
      </c>
      <c r="K6040" s="41">
        <v>1</v>
      </c>
      <c r="L6040" s="49">
        <v>158347.72</v>
      </c>
      <c r="M6040" s="49">
        <v>121696.02</v>
      </c>
      <c r="N6040" s="49">
        <v>36651.699999999997</v>
      </c>
    </row>
    <row r="6041" spans="1:14">
      <c r="A6041" s="41">
        <v>8268137</v>
      </c>
      <c r="B6041" s="48" t="s">
        <v>14</v>
      </c>
      <c r="C6041" s="48" t="s">
        <v>25</v>
      </c>
      <c r="D6041" s="48" t="s">
        <v>153</v>
      </c>
      <c r="E6041" s="48" t="s">
        <v>12</v>
      </c>
      <c r="F6041" s="48" t="s">
        <v>2231</v>
      </c>
      <c r="G6041" s="48" t="s">
        <v>15</v>
      </c>
      <c r="H6041" s="48" t="s">
        <v>220</v>
      </c>
      <c r="I6041" s="48" t="s">
        <v>221</v>
      </c>
      <c r="J6041" s="48" t="s">
        <v>671</v>
      </c>
      <c r="K6041" s="41">
        <v>508</v>
      </c>
      <c r="L6041" s="49">
        <v>169778.24</v>
      </c>
      <c r="M6041" s="49">
        <v>62461.59</v>
      </c>
      <c r="N6041" s="49">
        <v>107316.65</v>
      </c>
    </row>
    <row r="6042" spans="1:14">
      <c r="A6042" s="41">
        <v>4469733</v>
      </c>
      <c r="B6042" s="48" t="s">
        <v>14</v>
      </c>
      <c r="C6042" s="48" t="s">
        <v>25</v>
      </c>
      <c r="D6042" s="48" t="s">
        <v>367</v>
      </c>
      <c r="E6042" s="48" t="s">
        <v>12</v>
      </c>
      <c r="F6042" s="48" t="s">
        <v>2232</v>
      </c>
      <c r="G6042" s="48" t="s">
        <v>15</v>
      </c>
      <c r="H6042" s="48" t="s">
        <v>282</v>
      </c>
      <c r="I6042" s="48" t="s">
        <v>283</v>
      </c>
      <c r="J6042" s="48" t="s">
        <v>671</v>
      </c>
      <c r="K6042" s="41">
        <v>1</v>
      </c>
      <c r="L6042" s="49">
        <v>180570.98</v>
      </c>
      <c r="M6042" s="49">
        <v>130789.73</v>
      </c>
      <c r="N6042" s="49">
        <v>49781.25</v>
      </c>
    </row>
    <row r="6043" spans="1:14">
      <c r="A6043" s="41">
        <v>4479216</v>
      </c>
      <c r="B6043" s="48" t="s">
        <v>14</v>
      </c>
      <c r="C6043" s="48" t="s">
        <v>25</v>
      </c>
      <c r="D6043" s="48" t="s">
        <v>30</v>
      </c>
      <c r="E6043" s="48" t="s">
        <v>12</v>
      </c>
      <c r="F6043" s="48" t="s">
        <v>2233</v>
      </c>
      <c r="G6043" s="48" t="s">
        <v>15</v>
      </c>
      <c r="H6043" s="48" t="s">
        <v>50</v>
      </c>
      <c r="I6043" s="48" t="s">
        <v>51</v>
      </c>
      <c r="J6043" s="48" t="s">
        <v>671</v>
      </c>
      <c r="K6043" s="41">
        <v>2</v>
      </c>
      <c r="L6043" s="49">
        <v>212863.07</v>
      </c>
      <c r="M6043" s="49">
        <v>207192.36</v>
      </c>
      <c r="N6043" s="49">
        <v>5670.71</v>
      </c>
    </row>
    <row r="6044" spans="1:14">
      <c r="A6044" s="41">
        <v>4479073</v>
      </c>
      <c r="B6044" s="48" t="s">
        <v>14</v>
      </c>
      <c r="C6044" s="48" t="s">
        <v>25</v>
      </c>
      <c r="D6044" s="48" t="s">
        <v>49</v>
      </c>
      <c r="E6044" s="48" t="s">
        <v>12</v>
      </c>
      <c r="F6044" s="48" t="s">
        <v>2234</v>
      </c>
      <c r="G6044" s="48" t="s">
        <v>15</v>
      </c>
      <c r="H6044" s="48" t="s">
        <v>50</v>
      </c>
      <c r="I6044" s="48" t="s">
        <v>51</v>
      </c>
      <c r="J6044" s="48" t="s">
        <v>671</v>
      </c>
      <c r="K6044" s="41">
        <v>1</v>
      </c>
      <c r="L6044" s="49">
        <v>214794.3</v>
      </c>
      <c r="M6044" s="49">
        <v>209072.14</v>
      </c>
      <c r="N6044" s="49">
        <v>5722.16</v>
      </c>
    </row>
    <row r="6045" spans="1:14">
      <c r="A6045" s="41">
        <v>5054640</v>
      </c>
      <c r="B6045" s="48" t="s">
        <v>14</v>
      </c>
      <c r="C6045" s="48" t="s">
        <v>25</v>
      </c>
      <c r="D6045" s="48" t="s">
        <v>568</v>
      </c>
      <c r="E6045" s="48" t="s">
        <v>12</v>
      </c>
      <c r="F6045" s="48" t="s">
        <v>2235</v>
      </c>
      <c r="G6045" s="48" t="s">
        <v>15</v>
      </c>
      <c r="H6045" s="48" t="s">
        <v>569</v>
      </c>
      <c r="I6045" s="48" t="s">
        <v>568</v>
      </c>
      <c r="J6045" s="48" t="s">
        <v>671</v>
      </c>
      <c r="K6045" s="41">
        <v>10</v>
      </c>
      <c r="L6045" s="49">
        <v>244762.64</v>
      </c>
      <c r="M6045" s="49">
        <v>74008.98</v>
      </c>
      <c r="N6045" s="49">
        <v>170753.66</v>
      </c>
    </row>
    <row r="6046" spans="1:14">
      <c r="A6046" s="41">
        <v>8268028</v>
      </c>
      <c r="B6046" s="48" t="s">
        <v>14</v>
      </c>
      <c r="C6046" s="48" t="s">
        <v>25</v>
      </c>
      <c r="D6046" s="48" t="s">
        <v>153</v>
      </c>
      <c r="E6046" s="48" t="s">
        <v>12</v>
      </c>
      <c r="F6046" s="48" t="s">
        <v>2236</v>
      </c>
      <c r="G6046" s="48" t="s">
        <v>15</v>
      </c>
      <c r="H6046" s="48" t="s">
        <v>220</v>
      </c>
      <c r="I6046" s="48" t="s">
        <v>221</v>
      </c>
      <c r="J6046" s="48" t="s">
        <v>671</v>
      </c>
      <c r="K6046" s="41">
        <v>1</v>
      </c>
      <c r="L6046" s="49">
        <v>634933.05000000005</v>
      </c>
      <c r="M6046" s="49">
        <v>233592.54</v>
      </c>
      <c r="N6046" s="49">
        <v>401340.51</v>
      </c>
    </row>
    <row r="6047" spans="1:14">
      <c r="A6047" s="41">
        <v>4503127</v>
      </c>
      <c r="B6047" s="48" t="s">
        <v>14</v>
      </c>
      <c r="C6047" s="48" t="s">
        <v>28</v>
      </c>
      <c r="D6047" s="48" t="s">
        <v>130</v>
      </c>
      <c r="E6047" s="48" t="s">
        <v>12</v>
      </c>
      <c r="F6047" s="48" t="s">
        <v>130</v>
      </c>
      <c r="G6047" s="48" t="s">
        <v>15</v>
      </c>
      <c r="H6047" s="48" t="s">
        <v>39</v>
      </c>
      <c r="I6047" s="48" t="s">
        <v>40</v>
      </c>
      <c r="J6047" s="48" t="s">
        <v>671</v>
      </c>
      <c r="K6047" s="41">
        <v>6</v>
      </c>
      <c r="L6047" s="49">
        <v>24</v>
      </c>
      <c r="M6047" s="49">
        <v>24</v>
      </c>
      <c r="N6047" s="49">
        <v>0</v>
      </c>
    </row>
    <row r="6048" spans="1:14">
      <c r="A6048" s="41">
        <v>4503141</v>
      </c>
      <c r="B6048" s="48" t="s">
        <v>14</v>
      </c>
      <c r="C6048" s="48" t="s">
        <v>28</v>
      </c>
      <c r="D6048" s="48" t="s">
        <v>140</v>
      </c>
      <c r="E6048" s="48" t="s">
        <v>12</v>
      </c>
      <c r="F6048" s="48" t="s">
        <v>140</v>
      </c>
      <c r="G6048" s="48" t="s">
        <v>15</v>
      </c>
      <c r="H6048" s="48" t="s">
        <v>39</v>
      </c>
      <c r="I6048" s="48" t="s">
        <v>40</v>
      </c>
      <c r="J6048" s="48" t="s">
        <v>671</v>
      </c>
      <c r="K6048" s="41">
        <v>6</v>
      </c>
      <c r="L6048" s="49">
        <v>30.65</v>
      </c>
      <c r="M6048" s="49">
        <v>30.65</v>
      </c>
      <c r="N6048" s="49">
        <v>0</v>
      </c>
    </row>
    <row r="6049" spans="1:14">
      <c r="A6049" s="41">
        <v>4503118</v>
      </c>
      <c r="B6049" s="48" t="s">
        <v>14</v>
      </c>
      <c r="C6049" s="48" t="s">
        <v>28</v>
      </c>
      <c r="D6049" s="48" t="s">
        <v>140</v>
      </c>
      <c r="E6049" s="48" t="s">
        <v>12</v>
      </c>
      <c r="F6049" s="48" t="s">
        <v>140</v>
      </c>
      <c r="G6049" s="48" t="s">
        <v>15</v>
      </c>
      <c r="H6049" s="48" t="s">
        <v>39</v>
      </c>
      <c r="I6049" s="48" t="s">
        <v>40</v>
      </c>
      <c r="J6049" s="48" t="s">
        <v>671</v>
      </c>
      <c r="K6049" s="41">
        <v>5</v>
      </c>
      <c r="L6049" s="49">
        <v>37.25</v>
      </c>
      <c r="M6049" s="49">
        <v>37.25</v>
      </c>
      <c r="N6049" s="49">
        <v>0</v>
      </c>
    </row>
    <row r="6050" spans="1:14">
      <c r="A6050" s="41">
        <v>4503110</v>
      </c>
      <c r="B6050" s="48" t="s">
        <v>14</v>
      </c>
      <c r="C6050" s="48" t="s">
        <v>28</v>
      </c>
      <c r="D6050" s="48" t="s">
        <v>140</v>
      </c>
      <c r="E6050" s="48" t="s">
        <v>12</v>
      </c>
      <c r="F6050" s="48" t="s">
        <v>140</v>
      </c>
      <c r="G6050" s="48" t="s">
        <v>15</v>
      </c>
      <c r="H6050" s="48" t="s">
        <v>39</v>
      </c>
      <c r="I6050" s="48" t="s">
        <v>40</v>
      </c>
      <c r="J6050" s="48" t="s">
        <v>671</v>
      </c>
      <c r="K6050" s="41">
        <v>2</v>
      </c>
      <c r="L6050" s="49">
        <v>51.64</v>
      </c>
      <c r="M6050" s="49">
        <v>51.64</v>
      </c>
      <c r="N6050" s="49">
        <v>0</v>
      </c>
    </row>
    <row r="6051" spans="1:14">
      <c r="A6051" s="41">
        <v>4503126</v>
      </c>
      <c r="B6051" s="48" t="s">
        <v>14</v>
      </c>
      <c r="C6051" s="48" t="s">
        <v>28</v>
      </c>
      <c r="D6051" s="48" t="s">
        <v>140</v>
      </c>
      <c r="E6051" s="48" t="s">
        <v>12</v>
      </c>
      <c r="F6051" s="48" t="s">
        <v>140</v>
      </c>
      <c r="G6051" s="48" t="s">
        <v>15</v>
      </c>
      <c r="H6051" s="48" t="s">
        <v>39</v>
      </c>
      <c r="I6051" s="48" t="s">
        <v>40</v>
      </c>
      <c r="J6051" s="48" t="s">
        <v>671</v>
      </c>
      <c r="K6051" s="41">
        <v>1</v>
      </c>
      <c r="L6051" s="49">
        <v>53.92</v>
      </c>
      <c r="M6051" s="49">
        <v>53.92</v>
      </c>
      <c r="N6051" s="49">
        <v>0</v>
      </c>
    </row>
    <row r="6052" spans="1:14">
      <c r="A6052" s="41">
        <v>4503129</v>
      </c>
      <c r="B6052" s="48" t="s">
        <v>14</v>
      </c>
      <c r="C6052" s="48" t="s">
        <v>28</v>
      </c>
      <c r="D6052" s="48" t="s">
        <v>130</v>
      </c>
      <c r="E6052" s="48" t="s">
        <v>12</v>
      </c>
      <c r="F6052" s="48" t="s">
        <v>130</v>
      </c>
      <c r="G6052" s="48" t="s">
        <v>15</v>
      </c>
      <c r="H6052" s="48" t="s">
        <v>39</v>
      </c>
      <c r="I6052" s="48" t="s">
        <v>40</v>
      </c>
      <c r="J6052" s="48" t="s">
        <v>671</v>
      </c>
      <c r="K6052" s="41">
        <v>6</v>
      </c>
      <c r="L6052" s="49">
        <v>62.43</v>
      </c>
      <c r="M6052" s="49">
        <v>62.43</v>
      </c>
      <c r="N6052" s="49">
        <v>0</v>
      </c>
    </row>
    <row r="6053" spans="1:14">
      <c r="A6053" s="41">
        <v>4503130</v>
      </c>
      <c r="B6053" s="48" t="s">
        <v>14</v>
      </c>
      <c r="C6053" s="48" t="s">
        <v>28</v>
      </c>
      <c r="D6053" s="48" t="s">
        <v>130</v>
      </c>
      <c r="E6053" s="48" t="s">
        <v>12</v>
      </c>
      <c r="F6053" s="48" t="s">
        <v>130</v>
      </c>
      <c r="G6053" s="48" t="s">
        <v>15</v>
      </c>
      <c r="H6053" s="48" t="s">
        <v>39</v>
      </c>
      <c r="I6053" s="48" t="s">
        <v>40</v>
      </c>
      <c r="J6053" s="48" t="s">
        <v>671</v>
      </c>
      <c r="K6053" s="41">
        <v>3</v>
      </c>
      <c r="L6053" s="49">
        <v>65.959999999999994</v>
      </c>
      <c r="M6053" s="49">
        <v>65.959999999999994</v>
      </c>
      <c r="N6053" s="49">
        <v>0</v>
      </c>
    </row>
    <row r="6054" spans="1:14">
      <c r="A6054" s="41">
        <v>4503124</v>
      </c>
      <c r="B6054" s="48" t="s">
        <v>14</v>
      </c>
      <c r="C6054" s="48" t="s">
        <v>28</v>
      </c>
      <c r="D6054" s="48" t="s">
        <v>140</v>
      </c>
      <c r="E6054" s="48" t="s">
        <v>12</v>
      </c>
      <c r="F6054" s="48" t="s">
        <v>140</v>
      </c>
      <c r="G6054" s="48" t="s">
        <v>15</v>
      </c>
      <c r="H6054" s="48" t="s">
        <v>39</v>
      </c>
      <c r="I6054" s="48" t="s">
        <v>40</v>
      </c>
      <c r="J6054" s="48" t="s">
        <v>671</v>
      </c>
      <c r="K6054" s="41">
        <v>3</v>
      </c>
      <c r="L6054" s="49">
        <v>90.12</v>
      </c>
      <c r="M6054" s="49">
        <v>90.12</v>
      </c>
      <c r="N6054" s="49">
        <v>0</v>
      </c>
    </row>
    <row r="6055" spans="1:14">
      <c r="A6055" s="41">
        <v>4503109</v>
      </c>
      <c r="B6055" s="48" t="s">
        <v>14</v>
      </c>
      <c r="C6055" s="48" t="s">
        <v>28</v>
      </c>
      <c r="D6055" s="48" t="s">
        <v>140</v>
      </c>
      <c r="E6055" s="48" t="s">
        <v>12</v>
      </c>
      <c r="F6055" s="48" t="s">
        <v>140</v>
      </c>
      <c r="G6055" s="48" t="s">
        <v>15</v>
      </c>
      <c r="H6055" s="48" t="s">
        <v>39</v>
      </c>
      <c r="I6055" s="48" t="s">
        <v>40</v>
      </c>
      <c r="J6055" s="48" t="s">
        <v>671</v>
      </c>
      <c r="K6055" s="41">
        <v>4</v>
      </c>
      <c r="L6055" s="49">
        <v>132.06</v>
      </c>
      <c r="M6055" s="49">
        <v>132.06</v>
      </c>
      <c r="N6055" s="49">
        <v>0</v>
      </c>
    </row>
    <row r="6056" spans="1:14">
      <c r="A6056" s="41">
        <v>4460450</v>
      </c>
      <c r="B6056" s="48" t="s">
        <v>14</v>
      </c>
      <c r="C6056" s="48" t="s">
        <v>28</v>
      </c>
      <c r="D6056" s="48" t="s">
        <v>135</v>
      </c>
      <c r="E6056" s="48" t="s">
        <v>12</v>
      </c>
      <c r="F6056" s="48" t="s">
        <v>135</v>
      </c>
      <c r="G6056" s="48" t="s">
        <v>15</v>
      </c>
      <c r="H6056" s="48" t="s">
        <v>39</v>
      </c>
      <c r="I6056" s="48" t="s">
        <v>40</v>
      </c>
      <c r="J6056" s="48" t="s">
        <v>671</v>
      </c>
      <c r="K6056" s="41">
        <v>1</v>
      </c>
      <c r="L6056" s="49">
        <v>149.32</v>
      </c>
      <c r="M6056" s="49">
        <v>147.85</v>
      </c>
      <c r="N6056" s="49">
        <v>1.47</v>
      </c>
    </row>
    <row r="6057" spans="1:14">
      <c r="A6057" s="41">
        <v>4503123</v>
      </c>
      <c r="B6057" s="48" t="s">
        <v>14</v>
      </c>
      <c r="C6057" s="48" t="s">
        <v>28</v>
      </c>
      <c r="D6057" s="48" t="s">
        <v>140</v>
      </c>
      <c r="E6057" s="48" t="s">
        <v>12</v>
      </c>
      <c r="F6057" s="48" t="s">
        <v>140</v>
      </c>
      <c r="G6057" s="48" t="s">
        <v>15</v>
      </c>
      <c r="H6057" s="48" t="s">
        <v>39</v>
      </c>
      <c r="I6057" s="48" t="s">
        <v>40</v>
      </c>
      <c r="J6057" s="48" t="s">
        <v>671</v>
      </c>
      <c r="K6057" s="41">
        <v>24</v>
      </c>
      <c r="L6057" s="49">
        <v>166.8</v>
      </c>
      <c r="M6057" s="49">
        <v>166.8</v>
      </c>
      <c r="N6057" s="49">
        <v>0</v>
      </c>
    </row>
    <row r="6058" spans="1:14">
      <c r="A6058" s="41">
        <v>4503154</v>
      </c>
      <c r="B6058" s="48" t="s">
        <v>14</v>
      </c>
      <c r="C6058" s="48" t="s">
        <v>28</v>
      </c>
      <c r="D6058" s="48" t="s">
        <v>288</v>
      </c>
      <c r="E6058" s="48" t="s">
        <v>12</v>
      </c>
      <c r="F6058" s="48" t="s">
        <v>288</v>
      </c>
      <c r="G6058" s="48" t="s">
        <v>15</v>
      </c>
      <c r="H6058" s="48" t="s">
        <v>39</v>
      </c>
      <c r="I6058" s="48" t="s">
        <v>40</v>
      </c>
      <c r="J6058" s="48" t="s">
        <v>671</v>
      </c>
      <c r="K6058" s="41">
        <v>1</v>
      </c>
      <c r="L6058" s="49">
        <v>206.56</v>
      </c>
      <c r="M6058" s="49">
        <v>206.56</v>
      </c>
      <c r="N6058" s="49">
        <v>0</v>
      </c>
    </row>
    <row r="6059" spans="1:14">
      <c r="A6059" s="41">
        <v>4503128</v>
      </c>
      <c r="B6059" s="48" t="s">
        <v>14</v>
      </c>
      <c r="C6059" s="48" t="s">
        <v>28</v>
      </c>
      <c r="D6059" s="48" t="s">
        <v>130</v>
      </c>
      <c r="E6059" s="48" t="s">
        <v>12</v>
      </c>
      <c r="F6059" s="48" t="s">
        <v>130</v>
      </c>
      <c r="G6059" s="48" t="s">
        <v>15</v>
      </c>
      <c r="H6059" s="48" t="s">
        <v>39</v>
      </c>
      <c r="I6059" s="48" t="s">
        <v>40</v>
      </c>
      <c r="J6059" s="48" t="s">
        <v>671</v>
      </c>
      <c r="K6059" s="41">
        <v>25</v>
      </c>
      <c r="L6059" s="49">
        <v>234.9</v>
      </c>
      <c r="M6059" s="49">
        <v>234.9</v>
      </c>
      <c r="N6059" s="49">
        <v>0</v>
      </c>
    </row>
    <row r="6060" spans="1:14">
      <c r="A6060" s="41">
        <v>4503142</v>
      </c>
      <c r="B6060" s="48" t="s">
        <v>14</v>
      </c>
      <c r="C6060" s="48" t="s">
        <v>28</v>
      </c>
      <c r="D6060" s="48" t="s">
        <v>357</v>
      </c>
      <c r="E6060" s="48" t="s">
        <v>12</v>
      </c>
      <c r="F6060" s="48" t="s">
        <v>357</v>
      </c>
      <c r="G6060" s="48" t="s">
        <v>15</v>
      </c>
      <c r="H6060" s="48" t="s">
        <v>39</v>
      </c>
      <c r="I6060" s="48" t="s">
        <v>40</v>
      </c>
      <c r="J6060" s="48" t="s">
        <v>671</v>
      </c>
      <c r="K6060" s="41">
        <v>1</v>
      </c>
      <c r="L6060" s="49">
        <v>250.3</v>
      </c>
      <c r="M6060" s="49">
        <v>250.3</v>
      </c>
      <c r="N6060" s="49">
        <v>0</v>
      </c>
    </row>
    <row r="6061" spans="1:14">
      <c r="A6061" s="41">
        <v>4460458</v>
      </c>
      <c r="B6061" s="48" t="s">
        <v>14</v>
      </c>
      <c r="C6061" s="48" t="s">
        <v>28</v>
      </c>
      <c r="D6061" s="48" t="s">
        <v>368</v>
      </c>
      <c r="E6061" s="48" t="s">
        <v>12</v>
      </c>
      <c r="F6061" s="48" t="s">
        <v>368</v>
      </c>
      <c r="G6061" s="48" t="s">
        <v>15</v>
      </c>
      <c r="H6061" s="48" t="s">
        <v>31</v>
      </c>
      <c r="I6061" s="48" t="s">
        <v>32</v>
      </c>
      <c r="J6061" s="48" t="s">
        <v>671</v>
      </c>
      <c r="K6061" s="41">
        <v>3</v>
      </c>
      <c r="L6061" s="49">
        <v>276.87</v>
      </c>
      <c r="M6061" s="49">
        <v>274.14</v>
      </c>
      <c r="N6061" s="49">
        <v>2.73</v>
      </c>
    </row>
    <row r="6062" spans="1:14">
      <c r="A6062" s="41">
        <v>4460452</v>
      </c>
      <c r="B6062" s="48" t="s">
        <v>14</v>
      </c>
      <c r="C6062" s="48" t="s">
        <v>28</v>
      </c>
      <c r="D6062" s="48" t="s">
        <v>135</v>
      </c>
      <c r="E6062" s="48" t="s">
        <v>12</v>
      </c>
      <c r="F6062" s="48" t="s">
        <v>135</v>
      </c>
      <c r="G6062" s="48" t="s">
        <v>15</v>
      </c>
      <c r="H6062" s="48" t="s">
        <v>39</v>
      </c>
      <c r="I6062" s="48" t="s">
        <v>40</v>
      </c>
      <c r="J6062" s="48" t="s">
        <v>671</v>
      </c>
      <c r="K6062" s="41">
        <v>2</v>
      </c>
      <c r="L6062" s="49">
        <v>287.44</v>
      </c>
      <c r="M6062" s="49">
        <v>284.61</v>
      </c>
      <c r="N6062" s="49">
        <v>2.83</v>
      </c>
    </row>
    <row r="6063" spans="1:14">
      <c r="A6063" s="41">
        <v>4460460</v>
      </c>
      <c r="B6063" s="48" t="s">
        <v>14</v>
      </c>
      <c r="C6063" s="48" t="s">
        <v>28</v>
      </c>
      <c r="D6063" s="48" t="s">
        <v>560</v>
      </c>
      <c r="E6063" s="48" t="s">
        <v>12</v>
      </c>
      <c r="F6063" s="48" t="s">
        <v>560</v>
      </c>
      <c r="G6063" s="48" t="s">
        <v>15</v>
      </c>
      <c r="H6063" s="48" t="s">
        <v>31</v>
      </c>
      <c r="I6063" s="48" t="s">
        <v>32</v>
      </c>
      <c r="J6063" s="48" t="s">
        <v>671</v>
      </c>
      <c r="K6063" s="41">
        <v>2</v>
      </c>
      <c r="L6063" s="49">
        <v>329.99</v>
      </c>
      <c r="M6063" s="49">
        <v>326.74</v>
      </c>
      <c r="N6063" s="49">
        <v>3.25</v>
      </c>
    </row>
    <row r="6064" spans="1:14">
      <c r="A6064" s="41">
        <v>4460455</v>
      </c>
      <c r="B6064" s="48" t="s">
        <v>14</v>
      </c>
      <c r="C6064" s="48" t="s">
        <v>28</v>
      </c>
      <c r="D6064" s="48" t="s">
        <v>289</v>
      </c>
      <c r="E6064" s="48" t="s">
        <v>12</v>
      </c>
      <c r="F6064" s="48" t="s">
        <v>2237</v>
      </c>
      <c r="G6064" s="48" t="s">
        <v>15</v>
      </c>
      <c r="H6064" s="48" t="s">
        <v>16</v>
      </c>
      <c r="I6064" s="48" t="s">
        <v>17</v>
      </c>
      <c r="J6064" s="48" t="s">
        <v>671</v>
      </c>
      <c r="K6064" s="41">
        <v>1</v>
      </c>
      <c r="L6064" s="49">
        <v>381.46</v>
      </c>
      <c r="M6064" s="49">
        <v>371.68</v>
      </c>
      <c r="N6064" s="49">
        <v>9.7799999999999994</v>
      </c>
    </row>
    <row r="6065" spans="1:14">
      <c r="A6065" s="41">
        <v>4478385</v>
      </c>
      <c r="B6065" s="48" t="s">
        <v>14</v>
      </c>
      <c r="C6065" s="48" t="s">
        <v>28</v>
      </c>
      <c r="D6065" s="48" t="s">
        <v>412</v>
      </c>
      <c r="E6065" s="48" t="s">
        <v>12</v>
      </c>
      <c r="F6065" s="48" t="s">
        <v>2238</v>
      </c>
      <c r="G6065" s="48" t="s">
        <v>15</v>
      </c>
      <c r="H6065" s="48" t="s">
        <v>50</v>
      </c>
      <c r="I6065" s="48" t="s">
        <v>51</v>
      </c>
      <c r="J6065" s="48" t="s">
        <v>671</v>
      </c>
      <c r="K6065" s="41">
        <v>1</v>
      </c>
      <c r="L6065" s="49">
        <v>415.37</v>
      </c>
      <c r="M6065" s="49">
        <v>411.28</v>
      </c>
      <c r="N6065" s="49">
        <v>4.09</v>
      </c>
    </row>
    <row r="6066" spans="1:14">
      <c r="A6066" s="41">
        <v>4503117</v>
      </c>
      <c r="B6066" s="48" t="s">
        <v>14</v>
      </c>
      <c r="C6066" s="48" t="s">
        <v>28</v>
      </c>
      <c r="D6066" s="48" t="s">
        <v>140</v>
      </c>
      <c r="E6066" s="48" t="s">
        <v>12</v>
      </c>
      <c r="F6066" s="48" t="s">
        <v>140</v>
      </c>
      <c r="G6066" s="48" t="s">
        <v>15</v>
      </c>
      <c r="H6066" s="48" t="s">
        <v>39</v>
      </c>
      <c r="I6066" s="48" t="s">
        <v>40</v>
      </c>
      <c r="J6066" s="48" t="s">
        <v>671</v>
      </c>
      <c r="K6066" s="41">
        <v>80</v>
      </c>
      <c r="L6066" s="49">
        <v>444</v>
      </c>
      <c r="M6066" s="49">
        <v>444</v>
      </c>
      <c r="N6066" s="49">
        <v>0</v>
      </c>
    </row>
    <row r="6067" spans="1:14">
      <c r="A6067" s="41">
        <v>4503101</v>
      </c>
      <c r="B6067" s="48" t="s">
        <v>14</v>
      </c>
      <c r="C6067" s="48" t="s">
        <v>28</v>
      </c>
      <c r="D6067" s="48" t="s">
        <v>302</v>
      </c>
      <c r="E6067" s="48" t="s">
        <v>12</v>
      </c>
      <c r="F6067" s="48" t="s">
        <v>302</v>
      </c>
      <c r="G6067" s="48" t="s">
        <v>15</v>
      </c>
      <c r="H6067" s="48" t="s">
        <v>39</v>
      </c>
      <c r="I6067" s="48" t="s">
        <v>40</v>
      </c>
      <c r="J6067" s="48" t="s">
        <v>671</v>
      </c>
      <c r="K6067" s="41">
        <v>1</v>
      </c>
      <c r="L6067" s="49">
        <v>467.48</v>
      </c>
      <c r="M6067" s="49">
        <v>467.48</v>
      </c>
      <c r="N6067" s="49">
        <v>0</v>
      </c>
    </row>
    <row r="6068" spans="1:14">
      <c r="A6068" s="41">
        <v>4474403</v>
      </c>
      <c r="B6068" s="48" t="s">
        <v>14</v>
      </c>
      <c r="C6068" s="48" t="s">
        <v>28</v>
      </c>
      <c r="D6068" s="48" t="s">
        <v>366</v>
      </c>
      <c r="E6068" s="48" t="s">
        <v>12</v>
      </c>
      <c r="F6068" s="48" t="s">
        <v>366</v>
      </c>
      <c r="G6068" s="48" t="s">
        <v>15</v>
      </c>
      <c r="H6068" s="48" t="s">
        <v>67</v>
      </c>
      <c r="I6068" s="48" t="s">
        <v>68</v>
      </c>
      <c r="J6068" s="48" t="s">
        <v>671</v>
      </c>
      <c r="K6068" s="41">
        <v>1</v>
      </c>
      <c r="L6068" s="49">
        <v>475.14</v>
      </c>
      <c r="M6068" s="49">
        <v>312.19</v>
      </c>
      <c r="N6068" s="49">
        <v>162.94999999999999</v>
      </c>
    </row>
    <row r="6069" spans="1:14">
      <c r="A6069" s="41">
        <v>4463964</v>
      </c>
      <c r="B6069" s="48" t="s">
        <v>14</v>
      </c>
      <c r="C6069" s="48" t="s">
        <v>28</v>
      </c>
      <c r="D6069" s="48" t="s">
        <v>365</v>
      </c>
      <c r="E6069" s="48" t="s">
        <v>12</v>
      </c>
      <c r="F6069" s="48" t="s">
        <v>2239</v>
      </c>
      <c r="G6069" s="48" t="s">
        <v>15</v>
      </c>
      <c r="H6069" s="48" t="s">
        <v>531</v>
      </c>
      <c r="I6069" s="48" t="s">
        <v>532</v>
      </c>
      <c r="J6069" s="48" t="s">
        <v>671</v>
      </c>
      <c r="K6069" s="41">
        <v>1</v>
      </c>
      <c r="L6069" s="49">
        <v>495.33</v>
      </c>
      <c r="M6069" s="49">
        <v>472.18</v>
      </c>
      <c r="N6069" s="49">
        <v>23.15</v>
      </c>
    </row>
    <row r="6070" spans="1:14">
      <c r="A6070" s="41">
        <v>4503103</v>
      </c>
      <c r="B6070" s="48" t="s">
        <v>14</v>
      </c>
      <c r="C6070" s="48" t="s">
        <v>28</v>
      </c>
      <c r="D6070" s="48" t="s">
        <v>130</v>
      </c>
      <c r="E6070" s="48" t="s">
        <v>12</v>
      </c>
      <c r="F6070" s="48" t="s">
        <v>130</v>
      </c>
      <c r="G6070" s="48" t="s">
        <v>15</v>
      </c>
      <c r="H6070" s="48" t="s">
        <v>39</v>
      </c>
      <c r="I6070" s="48" t="s">
        <v>40</v>
      </c>
      <c r="J6070" s="48" t="s">
        <v>671</v>
      </c>
      <c r="K6070" s="41">
        <v>1</v>
      </c>
      <c r="L6070" s="49">
        <v>522.65</v>
      </c>
      <c r="M6070" s="49">
        <v>522.65</v>
      </c>
      <c r="N6070" s="49">
        <v>0</v>
      </c>
    </row>
    <row r="6071" spans="1:14">
      <c r="A6071" s="41">
        <v>4477814</v>
      </c>
      <c r="B6071" s="48" t="s">
        <v>14</v>
      </c>
      <c r="C6071" s="48" t="s">
        <v>28</v>
      </c>
      <c r="D6071" s="48" t="s">
        <v>412</v>
      </c>
      <c r="E6071" s="48" t="s">
        <v>12</v>
      </c>
      <c r="F6071" s="48" t="s">
        <v>2240</v>
      </c>
      <c r="G6071" s="48" t="s">
        <v>15</v>
      </c>
      <c r="H6071" s="48" t="s">
        <v>416</v>
      </c>
      <c r="I6071" s="48" t="s">
        <v>417</v>
      </c>
      <c r="J6071" s="48" t="s">
        <v>671</v>
      </c>
      <c r="K6071" s="41">
        <v>1</v>
      </c>
      <c r="L6071" s="49">
        <v>531.73</v>
      </c>
      <c r="M6071" s="49">
        <v>527.99</v>
      </c>
      <c r="N6071" s="49">
        <v>3.74</v>
      </c>
    </row>
    <row r="6072" spans="1:14">
      <c r="A6072" s="41">
        <v>4460449</v>
      </c>
      <c r="B6072" s="48" t="s">
        <v>14</v>
      </c>
      <c r="C6072" s="48" t="s">
        <v>28</v>
      </c>
      <c r="D6072" s="48" t="s">
        <v>131</v>
      </c>
      <c r="E6072" s="48" t="s">
        <v>12</v>
      </c>
      <c r="F6072" s="48" t="s">
        <v>2241</v>
      </c>
      <c r="G6072" s="48" t="s">
        <v>15</v>
      </c>
      <c r="H6072" s="48" t="s">
        <v>39</v>
      </c>
      <c r="I6072" s="48" t="s">
        <v>40</v>
      </c>
      <c r="J6072" s="48" t="s">
        <v>671</v>
      </c>
      <c r="K6072" s="41">
        <v>1</v>
      </c>
      <c r="L6072" s="49">
        <v>576.97</v>
      </c>
      <c r="M6072" s="49">
        <v>571.29</v>
      </c>
      <c r="N6072" s="49">
        <v>5.68</v>
      </c>
    </row>
    <row r="6073" spans="1:14">
      <c r="A6073" s="41">
        <v>4460451</v>
      </c>
      <c r="B6073" s="48" t="s">
        <v>14</v>
      </c>
      <c r="C6073" s="48" t="s">
        <v>28</v>
      </c>
      <c r="D6073" s="48" t="s">
        <v>135</v>
      </c>
      <c r="E6073" s="48" t="s">
        <v>12</v>
      </c>
      <c r="F6073" s="48" t="s">
        <v>2242</v>
      </c>
      <c r="G6073" s="48" t="s">
        <v>15</v>
      </c>
      <c r="H6073" s="48" t="s">
        <v>39</v>
      </c>
      <c r="I6073" s="48" t="s">
        <v>40</v>
      </c>
      <c r="J6073" s="48" t="s">
        <v>671</v>
      </c>
      <c r="K6073" s="41">
        <v>2</v>
      </c>
      <c r="L6073" s="49">
        <v>578.29999999999995</v>
      </c>
      <c r="M6073" s="49">
        <v>572.6</v>
      </c>
      <c r="N6073" s="49">
        <v>5.7</v>
      </c>
    </row>
    <row r="6074" spans="1:14">
      <c r="A6074" s="41">
        <v>4503111</v>
      </c>
      <c r="B6074" s="48" t="s">
        <v>14</v>
      </c>
      <c r="C6074" s="48" t="s">
        <v>28</v>
      </c>
      <c r="D6074" s="48" t="s">
        <v>303</v>
      </c>
      <c r="E6074" s="48" t="s">
        <v>12</v>
      </c>
      <c r="F6074" s="48" t="s">
        <v>303</v>
      </c>
      <c r="G6074" s="48" t="s">
        <v>15</v>
      </c>
      <c r="H6074" s="48" t="s">
        <v>39</v>
      </c>
      <c r="I6074" s="48" t="s">
        <v>40</v>
      </c>
      <c r="J6074" s="48" t="s">
        <v>671</v>
      </c>
      <c r="K6074" s="41">
        <v>1</v>
      </c>
      <c r="L6074" s="49">
        <v>605.61</v>
      </c>
      <c r="M6074" s="49">
        <v>605.61</v>
      </c>
      <c r="N6074" s="49">
        <v>0</v>
      </c>
    </row>
    <row r="6075" spans="1:14">
      <c r="A6075" s="41">
        <v>4503095</v>
      </c>
      <c r="B6075" s="48" t="s">
        <v>14</v>
      </c>
      <c r="C6075" s="48" t="s">
        <v>28</v>
      </c>
      <c r="D6075" s="48" t="s">
        <v>302</v>
      </c>
      <c r="E6075" s="48" t="s">
        <v>12</v>
      </c>
      <c r="F6075" s="48" t="s">
        <v>302</v>
      </c>
      <c r="G6075" s="48" t="s">
        <v>15</v>
      </c>
      <c r="H6075" s="48" t="s">
        <v>39</v>
      </c>
      <c r="I6075" s="48" t="s">
        <v>40</v>
      </c>
      <c r="J6075" s="48" t="s">
        <v>671</v>
      </c>
      <c r="K6075" s="41">
        <v>1</v>
      </c>
      <c r="L6075" s="49">
        <v>610.78</v>
      </c>
      <c r="M6075" s="49">
        <v>610.78</v>
      </c>
      <c r="N6075" s="49">
        <v>0</v>
      </c>
    </row>
    <row r="6076" spans="1:14">
      <c r="A6076" s="41">
        <v>4503094</v>
      </c>
      <c r="B6076" s="48" t="s">
        <v>14</v>
      </c>
      <c r="C6076" s="48" t="s">
        <v>28</v>
      </c>
      <c r="D6076" s="48" t="s">
        <v>302</v>
      </c>
      <c r="E6076" s="48" t="s">
        <v>12</v>
      </c>
      <c r="F6076" s="48" t="s">
        <v>302</v>
      </c>
      <c r="G6076" s="48" t="s">
        <v>15</v>
      </c>
      <c r="H6076" s="48" t="s">
        <v>39</v>
      </c>
      <c r="I6076" s="48" t="s">
        <v>40</v>
      </c>
      <c r="J6076" s="48" t="s">
        <v>671</v>
      </c>
      <c r="K6076" s="41">
        <v>1</v>
      </c>
      <c r="L6076" s="49">
        <v>631.51</v>
      </c>
      <c r="M6076" s="49">
        <v>631.51</v>
      </c>
      <c r="N6076" s="49">
        <v>0</v>
      </c>
    </row>
    <row r="6077" spans="1:14">
      <c r="A6077" s="41">
        <v>4460459</v>
      </c>
      <c r="B6077" s="48" t="s">
        <v>14</v>
      </c>
      <c r="C6077" s="48" t="s">
        <v>28</v>
      </c>
      <c r="D6077" s="48" t="s">
        <v>411</v>
      </c>
      <c r="E6077" s="48" t="s">
        <v>12</v>
      </c>
      <c r="F6077" s="48" t="s">
        <v>411</v>
      </c>
      <c r="G6077" s="48" t="s">
        <v>15</v>
      </c>
      <c r="H6077" s="48" t="s">
        <v>31</v>
      </c>
      <c r="I6077" s="48" t="s">
        <v>32</v>
      </c>
      <c r="J6077" s="48" t="s">
        <v>671</v>
      </c>
      <c r="K6077" s="41">
        <v>12</v>
      </c>
      <c r="L6077" s="49">
        <v>638.07000000000005</v>
      </c>
      <c r="M6077" s="49">
        <v>631.78</v>
      </c>
      <c r="N6077" s="49">
        <v>6.29</v>
      </c>
    </row>
    <row r="6078" spans="1:14">
      <c r="A6078" s="41">
        <v>4472451</v>
      </c>
      <c r="B6078" s="48" t="s">
        <v>14</v>
      </c>
      <c r="C6078" s="48" t="s">
        <v>28</v>
      </c>
      <c r="D6078" s="48" t="s">
        <v>366</v>
      </c>
      <c r="E6078" s="48" t="s">
        <v>12</v>
      </c>
      <c r="F6078" s="48" t="s">
        <v>366</v>
      </c>
      <c r="G6078" s="48" t="s">
        <v>15</v>
      </c>
      <c r="H6078" s="48" t="s">
        <v>16</v>
      </c>
      <c r="I6078" s="48" t="s">
        <v>17</v>
      </c>
      <c r="J6078" s="48" t="s">
        <v>671</v>
      </c>
      <c r="K6078" s="41">
        <v>1</v>
      </c>
      <c r="L6078" s="49">
        <v>666.8</v>
      </c>
      <c r="M6078" s="49">
        <v>438.13</v>
      </c>
      <c r="N6078" s="49">
        <v>228.67</v>
      </c>
    </row>
    <row r="6079" spans="1:14">
      <c r="A6079" s="41">
        <v>4474402</v>
      </c>
      <c r="B6079" s="48" t="s">
        <v>14</v>
      </c>
      <c r="C6079" s="48" t="s">
        <v>28</v>
      </c>
      <c r="D6079" s="48" t="s">
        <v>357</v>
      </c>
      <c r="E6079" s="48" t="s">
        <v>12</v>
      </c>
      <c r="F6079" s="48" t="s">
        <v>357</v>
      </c>
      <c r="G6079" s="48" t="s">
        <v>15</v>
      </c>
      <c r="H6079" s="48" t="s">
        <v>67</v>
      </c>
      <c r="I6079" s="48" t="s">
        <v>68</v>
      </c>
      <c r="J6079" s="48" t="s">
        <v>671</v>
      </c>
      <c r="K6079" s="41">
        <v>1</v>
      </c>
      <c r="L6079" s="49">
        <v>677.14</v>
      </c>
      <c r="M6079" s="49">
        <v>444.92</v>
      </c>
      <c r="N6079" s="49">
        <v>232.22</v>
      </c>
    </row>
    <row r="6080" spans="1:14">
      <c r="A6080" s="41">
        <v>7908616</v>
      </c>
      <c r="B6080" s="48" t="s">
        <v>166</v>
      </c>
      <c r="C6080" s="48" t="s">
        <v>28</v>
      </c>
      <c r="D6080" s="48" t="s">
        <v>153</v>
      </c>
      <c r="E6080" s="48" t="s">
        <v>36</v>
      </c>
      <c r="F6080" s="48" t="s">
        <v>2243</v>
      </c>
      <c r="G6080" s="48" t="s">
        <v>15</v>
      </c>
      <c r="H6080" s="48" t="s">
        <v>553</v>
      </c>
      <c r="I6080" s="48" t="s">
        <v>554</v>
      </c>
      <c r="J6080" s="48" t="s">
        <v>671</v>
      </c>
      <c r="K6080" s="41">
        <v>1</v>
      </c>
      <c r="L6080" s="49">
        <v>690.01</v>
      </c>
      <c r="M6080" s="49">
        <v>76.41</v>
      </c>
      <c r="N6080" s="49">
        <v>613.6</v>
      </c>
    </row>
    <row r="6081" spans="1:14">
      <c r="A6081" s="41">
        <v>4460951</v>
      </c>
      <c r="B6081" s="48" t="s">
        <v>14</v>
      </c>
      <c r="C6081" s="48" t="s">
        <v>28</v>
      </c>
      <c r="D6081" s="48" t="s">
        <v>13</v>
      </c>
      <c r="E6081" s="48" t="s">
        <v>12</v>
      </c>
      <c r="F6081" s="48" t="s">
        <v>13</v>
      </c>
      <c r="G6081" s="48" t="s">
        <v>15</v>
      </c>
      <c r="H6081" s="48" t="s">
        <v>16</v>
      </c>
      <c r="I6081" s="48" t="s">
        <v>17</v>
      </c>
      <c r="J6081" s="48" t="s">
        <v>671</v>
      </c>
      <c r="K6081" s="41">
        <v>12</v>
      </c>
      <c r="L6081" s="49">
        <v>710.87</v>
      </c>
      <c r="M6081" s="49">
        <v>677.64</v>
      </c>
      <c r="N6081" s="49">
        <v>33.229999999999997</v>
      </c>
    </row>
    <row r="6082" spans="1:14">
      <c r="A6082" s="41">
        <v>4460953</v>
      </c>
      <c r="B6082" s="48" t="s">
        <v>14</v>
      </c>
      <c r="C6082" s="48" t="s">
        <v>28</v>
      </c>
      <c r="D6082" s="48" t="s">
        <v>410</v>
      </c>
      <c r="E6082" s="48" t="s">
        <v>12</v>
      </c>
      <c r="F6082" s="48" t="s">
        <v>410</v>
      </c>
      <c r="G6082" s="48" t="s">
        <v>15</v>
      </c>
      <c r="H6082" s="48" t="s">
        <v>23</v>
      </c>
      <c r="I6082" s="48" t="s">
        <v>24</v>
      </c>
      <c r="J6082" s="48" t="s">
        <v>671</v>
      </c>
      <c r="K6082" s="41">
        <v>1</v>
      </c>
      <c r="L6082" s="49">
        <v>795.12</v>
      </c>
      <c r="M6082" s="49">
        <v>774.73</v>
      </c>
      <c r="N6082" s="49">
        <v>20.39</v>
      </c>
    </row>
    <row r="6083" spans="1:14">
      <c r="A6083" s="41">
        <v>7001119</v>
      </c>
      <c r="B6083" s="48" t="s">
        <v>166</v>
      </c>
      <c r="C6083" s="48" t="s">
        <v>28</v>
      </c>
      <c r="D6083" s="48" t="s">
        <v>153</v>
      </c>
      <c r="E6083" s="48" t="s">
        <v>36</v>
      </c>
      <c r="F6083" s="48" t="s">
        <v>2244</v>
      </c>
      <c r="G6083" s="48" t="s">
        <v>15</v>
      </c>
      <c r="H6083" s="48" t="s">
        <v>175</v>
      </c>
      <c r="I6083" s="48" t="s">
        <v>176</v>
      </c>
      <c r="J6083" s="48" t="s">
        <v>671</v>
      </c>
      <c r="K6083" s="41">
        <v>1</v>
      </c>
      <c r="L6083" s="49">
        <v>822.28</v>
      </c>
      <c r="M6083" s="49">
        <v>186.33</v>
      </c>
      <c r="N6083" s="49">
        <v>635.95000000000005</v>
      </c>
    </row>
    <row r="6084" spans="1:14">
      <c r="A6084" s="41">
        <v>7001116</v>
      </c>
      <c r="B6084" s="48" t="s">
        <v>166</v>
      </c>
      <c r="C6084" s="48" t="s">
        <v>28</v>
      </c>
      <c r="D6084" s="48" t="s">
        <v>153</v>
      </c>
      <c r="E6084" s="48" t="s">
        <v>36</v>
      </c>
      <c r="F6084" s="48" t="s">
        <v>2245</v>
      </c>
      <c r="G6084" s="48" t="s">
        <v>15</v>
      </c>
      <c r="H6084" s="48" t="s">
        <v>175</v>
      </c>
      <c r="I6084" s="48" t="s">
        <v>176</v>
      </c>
      <c r="J6084" s="48" t="s">
        <v>671</v>
      </c>
      <c r="K6084" s="41">
        <v>1</v>
      </c>
      <c r="L6084" s="49">
        <v>822.28</v>
      </c>
      <c r="M6084" s="49">
        <v>186.33</v>
      </c>
      <c r="N6084" s="49">
        <v>635.95000000000005</v>
      </c>
    </row>
    <row r="6085" spans="1:14">
      <c r="A6085" s="41">
        <v>4479232</v>
      </c>
      <c r="B6085" s="48" t="s">
        <v>14</v>
      </c>
      <c r="C6085" s="48" t="s">
        <v>28</v>
      </c>
      <c r="D6085" s="48" t="s">
        <v>412</v>
      </c>
      <c r="E6085" s="48" t="s">
        <v>12</v>
      </c>
      <c r="F6085" s="48" t="s">
        <v>2246</v>
      </c>
      <c r="G6085" s="48" t="s">
        <v>15</v>
      </c>
      <c r="H6085" s="48" t="s">
        <v>50</v>
      </c>
      <c r="I6085" s="48" t="s">
        <v>51</v>
      </c>
      <c r="J6085" s="48" t="s">
        <v>671</v>
      </c>
      <c r="K6085" s="41">
        <v>1</v>
      </c>
      <c r="L6085" s="49">
        <v>846.77</v>
      </c>
      <c r="M6085" s="49">
        <v>838.43</v>
      </c>
      <c r="N6085" s="49">
        <v>8.34</v>
      </c>
    </row>
    <row r="6086" spans="1:14">
      <c r="A6086" s="41">
        <v>4463965</v>
      </c>
      <c r="B6086" s="48" t="s">
        <v>14</v>
      </c>
      <c r="C6086" s="48" t="s">
        <v>28</v>
      </c>
      <c r="D6086" s="48" t="s">
        <v>365</v>
      </c>
      <c r="E6086" s="48" t="s">
        <v>12</v>
      </c>
      <c r="F6086" s="48" t="s">
        <v>2247</v>
      </c>
      <c r="G6086" s="48" t="s">
        <v>15</v>
      </c>
      <c r="H6086" s="48" t="s">
        <v>531</v>
      </c>
      <c r="I6086" s="48" t="s">
        <v>532</v>
      </c>
      <c r="J6086" s="48" t="s">
        <v>671</v>
      </c>
      <c r="K6086" s="41">
        <v>1</v>
      </c>
      <c r="L6086" s="49">
        <v>925.84</v>
      </c>
      <c r="M6086" s="49">
        <v>882.56</v>
      </c>
      <c r="N6086" s="49">
        <v>43.28</v>
      </c>
    </row>
    <row r="6087" spans="1:14">
      <c r="A6087" s="41">
        <v>4460454</v>
      </c>
      <c r="B6087" s="48" t="s">
        <v>14</v>
      </c>
      <c r="C6087" s="48" t="s">
        <v>28</v>
      </c>
      <c r="D6087" s="48" t="s">
        <v>289</v>
      </c>
      <c r="E6087" s="48" t="s">
        <v>12</v>
      </c>
      <c r="F6087" s="48" t="s">
        <v>289</v>
      </c>
      <c r="G6087" s="48" t="s">
        <v>15</v>
      </c>
      <c r="H6087" s="48" t="s">
        <v>16</v>
      </c>
      <c r="I6087" s="48" t="s">
        <v>17</v>
      </c>
      <c r="J6087" s="48" t="s">
        <v>671</v>
      </c>
      <c r="K6087" s="41">
        <v>2</v>
      </c>
      <c r="L6087" s="49">
        <v>1054.0999999999999</v>
      </c>
      <c r="M6087" s="49">
        <v>1027.07</v>
      </c>
      <c r="N6087" s="49">
        <v>27.03</v>
      </c>
    </row>
    <row r="6088" spans="1:14">
      <c r="A6088" s="41">
        <v>4478384</v>
      </c>
      <c r="B6088" s="48" t="s">
        <v>14</v>
      </c>
      <c r="C6088" s="48" t="s">
        <v>28</v>
      </c>
      <c r="D6088" s="48" t="s">
        <v>412</v>
      </c>
      <c r="E6088" s="48" t="s">
        <v>12</v>
      </c>
      <c r="F6088" s="48" t="s">
        <v>2248</v>
      </c>
      <c r="G6088" s="48" t="s">
        <v>15</v>
      </c>
      <c r="H6088" s="48" t="s">
        <v>50</v>
      </c>
      <c r="I6088" s="48" t="s">
        <v>51</v>
      </c>
      <c r="J6088" s="48" t="s">
        <v>671</v>
      </c>
      <c r="K6088" s="41">
        <v>1</v>
      </c>
      <c r="L6088" s="49">
        <v>1195.05</v>
      </c>
      <c r="M6088" s="49">
        <v>1183.28</v>
      </c>
      <c r="N6088" s="49">
        <v>11.77</v>
      </c>
    </row>
    <row r="6089" spans="1:14">
      <c r="A6089" s="41">
        <v>7004586</v>
      </c>
      <c r="B6089" s="48" t="s">
        <v>166</v>
      </c>
      <c r="C6089" s="48" t="s">
        <v>28</v>
      </c>
      <c r="D6089" s="48" t="s">
        <v>605</v>
      </c>
      <c r="E6089" s="48" t="s">
        <v>36</v>
      </c>
      <c r="F6089" s="48" t="s">
        <v>2249</v>
      </c>
      <c r="G6089" s="48" t="s">
        <v>15</v>
      </c>
      <c r="H6089" s="48" t="s">
        <v>606</v>
      </c>
      <c r="I6089" s="48" t="s">
        <v>605</v>
      </c>
      <c r="J6089" s="48" t="s">
        <v>671</v>
      </c>
      <c r="K6089" s="41">
        <v>1</v>
      </c>
      <c r="L6089" s="49">
        <v>1199</v>
      </c>
      <c r="M6089" s="49">
        <v>197.9</v>
      </c>
      <c r="N6089" s="49">
        <v>1001.1</v>
      </c>
    </row>
    <row r="6090" spans="1:14">
      <c r="A6090" s="41">
        <v>5901516</v>
      </c>
      <c r="B6090" s="48" t="s">
        <v>14</v>
      </c>
      <c r="C6090" s="48" t="s">
        <v>28</v>
      </c>
      <c r="D6090" s="48" t="s">
        <v>153</v>
      </c>
      <c r="E6090" s="48" t="s">
        <v>12</v>
      </c>
      <c r="F6090" s="48" t="s">
        <v>2250</v>
      </c>
      <c r="G6090" s="48" t="s">
        <v>15</v>
      </c>
      <c r="H6090" s="48" t="s">
        <v>159</v>
      </c>
      <c r="I6090" s="48" t="s">
        <v>160</v>
      </c>
      <c r="J6090" s="48" t="s">
        <v>671</v>
      </c>
      <c r="K6090" s="41">
        <v>1</v>
      </c>
      <c r="L6090" s="49">
        <v>1379.85</v>
      </c>
      <c r="M6090" s="49">
        <v>406.13</v>
      </c>
      <c r="N6090" s="49">
        <v>973.72</v>
      </c>
    </row>
    <row r="6091" spans="1:14">
      <c r="A6091" s="41">
        <v>6558339</v>
      </c>
      <c r="B6091" s="48" t="s">
        <v>14</v>
      </c>
      <c r="C6091" s="48" t="s">
        <v>28</v>
      </c>
      <c r="D6091" s="48" t="s">
        <v>153</v>
      </c>
      <c r="E6091" s="48" t="s">
        <v>12</v>
      </c>
      <c r="F6091" s="48" t="s">
        <v>2251</v>
      </c>
      <c r="G6091" s="48" t="s">
        <v>15</v>
      </c>
      <c r="H6091" s="48" t="s">
        <v>476</v>
      </c>
      <c r="I6091" s="48" t="s">
        <v>477</v>
      </c>
      <c r="J6091" s="48" t="s">
        <v>671</v>
      </c>
      <c r="K6091" s="41">
        <v>1</v>
      </c>
      <c r="L6091" s="49">
        <v>1434.07</v>
      </c>
      <c r="M6091" s="49">
        <v>422.09</v>
      </c>
      <c r="N6091" s="49">
        <v>1011.98</v>
      </c>
    </row>
    <row r="6092" spans="1:14">
      <c r="A6092" s="41">
        <v>4503163</v>
      </c>
      <c r="B6092" s="48" t="s">
        <v>14</v>
      </c>
      <c r="C6092" s="48" t="s">
        <v>28</v>
      </c>
      <c r="D6092" s="48" t="s">
        <v>263</v>
      </c>
      <c r="E6092" s="48" t="s">
        <v>12</v>
      </c>
      <c r="F6092" s="48" t="s">
        <v>263</v>
      </c>
      <c r="G6092" s="48" t="s">
        <v>15</v>
      </c>
      <c r="H6092" s="48" t="s">
        <v>50</v>
      </c>
      <c r="I6092" s="48" t="s">
        <v>51</v>
      </c>
      <c r="J6092" s="48" t="s">
        <v>671</v>
      </c>
      <c r="K6092" s="41">
        <v>1</v>
      </c>
      <c r="L6092" s="49">
        <v>1614.77</v>
      </c>
      <c r="M6092" s="49">
        <v>1612.99</v>
      </c>
      <c r="N6092" s="49">
        <v>1.78</v>
      </c>
    </row>
    <row r="6093" spans="1:14">
      <c r="A6093" s="41">
        <v>7001110</v>
      </c>
      <c r="B6093" s="48" t="s">
        <v>166</v>
      </c>
      <c r="C6093" s="48" t="s">
        <v>28</v>
      </c>
      <c r="D6093" s="48" t="s">
        <v>153</v>
      </c>
      <c r="E6093" s="48" t="s">
        <v>36</v>
      </c>
      <c r="F6093" s="48" t="s">
        <v>2252</v>
      </c>
      <c r="G6093" s="48" t="s">
        <v>15</v>
      </c>
      <c r="H6093" s="48" t="s">
        <v>175</v>
      </c>
      <c r="I6093" s="48" t="s">
        <v>176</v>
      </c>
      <c r="J6093" s="48" t="s">
        <v>671</v>
      </c>
      <c r="K6093" s="41">
        <v>6</v>
      </c>
      <c r="L6093" s="49">
        <v>2003.14</v>
      </c>
      <c r="M6093" s="49">
        <v>453.91</v>
      </c>
      <c r="N6093" s="49">
        <v>1549.23</v>
      </c>
    </row>
    <row r="6094" spans="1:14">
      <c r="A6094" s="41">
        <v>7001122</v>
      </c>
      <c r="B6094" s="48" t="s">
        <v>166</v>
      </c>
      <c r="C6094" s="48" t="s">
        <v>28</v>
      </c>
      <c r="D6094" s="48" t="s">
        <v>153</v>
      </c>
      <c r="E6094" s="48" t="s">
        <v>36</v>
      </c>
      <c r="F6094" s="48" t="s">
        <v>2253</v>
      </c>
      <c r="G6094" s="48" t="s">
        <v>15</v>
      </c>
      <c r="H6094" s="48" t="s">
        <v>175</v>
      </c>
      <c r="I6094" s="48" t="s">
        <v>176</v>
      </c>
      <c r="J6094" s="48" t="s">
        <v>671</v>
      </c>
      <c r="K6094" s="41">
        <v>1</v>
      </c>
      <c r="L6094" s="49">
        <v>2061.17</v>
      </c>
      <c r="M6094" s="49">
        <v>467.06</v>
      </c>
      <c r="N6094" s="49">
        <v>1594.11</v>
      </c>
    </row>
    <row r="6095" spans="1:14">
      <c r="A6095" s="41">
        <v>7001095</v>
      </c>
      <c r="B6095" s="48" t="s">
        <v>166</v>
      </c>
      <c r="C6095" s="48" t="s">
        <v>28</v>
      </c>
      <c r="D6095" s="48" t="s">
        <v>153</v>
      </c>
      <c r="E6095" s="48" t="s">
        <v>36</v>
      </c>
      <c r="F6095" s="48" t="s">
        <v>2254</v>
      </c>
      <c r="G6095" s="48" t="s">
        <v>15</v>
      </c>
      <c r="H6095" s="48" t="s">
        <v>175</v>
      </c>
      <c r="I6095" s="48" t="s">
        <v>176</v>
      </c>
      <c r="J6095" s="48" t="s">
        <v>671</v>
      </c>
      <c r="K6095" s="41">
        <v>1</v>
      </c>
      <c r="L6095" s="49">
        <v>2061.17</v>
      </c>
      <c r="M6095" s="49">
        <v>467.06</v>
      </c>
      <c r="N6095" s="49">
        <v>1594.11</v>
      </c>
    </row>
    <row r="6096" spans="1:14">
      <c r="A6096" s="41">
        <v>7001107</v>
      </c>
      <c r="B6096" s="48" t="s">
        <v>166</v>
      </c>
      <c r="C6096" s="48" t="s">
        <v>28</v>
      </c>
      <c r="D6096" s="48" t="s">
        <v>153</v>
      </c>
      <c r="E6096" s="48" t="s">
        <v>36</v>
      </c>
      <c r="F6096" s="48" t="s">
        <v>2253</v>
      </c>
      <c r="G6096" s="48" t="s">
        <v>15</v>
      </c>
      <c r="H6096" s="48" t="s">
        <v>175</v>
      </c>
      <c r="I6096" s="48" t="s">
        <v>176</v>
      </c>
      <c r="J6096" s="48" t="s">
        <v>671</v>
      </c>
      <c r="K6096" s="41">
        <v>1</v>
      </c>
      <c r="L6096" s="49">
        <v>2061.17</v>
      </c>
      <c r="M6096" s="49">
        <v>467.06</v>
      </c>
      <c r="N6096" s="49">
        <v>1594.11</v>
      </c>
    </row>
    <row r="6097" spans="1:14">
      <c r="A6097" s="41">
        <v>7001104</v>
      </c>
      <c r="B6097" s="48" t="s">
        <v>166</v>
      </c>
      <c r="C6097" s="48" t="s">
        <v>28</v>
      </c>
      <c r="D6097" s="48" t="s">
        <v>153</v>
      </c>
      <c r="E6097" s="48" t="s">
        <v>36</v>
      </c>
      <c r="F6097" s="48" t="s">
        <v>2254</v>
      </c>
      <c r="G6097" s="48" t="s">
        <v>15</v>
      </c>
      <c r="H6097" s="48" t="s">
        <v>175</v>
      </c>
      <c r="I6097" s="48" t="s">
        <v>176</v>
      </c>
      <c r="J6097" s="48" t="s">
        <v>671</v>
      </c>
      <c r="K6097" s="41">
        <v>1</v>
      </c>
      <c r="L6097" s="49">
        <v>2061.17</v>
      </c>
      <c r="M6097" s="49">
        <v>467.06</v>
      </c>
      <c r="N6097" s="49">
        <v>1594.11</v>
      </c>
    </row>
    <row r="6098" spans="1:14">
      <c r="A6098" s="41">
        <v>7001113</v>
      </c>
      <c r="B6098" s="48" t="s">
        <v>166</v>
      </c>
      <c r="C6098" s="48" t="s">
        <v>28</v>
      </c>
      <c r="D6098" s="48" t="s">
        <v>153</v>
      </c>
      <c r="E6098" s="48" t="s">
        <v>36</v>
      </c>
      <c r="F6098" s="48" t="s">
        <v>2253</v>
      </c>
      <c r="G6098" s="48" t="s">
        <v>15</v>
      </c>
      <c r="H6098" s="48" t="s">
        <v>175</v>
      </c>
      <c r="I6098" s="48" t="s">
        <v>176</v>
      </c>
      <c r="J6098" s="48" t="s">
        <v>671</v>
      </c>
      <c r="K6098" s="41">
        <v>1</v>
      </c>
      <c r="L6098" s="49">
        <v>2062.7800000000002</v>
      </c>
      <c r="M6098" s="49">
        <v>467.42</v>
      </c>
      <c r="N6098" s="49">
        <v>1595.36</v>
      </c>
    </row>
    <row r="6099" spans="1:14">
      <c r="A6099" s="41">
        <v>7000445</v>
      </c>
      <c r="B6099" s="48" t="s">
        <v>166</v>
      </c>
      <c r="C6099" s="48" t="s">
        <v>28</v>
      </c>
      <c r="D6099" s="48" t="s">
        <v>153</v>
      </c>
      <c r="E6099" s="48" t="s">
        <v>36</v>
      </c>
      <c r="F6099" s="48" t="s">
        <v>2255</v>
      </c>
      <c r="G6099" s="48" t="s">
        <v>15</v>
      </c>
      <c r="H6099" s="48" t="s">
        <v>175</v>
      </c>
      <c r="I6099" s="48" t="s">
        <v>176</v>
      </c>
      <c r="J6099" s="48" t="s">
        <v>671</v>
      </c>
      <c r="K6099" s="41">
        <v>2</v>
      </c>
      <c r="L6099" s="49">
        <v>2307.35</v>
      </c>
      <c r="M6099" s="49">
        <v>522.84</v>
      </c>
      <c r="N6099" s="49">
        <v>1784.51</v>
      </c>
    </row>
    <row r="6100" spans="1:14">
      <c r="A6100" s="41">
        <v>4472450</v>
      </c>
      <c r="B6100" s="48" t="s">
        <v>14</v>
      </c>
      <c r="C6100" s="48" t="s">
        <v>28</v>
      </c>
      <c r="D6100" s="48" t="s">
        <v>130</v>
      </c>
      <c r="E6100" s="48" t="s">
        <v>12</v>
      </c>
      <c r="F6100" s="48" t="s">
        <v>130</v>
      </c>
      <c r="G6100" s="48" t="s">
        <v>15</v>
      </c>
      <c r="H6100" s="48" t="s">
        <v>16</v>
      </c>
      <c r="I6100" s="48" t="s">
        <v>17</v>
      </c>
      <c r="J6100" s="48" t="s">
        <v>671</v>
      </c>
      <c r="K6100" s="41">
        <v>4</v>
      </c>
      <c r="L6100" s="49">
        <v>2396.14</v>
      </c>
      <c r="M6100" s="49">
        <v>1574.4</v>
      </c>
      <c r="N6100" s="49">
        <v>821.74</v>
      </c>
    </row>
    <row r="6101" spans="1:14">
      <c r="A6101" s="41">
        <v>4459661</v>
      </c>
      <c r="B6101" s="48" t="s">
        <v>14</v>
      </c>
      <c r="C6101" s="48" t="s">
        <v>28</v>
      </c>
      <c r="D6101" s="48" t="s">
        <v>533</v>
      </c>
      <c r="E6101" s="48" t="s">
        <v>12</v>
      </c>
      <c r="F6101" s="48" t="s">
        <v>2256</v>
      </c>
      <c r="G6101" s="48" t="s">
        <v>15</v>
      </c>
      <c r="H6101" s="48" t="s">
        <v>121</v>
      </c>
      <c r="I6101" s="48" t="s">
        <v>122</v>
      </c>
      <c r="J6101" s="48" t="s">
        <v>671</v>
      </c>
      <c r="K6101" s="41">
        <v>10</v>
      </c>
      <c r="L6101" s="49">
        <v>2766.09</v>
      </c>
      <c r="M6101" s="49">
        <v>2695.16</v>
      </c>
      <c r="N6101" s="49">
        <v>70.930000000000007</v>
      </c>
    </row>
    <row r="6102" spans="1:14">
      <c r="A6102" s="41">
        <v>4474400</v>
      </c>
      <c r="B6102" s="48" t="s">
        <v>14</v>
      </c>
      <c r="C6102" s="48" t="s">
        <v>28</v>
      </c>
      <c r="D6102" s="48" t="s">
        <v>263</v>
      </c>
      <c r="E6102" s="48" t="s">
        <v>12</v>
      </c>
      <c r="F6102" s="48" t="s">
        <v>263</v>
      </c>
      <c r="G6102" s="48" t="s">
        <v>15</v>
      </c>
      <c r="H6102" s="48" t="s">
        <v>67</v>
      </c>
      <c r="I6102" s="48" t="s">
        <v>68</v>
      </c>
      <c r="J6102" s="48" t="s">
        <v>671</v>
      </c>
      <c r="K6102" s="41">
        <v>1</v>
      </c>
      <c r="L6102" s="49">
        <v>2795.27</v>
      </c>
      <c r="M6102" s="49">
        <v>1836.65</v>
      </c>
      <c r="N6102" s="49">
        <v>958.62</v>
      </c>
    </row>
    <row r="6103" spans="1:14">
      <c r="A6103" s="41">
        <v>4474401</v>
      </c>
      <c r="B6103" s="48" t="s">
        <v>14</v>
      </c>
      <c r="C6103" s="48" t="s">
        <v>28</v>
      </c>
      <c r="D6103" s="48" t="s">
        <v>263</v>
      </c>
      <c r="E6103" s="48" t="s">
        <v>12</v>
      </c>
      <c r="F6103" s="48" t="s">
        <v>263</v>
      </c>
      <c r="G6103" s="48" t="s">
        <v>15</v>
      </c>
      <c r="H6103" s="48" t="s">
        <v>67</v>
      </c>
      <c r="I6103" s="48" t="s">
        <v>68</v>
      </c>
      <c r="J6103" s="48" t="s">
        <v>671</v>
      </c>
      <c r="K6103" s="41">
        <v>1</v>
      </c>
      <c r="L6103" s="49">
        <v>2795.28</v>
      </c>
      <c r="M6103" s="49">
        <v>1836.66</v>
      </c>
      <c r="N6103" s="49">
        <v>958.62</v>
      </c>
    </row>
    <row r="6104" spans="1:14">
      <c r="A6104" s="41">
        <v>4474405</v>
      </c>
      <c r="B6104" s="48" t="s">
        <v>14</v>
      </c>
      <c r="C6104" s="48" t="s">
        <v>28</v>
      </c>
      <c r="D6104" s="48" t="s">
        <v>302</v>
      </c>
      <c r="E6104" s="48" t="s">
        <v>12</v>
      </c>
      <c r="F6104" s="48" t="s">
        <v>302</v>
      </c>
      <c r="G6104" s="48" t="s">
        <v>15</v>
      </c>
      <c r="H6104" s="48" t="s">
        <v>67</v>
      </c>
      <c r="I6104" s="48" t="s">
        <v>68</v>
      </c>
      <c r="J6104" s="48" t="s">
        <v>671</v>
      </c>
      <c r="K6104" s="41">
        <v>1</v>
      </c>
      <c r="L6104" s="49">
        <v>3275.06</v>
      </c>
      <c r="M6104" s="49">
        <v>2151.9</v>
      </c>
      <c r="N6104" s="49">
        <v>1123.1600000000001</v>
      </c>
    </row>
    <row r="6105" spans="1:14">
      <c r="A6105" s="41">
        <v>4463971</v>
      </c>
      <c r="B6105" s="48" t="s">
        <v>14</v>
      </c>
      <c r="C6105" s="48" t="s">
        <v>28</v>
      </c>
      <c r="D6105" s="48" t="s">
        <v>346</v>
      </c>
      <c r="E6105" s="48" t="s">
        <v>12</v>
      </c>
      <c r="F6105" s="48" t="s">
        <v>2257</v>
      </c>
      <c r="G6105" s="48" t="s">
        <v>15</v>
      </c>
      <c r="H6105" s="48" t="s">
        <v>347</v>
      </c>
      <c r="I6105" s="48" t="s">
        <v>348</v>
      </c>
      <c r="J6105" s="48" t="s">
        <v>671</v>
      </c>
      <c r="K6105" s="41">
        <v>1</v>
      </c>
      <c r="L6105" s="49">
        <v>3634.69</v>
      </c>
      <c r="M6105" s="49">
        <v>3334.5</v>
      </c>
      <c r="N6105" s="49">
        <v>300.19</v>
      </c>
    </row>
    <row r="6106" spans="1:14">
      <c r="A6106" s="41">
        <v>4474399</v>
      </c>
      <c r="B6106" s="48" t="s">
        <v>14</v>
      </c>
      <c r="C6106" s="48" t="s">
        <v>28</v>
      </c>
      <c r="D6106" s="48" t="s">
        <v>263</v>
      </c>
      <c r="E6106" s="48" t="s">
        <v>12</v>
      </c>
      <c r="F6106" s="48" t="s">
        <v>263</v>
      </c>
      <c r="G6106" s="48" t="s">
        <v>15</v>
      </c>
      <c r="H6106" s="48" t="s">
        <v>427</v>
      </c>
      <c r="I6106" s="48" t="s">
        <v>428</v>
      </c>
      <c r="J6106" s="48" t="s">
        <v>671</v>
      </c>
      <c r="K6106" s="41">
        <v>1</v>
      </c>
      <c r="L6106" s="49">
        <v>3799.42</v>
      </c>
      <c r="M6106" s="49">
        <v>1961.91</v>
      </c>
      <c r="N6106" s="49">
        <v>1837.51</v>
      </c>
    </row>
    <row r="6107" spans="1:14">
      <c r="A6107" s="41">
        <v>4463970</v>
      </c>
      <c r="B6107" s="48" t="s">
        <v>14</v>
      </c>
      <c r="C6107" s="48" t="s">
        <v>28</v>
      </c>
      <c r="D6107" s="48" t="s">
        <v>424</v>
      </c>
      <c r="E6107" s="48" t="s">
        <v>12</v>
      </c>
      <c r="F6107" s="48" t="s">
        <v>424</v>
      </c>
      <c r="G6107" s="48" t="s">
        <v>15</v>
      </c>
      <c r="H6107" s="48" t="s">
        <v>425</v>
      </c>
      <c r="I6107" s="48" t="s">
        <v>426</v>
      </c>
      <c r="J6107" s="48" t="s">
        <v>671</v>
      </c>
      <c r="K6107" s="41">
        <v>1</v>
      </c>
      <c r="L6107" s="49">
        <v>3863.79</v>
      </c>
      <c r="M6107" s="49">
        <v>3544.67</v>
      </c>
      <c r="N6107" s="49">
        <v>319.12</v>
      </c>
    </row>
    <row r="6108" spans="1:14">
      <c r="A6108" s="41">
        <v>7001098</v>
      </c>
      <c r="B6108" s="48" t="s">
        <v>166</v>
      </c>
      <c r="C6108" s="48" t="s">
        <v>28</v>
      </c>
      <c r="D6108" s="48" t="s">
        <v>153</v>
      </c>
      <c r="E6108" s="48" t="s">
        <v>36</v>
      </c>
      <c r="F6108" s="48" t="s">
        <v>2258</v>
      </c>
      <c r="G6108" s="48" t="s">
        <v>15</v>
      </c>
      <c r="H6108" s="48" t="s">
        <v>175</v>
      </c>
      <c r="I6108" s="48" t="s">
        <v>176</v>
      </c>
      <c r="J6108" s="48" t="s">
        <v>671</v>
      </c>
      <c r="K6108" s="41">
        <v>1</v>
      </c>
      <c r="L6108" s="49">
        <v>3912.42</v>
      </c>
      <c r="M6108" s="49">
        <v>886.55</v>
      </c>
      <c r="N6108" s="49">
        <v>3025.87</v>
      </c>
    </row>
    <row r="6109" spans="1:14">
      <c r="A6109" s="41">
        <v>4503087</v>
      </c>
      <c r="B6109" s="48" t="s">
        <v>14</v>
      </c>
      <c r="C6109" s="48" t="s">
        <v>28</v>
      </c>
      <c r="D6109" s="48" t="s">
        <v>302</v>
      </c>
      <c r="E6109" s="48" t="s">
        <v>12</v>
      </c>
      <c r="F6109" s="48" t="s">
        <v>302</v>
      </c>
      <c r="G6109" s="48" t="s">
        <v>15</v>
      </c>
      <c r="H6109" s="48" t="s">
        <v>39</v>
      </c>
      <c r="I6109" s="48" t="s">
        <v>40</v>
      </c>
      <c r="J6109" s="48" t="s">
        <v>671</v>
      </c>
      <c r="K6109" s="41">
        <v>1</v>
      </c>
      <c r="L6109" s="49">
        <v>4101.47</v>
      </c>
      <c r="M6109" s="49">
        <v>4101.47</v>
      </c>
      <c r="N6109" s="49">
        <v>0</v>
      </c>
    </row>
    <row r="6110" spans="1:14">
      <c r="A6110" s="41">
        <v>7001101</v>
      </c>
      <c r="B6110" s="48" t="s">
        <v>166</v>
      </c>
      <c r="C6110" s="48" t="s">
        <v>28</v>
      </c>
      <c r="D6110" s="48" t="s">
        <v>153</v>
      </c>
      <c r="E6110" s="48" t="s">
        <v>36</v>
      </c>
      <c r="F6110" s="48" t="s">
        <v>2259</v>
      </c>
      <c r="G6110" s="48" t="s">
        <v>15</v>
      </c>
      <c r="H6110" s="48" t="s">
        <v>175</v>
      </c>
      <c r="I6110" s="48" t="s">
        <v>176</v>
      </c>
      <c r="J6110" s="48" t="s">
        <v>671</v>
      </c>
      <c r="K6110" s="41">
        <v>1</v>
      </c>
      <c r="L6110" s="49">
        <v>5128.57</v>
      </c>
      <c r="M6110" s="49">
        <v>1162.1300000000001</v>
      </c>
      <c r="N6110" s="49">
        <v>3966.44</v>
      </c>
    </row>
    <row r="6111" spans="1:14">
      <c r="A6111" s="41">
        <v>8954238</v>
      </c>
      <c r="B6111" s="48" t="s">
        <v>14</v>
      </c>
      <c r="C6111" s="48" t="s">
        <v>28</v>
      </c>
      <c r="D6111" s="48" t="s">
        <v>601</v>
      </c>
      <c r="E6111" s="48" t="s">
        <v>12</v>
      </c>
      <c r="F6111" s="48" t="s">
        <v>2260</v>
      </c>
      <c r="G6111" s="48" t="s">
        <v>15</v>
      </c>
      <c r="H6111" s="48" t="s">
        <v>602</v>
      </c>
      <c r="I6111" s="48" t="s">
        <v>601</v>
      </c>
      <c r="J6111" s="48" t="s">
        <v>671</v>
      </c>
      <c r="K6111" s="41">
        <v>1</v>
      </c>
      <c r="L6111" s="49">
        <v>5421.23</v>
      </c>
      <c r="M6111" s="49">
        <v>134.13999999999999</v>
      </c>
      <c r="N6111" s="49">
        <v>5287.09</v>
      </c>
    </row>
    <row r="6112" spans="1:14">
      <c r="A6112" s="41">
        <v>4474404</v>
      </c>
      <c r="B6112" s="48" t="s">
        <v>14</v>
      </c>
      <c r="C6112" s="48" t="s">
        <v>28</v>
      </c>
      <c r="D6112" s="48" t="s">
        <v>372</v>
      </c>
      <c r="E6112" s="48" t="s">
        <v>12</v>
      </c>
      <c r="F6112" s="48" t="s">
        <v>372</v>
      </c>
      <c r="G6112" s="48" t="s">
        <v>15</v>
      </c>
      <c r="H6112" s="48" t="s">
        <v>67</v>
      </c>
      <c r="I6112" s="48" t="s">
        <v>68</v>
      </c>
      <c r="J6112" s="48" t="s">
        <v>671</v>
      </c>
      <c r="K6112" s="41">
        <v>3</v>
      </c>
      <c r="L6112" s="49">
        <v>5577.42</v>
      </c>
      <c r="M6112" s="49">
        <v>3664.68</v>
      </c>
      <c r="N6112" s="49">
        <v>1912.74</v>
      </c>
    </row>
    <row r="6113" spans="1:14">
      <c r="A6113" s="41">
        <v>4474406</v>
      </c>
      <c r="B6113" s="48" t="s">
        <v>14</v>
      </c>
      <c r="C6113" s="48" t="s">
        <v>28</v>
      </c>
      <c r="D6113" s="48" t="s">
        <v>301</v>
      </c>
      <c r="E6113" s="48" t="s">
        <v>12</v>
      </c>
      <c r="F6113" s="48" t="s">
        <v>2261</v>
      </c>
      <c r="G6113" s="48" t="s">
        <v>15</v>
      </c>
      <c r="H6113" s="48" t="s">
        <v>67</v>
      </c>
      <c r="I6113" s="48" t="s">
        <v>68</v>
      </c>
      <c r="J6113" s="48" t="s">
        <v>671</v>
      </c>
      <c r="K6113" s="41">
        <v>1</v>
      </c>
      <c r="L6113" s="49">
        <v>6103.31</v>
      </c>
      <c r="M6113" s="49">
        <v>4010.22</v>
      </c>
      <c r="N6113" s="49">
        <v>2093.09</v>
      </c>
    </row>
    <row r="6114" spans="1:14">
      <c r="A6114" s="41">
        <v>7001092</v>
      </c>
      <c r="B6114" s="48" t="s">
        <v>166</v>
      </c>
      <c r="C6114" s="48" t="s">
        <v>28</v>
      </c>
      <c r="D6114" s="48" t="s">
        <v>153</v>
      </c>
      <c r="E6114" s="48" t="s">
        <v>36</v>
      </c>
      <c r="F6114" s="48" t="s">
        <v>2262</v>
      </c>
      <c r="G6114" s="48" t="s">
        <v>15</v>
      </c>
      <c r="H6114" s="48" t="s">
        <v>175</v>
      </c>
      <c r="I6114" s="48" t="s">
        <v>176</v>
      </c>
      <c r="J6114" s="48" t="s">
        <v>671</v>
      </c>
      <c r="K6114" s="41">
        <v>1</v>
      </c>
      <c r="L6114" s="49">
        <v>8094.83</v>
      </c>
      <c r="M6114" s="49">
        <v>1834.28</v>
      </c>
      <c r="N6114" s="49">
        <v>6260.55</v>
      </c>
    </row>
    <row r="6115" spans="1:14">
      <c r="A6115" s="41">
        <v>4458839</v>
      </c>
      <c r="B6115" s="48" t="s">
        <v>14</v>
      </c>
      <c r="C6115" s="48" t="s">
        <v>28</v>
      </c>
      <c r="D6115" s="48" t="s">
        <v>249</v>
      </c>
      <c r="E6115" s="48" t="s">
        <v>12</v>
      </c>
      <c r="F6115" s="48" t="s">
        <v>2263</v>
      </c>
      <c r="G6115" s="48" t="s">
        <v>15</v>
      </c>
      <c r="H6115" s="48" t="s">
        <v>250</v>
      </c>
      <c r="I6115" s="48" t="s">
        <v>251</v>
      </c>
      <c r="J6115" s="48" t="s">
        <v>671</v>
      </c>
      <c r="K6115" s="41">
        <v>1</v>
      </c>
      <c r="L6115" s="49">
        <v>10250.23</v>
      </c>
      <c r="M6115" s="49">
        <v>10057.65</v>
      </c>
      <c r="N6115" s="49">
        <v>192.58</v>
      </c>
    </row>
    <row r="6116" spans="1:14">
      <c r="A6116" s="41">
        <v>4503112</v>
      </c>
      <c r="B6116" s="48" t="s">
        <v>14</v>
      </c>
      <c r="C6116" s="48" t="s">
        <v>28</v>
      </c>
      <c r="D6116" s="48" t="s">
        <v>131</v>
      </c>
      <c r="E6116" s="48" t="s">
        <v>12</v>
      </c>
      <c r="F6116" s="48" t="s">
        <v>131</v>
      </c>
      <c r="G6116" s="48" t="s">
        <v>15</v>
      </c>
      <c r="H6116" s="48" t="s">
        <v>39</v>
      </c>
      <c r="I6116" s="48" t="s">
        <v>40</v>
      </c>
      <c r="J6116" s="48" t="s">
        <v>671</v>
      </c>
      <c r="K6116" s="41">
        <v>1</v>
      </c>
      <c r="L6116" s="49">
        <v>12058.62</v>
      </c>
      <c r="M6116" s="49">
        <v>12052.89</v>
      </c>
      <c r="N6116" s="49">
        <v>5.73</v>
      </c>
    </row>
    <row r="6117" spans="1:14">
      <c r="A6117" s="41">
        <v>4459513</v>
      </c>
      <c r="B6117" s="48" t="s">
        <v>100</v>
      </c>
      <c r="C6117" s="48" t="s">
        <v>28</v>
      </c>
      <c r="D6117" s="48" t="s">
        <v>99</v>
      </c>
      <c r="E6117" s="48" t="s">
        <v>36</v>
      </c>
      <c r="F6117" s="48" t="s">
        <v>99</v>
      </c>
      <c r="G6117" s="48" t="s">
        <v>15</v>
      </c>
      <c r="H6117" s="48" t="s">
        <v>101</v>
      </c>
      <c r="I6117" s="48" t="s">
        <v>102</v>
      </c>
      <c r="J6117" s="48" t="s">
        <v>671</v>
      </c>
      <c r="K6117" s="41">
        <v>1</v>
      </c>
      <c r="L6117" s="49">
        <v>19051.169999999998</v>
      </c>
      <c r="M6117" s="49">
        <v>18693.23</v>
      </c>
      <c r="N6117" s="49">
        <v>357.94</v>
      </c>
    </row>
  </sheetData>
  <pageMargins left="0.7" right="0.7" top="0.75" bottom="0.75" header="0.3" footer="0.3"/>
  <pageSetup scale="44" fitToHeight="0"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N3:N20"/>
  <sheetViews>
    <sheetView workbookViewId="0">
      <selection activeCell="A43" sqref="A43"/>
    </sheetView>
  </sheetViews>
  <sheetFormatPr defaultColWidth="9.109375" defaultRowHeight="13.8"/>
  <cols>
    <col min="1" max="16384" width="9.109375" style="41"/>
  </cols>
  <sheetData>
    <row r="3" spans="14:14">
      <c r="N3" s="41" t="s">
        <v>2264</v>
      </c>
    </row>
    <row r="4" spans="14:14">
      <c r="N4" s="41" t="s">
        <v>2265</v>
      </c>
    </row>
    <row r="6" spans="14:14">
      <c r="N6" s="41" t="s">
        <v>2266</v>
      </c>
    </row>
    <row r="7" spans="14:14">
      <c r="N7" s="41" t="s">
        <v>2267</v>
      </c>
    </row>
    <row r="8" spans="14:14">
      <c r="N8" s="41" t="s">
        <v>2268</v>
      </c>
    </row>
    <row r="9" spans="14:14">
      <c r="N9" s="41" t="s">
        <v>2269</v>
      </c>
    </row>
    <row r="10" spans="14:14">
      <c r="N10" s="41" t="s">
        <v>2270</v>
      </c>
    </row>
    <row r="11" spans="14:14">
      <c r="N11" s="41" t="s">
        <v>2271</v>
      </c>
    </row>
    <row r="12" spans="14:14">
      <c r="N12" s="41" t="s">
        <v>2272</v>
      </c>
    </row>
    <row r="14" spans="14:14">
      <c r="N14" s="41" t="s">
        <v>2273</v>
      </c>
    </row>
    <row r="15" spans="14:14">
      <c r="N15" s="41" t="s">
        <v>2274</v>
      </c>
    </row>
    <row r="16" spans="14:14">
      <c r="N16" s="41" t="s">
        <v>2275</v>
      </c>
    </row>
    <row r="17" spans="14:14">
      <c r="N17" s="41" t="s">
        <v>2276</v>
      </c>
    </row>
    <row r="18" spans="14:14">
      <c r="N18" s="41" t="s">
        <v>2277</v>
      </c>
    </row>
    <row r="19" spans="14:14">
      <c r="N19" s="41" t="s">
        <v>2278</v>
      </c>
    </row>
    <row r="20" spans="14:14">
      <c r="N20" s="41" t="s">
        <v>2279</v>
      </c>
    </row>
  </sheetData>
  <pageMargins left="0.7" right="0.7" top="0.75" bottom="0.75" header="0.3" footer="0.3"/>
  <pageSetup scale="71" orientation="landscape" horizontalDpi="300" verticalDpi="300"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RB ADJ 2</vt:lpstr>
      <vt:lpstr>Mass Rate</vt:lpstr>
      <vt:lpstr>Pivot</vt:lpstr>
      <vt:lpstr>Export Data</vt:lpstr>
      <vt:lpstr>Query Definition</vt:lpstr>
      <vt:lpstr>'Export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Andrews</dc:creator>
  <cp:lastModifiedBy>Schallenberg, Robert</cp:lastModifiedBy>
  <cp:lastPrinted>2019-07-30T15:21:04Z</cp:lastPrinted>
  <dcterms:created xsi:type="dcterms:W3CDTF">2019-03-20T13:35:34Z</dcterms:created>
  <dcterms:modified xsi:type="dcterms:W3CDTF">2020-02-27T23:01:27Z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