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07 - Data Requests\OPC\RESPONSES\1000\"/>
    </mc:Choice>
  </mc:AlternateContent>
  <bookViews>
    <workbookView xWindow="0" yWindow="0" windowWidth="28800" windowHeight="12435"/>
  </bookViews>
  <sheets>
    <sheet name="WP IS ADJ 11" sheetId="11" r:id="rId1"/>
    <sheet name="WP IS ADJ 11.1" sheetId="16" r:id="rId2"/>
  </sheets>
  <calcPr calcId="152511" iterate="1"/>
</workbook>
</file>

<file path=xl/calcChain.xml><?xml version="1.0" encoding="utf-8"?>
<calcChain xmlns="http://schemas.openxmlformats.org/spreadsheetml/2006/main">
  <c r="I21" i="16" l="1"/>
  <c r="I20" i="16"/>
  <c r="I12" i="16"/>
  <c r="I11" i="16"/>
  <c r="G14" i="16" l="1"/>
  <c r="I13" i="16"/>
  <c r="G23" i="16"/>
  <c r="E23" i="16"/>
  <c r="I18" i="16"/>
  <c r="I19" i="16"/>
  <c r="I22" i="16"/>
  <c r="E14" i="16"/>
  <c r="I17" i="16"/>
  <c r="I10" i="16"/>
  <c r="I14" i="16" l="1"/>
  <c r="G25" i="16"/>
  <c r="I23" i="16"/>
  <c r="E25" i="16"/>
  <c r="I25" i="16" l="1"/>
  <c r="K24" i="11"/>
  <c r="A15" i="11" l="1"/>
  <c r="A16" i="11" s="1"/>
  <c r="A17" i="11" s="1"/>
  <c r="A18" i="11" s="1"/>
  <c r="A19" i="11" s="1"/>
  <c r="A20" i="11" s="1"/>
  <c r="A21" i="11" s="1"/>
  <c r="A22" i="11" s="1"/>
</calcChain>
</file>

<file path=xl/sharedStrings.xml><?xml version="1.0" encoding="utf-8"?>
<sst xmlns="http://schemas.openxmlformats.org/spreadsheetml/2006/main" count="58" uniqueCount="49">
  <si>
    <t xml:space="preserve">Account </t>
  </si>
  <si>
    <t>The Empire District Electric Company</t>
  </si>
  <si>
    <t>Missouri Jurisdiction</t>
  </si>
  <si>
    <t>Docket No. ER-2019-0374</t>
  </si>
  <si>
    <t>FERC</t>
  </si>
  <si>
    <t>Description</t>
  </si>
  <si>
    <t>(a)</t>
  </si>
  <si>
    <t>(b)</t>
  </si>
  <si>
    <t>(d)</t>
  </si>
  <si>
    <t>(c)</t>
  </si>
  <si>
    <t xml:space="preserve">Line </t>
  </si>
  <si>
    <t>No.</t>
  </si>
  <si>
    <t>GL</t>
  </si>
  <si>
    <t>Total Missouri</t>
  </si>
  <si>
    <t>FAS 87/106 Expense</t>
  </si>
  <si>
    <t>FAS 87/106 Tracker Deferral</t>
  </si>
  <si>
    <t>FAS 88 Pension Settlement Expense</t>
  </si>
  <si>
    <t>FAS 88 Tracker Deferral</t>
  </si>
  <si>
    <t>SERP</t>
  </si>
  <si>
    <t>Tracker Amort effective Sept. 2016</t>
  </si>
  <si>
    <t>Normalized Expense</t>
  </si>
  <si>
    <t>Pension</t>
  </si>
  <si>
    <t>OPEB</t>
  </si>
  <si>
    <t>Total</t>
  </si>
  <si>
    <t>FAS 88 Expense</t>
  </si>
  <si>
    <t>Tracker Amortization</t>
  </si>
  <si>
    <t>Test Year Expense</t>
  </si>
  <si>
    <t>Adjustment</t>
  </si>
  <si>
    <t>Elect/Gas Pension NnServiceCst</t>
  </si>
  <si>
    <t>SERP Pension NonServiceCost</t>
  </si>
  <si>
    <t>Elec/Gas OPEB NonServiceCost</t>
  </si>
  <si>
    <t>Pension SERP Defined Benefit</t>
  </si>
  <si>
    <t>FAS87 Reg Asset Amort Exp</t>
  </si>
  <si>
    <t>FAS87 Pens - Elec/Gas (GAAP)</t>
  </si>
  <si>
    <t>FAS106 OPEB - Reg Amortization</t>
  </si>
  <si>
    <t>FAS106 HC - Reg Asst Amort Exp</t>
  </si>
  <si>
    <t>FAS106 HC - Elec/Gas (GAAP)</t>
  </si>
  <si>
    <t>Total Pension and OPEB Adjustment:</t>
  </si>
  <si>
    <t>Source:</t>
  </si>
  <si>
    <t>Purpose:</t>
  </si>
  <si>
    <t>Reference</t>
  </si>
  <si>
    <t>(e)</t>
  </si>
  <si>
    <t>See reference column (d).  All pension and OPEB calculations obtained from Jim Fallert.</t>
  </si>
  <si>
    <t>This adjustment is to reflect the balances in the Pension and OPEB accounts at the end of the true-up period.</t>
  </si>
  <si>
    <t>IS ADJ 11 - Pension and OPEB Adjustments</t>
  </si>
  <si>
    <t>FAS 87/FAS 106 Actuarial Cost</t>
  </si>
  <si>
    <t>SERP Actuarial Cost</t>
  </si>
  <si>
    <t>(c) = (a) + (b)</t>
  </si>
  <si>
    <t>IS ADJ 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</si>
</sst>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5" x14ac:knownFonts="1">
    <font>
      <sz val="10"/>
      <name val="Arial Unicode MS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3" fillId="0" borderId="0" xfId="5" applyNumberFormat="1" applyFont="1" applyFill="1" applyBorder="1"/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/>
    <xf numFmtId="1" fontId="3" fillId="0" borderId="0" xfId="8" applyNumberFormat="1" applyFont="1" applyFill="1" applyBorder="1" applyAlignment="1">
      <alignment horizontal="center"/>
    </xf>
    <xf numFmtId="39" fontId="3" fillId="0" borderId="0" xfId="7" applyNumberFormat="1" applyFont="1" applyFill="1" applyBorder="1" applyAlignment="1">
      <alignment horizontal="center"/>
    </xf>
    <xf numFmtId="4" fontId="3" fillId="0" borderId="0" xfId="9" applyNumberFormat="1" applyFont="1" applyFill="1" applyBorder="1" applyAlignment="1"/>
    <xf numFmtId="0" fontId="3" fillId="0" borderId="0" xfId="1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5" fontId="3" fillId="0" borderId="0" xfId="11" applyNumberFormat="1" applyFont="1"/>
    <xf numFmtId="165" fontId="3" fillId="0" borderId="0" xfId="11" applyNumberFormat="1" applyFont="1" applyFill="1" applyBorder="1"/>
    <xf numFmtId="165" fontId="3" fillId="0" borderId="0" xfId="11" applyNumberFormat="1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39" fontId="3" fillId="0" borderId="0" xfId="0" applyNumberFormat="1" applyFont="1" applyFill="1"/>
    <xf numFmtId="165" fontId="3" fillId="0" borderId="1" xfId="11" applyNumberFormat="1" applyFont="1" applyFill="1" applyBorder="1" applyAlignment="1">
      <alignment horizontal="center"/>
    </xf>
    <xf numFmtId="165" fontId="3" fillId="0" borderId="3" xfId="5" applyNumberFormat="1" applyFont="1" applyFill="1" applyBorder="1"/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4" fontId="3" fillId="0" borderId="0" xfId="9" applyNumberFormat="1" applyFont="1" applyFill="1" applyBorder="1" applyAlignment="1">
      <alignment horizontal="right"/>
    </xf>
    <xf numFmtId="0" fontId="3" fillId="0" borderId="0" xfId="1" applyFont="1" applyAlignment="1"/>
    <xf numFmtId="0" fontId="3" fillId="0" borderId="0" xfId="1" applyFont="1"/>
    <xf numFmtId="0" fontId="13" fillId="0" borderId="0" xfId="1" applyFont="1" applyAlignment="1">
      <alignment horizontal="center"/>
    </xf>
    <xf numFmtId="0" fontId="2" fillId="0" borderId="0" xfId="1" applyFont="1"/>
    <xf numFmtId="164" fontId="3" fillId="0" borderId="0" xfId="6" applyNumberFormat="1" applyFont="1"/>
    <xf numFmtId="165" fontId="3" fillId="0" borderId="0" xfId="5" applyNumberFormat="1" applyFont="1"/>
    <xf numFmtId="0" fontId="14" fillId="0" borderId="0" xfId="1" quotePrefix="1" applyNumberFormat="1" applyFont="1" applyAlignment="1">
      <alignment horizontal="right"/>
    </xf>
    <xf numFmtId="165" fontId="3" fillId="0" borderId="2" xfId="5" applyNumberFormat="1" applyFont="1" applyBorder="1"/>
    <xf numFmtId="164" fontId="3" fillId="0" borderId="3" xfId="6" applyNumberFormat="1" applyFont="1" applyBorder="1"/>
    <xf numFmtId="0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5">
    <cellStyle name="Comma" xfId="11" builtinId="3"/>
    <cellStyle name="Comma 2" xfId="5"/>
    <cellStyle name="Comma 2 3" xfId="12"/>
    <cellStyle name="Comma 3" xfId="14"/>
    <cellStyle name="Currency 2" xfId="6"/>
    <cellStyle name="Normal" xfId="0" builtinId="0"/>
    <cellStyle name="Normal 10" xfId="1"/>
    <cellStyle name="Normal 10 2 2" xfId="7"/>
    <cellStyle name="Normal 12 2 3 3" xfId="10"/>
    <cellStyle name="Normal 159" xfId="8"/>
    <cellStyle name="Normal 2" xfId="4"/>
    <cellStyle name="Normal 2 2 2" xfId="3"/>
    <cellStyle name="Normal 2 7" xfId="2"/>
    <cellStyle name="Normal 3" xfId="13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100012</xdr:colOff>
      <xdr:row>2</xdr:row>
      <xdr:rowOff>187107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195262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4"/>
  <sheetViews>
    <sheetView tabSelected="1" workbookViewId="0">
      <selection activeCell="I24" sqref="I24"/>
    </sheetView>
  </sheetViews>
  <sheetFormatPr defaultRowHeight="15" x14ac:dyDescent="0.25"/>
  <cols>
    <col min="1" max="1" width="9.140625" style="2"/>
    <col min="2" max="2" width="2.7109375" style="2" customWidth="1"/>
    <col min="3" max="3" width="9.140625" style="2"/>
    <col min="4" max="4" width="2.7109375" style="2" customWidth="1"/>
    <col min="5" max="5" width="14" style="2" bestFit="1" customWidth="1"/>
    <col min="6" max="6" width="2.7109375" style="2" customWidth="1"/>
    <col min="7" max="7" width="34" style="2" bestFit="1" customWidth="1"/>
    <col min="8" max="8" width="2.7109375" style="2" customWidth="1"/>
    <col min="9" max="9" width="10.28515625" style="2" bestFit="1" customWidth="1"/>
    <col min="10" max="10" width="2.7109375" style="2" customWidth="1"/>
    <col min="11" max="11" width="15.28515625" style="2" bestFit="1" customWidth="1"/>
    <col min="12" max="16384" width="9.140625" style="2"/>
  </cols>
  <sheetData>
    <row r="4" spans="1:16" x14ac:dyDescent="0.25">
      <c r="A4" s="31" t="s">
        <v>1</v>
      </c>
      <c r="F4" s="1"/>
      <c r="H4" s="1"/>
      <c r="I4" s="1"/>
      <c r="J4" s="1"/>
    </row>
    <row r="5" spans="1:16" x14ac:dyDescent="0.25">
      <c r="A5" s="31" t="s">
        <v>2</v>
      </c>
      <c r="F5" s="1"/>
      <c r="H5" s="1"/>
      <c r="I5" s="1"/>
      <c r="J5" s="1"/>
    </row>
    <row r="6" spans="1:16" x14ac:dyDescent="0.25">
      <c r="A6" s="31" t="s">
        <v>3</v>
      </c>
    </row>
    <row r="7" spans="1:16" x14ac:dyDescent="0.25">
      <c r="A7" s="31" t="s">
        <v>44</v>
      </c>
    </row>
    <row r="10" spans="1:16" x14ac:dyDescent="0.25">
      <c r="A10" s="3" t="s">
        <v>10</v>
      </c>
      <c r="C10" s="3"/>
      <c r="E10" s="3" t="s">
        <v>12</v>
      </c>
      <c r="G10" s="3"/>
      <c r="K10" s="32" t="s">
        <v>13</v>
      </c>
    </row>
    <row r="11" spans="1:16" x14ac:dyDescent="0.25">
      <c r="A11" s="4" t="s">
        <v>11</v>
      </c>
      <c r="C11" s="4" t="s">
        <v>4</v>
      </c>
      <c r="E11" s="4" t="s">
        <v>0</v>
      </c>
      <c r="G11" s="4" t="s">
        <v>5</v>
      </c>
      <c r="I11" s="4" t="s">
        <v>40</v>
      </c>
      <c r="K11" s="4" t="s">
        <v>27</v>
      </c>
    </row>
    <row r="12" spans="1:16" x14ac:dyDescent="0.25">
      <c r="B12" s="3"/>
      <c r="C12" s="3" t="s">
        <v>6</v>
      </c>
      <c r="D12" s="3"/>
      <c r="E12" s="3" t="s">
        <v>7</v>
      </c>
      <c r="F12" s="3"/>
      <c r="G12" s="3" t="s">
        <v>9</v>
      </c>
      <c r="H12" s="3"/>
      <c r="I12" s="3" t="s">
        <v>8</v>
      </c>
      <c r="J12" s="3"/>
      <c r="K12" s="3" t="s">
        <v>41</v>
      </c>
    </row>
    <row r="13" spans="1:16" x14ac:dyDescent="0.25">
      <c r="C13" s="3"/>
      <c r="K13" s="3"/>
    </row>
    <row r="14" spans="1:16" x14ac:dyDescent="0.25">
      <c r="A14" s="3">
        <v>1</v>
      </c>
      <c r="B14" s="3"/>
      <c r="C14" s="3">
        <v>426</v>
      </c>
      <c r="D14" s="3"/>
      <c r="E14" s="22">
        <v>426581</v>
      </c>
      <c r="G14" s="23" t="s">
        <v>28</v>
      </c>
      <c r="I14" s="7"/>
      <c r="K14" s="19">
        <v>0</v>
      </c>
      <c r="L14" s="6"/>
      <c r="M14" s="6"/>
      <c r="N14" s="6"/>
      <c r="O14" s="6"/>
      <c r="P14" s="6"/>
    </row>
    <row r="15" spans="1:16" x14ac:dyDescent="0.25">
      <c r="A15" s="10">
        <f>1+A14</f>
        <v>2</v>
      </c>
      <c r="B15" s="10"/>
      <c r="C15" s="3">
        <v>426</v>
      </c>
      <c r="D15" s="10"/>
      <c r="E15" s="22">
        <v>426582</v>
      </c>
      <c r="F15" s="9"/>
      <c r="G15" s="23" t="s">
        <v>29</v>
      </c>
      <c r="H15" s="9"/>
      <c r="I15" s="9"/>
      <c r="J15" s="9"/>
      <c r="K15" s="20">
        <v>0</v>
      </c>
      <c r="L15" s="6"/>
      <c r="M15" s="6"/>
      <c r="N15" s="6"/>
      <c r="O15" s="6"/>
      <c r="P15" s="6"/>
    </row>
    <row r="16" spans="1:16" x14ac:dyDescent="0.25">
      <c r="A16" s="10">
        <f t="shared" ref="A16:A22" si="0">1+A15</f>
        <v>3</v>
      </c>
      <c r="B16" s="10"/>
      <c r="C16" s="3">
        <v>426</v>
      </c>
      <c r="D16" s="10"/>
      <c r="E16" s="22">
        <v>426585</v>
      </c>
      <c r="F16" s="9"/>
      <c r="G16" s="23" t="s">
        <v>30</v>
      </c>
      <c r="H16" s="9"/>
      <c r="I16" s="9"/>
      <c r="J16" s="9"/>
      <c r="K16" s="21">
        <v>0</v>
      </c>
      <c r="L16" s="6"/>
      <c r="M16" s="6"/>
      <c r="N16" s="6"/>
      <c r="O16" s="6"/>
      <c r="P16" s="6"/>
    </row>
    <row r="17" spans="1:16" x14ac:dyDescent="0.25">
      <c r="A17" s="10">
        <f t="shared" si="0"/>
        <v>4</v>
      </c>
      <c r="B17" s="10"/>
      <c r="C17" s="3">
        <v>926</v>
      </c>
      <c r="D17" s="10"/>
      <c r="E17" s="22">
        <v>926145</v>
      </c>
      <c r="F17" s="9"/>
      <c r="G17" s="23" t="s">
        <v>31</v>
      </c>
      <c r="H17" s="9"/>
      <c r="I17" s="9"/>
      <c r="J17" s="9"/>
      <c r="K17" s="21">
        <v>-92699.399999999907</v>
      </c>
      <c r="L17" s="6"/>
      <c r="M17" s="6"/>
      <c r="N17" s="6"/>
      <c r="O17" s="6"/>
      <c r="P17" s="6"/>
    </row>
    <row r="18" spans="1:16" x14ac:dyDescent="0.25">
      <c r="A18" s="10">
        <f t="shared" si="0"/>
        <v>5</v>
      </c>
      <c r="B18" s="10"/>
      <c r="C18" s="3">
        <v>926</v>
      </c>
      <c r="D18" s="10"/>
      <c r="E18" s="22">
        <v>926147</v>
      </c>
      <c r="F18" s="9"/>
      <c r="G18" s="23" t="s">
        <v>32</v>
      </c>
      <c r="H18" s="9"/>
      <c r="I18" s="9"/>
      <c r="J18" s="9"/>
      <c r="K18" s="20">
        <v>4023703.44</v>
      </c>
      <c r="L18" s="6"/>
      <c r="M18" s="6"/>
      <c r="N18" s="6"/>
      <c r="O18" s="6"/>
      <c r="P18" s="6"/>
    </row>
    <row r="19" spans="1:16" x14ac:dyDescent="0.25">
      <c r="A19" s="10">
        <f t="shared" si="0"/>
        <v>6</v>
      </c>
      <c r="B19" s="10"/>
      <c r="C19" s="3">
        <v>926</v>
      </c>
      <c r="D19" s="10"/>
      <c r="E19" s="22">
        <v>926148</v>
      </c>
      <c r="F19" s="9"/>
      <c r="G19" s="23" t="s">
        <v>33</v>
      </c>
      <c r="H19" s="9"/>
      <c r="I19" s="9"/>
      <c r="J19" s="9"/>
      <c r="K19" s="20">
        <v>4710935.2624049988</v>
      </c>
      <c r="L19" s="6"/>
      <c r="M19" s="6"/>
      <c r="N19" s="6"/>
      <c r="O19" s="6"/>
      <c r="P19" s="6"/>
    </row>
    <row r="20" spans="1:16" x14ac:dyDescent="0.25">
      <c r="A20" s="10">
        <f t="shared" si="0"/>
        <v>7</v>
      </c>
      <c r="B20" s="10"/>
      <c r="C20" s="3">
        <v>926</v>
      </c>
      <c r="D20" s="10"/>
      <c r="E20" s="22">
        <v>926326</v>
      </c>
      <c r="F20" s="9"/>
      <c r="G20" s="23" t="s">
        <v>34</v>
      </c>
      <c r="H20" s="9"/>
      <c r="I20" s="9"/>
      <c r="J20" s="9"/>
      <c r="K20" s="20">
        <v>0</v>
      </c>
      <c r="L20" s="6"/>
      <c r="M20" s="6"/>
      <c r="N20" s="6"/>
      <c r="O20" s="6"/>
      <c r="P20" s="6"/>
    </row>
    <row r="21" spans="1:16" x14ac:dyDescent="0.25">
      <c r="A21" s="10">
        <f t="shared" si="0"/>
        <v>8</v>
      </c>
      <c r="B21" s="10"/>
      <c r="C21" s="3">
        <v>926</v>
      </c>
      <c r="D21" s="10"/>
      <c r="E21" s="22">
        <v>926327</v>
      </c>
      <c r="F21" s="9"/>
      <c r="G21" s="23" t="s">
        <v>35</v>
      </c>
      <c r="H21" s="9"/>
      <c r="I21" s="9"/>
      <c r="J21" s="9"/>
      <c r="K21" s="20">
        <v>-2007587.9819999998</v>
      </c>
      <c r="L21" s="6"/>
      <c r="M21" s="6"/>
      <c r="N21" s="6"/>
      <c r="O21" s="6"/>
      <c r="P21" s="6"/>
    </row>
    <row r="22" spans="1:16" x14ac:dyDescent="0.25">
      <c r="A22" s="10">
        <f t="shared" si="0"/>
        <v>9</v>
      </c>
      <c r="B22" s="10"/>
      <c r="C22" s="3">
        <v>926</v>
      </c>
      <c r="D22" s="12"/>
      <c r="E22" s="22">
        <v>926328</v>
      </c>
      <c r="F22" s="15"/>
      <c r="G22" s="23" t="s">
        <v>36</v>
      </c>
      <c r="H22" s="9"/>
      <c r="I22" s="9"/>
      <c r="J22" s="9"/>
      <c r="K22" s="24">
        <v>-560404.28740799997</v>
      </c>
      <c r="L22" s="6"/>
      <c r="M22" s="6"/>
      <c r="N22" s="6"/>
      <c r="O22" s="6"/>
      <c r="P22" s="6"/>
    </row>
    <row r="23" spans="1:16" x14ac:dyDescent="0.25">
      <c r="A23" s="10"/>
      <c r="B23" s="9"/>
      <c r="D23" s="13"/>
      <c r="E23" s="14"/>
      <c r="F23" s="15"/>
      <c r="G23" s="16"/>
      <c r="H23" s="9"/>
      <c r="I23" s="9"/>
      <c r="J23" s="9"/>
      <c r="K23" s="11"/>
      <c r="L23" s="6"/>
      <c r="M23" s="6"/>
      <c r="N23" s="6"/>
      <c r="O23" s="6"/>
      <c r="P23" s="6"/>
    </row>
    <row r="24" spans="1:16" ht="15.75" thickBot="1" x14ac:dyDescent="0.3">
      <c r="A24" s="10">
        <v>10</v>
      </c>
      <c r="B24" s="9"/>
      <c r="D24" s="13"/>
      <c r="E24" s="14"/>
      <c r="F24" s="15"/>
      <c r="G24" s="33" t="s">
        <v>37</v>
      </c>
      <c r="H24" s="9"/>
      <c r="I24" s="46" t="s">
        <v>48</v>
      </c>
      <c r="J24" s="9"/>
      <c r="K24" s="25">
        <f>SUM(K14:K23)</f>
        <v>6073947.032997</v>
      </c>
      <c r="L24" s="6"/>
      <c r="M24" s="6"/>
      <c r="N24" s="6"/>
      <c r="O24" s="6"/>
      <c r="P24" s="6"/>
    </row>
    <row r="25" spans="1:16" ht="15.75" thickTop="1" x14ac:dyDescent="0.25">
      <c r="A25" s="10"/>
      <c r="B25" s="9"/>
      <c r="D25" s="13"/>
      <c r="E25" s="17"/>
      <c r="F25" s="15"/>
      <c r="G25" s="16"/>
      <c r="H25" s="9"/>
      <c r="I25" s="9"/>
      <c r="J25" s="9"/>
      <c r="K25" s="11"/>
      <c r="L25" s="6"/>
      <c r="M25" s="6"/>
      <c r="N25" s="6"/>
      <c r="O25" s="6"/>
      <c r="P25" s="6"/>
    </row>
    <row r="26" spans="1:16" x14ac:dyDescent="0.25">
      <c r="A26" s="10"/>
      <c r="B26" s="9"/>
      <c r="C26" s="12"/>
      <c r="D26" s="13"/>
      <c r="E26" s="17"/>
      <c r="F26" s="15"/>
      <c r="G26" s="16"/>
      <c r="H26" s="9"/>
      <c r="I26" s="9"/>
      <c r="J26" s="9"/>
      <c r="K26" s="11"/>
      <c r="L26" s="6"/>
      <c r="M26" s="6"/>
      <c r="N26" s="6"/>
      <c r="O26" s="6"/>
      <c r="P26" s="6"/>
    </row>
    <row r="27" spans="1:16" x14ac:dyDescent="0.25">
      <c r="A27" s="10"/>
      <c r="B27" s="9"/>
      <c r="C27" s="12"/>
      <c r="D27" s="13"/>
      <c r="E27" s="17"/>
      <c r="F27" s="15"/>
      <c r="G27" s="16"/>
      <c r="H27" s="9"/>
      <c r="I27" s="9"/>
      <c r="J27" s="9"/>
      <c r="K27" s="11"/>
      <c r="L27" s="6"/>
      <c r="M27" s="6"/>
      <c r="N27" s="6"/>
      <c r="O27" s="6"/>
      <c r="P27" s="6"/>
    </row>
    <row r="28" spans="1:16" x14ac:dyDescent="0.25">
      <c r="A28" s="26" t="s">
        <v>38</v>
      </c>
      <c r="B28" s="29" t="s">
        <v>42</v>
      </c>
      <c r="C28" s="9"/>
      <c r="D28" s="9"/>
      <c r="E28" s="9"/>
      <c r="F28" s="9"/>
      <c r="G28" s="8"/>
      <c r="H28" s="9"/>
      <c r="I28" s="9"/>
      <c r="J28" s="9"/>
      <c r="K28" s="18"/>
      <c r="L28" s="6"/>
      <c r="M28" s="6"/>
      <c r="N28" s="6"/>
      <c r="O28" s="6"/>
      <c r="P28" s="6"/>
    </row>
    <row r="29" spans="1:16" x14ac:dyDescent="0.25">
      <c r="A29" s="27"/>
      <c r="B29" s="30"/>
      <c r="K29" s="7"/>
      <c r="L29" s="6"/>
      <c r="M29" s="6"/>
      <c r="N29" s="6"/>
      <c r="O29" s="6"/>
      <c r="P29" s="6"/>
    </row>
    <row r="30" spans="1:16" x14ac:dyDescent="0.25">
      <c r="A30" s="28" t="s">
        <v>39</v>
      </c>
      <c r="B30" s="2" t="s">
        <v>43</v>
      </c>
      <c r="L30" s="6"/>
      <c r="M30" s="6"/>
      <c r="N30" s="6"/>
      <c r="O30" s="6"/>
      <c r="P30" s="6"/>
    </row>
    <row r="31" spans="1:16" x14ac:dyDescent="0.25">
      <c r="A31" s="5"/>
      <c r="L31" s="6"/>
      <c r="M31" s="6"/>
      <c r="N31" s="6"/>
      <c r="O31" s="6"/>
      <c r="P31" s="6"/>
    </row>
    <row r="32" spans="1:16" x14ac:dyDescent="0.25">
      <c r="A32" s="5"/>
      <c r="L32" s="6"/>
      <c r="M32" s="6"/>
      <c r="N32" s="6"/>
      <c r="O32" s="6"/>
      <c r="P32" s="6"/>
    </row>
    <row r="33" spans="1:16" x14ac:dyDescent="0.25">
      <c r="A33" s="5"/>
      <c r="L33" s="6"/>
      <c r="M33" s="6"/>
      <c r="N33" s="6"/>
      <c r="O33" s="6"/>
      <c r="P33" s="6"/>
    </row>
    <row r="34" spans="1:16" x14ac:dyDescent="0.25">
      <c r="L34" s="6"/>
      <c r="M34" s="6"/>
      <c r="N34" s="6"/>
      <c r="O34" s="6"/>
      <c r="P34" s="6"/>
    </row>
  </sheetData>
  <pageMargins left="0.7" right="0.7" top="0.75" bottom="0.75" header="0.3" footer="0.3"/>
  <pageSetup scale="87" orientation="portrait" r:id="rId1"/>
  <headerFooter>
    <oddHeader xml:space="preserve">&amp;RThe Empire District Electric Company
A Liberty Utilities Company
Case No. ER-2019-0374
OPC Data Request – 1000
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I11" sqref="I11"/>
    </sheetView>
  </sheetViews>
  <sheetFormatPr defaultRowHeight="15" x14ac:dyDescent="0.25"/>
  <cols>
    <col min="1" max="1" width="39" style="35" bestFit="1" customWidth="1"/>
    <col min="2" max="2" width="5.42578125" style="35" bestFit="1" customWidth="1"/>
    <col min="3" max="3" width="0" style="35" hidden="1" customWidth="1"/>
    <col min="4" max="4" width="2.7109375" style="35" customWidth="1"/>
    <col min="5" max="5" width="13.5703125" style="35" bestFit="1" customWidth="1"/>
    <col min="6" max="6" width="2.7109375" style="35" customWidth="1"/>
    <col min="7" max="7" width="14.140625" style="35" bestFit="1" customWidth="1"/>
    <col min="8" max="8" width="2.7109375" style="35" customWidth="1"/>
    <col min="9" max="9" width="13.42578125" style="35" customWidth="1"/>
    <col min="10" max="10" width="9.140625" style="35" customWidth="1"/>
    <col min="11" max="16384" width="9.140625" style="35"/>
  </cols>
  <sheetData>
    <row r="1" spans="1:9" x14ac:dyDescent="0.25">
      <c r="A1" s="34"/>
      <c r="B1" s="34"/>
      <c r="C1" s="34"/>
      <c r="D1" s="34"/>
      <c r="E1" s="34"/>
      <c r="F1" s="34"/>
    </row>
    <row r="2" spans="1:9" x14ac:dyDescent="0.25">
      <c r="A2" s="34"/>
      <c r="B2" s="34"/>
      <c r="C2" s="34"/>
      <c r="D2" s="36"/>
    </row>
    <row r="3" spans="1:9" x14ac:dyDescent="0.25">
      <c r="A3" s="34"/>
      <c r="B3" s="34"/>
      <c r="C3" s="34"/>
      <c r="D3" s="34"/>
      <c r="E3" s="34"/>
      <c r="F3" s="34"/>
    </row>
    <row r="4" spans="1:9" ht="24.75" customHeight="1" x14ac:dyDescent="0.25">
      <c r="A4" s="31" t="s">
        <v>1</v>
      </c>
      <c r="B4" s="34"/>
      <c r="C4" s="34"/>
      <c r="D4" s="34"/>
      <c r="E4" s="34"/>
      <c r="F4" s="34"/>
    </row>
    <row r="5" spans="1:9" x14ac:dyDescent="0.25">
      <c r="A5" s="31" t="s">
        <v>2</v>
      </c>
    </row>
    <row r="6" spans="1:9" x14ac:dyDescent="0.25">
      <c r="A6" s="31" t="s">
        <v>3</v>
      </c>
    </row>
    <row r="7" spans="1:9" x14ac:dyDescent="0.25">
      <c r="A7" s="31" t="s">
        <v>44</v>
      </c>
    </row>
    <row r="8" spans="1:9" x14ac:dyDescent="0.25">
      <c r="A8" s="31"/>
      <c r="E8" s="45" t="s">
        <v>21</v>
      </c>
      <c r="F8" s="44"/>
      <c r="G8" s="45" t="s">
        <v>22</v>
      </c>
      <c r="H8" s="44"/>
      <c r="I8" s="45" t="s">
        <v>23</v>
      </c>
    </row>
    <row r="9" spans="1:9" x14ac:dyDescent="0.25">
      <c r="A9" s="37" t="s">
        <v>20</v>
      </c>
      <c r="D9" s="44"/>
      <c r="E9" s="44" t="s">
        <v>6</v>
      </c>
      <c r="F9" s="44"/>
      <c r="G9" s="44" t="s">
        <v>7</v>
      </c>
      <c r="H9" s="44"/>
      <c r="I9" s="44" t="s">
        <v>47</v>
      </c>
    </row>
    <row r="10" spans="1:9" x14ac:dyDescent="0.25">
      <c r="A10" s="35" t="s">
        <v>45</v>
      </c>
      <c r="E10" s="38">
        <v>7346422.9024049994</v>
      </c>
      <c r="F10" s="38"/>
      <c r="G10" s="38">
        <v>1172265.9425920001</v>
      </c>
      <c r="H10" s="38"/>
      <c r="I10" s="38">
        <f>SUM(E10:G10)</f>
        <v>8518688.8449969999</v>
      </c>
    </row>
    <row r="11" spans="1:9" x14ac:dyDescent="0.25">
      <c r="A11" s="35" t="s">
        <v>24</v>
      </c>
      <c r="E11" s="39">
        <v>6573354</v>
      </c>
      <c r="F11" s="39"/>
      <c r="G11" s="39">
        <v>0</v>
      </c>
      <c r="H11" s="39"/>
      <c r="I11" s="39">
        <f>SUM(E11:G11)</f>
        <v>6573354</v>
      </c>
    </row>
    <row r="12" spans="1:9" x14ac:dyDescent="0.25">
      <c r="A12" s="35" t="s">
        <v>46</v>
      </c>
      <c r="E12" s="39">
        <v>882283</v>
      </c>
      <c r="F12" s="39"/>
      <c r="G12" s="39">
        <v>0</v>
      </c>
      <c r="H12" s="39"/>
      <c r="I12" s="39">
        <f>SUM(E12:G12)</f>
        <v>882283</v>
      </c>
    </row>
    <row r="13" spans="1:9" x14ac:dyDescent="0.25">
      <c r="A13" s="35" t="s">
        <v>25</v>
      </c>
      <c r="E13" s="39">
        <v>2478211</v>
      </c>
      <c r="F13" s="39"/>
      <c r="G13" s="39">
        <v>-1046817.7419999999</v>
      </c>
      <c r="H13" s="39"/>
      <c r="I13" s="39">
        <f>SUM(E13:G13)</f>
        <v>1431393.2580000001</v>
      </c>
    </row>
    <row r="14" spans="1:9" x14ac:dyDescent="0.25">
      <c r="B14" s="35" t="s">
        <v>23</v>
      </c>
      <c r="D14" s="40"/>
      <c r="E14" s="41">
        <f>SUM(E10:E13)</f>
        <v>17280270.902405001</v>
      </c>
      <c r="F14" s="40"/>
      <c r="G14" s="41">
        <f>SUM(G10:G13)</f>
        <v>125448.20059200027</v>
      </c>
      <c r="H14" s="40"/>
      <c r="I14" s="41">
        <f>SUM(I10:I13)</f>
        <v>17405719.102997001</v>
      </c>
    </row>
    <row r="15" spans="1:9" x14ac:dyDescent="0.25">
      <c r="E15" s="39"/>
      <c r="F15" s="39"/>
      <c r="G15" s="39"/>
      <c r="H15" s="39"/>
      <c r="I15" s="39"/>
    </row>
    <row r="16" spans="1:9" x14ac:dyDescent="0.25">
      <c r="A16" s="37" t="s">
        <v>26</v>
      </c>
      <c r="E16" s="39"/>
      <c r="F16" s="39"/>
      <c r="G16" s="39"/>
      <c r="H16" s="39"/>
      <c r="I16" s="39"/>
    </row>
    <row r="17" spans="1:9" x14ac:dyDescent="0.25">
      <c r="A17" s="35" t="s">
        <v>14</v>
      </c>
      <c r="E17" s="39">
        <v>9208841.6400000006</v>
      </c>
      <c r="F17" s="39"/>
      <c r="G17" s="39">
        <v>1732670.23</v>
      </c>
      <c r="H17" s="39"/>
      <c r="I17" s="39">
        <f t="shared" ref="I17:I22" si="0">SUM(E17:G17)</f>
        <v>10941511.870000001</v>
      </c>
    </row>
    <row r="18" spans="1:9" x14ac:dyDescent="0.25">
      <c r="A18" s="35" t="s">
        <v>15</v>
      </c>
      <c r="E18" s="39">
        <v>-1545492.44</v>
      </c>
      <c r="F18" s="39"/>
      <c r="G18" s="39">
        <v>0</v>
      </c>
      <c r="H18" s="39"/>
      <c r="I18" s="39">
        <f t="shared" si="0"/>
        <v>-1545492.44</v>
      </c>
    </row>
    <row r="19" spans="1:9" x14ac:dyDescent="0.25">
      <c r="A19" s="35" t="s">
        <v>16</v>
      </c>
      <c r="E19" s="39">
        <v>0</v>
      </c>
      <c r="F19" s="39"/>
      <c r="G19" s="39">
        <v>0</v>
      </c>
      <c r="H19" s="39"/>
      <c r="I19" s="39">
        <f t="shared" si="0"/>
        <v>0</v>
      </c>
    </row>
    <row r="20" spans="1:9" x14ac:dyDescent="0.25">
      <c r="A20" s="35" t="s">
        <v>17</v>
      </c>
      <c r="E20" s="39">
        <v>0</v>
      </c>
      <c r="F20" s="39"/>
      <c r="G20" s="39">
        <v>0</v>
      </c>
      <c r="H20" s="39"/>
      <c r="I20" s="39">
        <f t="shared" si="0"/>
        <v>0</v>
      </c>
    </row>
    <row r="21" spans="1:9" x14ac:dyDescent="0.25">
      <c r="A21" s="35" t="s">
        <v>18</v>
      </c>
      <c r="E21" s="39">
        <v>974982.39999999991</v>
      </c>
      <c r="F21" s="39"/>
      <c r="G21" s="39">
        <v>0</v>
      </c>
      <c r="H21" s="39"/>
      <c r="I21" s="39">
        <f t="shared" si="0"/>
        <v>974982.39999999991</v>
      </c>
    </row>
    <row r="22" spans="1:9" x14ac:dyDescent="0.25">
      <c r="A22" s="35" t="s">
        <v>19</v>
      </c>
      <c r="E22" s="39">
        <v>0</v>
      </c>
      <c r="F22" s="39"/>
      <c r="G22" s="39">
        <v>960770.24</v>
      </c>
      <c r="H22" s="39"/>
      <c r="I22" s="39">
        <f t="shared" si="0"/>
        <v>960770.24</v>
      </c>
    </row>
    <row r="23" spans="1:9" x14ac:dyDescent="0.25">
      <c r="B23" s="35" t="s">
        <v>23</v>
      </c>
      <c r="D23" s="40"/>
      <c r="E23" s="41">
        <f>SUM(E17:E22)</f>
        <v>8638331.6000000015</v>
      </c>
      <c r="F23" s="40"/>
      <c r="G23" s="41">
        <f>SUM(G17:G22)</f>
        <v>2693440.4699999997</v>
      </c>
      <c r="H23" s="40"/>
      <c r="I23" s="41">
        <f>SUM(I17:I22)</f>
        <v>11331772.070000002</v>
      </c>
    </row>
    <row r="24" spans="1:9" x14ac:dyDescent="0.25">
      <c r="E24" s="39"/>
      <c r="F24" s="39"/>
      <c r="G24" s="39"/>
      <c r="H24" s="39"/>
      <c r="I24" s="39"/>
    </row>
    <row r="25" spans="1:9" ht="15.75" thickBot="1" x14ac:dyDescent="0.3">
      <c r="A25" s="37" t="s">
        <v>27</v>
      </c>
      <c r="D25" s="40"/>
      <c r="E25" s="42">
        <f>E14-E23</f>
        <v>8641939.3024049997</v>
      </c>
      <c r="F25" s="40"/>
      <c r="G25" s="42">
        <f>G14-G23</f>
        <v>-2567992.2694079997</v>
      </c>
      <c r="H25" s="40"/>
      <c r="I25" s="42">
        <f>I14-I23</f>
        <v>6073947.0329969991</v>
      </c>
    </row>
    <row r="26" spans="1:9" ht="15.75" thickTop="1" x14ac:dyDescent="0.25"/>
    <row r="28" spans="1:9" x14ac:dyDescent="0.25">
      <c r="D28" s="43"/>
    </row>
  </sheetData>
  <pageMargins left="0.7" right="0.7" top="0.75" bottom="0.75" header="0.3" footer="0.3"/>
  <pageSetup scale="98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WP IS ADJ 11</vt:lpstr>
      <vt:lpstr>WP IS ADJ 11.1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Leigha Palumbo</dc:creator>
  <cp:lastModifiedBy>Vicki Kramer</cp:lastModifiedBy>
  <cp:lastPrinted>2019-12-10T19:08:39Z</cp:lastPrinted>
  <dcterms:created xsi:type="dcterms:W3CDTF">2019-06-16T23:53:40Z</dcterms:created>
  <dcterms:modified xsi:type="dcterms:W3CDTF">2019-12-10T19:08:42Z</dcterms:modified>
</cp:coreProperties>
</file>