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S:\Planning and Regulatory\Regulatory\COMPLIANCE FILINGS\EMPIRE\MO\MO-Annual SB-EDR Update Report\2023\"/>
    </mc:Choice>
  </mc:AlternateContent>
  <xr:revisionPtr revIDLastSave="0" documentId="13_ncr:1_{7C868A6E-34F6-4EF8-9653-ABB9AF92135B}" xr6:coauthVersionLast="47" xr6:coauthVersionMax="47" xr10:uidLastSave="{00000000-0000-0000-0000-000000000000}"/>
  <bookViews>
    <workbookView xWindow="-120" yWindow="-120" windowWidth="29040" windowHeight="15840" xr2:uid="{00000000-000D-0000-FFFF-FFFF00000000}"/>
  </bookViews>
  <sheets>
    <sheet name="Annual Verification" sheetId="2" r:id="rId1"/>
    <sheet name="Customer 1" sheetId="4" r:id="rId2"/>
    <sheet name="Customer 2" sheetId="1" r:id="rId3"/>
    <sheet name="Customer 3" sheetId="5" r:id="rId4"/>
    <sheet name="Customer 4" sheetId="6" r:id="rId5"/>
    <sheet name="Sheet3" sheetId="3" r:id="rId6"/>
  </sheets>
  <definedNames>
    <definedName name="_xlnm.Print_Area" localSheetId="0">'Annual Verification'!$A$1:$D$32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3" i="4" l="1"/>
  <c r="E62" i="4"/>
  <c r="C62" i="4"/>
  <c r="E61" i="4"/>
  <c r="E60" i="4"/>
  <c r="E59" i="4"/>
  <c r="E57" i="4"/>
  <c r="E56" i="4"/>
  <c r="E55" i="4"/>
  <c r="E54" i="4"/>
  <c r="E53" i="4"/>
  <c r="E52" i="4"/>
  <c r="C63" i="4"/>
  <c r="B63" i="4"/>
  <c r="B62" i="4"/>
  <c r="C61" i="4"/>
  <c r="B61" i="4"/>
  <c r="C60" i="4"/>
  <c r="B60" i="4"/>
  <c r="C59" i="4"/>
  <c r="B59" i="4"/>
  <c r="C58" i="4"/>
  <c r="E58" i="4" s="1"/>
  <c r="B58" i="4"/>
  <c r="C57" i="4"/>
  <c r="B57" i="4"/>
  <c r="C56" i="4"/>
  <c r="B56" i="4"/>
  <c r="C55" i="4"/>
  <c r="B55" i="4"/>
  <c r="C54" i="4"/>
  <c r="B54" i="4"/>
  <c r="C53" i="4"/>
  <c r="B53" i="4"/>
  <c r="C52" i="4"/>
  <c r="B52" i="4"/>
  <c r="E16" i="6"/>
  <c r="E15" i="6"/>
  <c r="E14" i="6"/>
  <c r="E13" i="6"/>
  <c r="E12" i="6"/>
  <c r="E5" i="6"/>
  <c r="E6" i="6"/>
  <c r="E7" i="6"/>
  <c r="E8" i="6"/>
  <c r="E9" i="6"/>
  <c r="E10" i="6"/>
  <c r="E11" i="6"/>
  <c r="E9" i="1"/>
  <c r="E10" i="1"/>
  <c r="E11" i="1"/>
  <c r="E12" i="1"/>
  <c r="E13" i="1"/>
  <c r="E14" i="1"/>
  <c r="E15" i="1"/>
  <c r="E16" i="1"/>
  <c r="E7" i="1"/>
  <c r="E8" i="1"/>
  <c r="E47" i="4"/>
  <c r="E46" i="4"/>
  <c r="E45" i="4"/>
  <c r="E44" i="4"/>
  <c r="E43" i="4"/>
  <c r="E42" i="4"/>
  <c r="E41" i="4"/>
  <c r="E40" i="4"/>
  <c r="E39" i="4"/>
  <c r="E38" i="4"/>
  <c r="E37" i="4"/>
  <c r="E36" i="4"/>
  <c r="E32" i="4"/>
  <c r="E31" i="4"/>
  <c r="E30" i="4"/>
  <c r="E29" i="4"/>
  <c r="E28" i="4"/>
  <c r="E27" i="4"/>
  <c r="E26" i="4"/>
  <c r="E25" i="4"/>
  <c r="E24" i="4"/>
  <c r="E23" i="4"/>
  <c r="E22" i="4"/>
  <c r="E21" i="4"/>
  <c r="E6" i="4"/>
  <c r="E7" i="4"/>
  <c r="E8" i="4"/>
  <c r="E9" i="4"/>
  <c r="E10" i="4"/>
  <c r="E11" i="4"/>
  <c r="E12" i="4"/>
  <c r="E13" i="4"/>
  <c r="E14" i="4"/>
  <c r="E15" i="4"/>
  <c r="E16" i="4"/>
  <c r="E17" i="4"/>
  <c r="E5" i="1" l="1"/>
  <c r="E6" i="1"/>
</calcChain>
</file>

<file path=xl/sharedStrings.xml><?xml version="1.0" encoding="utf-8"?>
<sst xmlns="http://schemas.openxmlformats.org/spreadsheetml/2006/main" count="117" uniqueCount="52">
  <si>
    <t>Date</t>
  </si>
  <si>
    <t>Billed Usage (kWh)</t>
  </si>
  <si>
    <t>Billed Demand (kW)</t>
  </si>
  <si>
    <t>Days</t>
  </si>
  <si>
    <t>Load Factor</t>
  </si>
  <si>
    <t>Line No</t>
  </si>
  <si>
    <t>Compliance Item</t>
  </si>
  <si>
    <t>Electric service is limited to industrial and commercial facilities that are not in the business of selling or providing goods and/or services directly to the general public.</t>
  </si>
  <si>
    <t>Yes</t>
  </si>
  <si>
    <t>The local, regional, or state economic development incentives relied upon to initially qualify for service under this Rider have been received, retained, and the Customer has met all conditions upon the incentive receipt and retention.</t>
  </si>
  <si>
    <t>Footnote:</t>
  </si>
  <si>
    <t>Criteria Met</t>
  </si>
  <si>
    <t>Service is evidenced by a Contract between the Customer and the Company.</t>
  </si>
  <si>
    <t>Within thirty (30) days of executing said Contract, the Contract shall be submitted along with the documentation supporting the qualification of the Customer and the Company's review of qualification to the Commission as a Non-Case-Related Submission in EFIS</t>
  </si>
  <si>
    <t>The Company shall file under affidavit the results of all annual reviews required under the Termination section of this Rider</t>
  </si>
  <si>
    <t>Such filing shall include a Public and a confidential version including copies of all Contracts executed since its last annual review filing.</t>
  </si>
  <si>
    <t>All documentation relied upon by the Company for its conclusion that compliance has been maintained, or that there is a basis for termination of service under this Rider, shall be included.</t>
  </si>
  <si>
    <t>The Empire District Electric Company d.b.a. Liberty</t>
  </si>
  <si>
    <t>Limited Large Customer Economic Development Rider (Schedule SBEDR)</t>
  </si>
  <si>
    <t>Annual Review Verification</t>
  </si>
  <si>
    <t>Affidavit</t>
  </si>
  <si>
    <t>State of Missouri</t>
  </si>
  <si>
    <t>County of Jasper</t>
  </si>
  <si>
    <t>Confidential 20 CSR 4240-2.135(2)(A)1</t>
  </si>
  <si>
    <t>Contract submitted in File No. ET-2019-0029 and File No. EO-2019-0046 dated September 23, 2019</t>
  </si>
  <si>
    <t>Contract submitted in File No. ET-2019-0029 and File No. EO-2019-0046 dated February 19, 2019 and April 3, 2019</t>
  </si>
  <si>
    <t>Contract submitted in File No. EO-2019-0046 dated March 21, 2019</t>
  </si>
  <si>
    <t>Contract submitted in File No. ET-2019-0029 and File No. EO-2019-0046 dated March 2, 2020</t>
  </si>
  <si>
    <r>
      <t>N/A</t>
    </r>
    <r>
      <rPr>
        <b/>
        <sz val="8"/>
        <color rgb="FFFF0000"/>
        <rFont val="Poppins"/>
        <family val="3"/>
      </rPr>
      <t>(1)</t>
    </r>
  </si>
  <si>
    <r>
      <t>N/A</t>
    </r>
    <r>
      <rPr>
        <b/>
        <sz val="8"/>
        <color rgb="FFFF0000"/>
        <rFont val="Poppins"/>
        <family val="3"/>
      </rPr>
      <t>(4)</t>
    </r>
  </si>
  <si>
    <r>
      <t>Yes</t>
    </r>
    <r>
      <rPr>
        <b/>
        <sz val="8"/>
        <color rgb="FFFF0000"/>
        <rFont val="Poppins"/>
        <family val="3"/>
      </rPr>
      <t xml:space="preserve">(2) </t>
    </r>
  </si>
  <si>
    <r>
      <t>Yes</t>
    </r>
    <r>
      <rPr>
        <b/>
        <sz val="8"/>
        <color rgb="FFFF0000"/>
        <rFont val="Poppins"/>
        <family val="3"/>
      </rPr>
      <t>(3)</t>
    </r>
  </si>
  <si>
    <r>
      <t>Yes</t>
    </r>
    <r>
      <rPr>
        <b/>
        <sz val="8"/>
        <color rgb="FFFF0000"/>
        <rFont val="Poppins"/>
        <family val="3"/>
      </rPr>
      <t xml:space="preserve">(5) </t>
    </r>
  </si>
  <si>
    <r>
      <t>Yes</t>
    </r>
    <r>
      <rPr>
        <b/>
        <sz val="8"/>
        <color rgb="FFFF0000"/>
        <rFont val="Poppins"/>
        <family val="3"/>
      </rPr>
      <t>(6)</t>
    </r>
  </si>
  <si>
    <t>Building 2 - Meter# A0860015</t>
  </si>
  <si>
    <t>Customer has not hit the three year mark on the contract.  Therefore, criteria not applicable.</t>
  </si>
  <si>
    <t>Building 2 - Meter# F07175998</t>
  </si>
  <si>
    <t>Building 1 - Meter# F07176093</t>
  </si>
  <si>
    <r>
      <rPr>
        <b/>
        <u/>
        <sz val="11"/>
        <color rgb="FFFF0000"/>
        <rFont val="Calibri"/>
        <family val="2"/>
        <scheme val="minor"/>
      </rPr>
      <t>Note</t>
    </r>
    <r>
      <rPr>
        <sz val="11"/>
        <color theme="1"/>
        <rFont val="Calibri"/>
        <family val="2"/>
        <scheme val="minor"/>
      </rPr>
      <t xml:space="preserve">:  As of December 2023 customer has no qualifying increased incremental load </t>
    </r>
  </si>
  <si>
    <t xml:space="preserve"> As of December 2023 customer has no qualifying increased incremental load .  Therefore, criteria not applicable.</t>
  </si>
  <si>
    <t>Totalized Meters</t>
  </si>
  <si>
    <t>I, Jordan Bolinger, state that I am the Senior Manager, Key Accounts for Liberty, under the penalty and perjury, I declare that the underneath is true and correct to the best of my knowledge and belief.</t>
  </si>
  <si>
    <t>/S/ Jordan Bolinger</t>
  </si>
  <si>
    <r>
      <t>Yes</t>
    </r>
    <r>
      <rPr>
        <b/>
        <sz val="8"/>
        <color rgb="FFFF0000"/>
        <rFont val="Poppins"/>
        <family val="3"/>
      </rPr>
      <t>[7]</t>
    </r>
  </si>
  <si>
    <t>Customer no longer qualifies under original SBEDR tariff. January 1, 2024 customer will be moved to current SBEDR tariff.</t>
  </si>
  <si>
    <t>The Customer's qualifying incremental demand is at least three-hundred (300) kW and the Customer must maintain a load factor of fifty-five (55) percent or greater per the original SBEDR tariff or forty-five (45) percent or greater per the current SBEDR tariff in years three (3) through (5) of the service under this Rider</t>
  </si>
  <si>
    <t>**    **</t>
  </si>
  <si>
    <t>Account Number: **    **</t>
  </si>
  <si>
    <t>Customer 1
**     **</t>
  </si>
  <si>
    <t>Customer 2
**     **</t>
  </si>
  <si>
    <t>Customer 3
**     **</t>
  </si>
  <si>
    <t>Customer 4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</si>
</sst>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u/>
      <sz val="11"/>
      <color rgb="FFFF0000"/>
      <name val="Calibri"/>
      <family val="2"/>
      <scheme val="minor"/>
    </font>
    <font>
      <sz val="11"/>
      <color theme="1"/>
      <name val="Poppins"/>
      <family val="3"/>
    </font>
    <font>
      <b/>
      <sz val="11"/>
      <color theme="1"/>
      <name val="Poppins"/>
      <family val="3"/>
    </font>
    <font>
      <b/>
      <sz val="11"/>
      <color rgb="FFFF0000"/>
      <name val="Poppins"/>
      <family val="3"/>
    </font>
    <font>
      <b/>
      <sz val="8"/>
      <color rgb="FFFF0000"/>
      <name val="Poppins"/>
      <family val="3"/>
    </font>
    <font>
      <b/>
      <u/>
      <sz val="11"/>
      <color theme="1"/>
      <name val="Poppins"/>
      <family val="3"/>
    </font>
    <font>
      <sz val="11"/>
      <color rgb="FFFF0000"/>
      <name val="Poppins"/>
      <family val="3"/>
    </font>
    <font>
      <b/>
      <sz val="14"/>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05CFFF"/>
        <bgColor indexed="64"/>
      </patternFill>
    </fill>
    <fill>
      <patternFill patternType="solid">
        <fgColor rgb="FFA7A7A7"/>
        <bgColor indexed="64"/>
      </patternFill>
    </fill>
    <fill>
      <patternFill patternType="solid">
        <fgColor rgb="FFEEEEEE"/>
        <bgColor indexed="64"/>
      </patternFill>
    </fill>
    <fill>
      <patternFill patternType="solid">
        <fgColor theme="0" tint="-4.9989318521683403E-2"/>
        <bgColor indexed="64"/>
      </patternFill>
    </fill>
    <fill>
      <patternFill patternType="solid">
        <fgColor theme="0" tint="-0.349986266670735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9">
    <xf numFmtId="0" fontId="0" fillId="0" borderId="0" xfId="0"/>
    <xf numFmtId="0" fontId="0" fillId="0" borderId="0" xfId="0"/>
    <xf numFmtId="0" fontId="0" fillId="0" borderId="0" xfId="0"/>
    <xf numFmtId="0" fontId="2" fillId="0" borderId="0" xfId="0" applyFont="1"/>
    <xf numFmtId="0" fontId="4" fillId="0" borderId="0" xfId="0" applyFont="1"/>
    <xf numFmtId="0" fontId="5" fillId="0" borderId="0" xfId="0" applyFont="1"/>
    <xf numFmtId="0" fontId="4" fillId="0" borderId="0" xfId="0" applyFont="1" applyBorder="1"/>
    <xf numFmtId="0" fontId="4" fillId="0" borderId="9" xfId="0" applyFont="1" applyBorder="1"/>
    <xf numFmtId="0" fontId="4" fillId="0" borderId="1" xfId="0" applyFont="1" applyBorder="1" applyAlignment="1">
      <alignment horizontal="center" vertical="center"/>
    </xf>
    <xf numFmtId="0" fontId="4" fillId="0" borderId="1" xfId="0" applyFont="1" applyBorder="1" applyAlignment="1">
      <alignment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wrapText="1"/>
    </xf>
    <xf numFmtId="0" fontId="8" fillId="0" borderId="5" xfId="0" applyFont="1" applyBorder="1"/>
    <xf numFmtId="0" fontId="4" fillId="0" borderId="6" xfId="0" applyFont="1" applyBorder="1"/>
    <xf numFmtId="0" fontId="4" fillId="0" borderId="7" xfId="0" applyFont="1" applyBorder="1"/>
    <xf numFmtId="164" fontId="9" fillId="0" borderId="8" xfId="1" applyNumberFormat="1" applyFont="1" applyBorder="1" applyAlignment="1">
      <alignment horizontal="center" vertical="center"/>
    </xf>
    <xf numFmtId="164" fontId="9" fillId="0" borderId="10" xfId="1" applyNumberFormat="1" applyFont="1" applyBorder="1" applyAlignment="1">
      <alignment horizontal="center" vertical="center"/>
    </xf>
    <xf numFmtId="0" fontId="4" fillId="0" borderId="11" xfId="0" applyFont="1" applyBorder="1"/>
    <xf numFmtId="0" fontId="4" fillId="0" borderId="12" xfId="0" applyFont="1" applyBorder="1"/>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1" xfId="0" applyFont="1" applyFill="1" applyBorder="1"/>
    <xf numFmtId="14" fontId="4" fillId="4" borderId="1" xfId="0" applyNumberFormat="1" applyFont="1" applyFill="1" applyBorder="1"/>
    <xf numFmtId="43" fontId="4" fillId="4" borderId="1" xfId="1" applyFont="1" applyFill="1" applyBorder="1"/>
    <xf numFmtId="0" fontId="4" fillId="4" borderId="1" xfId="0" applyFont="1" applyFill="1" applyBorder="1"/>
    <xf numFmtId="9" fontId="4" fillId="4" borderId="1" xfId="0" applyNumberFormat="1" applyFont="1" applyFill="1" applyBorder="1"/>
    <xf numFmtId="14" fontId="4" fillId="5" borderId="1" xfId="0" applyNumberFormat="1" applyFont="1" applyFill="1" applyBorder="1"/>
    <xf numFmtId="43" fontId="4" fillId="5" borderId="1" xfId="1" applyFont="1" applyFill="1" applyBorder="1"/>
    <xf numFmtId="0" fontId="4" fillId="5" borderId="1" xfId="0" applyFont="1" applyFill="1" applyBorder="1"/>
    <xf numFmtId="9" fontId="4" fillId="5" borderId="1" xfId="0" applyNumberFormat="1" applyFont="1" applyFill="1" applyBorder="1"/>
    <xf numFmtId="0" fontId="6" fillId="0" borderId="0" xfId="0" applyFont="1"/>
    <xf numFmtId="14" fontId="4" fillId="6" borderId="1" xfId="0" applyNumberFormat="1" applyFont="1" applyFill="1" applyBorder="1"/>
    <xf numFmtId="43" fontId="4" fillId="6" borderId="1" xfId="1" applyFont="1" applyFill="1" applyBorder="1"/>
    <xf numFmtId="0" fontId="4" fillId="6" borderId="1" xfId="0" applyFont="1" applyFill="1" applyBorder="1"/>
    <xf numFmtId="9" fontId="4" fillId="6" borderId="1" xfId="0" applyNumberFormat="1" applyFont="1" applyFill="1" applyBorder="1"/>
    <xf numFmtId="0" fontId="0" fillId="0" borderId="0" xfId="0" applyFill="1"/>
    <xf numFmtId="14" fontId="0" fillId="4" borderId="1" xfId="0" applyNumberFormat="1" applyFont="1" applyFill="1" applyBorder="1"/>
    <xf numFmtId="43" fontId="0" fillId="0" borderId="0" xfId="0" applyNumberFormat="1"/>
    <xf numFmtId="9" fontId="0" fillId="0" borderId="0" xfId="2" applyFont="1"/>
    <xf numFmtId="9" fontId="0" fillId="7" borderId="1" xfId="2" applyFont="1" applyFill="1" applyBorder="1"/>
    <xf numFmtId="9" fontId="0" fillId="0" borderId="1" xfId="2" applyFont="1" applyBorder="1"/>
    <xf numFmtId="9" fontId="0" fillId="6" borderId="1" xfId="2" applyFont="1" applyFill="1" applyBorder="1"/>
    <xf numFmtId="0" fontId="10" fillId="0" borderId="0" xfId="0" applyFont="1"/>
    <xf numFmtId="0" fontId="4" fillId="0" borderId="0" xfId="0" applyFont="1" applyAlignment="1">
      <alignment horizontal="center" wrapText="1"/>
    </xf>
    <xf numFmtId="164" fontId="9" fillId="0" borderId="0" xfId="1" applyNumberFormat="1" applyFont="1" applyBorder="1" applyAlignment="1">
      <alignment horizontal="center" vertical="center"/>
    </xf>
    <xf numFmtId="0" fontId="5" fillId="2" borderId="5" xfId="0" applyFont="1" applyFill="1" applyBorder="1" applyAlignment="1">
      <alignment horizontal="center"/>
    </xf>
    <xf numFmtId="0" fontId="5" fillId="2" borderId="7" xfId="0" applyFont="1" applyFill="1" applyBorder="1" applyAlignment="1">
      <alignment horizontal="center"/>
    </xf>
    <xf numFmtId="0" fontId="4" fillId="0" borderId="8" xfId="0" applyFont="1" applyBorder="1" applyAlignment="1">
      <alignment horizontal="left" vertical="top" wrapText="1"/>
    </xf>
    <xf numFmtId="0" fontId="4" fillId="0" borderId="0" xfId="0" applyFont="1" applyBorder="1" applyAlignment="1">
      <alignment horizontal="left" vertical="top" wrapText="1"/>
    </xf>
    <xf numFmtId="0" fontId="4" fillId="0" borderId="9" xfId="0" applyFont="1" applyBorder="1" applyAlignment="1">
      <alignment horizontal="left" vertical="top" wrapText="1"/>
    </xf>
    <xf numFmtId="0" fontId="4" fillId="0" borderId="8" xfId="0" applyFont="1" applyBorder="1" applyAlignment="1">
      <alignment horizontal="left" wrapText="1"/>
    </xf>
    <xf numFmtId="0" fontId="4" fillId="0" borderId="0" xfId="0" applyFont="1" applyBorder="1" applyAlignment="1">
      <alignment horizontal="left" wrapText="1"/>
    </xf>
    <xf numFmtId="0" fontId="4" fillId="0" borderId="9" xfId="0" applyFont="1" applyBorder="1" applyAlignment="1">
      <alignment horizontal="left"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5" xfId="0" applyFont="1" applyBorder="1" applyAlignment="1">
      <alignment horizontal="left"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0" xfId="0" applyFont="1" applyBorder="1" applyAlignment="1">
      <alignment horizontal="left" wrapText="1"/>
    </xf>
    <xf numFmtId="0" fontId="4" fillId="0" borderId="9" xfId="0" applyFont="1" applyBorder="1" applyAlignment="1">
      <alignment horizontal="left" wrapText="1"/>
    </xf>
    <xf numFmtId="14" fontId="5" fillId="0" borderId="0" xfId="0" applyNumberFormat="1" applyFont="1" applyAlignment="1">
      <alignment horizontal="left"/>
    </xf>
    <xf numFmtId="0" fontId="6" fillId="0" borderId="0" xfId="0" applyFont="1" applyFill="1"/>
    <xf numFmtId="0" fontId="2" fillId="0" borderId="0" xfId="0" applyFont="1" applyFill="1"/>
    <xf numFmtId="0" fontId="6" fillId="0" borderId="3" xfId="0" applyFont="1" applyBorder="1" applyAlignment="1">
      <alignment horizontal="center" wrapText="1"/>
    </xf>
    <xf numFmtId="0" fontId="6" fillId="0" borderId="13"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05C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775064</xdr:colOff>
      <xdr:row>2</xdr:row>
      <xdr:rowOff>93345</xdr:rowOff>
    </xdr:to>
    <xdr:pic>
      <xdr:nvPicPr>
        <xdr:cNvPr id="3" name="Picture 2">
          <a:extLst>
            <a:ext uri="{FF2B5EF4-FFF2-40B4-BE49-F238E27FC236}">
              <a16:creationId xmlns:a16="http://schemas.microsoft.com/office/drawing/2014/main" id="{FB681340-15D9-4708-9A5A-5233BEA42D31}"/>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1995805" cy="6496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F35"/>
  <sheetViews>
    <sheetView showGridLines="0" tabSelected="1" topLeftCell="A10" zoomScale="85" zoomScaleNormal="85" workbookViewId="0">
      <selection activeCell="L18" sqref="L18"/>
    </sheetView>
  </sheetViews>
  <sheetFormatPr defaultColWidth="9.140625" defaultRowHeight="21.75" x14ac:dyDescent="0.6"/>
  <cols>
    <col min="1" max="1" width="18.42578125" style="4" customWidth="1"/>
    <col min="2" max="2" width="133.28515625" style="4" customWidth="1"/>
    <col min="3" max="3" width="14" style="4" customWidth="1"/>
    <col min="4" max="4" width="19" style="4" customWidth="1"/>
    <col min="5" max="5" width="15.42578125" style="4" customWidth="1"/>
    <col min="6" max="6" width="14.7109375" style="4" customWidth="1"/>
    <col min="7" max="16384" width="9.140625" style="4"/>
  </cols>
  <sheetData>
    <row r="4" spans="1:6" x14ac:dyDescent="0.6">
      <c r="A4" s="5" t="s">
        <v>17</v>
      </c>
    </row>
    <row r="5" spans="1:6" x14ac:dyDescent="0.6">
      <c r="A5" s="5" t="s">
        <v>18</v>
      </c>
    </row>
    <row r="6" spans="1:6" x14ac:dyDescent="0.6">
      <c r="A6" s="5" t="s">
        <v>19</v>
      </c>
    </row>
    <row r="7" spans="1:6" x14ac:dyDescent="0.6">
      <c r="A7" s="64">
        <v>45281</v>
      </c>
    </row>
    <row r="9" spans="1:6" s="45" customFormat="1" x14ac:dyDescent="0.6">
      <c r="A9" s="58" t="s">
        <v>20</v>
      </c>
      <c r="B9" s="59"/>
      <c r="C9" s="59"/>
      <c r="D9" s="59"/>
      <c r="E9" s="59"/>
      <c r="F9" s="60"/>
    </row>
    <row r="10" spans="1:6" s="45" customFormat="1" x14ac:dyDescent="0.6">
      <c r="A10" s="61"/>
      <c r="B10" s="62"/>
      <c r="C10" s="62"/>
      <c r="D10" s="62"/>
      <c r="E10" s="62"/>
      <c r="F10" s="63"/>
    </row>
    <row r="11" spans="1:6" s="45" customFormat="1" x14ac:dyDescent="0.6">
      <c r="A11" s="61" t="s">
        <v>21</v>
      </c>
      <c r="B11" s="62"/>
      <c r="C11" s="62"/>
      <c r="D11" s="62"/>
      <c r="E11" s="62"/>
      <c r="F11" s="63"/>
    </row>
    <row r="12" spans="1:6" s="45" customFormat="1" x14ac:dyDescent="0.6">
      <c r="A12" s="61" t="s">
        <v>22</v>
      </c>
      <c r="B12" s="62"/>
      <c r="C12" s="62"/>
      <c r="D12" s="62"/>
      <c r="E12" s="62"/>
      <c r="F12" s="63"/>
    </row>
    <row r="13" spans="1:6" s="45" customFormat="1" x14ac:dyDescent="0.6">
      <c r="A13" s="52"/>
      <c r="B13" s="53"/>
      <c r="C13" s="53"/>
      <c r="D13" s="53"/>
      <c r="E13" s="53"/>
      <c r="F13" s="54"/>
    </row>
    <row r="14" spans="1:6" s="45" customFormat="1" x14ac:dyDescent="0.6">
      <c r="A14" s="49" t="s">
        <v>41</v>
      </c>
      <c r="B14" s="50"/>
      <c r="C14" s="50"/>
      <c r="D14" s="50"/>
      <c r="E14" s="50"/>
      <c r="F14" s="51"/>
    </row>
    <row r="15" spans="1:6" s="45" customFormat="1" ht="33" customHeight="1" x14ac:dyDescent="0.6">
      <c r="A15" s="55" t="s">
        <v>42</v>
      </c>
      <c r="B15" s="56"/>
      <c r="C15" s="56"/>
      <c r="D15" s="56"/>
      <c r="E15" s="56"/>
      <c r="F15" s="57"/>
    </row>
    <row r="16" spans="1:6" ht="21.75" customHeight="1" x14ac:dyDescent="0.6">
      <c r="A16" s="67" t="s">
        <v>23</v>
      </c>
      <c r="B16" s="68"/>
      <c r="C16" s="68"/>
      <c r="D16" s="68"/>
      <c r="E16" s="68"/>
      <c r="F16" s="68"/>
    </row>
    <row r="17" spans="1:6" ht="43.5" x14ac:dyDescent="0.6">
      <c r="A17" s="21" t="s">
        <v>5</v>
      </c>
      <c r="B17" s="22" t="s">
        <v>6</v>
      </c>
      <c r="C17" s="21" t="s">
        <v>48</v>
      </c>
      <c r="D17" s="21" t="s">
        <v>49</v>
      </c>
      <c r="E17" s="21" t="s">
        <v>50</v>
      </c>
      <c r="F17" s="21" t="s">
        <v>51</v>
      </c>
    </row>
    <row r="18" spans="1:6" x14ac:dyDescent="0.6">
      <c r="A18" s="47"/>
      <c r="B18" s="48"/>
      <c r="C18" s="47" t="s">
        <v>11</v>
      </c>
      <c r="D18" s="48"/>
      <c r="E18" s="47" t="s">
        <v>11</v>
      </c>
      <c r="F18" s="48"/>
    </row>
    <row r="19" spans="1:6" ht="43.5" x14ac:dyDescent="0.6">
      <c r="A19" s="8">
        <v>1</v>
      </c>
      <c r="B19" s="9" t="s">
        <v>7</v>
      </c>
      <c r="C19" s="10" t="s">
        <v>8</v>
      </c>
      <c r="D19" s="11" t="s">
        <v>8</v>
      </c>
      <c r="E19" s="10" t="s">
        <v>8</v>
      </c>
      <c r="F19" s="11" t="s">
        <v>8</v>
      </c>
    </row>
    <row r="20" spans="1:6" ht="43.5" x14ac:dyDescent="0.6">
      <c r="A20" s="8">
        <v>2</v>
      </c>
      <c r="B20" s="9" t="s">
        <v>9</v>
      </c>
      <c r="C20" s="10" t="s">
        <v>8</v>
      </c>
      <c r="D20" s="11" t="s">
        <v>8</v>
      </c>
      <c r="E20" s="10" t="s">
        <v>8</v>
      </c>
      <c r="F20" s="11" t="s">
        <v>8</v>
      </c>
    </row>
    <row r="21" spans="1:6" ht="65.25" x14ac:dyDescent="0.6">
      <c r="A21" s="8">
        <v>3</v>
      </c>
      <c r="B21" s="9" t="s">
        <v>45</v>
      </c>
      <c r="C21" s="10" t="s">
        <v>43</v>
      </c>
      <c r="D21" s="11" t="s">
        <v>8</v>
      </c>
      <c r="E21" s="10" t="s">
        <v>29</v>
      </c>
      <c r="F21" s="11" t="s">
        <v>28</v>
      </c>
    </row>
    <row r="22" spans="1:6" x14ac:dyDescent="0.6">
      <c r="A22" s="12">
        <v>4</v>
      </c>
      <c r="B22" s="13" t="s">
        <v>12</v>
      </c>
      <c r="C22" s="10" t="s">
        <v>8</v>
      </c>
      <c r="D22" s="11" t="s">
        <v>8</v>
      </c>
      <c r="E22" s="10" t="s">
        <v>8</v>
      </c>
      <c r="F22" s="11" t="s">
        <v>8</v>
      </c>
    </row>
    <row r="23" spans="1:6" ht="65.25" x14ac:dyDescent="0.6">
      <c r="A23" s="12">
        <v>5</v>
      </c>
      <c r="B23" s="13" t="s">
        <v>13</v>
      </c>
      <c r="C23" s="10" t="s">
        <v>30</v>
      </c>
      <c r="D23" s="11" t="s">
        <v>31</v>
      </c>
      <c r="E23" s="10" t="s">
        <v>32</v>
      </c>
      <c r="F23" s="11" t="s">
        <v>33</v>
      </c>
    </row>
    <row r="24" spans="1:6" ht="43.5" x14ac:dyDescent="0.6">
      <c r="A24" s="12">
        <v>6</v>
      </c>
      <c r="B24" s="13" t="s">
        <v>14</v>
      </c>
      <c r="C24" s="10" t="s">
        <v>8</v>
      </c>
      <c r="D24" s="11" t="s">
        <v>8</v>
      </c>
      <c r="E24" s="10" t="s">
        <v>8</v>
      </c>
      <c r="F24" s="11" t="s">
        <v>8</v>
      </c>
    </row>
    <row r="25" spans="1:6" ht="43.5" x14ac:dyDescent="0.6">
      <c r="A25" s="12">
        <v>7</v>
      </c>
      <c r="B25" s="13" t="s">
        <v>15</v>
      </c>
      <c r="C25" s="10" t="s">
        <v>8</v>
      </c>
      <c r="D25" s="11" t="s">
        <v>8</v>
      </c>
      <c r="E25" s="10" t="s">
        <v>8</v>
      </c>
      <c r="F25" s="11" t="s">
        <v>8</v>
      </c>
    </row>
    <row r="26" spans="1:6" ht="43.5" x14ac:dyDescent="0.6">
      <c r="A26" s="12">
        <v>8</v>
      </c>
      <c r="B26" s="13" t="s">
        <v>16</v>
      </c>
      <c r="C26" s="10" t="s">
        <v>8</v>
      </c>
      <c r="D26" s="11" t="s">
        <v>8</v>
      </c>
      <c r="E26" s="10" t="s">
        <v>8</v>
      </c>
      <c r="F26" s="11" t="s">
        <v>8</v>
      </c>
    </row>
    <row r="28" spans="1:6" x14ac:dyDescent="0.6">
      <c r="A28" s="14" t="s">
        <v>10</v>
      </c>
      <c r="B28" s="15"/>
      <c r="C28" s="15"/>
      <c r="D28" s="15"/>
      <c r="E28" s="15"/>
      <c r="F28" s="16"/>
    </row>
    <row r="29" spans="1:6" x14ac:dyDescent="0.6">
      <c r="A29" s="17">
        <v>-1</v>
      </c>
      <c r="B29" s="6" t="s">
        <v>35</v>
      </c>
      <c r="C29" s="6"/>
      <c r="D29" s="6"/>
      <c r="E29" s="6"/>
      <c r="F29" s="7"/>
    </row>
    <row r="30" spans="1:6" x14ac:dyDescent="0.6">
      <c r="A30" s="17">
        <v>-2</v>
      </c>
      <c r="B30" s="6" t="s">
        <v>24</v>
      </c>
      <c r="C30" s="6"/>
      <c r="D30" s="6"/>
      <c r="E30" s="6"/>
      <c r="F30" s="7"/>
    </row>
    <row r="31" spans="1:6" x14ac:dyDescent="0.6">
      <c r="A31" s="17">
        <v>-3</v>
      </c>
      <c r="B31" s="6" t="s">
        <v>25</v>
      </c>
      <c r="C31" s="6"/>
      <c r="D31" s="6"/>
      <c r="E31" s="6"/>
      <c r="F31" s="7"/>
    </row>
    <row r="32" spans="1:6" x14ac:dyDescent="0.6">
      <c r="A32" s="17">
        <v>-4</v>
      </c>
      <c r="B32" s="6" t="s">
        <v>39</v>
      </c>
      <c r="C32" s="6"/>
      <c r="D32" s="6"/>
      <c r="E32" s="6"/>
      <c r="F32" s="7"/>
    </row>
    <row r="33" spans="1:6" x14ac:dyDescent="0.6">
      <c r="A33" s="17">
        <v>-5</v>
      </c>
      <c r="B33" s="6" t="s">
        <v>26</v>
      </c>
      <c r="C33" s="6"/>
      <c r="D33" s="6"/>
      <c r="E33" s="6"/>
      <c r="F33" s="7"/>
    </row>
    <row r="34" spans="1:6" s="6" customFormat="1" x14ac:dyDescent="0.6">
      <c r="A34" s="46">
        <v>-6</v>
      </c>
      <c r="B34" s="6" t="s">
        <v>27</v>
      </c>
    </row>
    <row r="35" spans="1:6" x14ac:dyDescent="0.6">
      <c r="A35" s="18">
        <v>-7</v>
      </c>
      <c r="B35" s="19" t="s">
        <v>44</v>
      </c>
      <c r="C35" s="19"/>
      <c r="D35" s="19"/>
      <c r="E35" s="19"/>
      <c r="F35" s="20"/>
    </row>
  </sheetData>
  <mergeCells count="10">
    <mergeCell ref="A9:F9"/>
    <mergeCell ref="A10:F10"/>
    <mergeCell ref="A11:F11"/>
    <mergeCell ref="A12:F12"/>
    <mergeCell ref="A16:F16"/>
    <mergeCell ref="C18:D18"/>
    <mergeCell ref="A18:B18"/>
    <mergeCell ref="E18:F18"/>
    <mergeCell ref="A14:F14"/>
    <mergeCell ref="A15:F15"/>
  </mergeCells>
  <pageMargins left="0.7" right="0.7" top="0.75" bottom="0.75" header="0.3" footer="0.3"/>
  <pageSetup scale="76" orientation="landscape" horizontalDpi="1200" verticalDpi="1200" r:id="rId1"/>
  <colBreaks count="1" manualBreakCount="1">
    <brk id="1" max="3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17B43-6627-4A32-A071-411315657121}">
  <dimension ref="A1:J63"/>
  <sheetViews>
    <sheetView workbookViewId="0">
      <selection activeCell="H8" sqref="H8"/>
    </sheetView>
  </sheetViews>
  <sheetFormatPr defaultColWidth="21.42578125" defaultRowHeight="15" x14ac:dyDescent="0.25"/>
  <cols>
    <col min="1" max="2" width="21.42578125" style="2"/>
    <col min="3" max="3" width="23.42578125" style="2" bestFit="1" customWidth="1"/>
    <col min="4" max="16384" width="21.42578125" style="2"/>
  </cols>
  <sheetData>
    <row r="1" spans="1:8" ht="21.75" x14ac:dyDescent="0.6">
      <c r="A1" s="5" t="s">
        <v>46</v>
      </c>
      <c r="B1" s="3"/>
    </row>
    <row r="2" spans="1:8" ht="21.75" x14ac:dyDescent="0.6">
      <c r="A2" s="5" t="s">
        <v>47</v>
      </c>
      <c r="B2" s="3"/>
    </row>
    <row r="3" spans="1:8" ht="21.75" x14ac:dyDescent="0.6">
      <c r="A3" s="5" t="s">
        <v>37</v>
      </c>
      <c r="B3" s="3"/>
    </row>
    <row r="4" spans="1:8" ht="21.75" x14ac:dyDescent="0.6">
      <c r="A4" s="65" t="s">
        <v>23</v>
      </c>
      <c r="B4" s="66"/>
    </row>
    <row r="5" spans="1:8" ht="21.75" x14ac:dyDescent="0.6">
      <c r="A5" s="23" t="s">
        <v>0</v>
      </c>
      <c r="B5" s="23" t="s">
        <v>1</v>
      </c>
      <c r="C5" s="23" t="s">
        <v>2</v>
      </c>
      <c r="D5" s="23" t="s">
        <v>3</v>
      </c>
      <c r="E5" s="23" t="s">
        <v>4</v>
      </c>
    </row>
    <row r="6" spans="1:8" ht="21.75" x14ac:dyDescent="0.6">
      <c r="A6" s="24">
        <v>45261</v>
      </c>
      <c r="B6" s="25">
        <v>753648</v>
      </c>
      <c r="C6" s="25">
        <v>1732.1</v>
      </c>
      <c r="D6" s="26">
        <v>30</v>
      </c>
      <c r="E6" s="27">
        <f>(B6/C6)/D6/24</f>
        <v>0.60431460847141238</v>
      </c>
    </row>
    <row r="7" spans="1:8" ht="21.75" x14ac:dyDescent="0.6">
      <c r="A7" s="28">
        <v>45231</v>
      </c>
      <c r="B7" s="29">
        <v>743820</v>
      </c>
      <c r="C7" s="29">
        <v>1904.6959999999999</v>
      </c>
      <c r="D7" s="30">
        <v>30</v>
      </c>
      <c r="E7" s="31">
        <f t="shared" ref="E7:E9" si="0">(B7/C7)/D7/24</f>
        <v>0.5423875166080746</v>
      </c>
    </row>
    <row r="8" spans="1:8" ht="21.75" x14ac:dyDescent="0.6">
      <c r="A8" s="24">
        <v>45201</v>
      </c>
      <c r="B8" s="25">
        <v>829197</v>
      </c>
      <c r="C8" s="25">
        <v>2078.52</v>
      </c>
      <c r="D8" s="26">
        <v>31</v>
      </c>
      <c r="E8" s="27">
        <f t="shared" si="0"/>
        <v>0.53620465368348325</v>
      </c>
    </row>
    <row r="9" spans="1:8" ht="21.75" x14ac:dyDescent="0.6">
      <c r="A9" s="33">
        <v>45170</v>
      </c>
      <c r="B9" s="34">
        <v>818141</v>
      </c>
      <c r="C9" s="34">
        <v>2137.4859999999999</v>
      </c>
      <c r="D9" s="35">
        <v>31</v>
      </c>
      <c r="E9" s="36">
        <f t="shared" si="0"/>
        <v>0.51446039025304968</v>
      </c>
      <c r="H9" s="37"/>
    </row>
    <row r="10" spans="1:8" ht="21.75" x14ac:dyDescent="0.6">
      <c r="A10" s="24">
        <v>45139</v>
      </c>
      <c r="B10" s="25">
        <v>780059</v>
      </c>
      <c r="C10" s="25">
        <v>1983.931</v>
      </c>
      <c r="D10" s="26">
        <v>31</v>
      </c>
      <c r="E10" s="27">
        <f t="shared" ref="E10:E17" si="1">(B10/C10)/D10/24</f>
        <v>0.52847926558406633</v>
      </c>
    </row>
    <row r="11" spans="1:8" ht="21.75" x14ac:dyDescent="0.6">
      <c r="A11" s="33">
        <v>45108</v>
      </c>
      <c r="B11" s="34">
        <v>718637</v>
      </c>
      <c r="C11" s="34">
        <v>1957.519</v>
      </c>
      <c r="D11" s="35">
        <v>30</v>
      </c>
      <c r="E11" s="36">
        <f t="shared" si="1"/>
        <v>0.50988365601786978</v>
      </c>
    </row>
    <row r="12" spans="1:8" ht="21.75" x14ac:dyDescent="0.6">
      <c r="A12" s="24">
        <v>45078</v>
      </c>
      <c r="B12" s="25">
        <v>465579</v>
      </c>
      <c r="C12" s="25">
        <v>1688.491</v>
      </c>
      <c r="D12" s="26">
        <v>31</v>
      </c>
      <c r="E12" s="27">
        <f t="shared" si="1"/>
        <v>0.37061389477731987</v>
      </c>
    </row>
    <row r="13" spans="1:8" ht="21.75" x14ac:dyDescent="0.6">
      <c r="A13" s="33">
        <v>45047</v>
      </c>
      <c r="B13" s="34">
        <v>596408</v>
      </c>
      <c r="C13" s="34">
        <v>1521.423</v>
      </c>
      <c r="D13" s="35">
        <v>28</v>
      </c>
      <c r="E13" s="36">
        <f t="shared" si="1"/>
        <v>0.58334329424617926</v>
      </c>
    </row>
    <row r="14" spans="1:8" ht="21.75" x14ac:dyDescent="0.6">
      <c r="A14" s="24">
        <v>45019</v>
      </c>
      <c r="B14" s="25">
        <v>487076</v>
      </c>
      <c r="C14" s="25">
        <v>1472.9</v>
      </c>
      <c r="D14" s="26">
        <v>33</v>
      </c>
      <c r="E14" s="27">
        <f t="shared" si="1"/>
        <v>0.41754019247399654</v>
      </c>
    </row>
    <row r="15" spans="1:8" ht="21.75" x14ac:dyDescent="0.6">
      <c r="A15" s="33">
        <v>44986</v>
      </c>
      <c r="B15" s="34">
        <v>312024</v>
      </c>
      <c r="C15" s="34">
        <v>893.07600000000002</v>
      </c>
      <c r="D15" s="35">
        <v>28</v>
      </c>
      <c r="E15" s="36">
        <f t="shared" si="1"/>
        <v>0.51991255903352973</v>
      </c>
    </row>
    <row r="16" spans="1:8" ht="21.75" x14ac:dyDescent="0.6">
      <c r="A16" s="24">
        <v>44958</v>
      </c>
      <c r="B16" s="25">
        <v>222348</v>
      </c>
      <c r="C16" s="25">
        <v>592.72199999999998</v>
      </c>
      <c r="D16" s="26">
        <v>29</v>
      </c>
      <c r="E16" s="27">
        <f t="shared" si="1"/>
        <v>0.53898036050860154</v>
      </c>
    </row>
    <row r="17" spans="1:10" ht="21.75" x14ac:dyDescent="0.6">
      <c r="A17" s="33">
        <v>44929</v>
      </c>
      <c r="B17" s="34">
        <v>194094</v>
      </c>
      <c r="C17" s="34">
        <v>499.97500000000002</v>
      </c>
      <c r="D17" s="35">
        <v>33</v>
      </c>
      <c r="E17" s="36">
        <f t="shared" si="1"/>
        <v>0.49016087167994765</v>
      </c>
    </row>
    <row r="19" spans="1:10" ht="21.75" x14ac:dyDescent="0.6">
      <c r="A19" s="5" t="s">
        <v>36</v>
      </c>
    </row>
    <row r="20" spans="1:10" ht="21.75" x14ac:dyDescent="0.6">
      <c r="A20" s="23" t="s">
        <v>0</v>
      </c>
      <c r="B20" s="23" t="s">
        <v>1</v>
      </c>
      <c r="C20" s="23" t="s">
        <v>2</v>
      </c>
      <c r="D20" s="23" t="s">
        <v>3</v>
      </c>
      <c r="E20" s="23" t="s">
        <v>4</v>
      </c>
    </row>
    <row r="21" spans="1:10" ht="21.75" x14ac:dyDescent="0.6">
      <c r="A21" s="24">
        <v>45261</v>
      </c>
      <c r="B21" s="25">
        <v>439782</v>
      </c>
      <c r="C21" s="25">
        <v>1162.104</v>
      </c>
      <c r="D21" s="26">
        <v>30</v>
      </c>
      <c r="E21" s="27">
        <f>(B21/C21)/D21/24</f>
        <v>0.52560556829107663</v>
      </c>
    </row>
    <row r="22" spans="1:10" ht="21.75" x14ac:dyDescent="0.6">
      <c r="A22" s="28">
        <v>45231</v>
      </c>
      <c r="B22" s="29">
        <v>462508</v>
      </c>
      <c r="C22" s="29">
        <v>1192.201</v>
      </c>
      <c r="D22" s="30">
        <v>30</v>
      </c>
      <c r="E22" s="31">
        <f t="shared" ref="E22:E32" si="2">(B22/C22)/D22/24</f>
        <v>0.53881201426791481</v>
      </c>
    </row>
    <row r="23" spans="1:10" ht="21.75" x14ac:dyDescent="0.6">
      <c r="A23" s="24">
        <v>45201</v>
      </c>
      <c r="B23" s="25">
        <v>453294</v>
      </c>
      <c r="C23" s="25">
        <v>1162.1074000000001</v>
      </c>
      <c r="D23" s="26">
        <v>31</v>
      </c>
      <c r="E23" s="27">
        <f t="shared" si="2"/>
        <v>0.52427695498045879</v>
      </c>
      <c r="G23" s="39"/>
      <c r="H23" s="39"/>
      <c r="J23" s="40"/>
    </row>
    <row r="24" spans="1:10" ht="21.75" x14ac:dyDescent="0.6">
      <c r="A24" s="33">
        <v>45170</v>
      </c>
      <c r="B24" s="34">
        <v>453294</v>
      </c>
      <c r="C24" s="34">
        <v>1157.19</v>
      </c>
      <c r="D24" s="35">
        <v>31</v>
      </c>
      <c r="E24" s="36">
        <f t="shared" si="2"/>
        <v>0.52650483415191796</v>
      </c>
    </row>
    <row r="25" spans="1:10" ht="21.75" x14ac:dyDescent="0.6">
      <c r="A25" s="24">
        <v>45139</v>
      </c>
      <c r="B25" s="25">
        <v>444081</v>
      </c>
      <c r="C25" s="25">
        <v>1135.693</v>
      </c>
      <c r="D25" s="26">
        <v>31</v>
      </c>
      <c r="E25" s="27">
        <f t="shared" si="2"/>
        <v>0.52556726555163158</v>
      </c>
    </row>
    <row r="26" spans="1:10" ht="21.75" x14ac:dyDescent="0.6">
      <c r="A26" s="33">
        <v>45108</v>
      </c>
      <c r="B26" s="34">
        <v>383273</v>
      </c>
      <c r="C26" s="34">
        <v>1038.646</v>
      </c>
      <c r="D26" s="35">
        <v>30</v>
      </c>
      <c r="E26" s="36">
        <f t="shared" si="2"/>
        <v>0.51251688362648207</v>
      </c>
    </row>
    <row r="27" spans="1:10" ht="21.75" x14ac:dyDescent="0.6">
      <c r="A27" s="24">
        <v>45078</v>
      </c>
      <c r="B27" s="25">
        <v>395558</v>
      </c>
      <c r="C27" s="25">
        <v>1049.702</v>
      </c>
      <c r="D27" s="26">
        <v>31</v>
      </c>
      <c r="E27" s="27">
        <f t="shared" si="2"/>
        <v>0.50649039298260246</v>
      </c>
    </row>
    <row r="28" spans="1:10" ht="21.75" x14ac:dyDescent="0.6">
      <c r="A28" s="33">
        <v>45047</v>
      </c>
      <c r="B28" s="34">
        <v>397400</v>
      </c>
      <c r="C28" s="34">
        <v>1030.6610000000001</v>
      </c>
      <c r="D28" s="35">
        <v>28</v>
      </c>
      <c r="E28" s="36">
        <f t="shared" si="2"/>
        <v>0.57377648675854387</v>
      </c>
    </row>
    <row r="29" spans="1:10" ht="21.75" x14ac:dyDescent="0.6">
      <c r="A29" s="24">
        <v>45019</v>
      </c>
      <c r="B29" s="25">
        <v>405999</v>
      </c>
      <c r="C29" s="25">
        <v>1034.961</v>
      </c>
      <c r="D29" s="26">
        <v>33</v>
      </c>
      <c r="E29" s="27">
        <f t="shared" si="2"/>
        <v>0.49530851887172561</v>
      </c>
    </row>
    <row r="30" spans="1:10" ht="21.75" x14ac:dyDescent="0.6">
      <c r="A30" s="33">
        <v>44986</v>
      </c>
      <c r="B30" s="34">
        <v>337207</v>
      </c>
      <c r="C30" s="34">
        <v>977.22400000000005</v>
      </c>
      <c r="D30" s="35">
        <v>28</v>
      </c>
      <c r="E30" s="36">
        <f t="shared" si="2"/>
        <v>0.51349141133699228</v>
      </c>
    </row>
    <row r="31" spans="1:10" ht="21.75" x14ac:dyDescent="0.6">
      <c r="A31" s="24">
        <v>44958</v>
      </c>
      <c r="B31" s="25">
        <v>351948</v>
      </c>
      <c r="C31" s="25">
        <v>1096.9970000000001</v>
      </c>
      <c r="D31" s="26">
        <v>29</v>
      </c>
      <c r="E31" s="27">
        <f t="shared" si="2"/>
        <v>0.46096061684134365</v>
      </c>
    </row>
    <row r="32" spans="1:10" ht="21.75" x14ac:dyDescent="0.6">
      <c r="A32" s="33">
        <v>44929</v>
      </c>
      <c r="B32" s="34">
        <v>432411</v>
      </c>
      <c r="C32" s="34">
        <v>1069.971</v>
      </c>
      <c r="D32" s="35">
        <v>33</v>
      </c>
      <c r="E32" s="36">
        <f t="shared" si="2"/>
        <v>0.51026942304836753</v>
      </c>
    </row>
    <row r="34" spans="1:5" ht="21.75" x14ac:dyDescent="0.6">
      <c r="A34" s="5" t="s">
        <v>34</v>
      </c>
    </row>
    <row r="35" spans="1:5" ht="21.75" x14ac:dyDescent="0.6">
      <c r="A35" s="23" t="s">
        <v>0</v>
      </c>
      <c r="B35" s="23" t="s">
        <v>1</v>
      </c>
      <c r="C35" s="23" t="s">
        <v>2</v>
      </c>
      <c r="D35" s="23" t="s">
        <v>3</v>
      </c>
      <c r="E35" s="23" t="s">
        <v>4</v>
      </c>
    </row>
    <row r="36" spans="1:5" ht="21.75" x14ac:dyDescent="0.6">
      <c r="A36" s="24">
        <v>45261</v>
      </c>
      <c r="B36" s="25">
        <v>449609</v>
      </c>
      <c r="C36" s="25">
        <v>1173.7739999999999</v>
      </c>
      <c r="D36" s="26">
        <v>30</v>
      </c>
      <c r="E36" s="27">
        <f>(B36/C36)/D36/24</f>
        <v>0.53200781789717999</v>
      </c>
    </row>
    <row r="37" spans="1:5" ht="21.75" x14ac:dyDescent="0.6">
      <c r="A37" s="28">
        <v>45231</v>
      </c>
      <c r="B37" s="29">
        <v>469264</v>
      </c>
      <c r="C37" s="29">
        <v>1258.537</v>
      </c>
      <c r="D37" s="30">
        <v>30</v>
      </c>
      <c r="E37" s="31">
        <f t="shared" ref="E37:E47" si="3">(B37/C37)/D37/24</f>
        <v>0.51786761577574236</v>
      </c>
    </row>
    <row r="38" spans="1:5" ht="21.75" x14ac:dyDescent="0.6">
      <c r="A38" s="24">
        <v>45201</v>
      </c>
      <c r="B38" s="25">
        <v>495061</v>
      </c>
      <c r="C38" s="25">
        <v>1313.817</v>
      </c>
      <c r="D38" s="26">
        <v>31</v>
      </c>
      <c r="E38" s="27">
        <f t="shared" si="3"/>
        <v>0.50646670722975351</v>
      </c>
    </row>
    <row r="39" spans="1:5" ht="21.75" x14ac:dyDescent="0.6">
      <c r="A39" s="33">
        <v>45170</v>
      </c>
      <c r="B39" s="34">
        <v>507960</v>
      </c>
      <c r="C39" s="34">
        <v>1373.396</v>
      </c>
      <c r="D39" s="35">
        <v>31</v>
      </c>
      <c r="E39" s="36">
        <f t="shared" si="3"/>
        <v>0.49711950193816712</v>
      </c>
    </row>
    <row r="40" spans="1:5" ht="21.75" x14ac:dyDescent="0.6">
      <c r="A40" s="24">
        <v>45139</v>
      </c>
      <c r="B40" s="25">
        <v>518402</v>
      </c>
      <c r="C40" s="25">
        <v>1387.5229999999999</v>
      </c>
      <c r="D40" s="26">
        <v>31</v>
      </c>
      <c r="E40" s="27">
        <f t="shared" si="3"/>
        <v>0.50217321206238041</v>
      </c>
    </row>
    <row r="41" spans="1:5" ht="21.75" x14ac:dyDescent="0.6">
      <c r="A41" s="33">
        <v>45108</v>
      </c>
      <c r="B41" s="34">
        <v>446538</v>
      </c>
      <c r="C41" s="34">
        <v>1225.5830000000001</v>
      </c>
      <c r="D41" s="35">
        <v>30</v>
      </c>
      <c r="E41" s="36">
        <f t="shared" si="3"/>
        <v>0.50603807874837259</v>
      </c>
    </row>
    <row r="42" spans="1:5" ht="21.75" x14ac:dyDescent="0.6">
      <c r="A42" s="24">
        <v>45078</v>
      </c>
      <c r="B42" s="25">
        <v>448995</v>
      </c>
      <c r="C42" s="25">
        <v>1148.5909999999999</v>
      </c>
      <c r="D42" s="26">
        <v>31</v>
      </c>
      <c r="E42" s="27">
        <f t="shared" si="3"/>
        <v>0.52541583838442618</v>
      </c>
    </row>
    <row r="43" spans="1:5" ht="21.75" x14ac:dyDescent="0.6">
      <c r="A43" s="33">
        <v>45047</v>
      </c>
      <c r="B43" s="34">
        <v>418284</v>
      </c>
      <c r="C43" s="34">
        <v>1132.0070000000001</v>
      </c>
      <c r="D43" s="35">
        <v>28</v>
      </c>
      <c r="E43" s="36">
        <f t="shared" si="3"/>
        <v>0.54986093599370733</v>
      </c>
    </row>
    <row r="44" spans="1:5" ht="21.75" x14ac:dyDescent="0.6">
      <c r="A44" s="24">
        <v>45019</v>
      </c>
      <c r="B44" s="25">
        <v>423198</v>
      </c>
      <c r="C44" s="25">
        <v>1087.7840000000001</v>
      </c>
      <c r="D44" s="26">
        <v>33</v>
      </c>
      <c r="E44" s="27">
        <f t="shared" si="3"/>
        <v>0.49121968064515475</v>
      </c>
    </row>
    <row r="45" spans="1:5" ht="21.75" x14ac:dyDescent="0.6">
      <c r="A45" s="33">
        <v>44986</v>
      </c>
      <c r="B45" s="34">
        <v>366075</v>
      </c>
      <c r="C45" s="34">
        <v>1092.0830000000001</v>
      </c>
      <c r="D45" s="35">
        <v>28</v>
      </c>
      <c r="E45" s="36">
        <f t="shared" si="3"/>
        <v>0.4988214854417789</v>
      </c>
    </row>
    <row r="46" spans="1:5" ht="21.75" x14ac:dyDescent="0.6">
      <c r="A46" s="24">
        <v>44958</v>
      </c>
      <c r="B46" s="25">
        <v>420126</v>
      </c>
      <c r="C46" s="25">
        <v>1069.9671000000001</v>
      </c>
      <c r="D46" s="26">
        <v>29</v>
      </c>
      <c r="E46" s="27">
        <f t="shared" si="3"/>
        <v>0.56415688888455318</v>
      </c>
    </row>
    <row r="47" spans="1:5" ht="21.75" x14ac:dyDescent="0.6">
      <c r="A47" s="33">
        <v>44929</v>
      </c>
      <c r="B47" s="34">
        <v>412756</v>
      </c>
      <c r="C47" s="34">
        <v>1079.1849999999999</v>
      </c>
      <c r="D47" s="35">
        <v>33</v>
      </c>
      <c r="E47" s="36">
        <f t="shared" si="3"/>
        <v>0.482916798933052</v>
      </c>
    </row>
    <row r="50" spans="1:5" ht="18.75" x14ac:dyDescent="0.3">
      <c r="A50" s="44" t="s">
        <v>40</v>
      </c>
    </row>
    <row r="51" spans="1:5" ht="21.75" x14ac:dyDescent="0.6">
      <c r="A51" s="23" t="s">
        <v>0</v>
      </c>
      <c r="B51" s="23" t="s">
        <v>1</v>
      </c>
      <c r="C51" s="23" t="s">
        <v>2</v>
      </c>
      <c r="D51" s="23" t="s">
        <v>3</v>
      </c>
      <c r="E51" s="23" t="s">
        <v>4</v>
      </c>
    </row>
    <row r="52" spans="1:5" ht="21.75" x14ac:dyDescent="0.6">
      <c r="A52" s="24">
        <v>45261</v>
      </c>
      <c r="B52" s="25">
        <f t="shared" ref="B52:C56" si="4">B6+B21+B36</f>
        <v>1643039</v>
      </c>
      <c r="C52" s="25">
        <f t="shared" si="4"/>
        <v>4067.9779999999996</v>
      </c>
      <c r="D52" s="26">
        <v>30</v>
      </c>
      <c r="E52" s="41">
        <f t="shared" ref="E52:E63" si="5">(B52/C52)/D52/24</f>
        <v>0.56096631080873871</v>
      </c>
    </row>
    <row r="53" spans="1:5" ht="21.75" x14ac:dyDescent="0.6">
      <c r="A53" s="28">
        <v>45231</v>
      </c>
      <c r="B53" s="29">
        <f t="shared" si="4"/>
        <v>1675592</v>
      </c>
      <c r="C53" s="29">
        <f t="shared" si="4"/>
        <v>4355.4340000000002</v>
      </c>
      <c r="D53" s="30">
        <v>30</v>
      </c>
      <c r="E53" s="42">
        <f t="shared" si="5"/>
        <v>0.53432358545924719</v>
      </c>
    </row>
    <row r="54" spans="1:5" ht="21.75" x14ac:dyDescent="0.6">
      <c r="A54" s="24">
        <v>45201</v>
      </c>
      <c r="B54" s="25">
        <f t="shared" si="4"/>
        <v>1777552</v>
      </c>
      <c r="C54" s="25">
        <f t="shared" si="4"/>
        <v>4554.4444000000003</v>
      </c>
      <c r="D54" s="26">
        <v>31</v>
      </c>
      <c r="E54" s="41">
        <f t="shared" si="5"/>
        <v>0.52458271215231533</v>
      </c>
    </row>
    <row r="55" spans="1:5" ht="21.75" x14ac:dyDescent="0.6">
      <c r="A55" s="33">
        <v>45170</v>
      </c>
      <c r="B55" s="34">
        <f t="shared" si="4"/>
        <v>1779395</v>
      </c>
      <c r="C55" s="34">
        <f t="shared" si="4"/>
        <v>4668.0720000000001</v>
      </c>
      <c r="D55" s="35">
        <v>31</v>
      </c>
      <c r="E55" s="42">
        <f t="shared" si="5"/>
        <v>0.5123442710901972</v>
      </c>
    </row>
    <row r="56" spans="1:5" ht="21.75" x14ac:dyDescent="0.6">
      <c r="A56" s="24">
        <v>45139</v>
      </c>
      <c r="B56" s="25">
        <f t="shared" si="4"/>
        <v>1742542</v>
      </c>
      <c r="C56" s="25">
        <f t="shared" si="4"/>
        <v>4507.1469999999999</v>
      </c>
      <c r="D56" s="26">
        <v>31</v>
      </c>
      <c r="E56" s="41">
        <f t="shared" si="5"/>
        <v>0.51964720566824674</v>
      </c>
    </row>
    <row r="57" spans="1:5" ht="21.75" x14ac:dyDescent="0.6">
      <c r="A57" s="33">
        <v>45108</v>
      </c>
      <c r="B57" s="34">
        <f>B11+B26+B41</f>
        <v>1548448</v>
      </c>
      <c r="C57" s="34">
        <f t="shared" ref="C57:C63" si="6">C41+C26+C11</f>
        <v>4221.7480000000005</v>
      </c>
      <c r="D57" s="35">
        <v>30</v>
      </c>
      <c r="E57" s="42">
        <f t="shared" si="5"/>
        <v>0.5094151100971025</v>
      </c>
    </row>
    <row r="58" spans="1:5" ht="21.75" x14ac:dyDescent="0.6">
      <c r="A58" s="24">
        <v>45078</v>
      </c>
      <c r="B58" s="25">
        <f t="shared" ref="B58:B63" si="7">B42+B27+B12</f>
        <v>1310132</v>
      </c>
      <c r="C58" s="25">
        <f t="shared" si="6"/>
        <v>3886.7839999999997</v>
      </c>
      <c r="D58" s="26">
        <v>31</v>
      </c>
      <c r="E58" s="41">
        <f t="shared" si="5"/>
        <v>0.45305581877636675</v>
      </c>
    </row>
    <row r="59" spans="1:5" ht="21.75" x14ac:dyDescent="0.6">
      <c r="A59" s="33">
        <v>45047</v>
      </c>
      <c r="B59" s="34">
        <f t="shared" si="7"/>
        <v>1412092</v>
      </c>
      <c r="C59" s="34">
        <f t="shared" si="6"/>
        <v>3684.0910000000003</v>
      </c>
      <c r="D59" s="35">
        <v>28</v>
      </c>
      <c r="E59" s="42">
        <f t="shared" si="5"/>
        <v>0.57037879383337187</v>
      </c>
    </row>
    <row r="60" spans="1:5" ht="21.75" x14ac:dyDescent="0.6">
      <c r="A60" s="24">
        <v>45019</v>
      </c>
      <c r="B60" s="25">
        <f t="shared" si="7"/>
        <v>1316273</v>
      </c>
      <c r="C60" s="25">
        <f t="shared" si="6"/>
        <v>3595.645</v>
      </c>
      <c r="D60" s="26">
        <v>33</v>
      </c>
      <c r="E60" s="41">
        <f t="shared" si="5"/>
        <v>0.46221494574293587</v>
      </c>
    </row>
    <row r="61" spans="1:5" ht="21.75" x14ac:dyDescent="0.6">
      <c r="A61" s="33">
        <v>44986</v>
      </c>
      <c r="B61" s="34">
        <f t="shared" si="7"/>
        <v>1015306</v>
      </c>
      <c r="C61" s="34">
        <f t="shared" si="6"/>
        <v>2962.3830000000003</v>
      </c>
      <c r="D61" s="35">
        <v>28</v>
      </c>
      <c r="E61" s="42">
        <f t="shared" si="5"/>
        <v>0.51001913790672027</v>
      </c>
    </row>
    <row r="62" spans="1:5" ht="21.75" x14ac:dyDescent="0.6">
      <c r="A62" s="24">
        <v>44958</v>
      </c>
      <c r="B62" s="25">
        <f t="shared" si="7"/>
        <v>994422</v>
      </c>
      <c r="C62" s="25">
        <f t="shared" si="6"/>
        <v>2759.6860999999999</v>
      </c>
      <c r="D62" s="26">
        <v>29</v>
      </c>
      <c r="E62" s="41">
        <f t="shared" si="5"/>
        <v>0.51772817255531722</v>
      </c>
    </row>
    <row r="63" spans="1:5" ht="21.75" x14ac:dyDescent="0.6">
      <c r="A63" s="33">
        <v>44929</v>
      </c>
      <c r="B63" s="34">
        <f t="shared" si="7"/>
        <v>1039261</v>
      </c>
      <c r="C63" s="34">
        <f t="shared" si="6"/>
        <v>2649.1309999999999</v>
      </c>
      <c r="D63" s="35">
        <v>33</v>
      </c>
      <c r="E63" s="43">
        <f t="shared" si="5"/>
        <v>0.49533157564621472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6"/>
  <sheetViews>
    <sheetView workbookViewId="0">
      <selection activeCell="A3" sqref="A3:B3"/>
    </sheetView>
  </sheetViews>
  <sheetFormatPr defaultColWidth="21.42578125" defaultRowHeight="15" x14ac:dyDescent="0.25"/>
  <cols>
    <col min="3" max="3" width="23.42578125" bestFit="1" customWidth="1"/>
  </cols>
  <sheetData>
    <row r="1" spans="1:5" s="1" customFormat="1" ht="21.75" x14ac:dyDescent="0.6">
      <c r="A1" s="5" t="s">
        <v>46</v>
      </c>
      <c r="B1" s="3"/>
      <c r="C1" s="2"/>
      <c r="D1" s="2"/>
      <c r="E1" s="2"/>
    </row>
    <row r="2" spans="1:5" s="1" customFormat="1" ht="21.75" x14ac:dyDescent="0.6">
      <c r="A2" s="5" t="s">
        <v>47</v>
      </c>
      <c r="B2" s="3"/>
      <c r="C2" s="2"/>
      <c r="D2" s="2"/>
      <c r="E2" s="2"/>
    </row>
    <row r="3" spans="1:5" s="2" customFormat="1" ht="21.75" x14ac:dyDescent="0.6">
      <c r="A3" s="65" t="s">
        <v>23</v>
      </c>
      <c r="B3" s="66"/>
    </row>
    <row r="4" spans="1:5" ht="21.75" x14ac:dyDescent="0.6">
      <c r="A4" s="23" t="s">
        <v>0</v>
      </c>
      <c r="B4" s="23" t="s">
        <v>1</v>
      </c>
      <c r="C4" s="23" t="s">
        <v>2</v>
      </c>
      <c r="D4" s="23" t="s">
        <v>3</v>
      </c>
      <c r="E4" s="23" t="s">
        <v>4</v>
      </c>
    </row>
    <row r="5" spans="1:5" ht="21.75" x14ac:dyDescent="0.6">
      <c r="A5" s="24">
        <v>45261</v>
      </c>
      <c r="B5" s="25">
        <v>2976000</v>
      </c>
      <c r="C5" s="25">
        <v>5148</v>
      </c>
      <c r="D5" s="26">
        <v>30</v>
      </c>
      <c r="E5" s="27">
        <f>(B5/C5)/D5/24</f>
        <v>0.8029008029008029</v>
      </c>
    </row>
    <row r="6" spans="1:5" ht="21.75" x14ac:dyDescent="0.6">
      <c r="A6" s="28">
        <v>45231</v>
      </c>
      <c r="B6" s="29">
        <v>3336000</v>
      </c>
      <c r="C6" s="29">
        <v>5040</v>
      </c>
      <c r="D6" s="30">
        <v>30</v>
      </c>
      <c r="E6" s="31">
        <f t="shared" ref="E6" si="0">(B6/C6)/D6/24</f>
        <v>0.9193121693121693</v>
      </c>
    </row>
    <row r="7" spans="1:5" ht="21.75" x14ac:dyDescent="0.6">
      <c r="A7" s="24">
        <v>45201</v>
      </c>
      <c r="B7" s="25">
        <v>3480000</v>
      </c>
      <c r="C7" s="25">
        <v>5010</v>
      </c>
      <c r="D7" s="26">
        <v>31</v>
      </c>
      <c r="E7" s="27">
        <f>(B7/C7)/D7/24</f>
        <v>0.93361663769235725</v>
      </c>
    </row>
    <row r="8" spans="1:5" ht="21.75" x14ac:dyDescent="0.6">
      <c r="A8" s="28">
        <v>45170</v>
      </c>
      <c r="B8" s="29">
        <v>3438000</v>
      </c>
      <c r="C8" s="29">
        <v>4998</v>
      </c>
      <c r="D8" s="30">
        <v>31</v>
      </c>
      <c r="E8" s="31">
        <f t="shared" ref="E8:E9" si="1">(B8/C8)/D8/24</f>
        <v>0.92456337373659137</v>
      </c>
    </row>
    <row r="9" spans="1:5" ht="21.75" x14ac:dyDescent="0.6">
      <c r="A9" s="24">
        <v>45139</v>
      </c>
      <c r="B9" s="25">
        <v>3456000</v>
      </c>
      <c r="C9" s="25">
        <v>5088</v>
      </c>
      <c r="D9" s="26">
        <v>31</v>
      </c>
      <c r="E9" s="27">
        <f t="shared" si="1"/>
        <v>0.91296409007912349</v>
      </c>
    </row>
    <row r="10" spans="1:5" ht="21.75" x14ac:dyDescent="0.6">
      <c r="A10" s="28">
        <v>45108</v>
      </c>
      <c r="B10" s="29">
        <v>3036000</v>
      </c>
      <c r="C10" s="29">
        <v>5280</v>
      </c>
      <c r="D10" s="30">
        <v>30</v>
      </c>
      <c r="E10" s="31">
        <f t="shared" ref="E10:E16" si="2">(B10/C10)/D10/24</f>
        <v>0.79861111111111116</v>
      </c>
    </row>
    <row r="11" spans="1:5" ht="21.75" x14ac:dyDescent="0.6">
      <c r="A11" s="24">
        <v>45078</v>
      </c>
      <c r="B11" s="25">
        <v>3126000</v>
      </c>
      <c r="C11" s="25">
        <v>5160</v>
      </c>
      <c r="D11" s="26">
        <v>31</v>
      </c>
      <c r="E11" s="27">
        <f t="shared" si="2"/>
        <v>0.81426606651662914</v>
      </c>
    </row>
    <row r="12" spans="1:5" ht="21.75" x14ac:dyDescent="0.6">
      <c r="A12" s="28">
        <v>45047</v>
      </c>
      <c r="B12" s="29">
        <v>3072000</v>
      </c>
      <c r="C12" s="29">
        <v>5160</v>
      </c>
      <c r="D12" s="30">
        <v>28</v>
      </c>
      <c r="E12" s="31">
        <f t="shared" si="2"/>
        <v>0.88593576965669996</v>
      </c>
    </row>
    <row r="13" spans="1:5" ht="21.75" x14ac:dyDescent="0.6">
      <c r="A13" s="24">
        <v>45019</v>
      </c>
      <c r="B13" s="25">
        <v>2232000</v>
      </c>
      <c r="C13" s="25">
        <v>5076</v>
      </c>
      <c r="D13" s="26">
        <v>33</v>
      </c>
      <c r="E13" s="27">
        <f t="shared" si="2"/>
        <v>0.55519736370800199</v>
      </c>
    </row>
    <row r="14" spans="1:5" ht="21.75" x14ac:dyDescent="0.6">
      <c r="A14" s="28">
        <v>44986</v>
      </c>
      <c r="B14" s="29">
        <v>2388000</v>
      </c>
      <c r="C14" s="29">
        <v>5058</v>
      </c>
      <c r="D14" s="30">
        <v>28</v>
      </c>
      <c r="E14" s="31">
        <f t="shared" si="2"/>
        <v>0.70256453708411015</v>
      </c>
    </row>
    <row r="15" spans="1:5" ht="21.75" x14ac:dyDescent="0.6">
      <c r="A15" s="24">
        <v>44958</v>
      </c>
      <c r="B15" s="25">
        <v>1650000</v>
      </c>
      <c r="C15" s="25">
        <v>5208</v>
      </c>
      <c r="D15" s="26">
        <v>29</v>
      </c>
      <c r="E15" s="27">
        <f t="shared" si="2"/>
        <v>0.45520154669209173</v>
      </c>
    </row>
    <row r="16" spans="1:5" ht="21.75" x14ac:dyDescent="0.6">
      <c r="A16" s="28">
        <v>44929</v>
      </c>
      <c r="B16" s="29">
        <v>1752000</v>
      </c>
      <c r="C16" s="29">
        <v>5280</v>
      </c>
      <c r="D16" s="30">
        <v>33</v>
      </c>
      <c r="E16" s="31">
        <f t="shared" si="2"/>
        <v>0.41896235078053262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1A97C-C86C-4B13-8FB0-2B470D2F17C3}">
  <dimension ref="A1:E5"/>
  <sheetViews>
    <sheetView workbookViewId="0">
      <selection activeCell="A15" sqref="A15"/>
    </sheetView>
  </sheetViews>
  <sheetFormatPr defaultColWidth="21.42578125" defaultRowHeight="15" x14ac:dyDescent="0.25"/>
  <cols>
    <col min="1" max="2" width="21.42578125" style="2"/>
    <col min="3" max="3" width="23.42578125" style="2" bestFit="1" customWidth="1"/>
    <col min="4" max="16384" width="21.42578125" style="2"/>
  </cols>
  <sheetData>
    <row r="1" spans="1:5" ht="21.75" x14ac:dyDescent="0.6">
      <c r="A1" s="5" t="s">
        <v>46</v>
      </c>
      <c r="B1" s="3"/>
    </row>
    <row r="2" spans="1:5" ht="21.75" x14ac:dyDescent="0.6">
      <c r="A2" s="5" t="s">
        <v>47</v>
      </c>
      <c r="B2" s="3"/>
    </row>
    <row r="3" spans="1:5" ht="21.75" x14ac:dyDescent="0.6">
      <c r="A3" s="32" t="s">
        <v>23</v>
      </c>
      <c r="B3" s="3"/>
    </row>
    <row r="4" spans="1:5" ht="21.75" x14ac:dyDescent="0.6">
      <c r="A4" s="23" t="s">
        <v>0</v>
      </c>
      <c r="B4" s="23" t="s">
        <v>1</v>
      </c>
      <c r="C4" s="23" t="s">
        <v>2</v>
      </c>
      <c r="D4" s="23" t="s">
        <v>3</v>
      </c>
      <c r="E4" s="23" t="s">
        <v>4</v>
      </c>
    </row>
    <row r="5" spans="1:5" ht="21.75" x14ac:dyDescent="0.6">
      <c r="A5" s="38" t="s">
        <v>38</v>
      </c>
      <c r="B5" s="25"/>
      <c r="C5" s="25"/>
      <c r="D5" s="26"/>
      <c r="E5" s="27"/>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025CE-93CB-4F0F-B770-737D97060406}">
  <dimension ref="A1:E16"/>
  <sheetViews>
    <sheetView workbookViewId="0">
      <selection activeCell="I20" sqref="I20"/>
    </sheetView>
  </sheetViews>
  <sheetFormatPr defaultColWidth="21.42578125" defaultRowHeight="15" x14ac:dyDescent="0.25"/>
  <cols>
    <col min="1" max="2" width="21.42578125" style="2"/>
    <col min="3" max="3" width="23.42578125" style="2" bestFit="1" customWidth="1"/>
    <col min="4" max="16384" width="21.42578125" style="2"/>
  </cols>
  <sheetData>
    <row r="1" spans="1:5" ht="21.75" x14ac:dyDescent="0.6">
      <c r="A1" s="5" t="s">
        <v>46</v>
      </c>
      <c r="B1" s="3"/>
    </row>
    <row r="2" spans="1:5" ht="21.75" x14ac:dyDescent="0.6">
      <c r="A2" s="5" t="s">
        <v>47</v>
      </c>
      <c r="B2" s="3"/>
    </row>
    <row r="3" spans="1:5" ht="21.75" x14ac:dyDescent="0.6">
      <c r="A3" s="65" t="s">
        <v>23</v>
      </c>
      <c r="B3" s="66"/>
    </row>
    <row r="4" spans="1:5" ht="21.75" x14ac:dyDescent="0.6">
      <c r="A4" s="23" t="s">
        <v>0</v>
      </c>
      <c r="B4" s="23" t="s">
        <v>1</v>
      </c>
      <c r="C4" s="23" t="s">
        <v>2</v>
      </c>
      <c r="D4" s="23" t="s">
        <v>3</v>
      </c>
      <c r="E4" s="23" t="s">
        <v>4</v>
      </c>
    </row>
    <row r="5" spans="1:5" ht="21.75" x14ac:dyDescent="0.6">
      <c r="A5" s="24">
        <v>45261</v>
      </c>
      <c r="B5" s="25">
        <v>297600</v>
      </c>
      <c r="C5" s="25">
        <v>720</v>
      </c>
      <c r="D5" s="26">
        <v>30</v>
      </c>
      <c r="E5" s="27">
        <f>(B5/C5)/D5/24</f>
        <v>0.57407407407407407</v>
      </c>
    </row>
    <row r="6" spans="1:5" ht="21.75" x14ac:dyDescent="0.6">
      <c r="A6" s="28">
        <v>45231</v>
      </c>
      <c r="B6" s="29">
        <v>288000</v>
      </c>
      <c r="C6" s="29">
        <v>729.6</v>
      </c>
      <c r="D6" s="30">
        <v>30</v>
      </c>
      <c r="E6" s="31">
        <f t="shared" ref="E6:E11" si="0">(B6/C6)/D6/24</f>
        <v>0.54824561403508765</v>
      </c>
    </row>
    <row r="7" spans="1:5" ht="21.75" x14ac:dyDescent="0.6">
      <c r="A7" s="24">
        <v>45201</v>
      </c>
      <c r="B7" s="25">
        <v>314400</v>
      </c>
      <c r="C7" s="25">
        <v>780</v>
      </c>
      <c r="D7" s="26">
        <v>31</v>
      </c>
      <c r="E7" s="27">
        <f t="shared" si="0"/>
        <v>0.54177005789909016</v>
      </c>
    </row>
    <row r="8" spans="1:5" ht="21.75" x14ac:dyDescent="0.6">
      <c r="A8" s="33">
        <v>45170</v>
      </c>
      <c r="B8" s="34">
        <v>345600</v>
      </c>
      <c r="C8" s="34">
        <v>782.4</v>
      </c>
      <c r="D8" s="35">
        <v>31</v>
      </c>
      <c r="E8" s="36">
        <f t="shared" si="0"/>
        <v>0.59370670888581045</v>
      </c>
    </row>
    <row r="9" spans="1:5" ht="21.75" x14ac:dyDescent="0.6">
      <c r="A9" s="24">
        <v>45139</v>
      </c>
      <c r="B9" s="25">
        <v>333600</v>
      </c>
      <c r="C9" s="25">
        <v>770.4</v>
      </c>
      <c r="D9" s="26">
        <v>31</v>
      </c>
      <c r="E9" s="27">
        <f t="shared" si="0"/>
        <v>0.58201855759890131</v>
      </c>
    </row>
    <row r="10" spans="1:5" ht="21.75" x14ac:dyDescent="0.6">
      <c r="A10" s="33">
        <v>45108</v>
      </c>
      <c r="B10" s="34">
        <v>292800</v>
      </c>
      <c r="C10" s="34">
        <v>753.36</v>
      </c>
      <c r="D10" s="35">
        <v>30</v>
      </c>
      <c r="E10" s="36">
        <f t="shared" si="0"/>
        <v>0.53980390074687623</v>
      </c>
    </row>
    <row r="11" spans="1:5" ht="21.75" x14ac:dyDescent="0.6">
      <c r="A11" s="24">
        <v>45078</v>
      </c>
      <c r="B11" s="25">
        <v>288000</v>
      </c>
      <c r="C11" s="25">
        <v>768</v>
      </c>
      <c r="D11" s="26">
        <v>31</v>
      </c>
      <c r="E11" s="27">
        <f t="shared" si="0"/>
        <v>0.50403225806451613</v>
      </c>
    </row>
    <row r="12" spans="1:5" ht="21.75" x14ac:dyDescent="0.6">
      <c r="A12" s="28">
        <v>45047</v>
      </c>
      <c r="B12" s="29">
        <v>235200</v>
      </c>
      <c r="C12" s="29">
        <v>688.8</v>
      </c>
      <c r="D12" s="30">
        <v>28</v>
      </c>
      <c r="E12" s="31">
        <f t="shared" ref="E12:E16" si="1">(B12/C12)/D12/24</f>
        <v>0.50813008130081305</v>
      </c>
    </row>
    <row r="13" spans="1:5" ht="21.75" x14ac:dyDescent="0.6">
      <c r="A13" s="24">
        <v>45019</v>
      </c>
      <c r="B13" s="25">
        <v>288000</v>
      </c>
      <c r="C13" s="25">
        <v>698.4</v>
      </c>
      <c r="D13" s="26">
        <v>33</v>
      </c>
      <c r="E13" s="27">
        <f t="shared" si="1"/>
        <v>0.52067062376340723</v>
      </c>
    </row>
    <row r="14" spans="1:5" ht="21.75" x14ac:dyDescent="0.6">
      <c r="A14" s="33">
        <v>44986</v>
      </c>
      <c r="B14" s="34">
        <v>266400</v>
      </c>
      <c r="C14" s="34">
        <v>693.6</v>
      </c>
      <c r="D14" s="35">
        <v>28</v>
      </c>
      <c r="E14" s="36">
        <f t="shared" si="1"/>
        <v>0.57155215027187345</v>
      </c>
    </row>
    <row r="15" spans="1:5" ht="21.75" x14ac:dyDescent="0.6">
      <c r="A15" s="24">
        <v>44958</v>
      </c>
      <c r="B15" s="25">
        <v>312000</v>
      </c>
      <c r="C15" s="25">
        <v>700.8</v>
      </c>
      <c r="D15" s="26">
        <v>29</v>
      </c>
      <c r="E15" s="27">
        <f t="shared" si="1"/>
        <v>0.63966304518973394</v>
      </c>
    </row>
    <row r="16" spans="1:5" ht="21.75" x14ac:dyDescent="0.6">
      <c r="A16" s="33">
        <v>44929</v>
      </c>
      <c r="B16" s="34">
        <v>316800</v>
      </c>
      <c r="C16" s="34">
        <v>705.6</v>
      </c>
      <c r="D16" s="35">
        <v>33</v>
      </c>
      <c r="E16" s="36">
        <f t="shared" si="1"/>
        <v>0.56689342403628118</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Annual Verification</vt:lpstr>
      <vt:lpstr>Customer 1</vt:lpstr>
      <vt:lpstr>Customer 2</vt:lpstr>
      <vt:lpstr>Customer 3</vt:lpstr>
      <vt:lpstr>Customer 4</vt:lpstr>
      <vt:lpstr>Sheet3</vt:lpstr>
      <vt:lpstr>'Annual Verification'!Print_Area</vt:lpstr>
    </vt:vector>
  </TitlesOfParts>
  <Company>Liberty Utilities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L. Greek</dc:creator>
  <cp:lastModifiedBy>Angela Cloven</cp:lastModifiedBy>
  <cp:lastPrinted>2020-12-11T23:08:57Z</cp:lastPrinted>
  <dcterms:created xsi:type="dcterms:W3CDTF">2019-12-20T15:36:00Z</dcterms:created>
  <dcterms:modified xsi:type="dcterms:W3CDTF">2023-12-29T15:14:33Z</dcterms:modified>
</cp:coreProperties>
</file>