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24226"/>
  <xr:revisionPtr revIDLastSave="0" documentId="13_ncr:1_{B5B37B18-A800-45B4-930C-7B6C0DB73F3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RI Impact" sheetId="8" r:id="rId1"/>
    <sheet name="Revenue Requirement" sheetId="3" r:id="rId2"/>
  </sheet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1" i="8" l="1"/>
  <c r="C44" i="8" s="1"/>
  <c r="C57" i="8" s="1"/>
  <c r="C70" i="8" s="1"/>
  <c r="C83" i="8" s="1"/>
  <c r="C96" i="8" s="1"/>
  <c r="C109" i="8" s="1"/>
  <c r="C122" i="8" s="1"/>
  <c r="C135" i="8" s="1"/>
  <c r="C30" i="8"/>
  <c r="C43" i="8" s="1"/>
  <c r="C56" i="8" s="1"/>
  <c r="C69" i="8" s="1"/>
  <c r="C82" i="8" s="1"/>
  <c r="C95" i="8" s="1"/>
  <c r="C108" i="8" s="1"/>
  <c r="C121" i="8" s="1"/>
  <c r="C134" i="8" s="1"/>
  <c r="C29" i="8"/>
  <c r="C42" i="8" s="1"/>
  <c r="C55" i="8" s="1"/>
  <c r="C68" i="8" s="1"/>
  <c r="C81" i="8" s="1"/>
  <c r="C94" i="8" s="1"/>
  <c r="C107" i="8" s="1"/>
  <c r="C120" i="8" s="1"/>
  <c r="C133" i="8" s="1"/>
  <c r="C27" i="8"/>
  <c r="C40" i="8" s="1"/>
  <c r="C53" i="8" s="1"/>
  <c r="C66" i="8" s="1"/>
  <c r="C79" i="8" s="1"/>
  <c r="C92" i="8" s="1"/>
  <c r="C105" i="8" s="1"/>
  <c r="C118" i="8" s="1"/>
  <c r="C131" i="8" s="1"/>
  <c r="C23" i="8"/>
  <c r="C36" i="8" s="1"/>
  <c r="C49" i="8" s="1"/>
  <c r="C62" i="8" s="1"/>
  <c r="C75" i="8" s="1"/>
  <c r="C88" i="8" s="1"/>
  <c r="C101" i="8" s="1"/>
  <c r="C114" i="8" s="1"/>
  <c r="C127" i="8" s="1"/>
  <c r="C22" i="8"/>
  <c r="C35" i="8" s="1"/>
  <c r="C48" i="8" s="1"/>
  <c r="C61" i="8" s="1"/>
  <c r="C74" i="8" s="1"/>
  <c r="C87" i="8" s="1"/>
  <c r="C100" i="8" s="1"/>
  <c r="C113" i="8" s="1"/>
  <c r="C126" i="8" s="1"/>
  <c r="E8" i="8"/>
  <c r="F8" i="8" l="1"/>
  <c r="G8" i="8" l="1"/>
  <c r="H8" i="8" l="1"/>
  <c r="I8" i="8" l="1"/>
  <c r="J8" i="8" l="1"/>
  <c r="K8" i="8" l="1"/>
  <c r="L8" i="8" l="1"/>
  <c r="M8" i="8" l="1"/>
  <c r="B7" i="8" l="1"/>
  <c r="B20" i="8" l="1"/>
  <c r="B33" i="8" l="1"/>
  <c r="B46" i="8" l="1"/>
  <c r="B59" i="8" l="1"/>
  <c r="B72" i="8" l="1"/>
  <c r="B85" i="8" l="1"/>
  <c r="B98" i="8" l="1"/>
  <c r="B124" i="8" l="1"/>
  <c r="B111" i="8"/>
  <c r="E4" i="3" l="1"/>
  <c r="F4" i="3" l="1"/>
  <c r="G4" i="3" l="1"/>
  <c r="H4" i="3" l="1"/>
  <c r="I4" i="3" l="1"/>
  <c r="J4" i="3" l="1"/>
  <c r="K4" i="3" l="1"/>
  <c r="L4" i="3" l="1"/>
  <c r="M4" i="3" l="1"/>
  <c r="N4" i="3" l="1"/>
  <c r="O4" i="3" l="1"/>
  <c r="P4" i="3" l="1"/>
  <c r="Q4" i="3" l="1"/>
  <c r="R4" i="3" l="1"/>
  <c r="S4" i="3" l="1"/>
  <c r="T4" i="3" l="1"/>
  <c r="U4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C17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From 2023 RES Filing (Missouri)</t>
        </r>
      </text>
    </comment>
  </commentList>
</comments>
</file>

<file path=xl/sharedStrings.xml><?xml version="1.0" encoding="utf-8"?>
<sst xmlns="http://schemas.openxmlformats.org/spreadsheetml/2006/main" count="26" uniqueCount="20">
  <si>
    <t>The Empire District Electric Company - Liberty Utilities Central</t>
  </si>
  <si>
    <t>2024 Annual RES Compliance Report - RRI Calculation</t>
  </si>
  <si>
    <t>ATTACHMENT 9: BASE RES MODELING</t>
  </si>
  <si>
    <t xml:space="preserve">10-Year </t>
  </si>
  <si>
    <t xml:space="preserve">Cumulative </t>
  </si>
  <si>
    <t>Baseline Revenue Requirement ($MM)</t>
  </si>
  <si>
    <t>Annual 1% ($MM)</t>
  </si>
  <si>
    <t>Actual Costs of Compliance</t>
  </si>
  <si>
    <t>Annual Over (Under)</t>
  </si>
  <si>
    <t>Plus Prior Carryover</t>
  </si>
  <si>
    <t>Cumulative Carryover</t>
  </si>
  <si>
    <t>Summary Results</t>
  </si>
  <si>
    <t>Weighted PVRR (Missouri)</t>
  </si>
  <si>
    <t>Weighted</t>
  </si>
  <si>
    <t xml:space="preserve">Plan_1 </t>
  </si>
  <si>
    <t>*</t>
  </si>
  <si>
    <t>Plan_1_No RES</t>
  </si>
  <si>
    <t>Delta</t>
  </si>
  <si>
    <t>CONFIDENTIAL 20 CSR 4240-2.135(2)(A)5</t>
  </si>
  <si>
    <t>PUBLIC VERSION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</si>
</sst>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.0%"/>
    <numFmt numFmtId="165" formatCode="_(* #,##0_);_(* \(#,##0\);_(* &quot;-&quot;??_);_(@_)"/>
    <numFmt numFmtId="166" formatCode="_(* #,##0.0_);_(* \(#,##0.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1"/>
        <bgColor indexed="64"/>
      </patternFill>
    </fill>
  </fills>
  <borders count="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7">
    <xf numFmtId="0" fontId="0" fillId="0" borderId="0" xfId="0"/>
    <xf numFmtId="0" fontId="2" fillId="0" borderId="0" xfId="2"/>
    <xf numFmtId="0" fontId="2" fillId="2" borderId="3" xfId="2" applyFill="1" applyBorder="1"/>
    <xf numFmtId="0" fontId="2" fillId="3" borderId="3" xfId="2" applyFill="1" applyBorder="1"/>
    <xf numFmtId="0" fontId="4" fillId="0" borderId="0" xfId="2" applyFont="1"/>
    <xf numFmtId="0" fontId="4" fillId="2" borderId="3" xfId="2" applyFont="1" applyFill="1" applyBorder="1"/>
    <xf numFmtId="0" fontId="2" fillId="4" borderId="3" xfId="2" applyFill="1" applyBorder="1"/>
    <xf numFmtId="0" fontId="2" fillId="0" borderId="3" xfId="2" applyBorder="1"/>
    <xf numFmtId="0" fontId="2" fillId="0" borderId="4" xfId="2" applyBorder="1"/>
    <xf numFmtId="164" fontId="2" fillId="0" borderId="0" xfId="1" applyNumberFormat="1" applyFont="1" applyBorder="1"/>
    <xf numFmtId="0" fontId="3" fillId="0" borderId="0" xfId="2" applyFont="1" applyAlignment="1">
      <alignment horizontal="right"/>
    </xf>
    <xf numFmtId="0" fontId="3" fillId="0" borderId="0" xfId="0" applyFont="1"/>
    <xf numFmtId="0" fontId="3" fillId="2" borderId="3" xfId="2" applyFont="1" applyFill="1" applyBorder="1" applyAlignment="1">
      <alignment horizontal="center"/>
    </xf>
    <xf numFmtId="0" fontId="2" fillId="0" borderId="0" xfId="0" applyFont="1"/>
    <xf numFmtId="0" fontId="2" fillId="5" borderId="0" xfId="0" applyFont="1" applyFill="1"/>
    <xf numFmtId="0" fontId="2" fillId="2" borderId="0" xfId="0" applyFont="1" applyFill="1"/>
    <xf numFmtId="0" fontId="7" fillId="0" borderId="0" xfId="0" applyFont="1" applyFill="1"/>
    <xf numFmtId="0" fontId="2" fillId="0" borderId="0" xfId="0" applyFont="1" applyFill="1"/>
    <xf numFmtId="0" fontId="2" fillId="0" borderId="0" xfId="0" applyFont="1" applyAlignment="1">
      <alignment horizontal="right"/>
    </xf>
    <xf numFmtId="0" fontId="2" fillId="0" borderId="0" xfId="2" applyAlignment="1">
      <alignment horizontal="right"/>
    </xf>
    <xf numFmtId="165" fontId="2" fillId="6" borderId="3" xfId="3" applyNumberFormat="1" applyFont="1" applyFill="1" applyBorder="1"/>
    <xf numFmtId="38" fontId="2" fillId="6" borderId="4" xfId="3" applyNumberFormat="1" applyFont="1" applyFill="1" applyBorder="1"/>
    <xf numFmtId="165" fontId="2" fillId="6" borderId="0" xfId="3" applyNumberFormat="1" applyFont="1" applyFill="1" applyBorder="1"/>
    <xf numFmtId="0" fontId="2" fillId="6" borderId="0" xfId="0" applyFont="1" applyFill="1"/>
    <xf numFmtId="43" fontId="2" fillId="6" borderId="0" xfId="0" applyNumberFormat="1" applyFont="1" applyFill="1"/>
    <xf numFmtId="40" fontId="2" fillId="6" borderId="0" xfId="3" applyNumberFormat="1" applyFont="1" applyFill="1" applyBorder="1"/>
    <xf numFmtId="40" fontId="2" fillId="6" borderId="0" xfId="2" applyNumberFormat="1" applyFill="1"/>
    <xf numFmtId="40" fontId="2" fillId="6" borderId="0" xfId="0" applyNumberFormat="1" applyFont="1" applyFill="1"/>
    <xf numFmtId="0" fontId="3" fillId="6" borderId="0" xfId="0" applyFont="1" applyFill="1"/>
    <xf numFmtId="0" fontId="2" fillId="6" borderId="5" xfId="0" applyFont="1" applyFill="1" applyBorder="1"/>
    <xf numFmtId="0" fontId="2" fillId="6" borderId="2" xfId="0" applyFont="1" applyFill="1" applyBorder="1"/>
    <xf numFmtId="0" fontId="3" fillId="6" borderId="2" xfId="0" applyFont="1" applyFill="1" applyBorder="1" applyAlignment="1">
      <alignment horizontal="center"/>
    </xf>
    <xf numFmtId="0" fontId="2" fillId="6" borderId="1" xfId="0" applyFont="1" applyFill="1" applyBorder="1"/>
    <xf numFmtId="166" fontId="2" fillId="6" borderId="0" xfId="0" applyNumberFormat="1" applyFont="1" applyFill="1"/>
    <xf numFmtId="165" fontId="2" fillId="6" borderId="0" xfId="0" applyNumberFormat="1" applyFont="1" applyFill="1"/>
    <xf numFmtId="164" fontId="2" fillId="6" borderId="0" xfId="4" applyNumberFormat="1" applyFont="1" applyFill="1" applyBorder="1"/>
    <xf numFmtId="164" fontId="3" fillId="6" borderId="0" xfId="4" applyNumberFormat="1" applyFont="1" applyFill="1" applyBorder="1"/>
  </cellXfs>
  <cellStyles count="8">
    <cellStyle name="Comma 2" xfId="6" xr:uid="{00000000-0005-0000-0000-000001000000}"/>
    <cellStyle name="Comma 3" xfId="3" xr:uid="{00000000-0005-0000-0000-000002000000}"/>
    <cellStyle name="Normal" xfId="0" builtinId="0"/>
    <cellStyle name="Normal 2" xfId="5" xr:uid="{00000000-0005-0000-0000-000004000000}"/>
    <cellStyle name="Normal 3" xfId="2" xr:uid="{00000000-0005-0000-0000-000005000000}"/>
    <cellStyle name="Percent" xfId="1" builtinId="5"/>
    <cellStyle name="Percent 2" xfId="7" xr:uid="{00000000-0005-0000-0000-000007000000}"/>
    <cellStyle name="Percent 3" xfId="4" xr:uid="{00000000-0005-0000-0000-000008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135"/>
  <sheetViews>
    <sheetView tabSelected="1" zoomScale="85" zoomScaleNormal="85" workbookViewId="0">
      <selection activeCell="AA6" sqref="AA6"/>
    </sheetView>
  </sheetViews>
  <sheetFormatPr defaultColWidth="9.140625" defaultRowHeight="12.75" x14ac:dyDescent="0.2"/>
  <cols>
    <col min="1" max="1" width="9.140625" style="13"/>
    <col min="2" max="2" width="44" style="13" customWidth="1"/>
    <col min="3" max="3" width="35.7109375" style="13" bestFit="1" customWidth="1"/>
    <col min="4" max="13" width="9.140625" style="13"/>
    <col min="14" max="14" width="14.5703125" style="13" customWidth="1"/>
    <col min="15" max="15" width="1.5703125" style="13" customWidth="1"/>
    <col min="16" max="16" width="18.28515625" style="13" bestFit="1" customWidth="1"/>
    <col min="17" max="17" width="9.140625" style="13"/>
    <col min="18" max="18" width="9.140625" style="13" customWidth="1"/>
    <col min="19" max="19" width="3.42578125" style="13" customWidth="1"/>
    <col min="20" max="20" width="36" style="13" bestFit="1" customWidth="1"/>
    <col min="21" max="30" width="9.85546875" style="13" customWidth="1"/>
    <col min="31" max="31" width="18.28515625" style="13" bestFit="1" customWidth="1"/>
    <col min="32" max="32" width="4" style="13" customWidth="1"/>
    <col min="33" max="16384" width="9.140625" style="13"/>
  </cols>
  <sheetData>
    <row r="1" spans="1:32" x14ac:dyDescent="0.2">
      <c r="A1" s="13" t="s">
        <v>0</v>
      </c>
    </row>
    <row r="2" spans="1:32" x14ac:dyDescent="0.2">
      <c r="A2" s="13" t="s">
        <v>1</v>
      </c>
    </row>
    <row r="3" spans="1:32" x14ac:dyDescent="0.2">
      <c r="A3" s="16" t="s">
        <v>18</v>
      </c>
      <c r="B3" s="17"/>
    </row>
    <row r="4" spans="1:32" x14ac:dyDescent="0.2">
      <c r="A4" s="11" t="s">
        <v>2</v>
      </c>
      <c r="AE4" s="18" t="s">
        <v>19</v>
      </c>
    </row>
    <row r="7" spans="1:32" x14ac:dyDescent="0.2">
      <c r="B7" s="11" t="str">
        <f>D8&amp;"-"&amp;M8&amp;" RRI Calculation Period"</f>
        <v>2024-2033 RRI Calculation Period</v>
      </c>
    </row>
    <row r="8" spans="1:32" x14ac:dyDescent="0.2">
      <c r="D8" s="11">
        <v>2024</v>
      </c>
      <c r="E8" s="11">
        <f>D8+1</f>
        <v>2025</v>
      </c>
      <c r="F8" s="11">
        <f t="shared" ref="F8:M8" si="0">E8+1</f>
        <v>2026</v>
      </c>
      <c r="G8" s="11">
        <f t="shared" si="0"/>
        <v>2027</v>
      </c>
      <c r="H8" s="11">
        <f t="shared" si="0"/>
        <v>2028</v>
      </c>
      <c r="I8" s="11">
        <f t="shared" si="0"/>
        <v>2029</v>
      </c>
      <c r="J8" s="11">
        <f t="shared" si="0"/>
        <v>2030</v>
      </c>
      <c r="K8" s="11">
        <f t="shared" si="0"/>
        <v>2031</v>
      </c>
      <c r="L8" s="11">
        <f t="shared" si="0"/>
        <v>2032</v>
      </c>
      <c r="M8" s="11">
        <f t="shared" si="0"/>
        <v>2033</v>
      </c>
      <c r="N8" s="14" t="s">
        <v>3</v>
      </c>
      <c r="P8" s="14" t="s">
        <v>4</v>
      </c>
    </row>
    <row r="9" spans="1:32" x14ac:dyDescent="0.2">
      <c r="C9" s="13" t="s">
        <v>5</v>
      </c>
      <c r="D9" s="22"/>
      <c r="E9" s="22"/>
      <c r="F9" s="22"/>
      <c r="G9" s="22"/>
      <c r="H9" s="22"/>
      <c r="I9" s="22"/>
      <c r="J9" s="22"/>
      <c r="K9" s="22"/>
      <c r="L9" s="22"/>
      <c r="M9" s="22"/>
      <c r="N9" s="23"/>
      <c r="O9" s="23"/>
      <c r="P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15"/>
    </row>
    <row r="10" spans="1:32" ht="13.5" thickBot="1" x14ac:dyDescent="0.25">
      <c r="C10" s="13" t="s">
        <v>6</v>
      </c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S10" s="23"/>
      <c r="T10" s="29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1"/>
      <c r="AF10" s="15"/>
    </row>
    <row r="11" spans="1:32" x14ac:dyDescent="0.2"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S11" s="23"/>
      <c r="T11" s="32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15"/>
    </row>
    <row r="12" spans="1:32" x14ac:dyDescent="0.2"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S12" s="23"/>
      <c r="T12" s="32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15"/>
    </row>
    <row r="13" spans="1:32" x14ac:dyDescent="0.2"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S13" s="23"/>
      <c r="T13" s="32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4"/>
      <c r="AF13" s="15"/>
    </row>
    <row r="14" spans="1:32" x14ac:dyDescent="0.2">
      <c r="C14" s="13" t="s">
        <v>7</v>
      </c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4"/>
      <c r="O14" s="24"/>
      <c r="P14" s="25"/>
      <c r="S14" s="23"/>
      <c r="T14" s="32"/>
      <c r="U14" s="23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15"/>
    </row>
    <row r="15" spans="1:32" x14ac:dyDescent="0.2"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S15" s="23"/>
      <c r="T15" s="32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15"/>
    </row>
    <row r="16" spans="1:32" x14ac:dyDescent="0.2">
      <c r="C16" s="13" t="s">
        <v>8</v>
      </c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3"/>
      <c r="O16" s="23"/>
      <c r="P16" s="25"/>
      <c r="S16" s="23"/>
      <c r="T16" s="32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6"/>
      <c r="AF16" s="15"/>
    </row>
    <row r="17" spans="2:32" x14ac:dyDescent="0.2">
      <c r="C17" s="13" t="s">
        <v>9</v>
      </c>
      <c r="D17" s="26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15"/>
    </row>
    <row r="18" spans="2:32" x14ac:dyDescent="0.2">
      <c r="C18" s="13" t="s">
        <v>10</v>
      </c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3"/>
      <c r="O18" s="23"/>
      <c r="P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</row>
    <row r="19" spans="2:32" x14ac:dyDescent="0.2">
      <c r="D19" s="23"/>
      <c r="E19" s="27"/>
      <c r="F19" s="27"/>
      <c r="G19" s="27"/>
      <c r="H19" s="27"/>
      <c r="I19" s="27"/>
      <c r="J19" s="27"/>
      <c r="K19" s="27"/>
      <c r="L19" s="27"/>
      <c r="M19" s="27"/>
      <c r="N19" s="23"/>
      <c r="O19" s="23"/>
      <c r="P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</row>
    <row r="20" spans="2:32" ht="13.5" thickBot="1" x14ac:dyDescent="0.25">
      <c r="B20" s="11" t="str">
        <f>D21&amp;"-"&amp;M21&amp;" RRI Calculation Period"</f>
        <v>- RRI Calculation Period</v>
      </c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S20" s="23"/>
      <c r="T20" s="29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1"/>
      <c r="AF20" s="15"/>
    </row>
    <row r="21" spans="2:32" x14ac:dyDescent="0.2"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3"/>
      <c r="O21" s="23"/>
      <c r="P21" s="23"/>
      <c r="S21" s="23"/>
      <c r="T21" s="3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34"/>
      <c r="AF21" s="15"/>
    </row>
    <row r="22" spans="2:32" x14ac:dyDescent="0.2">
      <c r="C22" s="13" t="str">
        <f>C9</f>
        <v>Baseline Revenue Requirement ($MM)</v>
      </c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3"/>
      <c r="O22" s="23"/>
      <c r="P22" s="23"/>
      <c r="S22" s="23"/>
      <c r="T22" s="3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34"/>
      <c r="AF22" s="15"/>
    </row>
    <row r="23" spans="2:32" x14ac:dyDescent="0.2">
      <c r="C23" s="13" t="str">
        <f>C10</f>
        <v>Annual 1% ($MM)</v>
      </c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S23" s="23"/>
      <c r="T23" s="32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35"/>
      <c r="AF23" s="15"/>
    </row>
    <row r="24" spans="2:32" x14ac:dyDescent="0.2"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7"/>
      <c r="O24" s="23"/>
      <c r="P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15"/>
    </row>
    <row r="25" spans="2:32" ht="13.5" thickBot="1" x14ac:dyDescent="0.25"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5"/>
      <c r="O25" s="23"/>
      <c r="P25" s="23"/>
      <c r="S25" s="23"/>
      <c r="T25" s="29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1"/>
      <c r="AF25" s="15"/>
    </row>
    <row r="26" spans="2:32" x14ac:dyDescent="0.2"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S26" s="23"/>
      <c r="T26" s="3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34"/>
      <c r="AF26" s="15"/>
    </row>
    <row r="27" spans="2:32" x14ac:dyDescent="0.2">
      <c r="C27" s="13" t="str">
        <f>C14</f>
        <v>Actual Costs of Compliance</v>
      </c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5"/>
      <c r="O27" s="25"/>
      <c r="P27" s="25"/>
      <c r="S27" s="23"/>
      <c r="T27" s="3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34"/>
      <c r="AF27" s="15"/>
    </row>
    <row r="28" spans="2:32" x14ac:dyDescent="0.2"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S28" s="23"/>
      <c r="T28" s="32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35"/>
      <c r="AF28" s="15"/>
    </row>
    <row r="29" spans="2:32" x14ac:dyDescent="0.2">
      <c r="C29" s="13" t="str">
        <f>C16</f>
        <v>Annual Over (Under)</v>
      </c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3"/>
      <c r="O29" s="23"/>
      <c r="P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15"/>
    </row>
    <row r="30" spans="2:32" ht="13.5" thickBot="1" x14ac:dyDescent="0.25">
      <c r="C30" s="13" t="str">
        <f>C17</f>
        <v>Plus Prior Carryover</v>
      </c>
      <c r="D30" s="27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S30" s="23"/>
      <c r="T30" s="29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1"/>
      <c r="AF30" s="15"/>
    </row>
    <row r="31" spans="2:32" x14ac:dyDescent="0.2">
      <c r="C31" s="13" t="str">
        <f>C18</f>
        <v>Cumulative Carryover</v>
      </c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3"/>
      <c r="O31" s="23"/>
      <c r="P31" s="23"/>
      <c r="S31" s="23"/>
      <c r="T31" s="3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34"/>
      <c r="AF31" s="15"/>
    </row>
    <row r="32" spans="2:32" x14ac:dyDescent="0.2"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S32" s="23"/>
      <c r="T32" s="3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34"/>
      <c r="AF32" s="15"/>
    </row>
    <row r="33" spans="2:32" x14ac:dyDescent="0.2">
      <c r="B33" s="11" t="str">
        <f>D34&amp;"-"&amp;M34&amp;" RRI Calculation Period"</f>
        <v>- RRI Calculation Period</v>
      </c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S33" s="23"/>
      <c r="T33" s="32"/>
      <c r="U33" s="23"/>
      <c r="V33" s="23"/>
      <c r="W33" s="23"/>
      <c r="X33" s="23"/>
      <c r="Y33" s="23"/>
      <c r="Z33" s="23"/>
      <c r="AA33" s="23"/>
      <c r="AB33" s="23"/>
      <c r="AC33" s="23"/>
      <c r="AD33" s="23"/>
      <c r="AE33" s="35"/>
      <c r="AF33" s="15"/>
    </row>
    <row r="34" spans="2:32" x14ac:dyDescent="0.2"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3"/>
      <c r="O34" s="23"/>
      <c r="P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  <c r="AE34" s="23"/>
      <c r="AF34" s="15"/>
    </row>
    <row r="35" spans="2:32" ht="13.5" thickBot="1" x14ac:dyDescent="0.25">
      <c r="C35" s="13" t="str">
        <f>C22</f>
        <v>Baseline Revenue Requirement ($MM)</v>
      </c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3"/>
      <c r="O35" s="23"/>
      <c r="P35" s="23"/>
      <c r="S35" s="23"/>
      <c r="T35" s="29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1"/>
      <c r="AF35" s="15"/>
    </row>
    <row r="36" spans="2:32" x14ac:dyDescent="0.2">
      <c r="C36" s="13" t="str">
        <f>C23</f>
        <v>Annual 1% ($MM)</v>
      </c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3"/>
      <c r="P36" s="24"/>
      <c r="S36" s="23"/>
      <c r="T36" s="3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34"/>
      <c r="AF36" s="15"/>
    </row>
    <row r="37" spans="2:32" x14ac:dyDescent="0.2"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7"/>
      <c r="O37" s="23"/>
      <c r="P37" s="23"/>
      <c r="S37" s="23"/>
      <c r="T37" s="3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34"/>
      <c r="AF37" s="15"/>
    </row>
    <row r="38" spans="2:32" x14ac:dyDescent="0.2"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5"/>
      <c r="O38" s="23"/>
      <c r="P38" s="23"/>
      <c r="S38" s="23"/>
      <c r="T38" s="32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35"/>
      <c r="AF38" s="15"/>
    </row>
    <row r="39" spans="2:32" x14ac:dyDescent="0.2"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  <c r="AE39" s="23"/>
      <c r="AF39" s="15"/>
    </row>
    <row r="40" spans="2:32" ht="13.5" thickBot="1" x14ac:dyDescent="0.25">
      <c r="C40" s="13" t="str">
        <f>C27</f>
        <v>Actual Costs of Compliance</v>
      </c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5"/>
      <c r="O40" s="23"/>
      <c r="P40" s="25"/>
      <c r="S40" s="23"/>
      <c r="T40" s="29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1"/>
      <c r="AF40" s="15"/>
    </row>
    <row r="41" spans="2:32" x14ac:dyDescent="0.2"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S41" s="23"/>
      <c r="T41" s="3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34"/>
      <c r="AF41" s="15"/>
    </row>
    <row r="42" spans="2:32" x14ac:dyDescent="0.2">
      <c r="C42" s="13" t="str">
        <f>C29</f>
        <v>Annual Over (Under)</v>
      </c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3"/>
      <c r="O42" s="23"/>
      <c r="P42" s="23"/>
      <c r="S42" s="23"/>
      <c r="T42" s="3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34"/>
      <c r="AF42" s="15"/>
    </row>
    <row r="43" spans="2:32" x14ac:dyDescent="0.2">
      <c r="C43" s="13" t="str">
        <f>C30</f>
        <v>Plus Prior Carryover</v>
      </c>
      <c r="D43" s="27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S43" s="23"/>
      <c r="T43" s="32"/>
      <c r="U43" s="23"/>
      <c r="V43" s="23"/>
      <c r="W43" s="23"/>
      <c r="X43" s="23"/>
      <c r="Y43" s="23"/>
      <c r="Z43" s="23"/>
      <c r="AA43" s="23"/>
      <c r="AB43" s="23"/>
      <c r="AC43" s="23"/>
      <c r="AD43" s="23"/>
      <c r="AE43" s="35"/>
      <c r="AF43" s="15"/>
    </row>
    <row r="44" spans="2:32" x14ac:dyDescent="0.2">
      <c r="C44" s="13" t="str">
        <f>C31</f>
        <v>Cumulative Carryover</v>
      </c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3"/>
      <c r="O44" s="23"/>
      <c r="P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23"/>
      <c r="AE44" s="23"/>
      <c r="AF44" s="15"/>
    </row>
    <row r="45" spans="2:32" ht="13.5" thickBot="1" x14ac:dyDescent="0.25"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S45" s="23"/>
      <c r="T45" s="29"/>
      <c r="U45" s="30"/>
      <c r="V45" s="30"/>
      <c r="W45" s="30"/>
      <c r="X45" s="30"/>
      <c r="Y45" s="30"/>
      <c r="Z45" s="30"/>
      <c r="AA45" s="30"/>
      <c r="AB45" s="30"/>
      <c r="AC45" s="30"/>
      <c r="AD45" s="30"/>
      <c r="AE45" s="31"/>
      <c r="AF45" s="15"/>
    </row>
    <row r="46" spans="2:32" x14ac:dyDescent="0.2">
      <c r="B46" s="11" t="str">
        <f>D47&amp;"-"&amp;M47&amp;" RRI Calculation Period"</f>
        <v>- RRI Calculation Period</v>
      </c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S46" s="23"/>
      <c r="T46" s="3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34"/>
      <c r="AF46" s="15"/>
    </row>
    <row r="47" spans="2:32" x14ac:dyDescent="0.2"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3"/>
      <c r="O47" s="23"/>
      <c r="P47" s="23"/>
      <c r="S47" s="23"/>
      <c r="T47" s="3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34"/>
      <c r="AF47" s="15"/>
    </row>
    <row r="48" spans="2:32" x14ac:dyDescent="0.2">
      <c r="C48" s="13" t="str">
        <f>C35</f>
        <v>Baseline Revenue Requirement ($MM)</v>
      </c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3"/>
      <c r="O48" s="23"/>
      <c r="P48" s="23"/>
      <c r="S48" s="23"/>
      <c r="T48" s="32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35"/>
      <c r="AF48" s="15"/>
    </row>
    <row r="49" spans="2:32" x14ac:dyDescent="0.2">
      <c r="C49" s="13" t="str">
        <f>C36</f>
        <v>Annual 1% ($MM)</v>
      </c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3"/>
      <c r="P49" s="24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</row>
    <row r="50" spans="2:32" x14ac:dyDescent="0.2"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7"/>
      <c r="O50" s="23"/>
      <c r="P50" s="23"/>
    </row>
    <row r="51" spans="2:32" x14ac:dyDescent="0.2"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5"/>
      <c r="O51" s="23"/>
      <c r="P51" s="23"/>
    </row>
    <row r="52" spans="2:32" x14ac:dyDescent="0.2"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</row>
    <row r="53" spans="2:32" x14ac:dyDescent="0.2">
      <c r="C53" s="13" t="str">
        <f>C40</f>
        <v>Actual Costs of Compliance</v>
      </c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5"/>
      <c r="O53" s="23"/>
      <c r="P53" s="25"/>
    </row>
    <row r="54" spans="2:32" x14ac:dyDescent="0.2"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</row>
    <row r="55" spans="2:32" x14ac:dyDescent="0.2">
      <c r="C55" s="13" t="str">
        <f>C42</f>
        <v>Annual Over (Under)</v>
      </c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3"/>
      <c r="O55" s="23"/>
      <c r="P55" s="23"/>
    </row>
    <row r="56" spans="2:32" x14ac:dyDescent="0.2">
      <c r="C56" s="13" t="str">
        <f>C43</f>
        <v>Plus Prior Carryover</v>
      </c>
      <c r="D56" s="27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</row>
    <row r="57" spans="2:32" x14ac:dyDescent="0.2">
      <c r="C57" s="13" t="str">
        <f>C44</f>
        <v>Cumulative Carryover</v>
      </c>
      <c r="D57" s="27"/>
      <c r="E57" s="27"/>
      <c r="F57" s="27"/>
      <c r="G57" s="27"/>
      <c r="H57" s="27"/>
      <c r="I57" s="27"/>
      <c r="J57" s="27"/>
      <c r="K57" s="27"/>
      <c r="L57" s="27"/>
      <c r="M57" s="27"/>
      <c r="N57" s="23"/>
      <c r="O57" s="23"/>
      <c r="P57" s="23"/>
    </row>
    <row r="58" spans="2:32" x14ac:dyDescent="0.2"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</row>
    <row r="59" spans="2:32" x14ac:dyDescent="0.2">
      <c r="B59" s="11" t="str">
        <f>D60&amp;"-"&amp;M60&amp;" RRI Calculation Period"</f>
        <v>- RRI Calculation Period</v>
      </c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</row>
    <row r="60" spans="2:32" x14ac:dyDescent="0.2"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3"/>
      <c r="O60" s="23"/>
      <c r="P60" s="23"/>
    </row>
    <row r="61" spans="2:32" x14ac:dyDescent="0.2">
      <c r="C61" s="13" t="str">
        <f>C48</f>
        <v>Baseline Revenue Requirement ($MM)</v>
      </c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3"/>
      <c r="O61" s="23"/>
      <c r="P61" s="23"/>
    </row>
    <row r="62" spans="2:32" x14ac:dyDescent="0.2">
      <c r="C62" s="13" t="str">
        <f>C49</f>
        <v>Annual 1% ($MM)</v>
      </c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3"/>
      <c r="P62" s="24"/>
    </row>
    <row r="63" spans="2:32" x14ac:dyDescent="0.2"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7"/>
      <c r="O63" s="23"/>
      <c r="P63" s="23"/>
    </row>
    <row r="64" spans="2:32" x14ac:dyDescent="0.2"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5"/>
      <c r="O64" s="23"/>
      <c r="P64" s="23"/>
    </row>
    <row r="65" spans="2:16" x14ac:dyDescent="0.2"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</row>
    <row r="66" spans="2:16" x14ac:dyDescent="0.2">
      <c r="C66" s="13" t="str">
        <f>C53</f>
        <v>Actual Costs of Compliance</v>
      </c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5"/>
      <c r="O66" s="23"/>
      <c r="P66" s="25"/>
    </row>
    <row r="67" spans="2:16" x14ac:dyDescent="0.2"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</row>
    <row r="68" spans="2:16" x14ac:dyDescent="0.2">
      <c r="C68" s="13" t="str">
        <f>C55</f>
        <v>Annual Over (Under)</v>
      </c>
      <c r="D68" s="25"/>
      <c r="E68" s="25"/>
      <c r="F68" s="25"/>
      <c r="G68" s="25"/>
      <c r="H68" s="25"/>
      <c r="I68" s="25"/>
      <c r="J68" s="25"/>
      <c r="K68" s="25"/>
      <c r="L68" s="25"/>
      <c r="M68" s="25"/>
      <c r="N68" s="23"/>
      <c r="O68" s="23"/>
      <c r="P68" s="23"/>
    </row>
    <row r="69" spans="2:16" x14ac:dyDescent="0.2">
      <c r="C69" s="13" t="str">
        <f>C56</f>
        <v>Plus Prior Carryover</v>
      </c>
      <c r="D69" s="27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</row>
    <row r="70" spans="2:16" x14ac:dyDescent="0.2">
      <c r="C70" s="13" t="str">
        <f>C57</f>
        <v>Cumulative Carryover</v>
      </c>
      <c r="D70" s="27"/>
      <c r="E70" s="27"/>
      <c r="F70" s="27"/>
      <c r="G70" s="27"/>
      <c r="H70" s="27"/>
      <c r="I70" s="27"/>
      <c r="J70" s="27"/>
      <c r="K70" s="27"/>
      <c r="L70" s="27"/>
      <c r="M70" s="27"/>
      <c r="N70" s="23"/>
      <c r="O70" s="23"/>
      <c r="P70" s="23"/>
    </row>
    <row r="71" spans="2:16" x14ac:dyDescent="0.2"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</row>
    <row r="72" spans="2:16" x14ac:dyDescent="0.2">
      <c r="B72" s="11" t="str">
        <f>D73&amp;"-"&amp;M73&amp;" RRI Calculation Period"</f>
        <v>- RRI Calculation Period</v>
      </c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23"/>
    </row>
    <row r="73" spans="2:16" x14ac:dyDescent="0.2">
      <c r="D73" s="28"/>
      <c r="E73" s="28"/>
      <c r="F73" s="28"/>
      <c r="G73" s="28"/>
      <c r="H73" s="28"/>
      <c r="I73" s="28"/>
      <c r="J73" s="28"/>
      <c r="K73" s="28"/>
      <c r="L73" s="28"/>
      <c r="M73" s="28"/>
      <c r="N73" s="23"/>
      <c r="O73" s="23"/>
      <c r="P73" s="23"/>
    </row>
    <row r="74" spans="2:16" x14ac:dyDescent="0.2">
      <c r="C74" s="13" t="str">
        <f>C61</f>
        <v>Baseline Revenue Requirement ($MM)</v>
      </c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3"/>
      <c r="O74" s="23"/>
      <c r="P74" s="23"/>
    </row>
    <row r="75" spans="2:16" x14ac:dyDescent="0.2">
      <c r="C75" s="13" t="str">
        <f>C62</f>
        <v>Annual 1% ($MM)</v>
      </c>
      <c r="D75" s="24"/>
      <c r="E75" s="24"/>
      <c r="F75" s="24"/>
      <c r="G75" s="24"/>
      <c r="H75" s="24"/>
      <c r="I75" s="24"/>
      <c r="J75" s="24"/>
      <c r="K75" s="24"/>
      <c r="L75" s="24"/>
      <c r="M75" s="24"/>
      <c r="N75" s="24"/>
      <c r="O75" s="23"/>
      <c r="P75" s="24"/>
    </row>
    <row r="76" spans="2:16" x14ac:dyDescent="0.2">
      <c r="D76" s="23"/>
      <c r="E76" s="23"/>
      <c r="F76" s="23"/>
      <c r="G76" s="23"/>
      <c r="H76" s="23"/>
      <c r="I76" s="23"/>
      <c r="J76" s="23"/>
      <c r="K76" s="23"/>
      <c r="L76" s="23"/>
      <c r="M76" s="23"/>
      <c r="N76" s="27"/>
      <c r="O76" s="23"/>
      <c r="P76" s="23"/>
    </row>
    <row r="77" spans="2:16" x14ac:dyDescent="0.2">
      <c r="D77" s="23"/>
      <c r="E77" s="23"/>
      <c r="F77" s="23"/>
      <c r="G77" s="23"/>
      <c r="H77" s="23"/>
      <c r="I77" s="23"/>
      <c r="J77" s="23"/>
      <c r="K77" s="23"/>
      <c r="L77" s="23"/>
      <c r="M77" s="23"/>
      <c r="N77" s="25"/>
      <c r="O77" s="23"/>
      <c r="P77" s="23"/>
    </row>
    <row r="78" spans="2:16" x14ac:dyDescent="0.2">
      <c r="D78" s="23"/>
      <c r="E78" s="23"/>
      <c r="F78" s="23"/>
      <c r="G78" s="23"/>
      <c r="H78" s="23"/>
      <c r="I78" s="23"/>
      <c r="J78" s="23"/>
      <c r="K78" s="23"/>
      <c r="L78" s="23"/>
      <c r="M78" s="23"/>
      <c r="N78" s="23"/>
      <c r="O78" s="23"/>
      <c r="P78" s="23"/>
    </row>
    <row r="79" spans="2:16" x14ac:dyDescent="0.2">
      <c r="C79" s="13" t="str">
        <f>C66</f>
        <v>Actual Costs of Compliance</v>
      </c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5"/>
      <c r="O79" s="23"/>
      <c r="P79" s="25"/>
    </row>
    <row r="80" spans="2:16" x14ac:dyDescent="0.2"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</row>
    <row r="81" spans="2:16" x14ac:dyDescent="0.2">
      <c r="C81" s="13" t="str">
        <f>C68</f>
        <v>Annual Over (Under)</v>
      </c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3"/>
      <c r="O81" s="23"/>
      <c r="P81" s="23"/>
    </row>
    <row r="82" spans="2:16" x14ac:dyDescent="0.2">
      <c r="C82" s="13" t="str">
        <f>C69</f>
        <v>Plus Prior Carryover</v>
      </c>
      <c r="D82" s="27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</row>
    <row r="83" spans="2:16" x14ac:dyDescent="0.2">
      <c r="C83" s="13" t="str">
        <f>C70</f>
        <v>Cumulative Carryover</v>
      </c>
      <c r="D83" s="27"/>
      <c r="E83" s="27"/>
      <c r="F83" s="27"/>
      <c r="G83" s="27"/>
      <c r="H83" s="27"/>
      <c r="I83" s="27"/>
      <c r="J83" s="27"/>
      <c r="K83" s="27"/>
      <c r="L83" s="27"/>
      <c r="M83" s="27"/>
      <c r="N83" s="23"/>
      <c r="O83" s="23"/>
      <c r="P83" s="23"/>
    </row>
    <row r="84" spans="2:16" x14ac:dyDescent="0.2">
      <c r="D84" s="23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23"/>
    </row>
    <row r="85" spans="2:16" x14ac:dyDescent="0.2">
      <c r="B85" s="11" t="str">
        <f>D86&amp;"-"&amp;M86&amp;" RRI Calculation Period"</f>
        <v>- RRI Calculation Period</v>
      </c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23"/>
      <c r="O85" s="23"/>
      <c r="P85" s="23"/>
    </row>
    <row r="86" spans="2:16" x14ac:dyDescent="0.2">
      <c r="D86" s="28"/>
      <c r="E86" s="28"/>
      <c r="F86" s="28"/>
      <c r="G86" s="28"/>
      <c r="H86" s="28"/>
      <c r="I86" s="28"/>
      <c r="J86" s="28"/>
      <c r="K86" s="28"/>
      <c r="L86" s="28"/>
      <c r="M86" s="28"/>
      <c r="N86" s="23"/>
      <c r="O86" s="23"/>
      <c r="P86" s="23"/>
    </row>
    <row r="87" spans="2:16" x14ac:dyDescent="0.2">
      <c r="C87" s="13" t="str">
        <f>C74</f>
        <v>Baseline Revenue Requirement ($MM)</v>
      </c>
      <c r="D87" s="22"/>
      <c r="E87" s="22"/>
      <c r="F87" s="22"/>
      <c r="G87" s="22"/>
      <c r="H87" s="22"/>
      <c r="I87" s="22"/>
      <c r="J87" s="22"/>
      <c r="K87" s="22"/>
      <c r="L87" s="22"/>
      <c r="M87" s="22"/>
      <c r="N87" s="23"/>
      <c r="O87" s="23"/>
      <c r="P87" s="23"/>
    </row>
    <row r="88" spans="2:16" x14ac:dyDescent="0.2">
      <c r="C88" s="13" t="str">
        <f>C75</f>
        <v>Annual 1% ($MM)</v>
      </c>
      <c r="D88" s="24"/>
      <c r="E88" s="24"/>
      <c r="F88" s="24"/>
      <c r="G88" s="24"/>
      <c r="H88" s="24"/>
      <c r="I88" s="24"/>
      <c r="J88" s="24"/>
      <c r="K88" s="24"/>
      <c r="L88" s="24"/>
      <c r="M88" s="24"/>
      <c r="N88" s="24"/>
      <c r="O88" s="23"/>
      <c r="P88" s="24"/>
    </row>
    <row r="89" spans="2:16" x14ac:dyDescent="0.2">
      <c r="D89" s="23"/>
      <c r="E89" s="23"/>
      <c r="F89" s="23"/>
      <c r="G89" s="23"/>
      <c r="H89" s="23"/>
      <c r="I89" s="23"/>
      <c r="J89" s="23"/>
      <c r="K89" s="23"/>
      <c r="L89" s="23"/>
      <c r="M89" s="23"/>
      <c r="N89" s="27"/>
      <c r="O89" s="23"/>
      <c r="P89" s="23"/>
    </row>
    <row r="90" spans="2:16" x14ac:dyDescent="0.2">
      <c r="D90" s="23"/>
      <c r="E90" s="23"/>
      <c r="F90" s="23"/>
      <c r="G90" s="23"/>
      <c r="H90" s="23"/>
      <c r="I90" s="23"/>
      <c r="J90" s="23"/>
      <c r="K90" s="23"/>
      <c r="L90" s="23"/>
      <c r="M90" s="23"/>
      <c r="N90" s="25"/>
      <c r="O90" s="23"/>
      <c r="P90" s="23"/>
    </row>
    <row r="91" spans="2:16" x14ac:dyDescent="0.2">
      <c r="D91" s="23"/>
      <c r="E91" s="23"/>
      <c r="F91" s="23"/>
      <c r="G91" s="23"/>
      <c r="H91" s="23"/>
      <c r="I91" s="23"/>
      <c r="J91" s="23"/>
      <c r="K91" s="23"/>
      <c r="L91" s="23"/>
      <c r="M91" s="23"/>
      <c r="N91" s="23"/>
      <c r="O91" s="23"/>
      <c r="P91" s="23"/>
    </row>
    <row r="92" spans="2:16" x14ac:dyDescent="0.2">
      <c r="C92" s="13" t="str">
        <f>C79</f>
        <v>Actual Costs of Compliance</v>
      </c>
      <c r="D92" s="22"/>
      <c r="E92" s="22"/>
      <c r="F92" s="22"/>
      <c r="G92" s="22"/>
      <c r="H92" s="22"/>
      <c r="I92" s="22"/>
      <c r="J92" s="22"/>
      <c r="K92" s="22"/>
      <c r="L92" s="22"/>
      <c r="M92" s="22"/>
      <c r="N92" s="25"/>
      <c r="O92" s="23"/>
      <c r="P92" s="25"/>
    </row>
    <row r="93" spans="2:16" x14ac:dyDescent="0.2">
      <c r="D93" s="23"/>
      <c r="E93" s="23"/>
      <c r="F93" s="23"/>
      <c r="G93" s="23"/>
      <c r="H93" s="23"/>
      <c r="I93" s="23"/>
      <c r="J93" s="23"/>
      <c r="K93" s="23"/>
      <c r="L93" s="23"/>
      <c r="M93" s="23"/>
      <c r="N93" s="23"/>
      <c r="O93" s="23"/>
      <c r="P93" s="23"/>
    </row>
    <row r="94" spans="2:16" x14ac:dyDescent="0.2">
      <c r="C94" s="13" t="str">
        <f>C81</f>
        <v>Annual Over (Under)</v>
      </c>
      <c r="D94" s="25"/>
      <c r="E94" s="25"/>
      <c r="F94" s="25"/>
      <c r="G94" s="25"/>
      <c r="H94" s="25"/>
      <c r="I94" s="25"/>
      <c r="J94" s="25"/>
      <c r="K94" s="25"/>
      <c r="L94" s="25"/>
      <c r="M94" s="25"/>
      <c r="N94" s="23"/>
      <c r="O94" s="23"/>
      <c r="P94" s="23"/>
    </row>
    <row r="95" spans="2:16" x14ac:dyDescent="0.2">
      <c r="C95" s="13" t="str">
        <f>C82</f>
        <v>Plus Prior Carryover</v>
      </c>
      <c r="D95" s="27"/>
      <c r="E95" s="23"/>
      <c r="F95" s="23"/>
      <c r="G95" s="23"/>
      <c r="H95" s="23"/>
      <c r="I95" s="23"/>
      <c r="J95" s="23"/>
      <c r="K95" s="23"/>
      <c r="L95" s="23"/>
      <c r="M95" s="23"/>
      <c r="N95" s="23"/>
      <c r="O95" s="23"/>
      <c r="P95" s="23"/>
    </row>
    <row r="96" spans="2:16" x14ac:dyDescent="0.2">
      <c r="C96" s="13" t="str">
        <f>C83</f>
        <v>Cumulative Carryover</v>
      </c>
      <c r="D96" s="27"/>
      <c r="E96" s="27"/>
      <c r="F96" s="27"/>
      <c r="G96" s="27"/>
      <c r="H96" s="27"/>
      <c r="I96" s="27"/>
      <c r="J96" s="27"/>
      <c r="K96" s="27"/>
      <c r="L96" s="27"/>
      <c r="M96" s="27"/>
      <c r="N96" s="23"/>
      <c r="O96" s="23"/>
      <c r="P96" s="23"/>
    </row>
    <row r="97" spans="2:16" x14ac:dyDescent="0.2">
      <c r="D97" s="23"/>
      <c r="E97" s="23"/>
      <c r="F97" s="23"/>
      <c r="G97" s="23"/>
      <c r="H97" s="23"/>
      <c r="I97" s="23"/>
      <c r="J97" s="23"/>
      <c r="K97" s="23"/>
      <c r="L97" s="23"/>
      <c r="M97" s="23"/>
      <c r="N97" s="23"/>
      <c r="O97" s="23"/>
      <c r="P97" s="23"/>
    </row>
    <row r="98" spans="2:16" x14ac:dyDescent="0.2">
      <c r="B98" s="11" t="str">
        <f>D99&amp;"-"&amp;M99&amp;" RRI Calculation Period"</f>
        <v>- RRI Calculation Period</v>
      </c>
      <c r="D98" s="23"/>
      <c r="E98" s="23"/>
      <c r="F98" s="23"/>
      <c r="G98" s="23"/>
      <c r="H98" s="23"/>
      <c r="I98" s="23"/>
      <c r="J98" s="23"/>
      <c r="K98" s="23"/>
      <c r="L98" s="23"/>
      <c r="M98" s="23"/>
      <c r="N98" s="23"/>
      <c r="O98" s="23"/>
      <c r="P98" s="23"/>
    </row>
    <row r="99" spans="2:16" x14ac:dyDescent="0.2">
      <c r="D99" s="28"/>
      <c r="E99" s="28"/>
      <c r="F99" s="28"/>
      <c r="G99" s="28"/>
      <c r="H99" s="28"/>
      <c r="I99" s="28"/>
      <c r="J99" s="28"/>
      <c r="K99" s="28"/>
      <c r="L99" s="28"/>
      <c r="M99" s="28"/>
      <c r="N99" s="23"/>
      <c r="O99" s="23"/>
      <c r="P99" s="23"/>
    </row>
    <row r="100" spans="2:16" x14ac:dyDescent="0.2">
      <c r="C100" s="13" t="str">
        <f>C87</f>
        <v>Baseline Revenue Requirement ($MM)</v>
      </c>
      <c r="D100" s="22"/>
      <c r="E100" s="22"/>
      <c r="F100" s="22"/>
      <c r="G100" s="22"/>
      <c r="H100" s="22"/>
      <c r="I100" s="22"/>
      <c r="J100" s="22"/>
      <c r="K100" s="22"/>
      <c r="L100" s="22"/>
      <c r="M100" s="22"/>
      <c r="N100" s="23"/>
      <c r="O100" s="23"/>
      <c r="P100" s="23"/>
    </row>
    <row r="101" spans="2:16" x14ac:dyDescent="0.2">
      <c r="C101" s="13" t="str">
        <f>C88</f>
        <v>Annual 1% ($MM)</v>
      </c>
      <c r="D101" s="24"/>
      <c r="E101" s="24"/>
      <c r="F101" s="24"/>
      <c r="G101" s="24"/>
      <c r="H101" s="24"/>
      <c r="I101" s="24"/>
      <c r="J101" s="24"/>
      <c r="K101" s="24"/>
      <c r="L101" s="24"/>
      <c r="M101" s="24"/>
      <c r="N101" s="24"/>
      <c r="O101" s="23"/>
      <c r="P101" s="24"/>
    </row>
    <row r="102" spans="2:16" x14ac:dyDescent="0.2">
      <c r="D102" s="23"/>
      <c r="E102" s="23"/>
      <c r="F102" s="23"/>
      <c r="G102" s="23"/>
      <c r="H102" s="23"/>
      <c r="I102" s="23"/>
      <c r="J102" s="23"/>
      <c r="K102" s="23"/>
      <c r="L102" s="23"/>
      <c r="M102" s="23"/>
      <c r="N102" s="27"/>
      <c r="O102" s="23"/>
      <c r="P102" s="23"/>
    </row>
    <row r="103" spans="2:16" x14ac:dyDescent="0.2">
      <c r="D103" s="23"/>
      <c r="E103" s="23"/>
      <c r="F103" s="23"/>
      <c r="G103" s="23"/>
      <c r="H103" s="23"/>
      <c r="I103" s="23"/>
      <c r="J103" s="23"/>
      <c r="K103" s="23"/>
      <c r="L103" s="23"/>
      <c r="M103" s="23"/>
      <c r="N103" s="25"/>
      <c r="O103" s="23"/>
      <c r="P103" s="23"/>
    </row>
    <row r="104" spans="2:16" x14ac:dyDescent="0.2">
      <c r="D104" s="23"/>
      <c r="E104" s="23"/>
      <c r="F104" s="23"/>
      <c r="G104" s="23"/>
      <c r="H104" s="23"/>
      <c r="I104" s="23"/>
      <c r="J104" s="23"/>
      <c r="K104" s="23"/>
      <c r="L104" s="23"/>
      <c r="M104" s="23"/>
      <c r="N104" s="23"/>
      <c r="O104" s="23"/>
      <c r="P104" s="23"/>
    </row>
    <row r="105" spans="2:16" x14ac:dyDescent="0.2">
      <c r="C105" s="13" t="str">
        <f>C92</f>
        <v>Actual Costs of Compliance</v>
      </c>
      <c r="D105" s="22"/>
      <c r="E105" s="22"/>
      <c r="F105" s="22"/>
      <c r="G105" s="22"/>
      <c r="H105" s="22"/>
      <c r="I105" s="22"/>
      <c r="J105" s="22"/>
      <c r="K105" s="22"/>
      <c r="L105" s="22"/>
      <c r="M105" s="22"/>
      <c r="N105" s="25"/>
      <c r="O105" s="23"/>
      <c r="P105" s="25"/>
    </row>
    <row r="106" spans="2:16" x14ac:dyDescent="0.2">
      <c r="D106" s="23"/>
      <c r="E106" s="23"/>
      <c r="F106" s="23"/>
      <c r="G106" s="23"/>
      <c r="H106" s="23"/>
      <c r="I106" s="23"/>
      <c r="J106" s="23"/>
      <c r="K106" s="23"/>
      <c r="L106" s="23"/>
      <c r="M106" s="23"/>
      <c r="N106" s="23"/>
      <c r="O106" s="23"/>
      <c r="P106" s="23"/>
    </row>
    <row r="107" spans="2:16" x14ac:dyDescent="0.2">
      <c r="C107" s="13" t="str">
        <f>C94</f>
        <v>Annual Over (Under)</v>
      </c>
      <c r="D107" s="25"/>
      <c r="E107" s="25"/>
      <c r="F107" s="25"/>
      <c r="G107" s="25"/>
      <c r="H107" s="25"/>
      <c r="I107" s="25"/>
      <c r="J107" s="25"/>
      <c r="K107" s="25"/>
      <c r="L107" s="25"/>
      <c r="M107" s="25"/>
      <c r="N107" s="23"/>
      <c r="O107" s="23"/>
      <c r="P107" s="23"/>
    </row>
    <row r="108" spans="2:16" x14ac:dyDescent="0.2">
      <c r="C108" s="13" t="str">
        <f>C95</f>
        <v>Plus Prior Carryover</v>
      </c>
      <c r="D108" s="27"/>
      <c r="E108" s="23"/>
      <c r="F108" s="23"/>
      <c r="G108" s="23"/>
      <c r="H108" s="23"/>
      <c r="I108" s="23"/>
      <c r="J108" s="23"/>
      <c r="K108" s="23"/>
      <c r="L108" s="23"/>
      <c r="M108" s="23"/>
      <c r="N108" s="23"/>
      <c r="O108" s="23"/>
      <c r="P108" s="23"/>
    </row>
    <row r="109" spans="2:16" x14ac:dyDescent="0.2">
      <c r="C109" s="13" t="str">
        <f>C96</f>
        <v>Cumulative Carryover</v>
      </c>
      <c r="D109" s="27"/>
      <c r="E109" s="27"/>
      <c r="F109" s="27"/>
      <c r="G109" s="27"/>
      <c r="H109" s="27"/>
      <c r="I109" s="27"/>
      <c r="J109" s="27"/>
      <c r="K109" s="27"/>
      <c r="L109" s="27"/>
      <c r="M109" s="27"/>
      <c r="N109" s="23"/>
      <c r="O109" s="23"/>
      <c r="P109" s="23"/>
    </row>
    <row r="110" spans="2:16" x14ac:dyDescent="0.2">
      <c r="D110" s="23"/>
      <c r="E110" s="23"/>
      <c r="F110" s="23"/>
      <c r="G110" s="23"/>
      <c r="H110" s="23"/>
      <c r="I110" s="23"/>
      <c r="J110" s="23"/>
      <c r="K110" s="23"/>
      <c r="L110" s="23"/>
      <c r="M110" s="23"/>
      <c r="N110" s="23"/>
      <c r="O110" s="23"/>
      <c r="P110" s="23"/>
    </row>
    <row r="111" spans="2:16" x14ac:dyDescent="0.2">
      <c r="B111" s="11" t="str">
        <f>D112&amp;"-"&amp;M112&amp;" RRI Calculation Period"</f>
        <v>- RRI Calculation Period</v>
      </c>
      <c r="D111" s="23"/>
      <c r="E111" s="23"/>
      <c r="F111" s="23"/>
      <c r="G111" s="23"/>
      <c r="H111" s="23"/>
      <c r="I111" s="23"/>
      <c r="J111" s="23"/>
      <c r="K111" s="23"/>
      <c r="L111" s="23"/>
      <c r="M111" s="23"/>
      <c r="N111" s="23"/>
      <c r="O111" s="23"/>
      <c r="P111" s="23"/>
    </row>
    <row r="112" spans="2:16" x14ac:dyDescent="0.2">
      <c r="D112" s="28"/>
      <c r="E112" s="28"/>
      <c r="F112" s="28"/>
      <c r="G112" s="28"/>
      <c r="H112" s="28"/>
      <c r="I112" s="28"/>
      <c r="J112" s="28"/>
      <c r="K112" s="28"/>
      <c r="L112" s="28"/>
      <c r="M112" s="28"/>
      <c r="N112" s="23"/>
      <c r="O112" s="23"/>
      <c r="P112" s="23"/>
    </row>
    <row r="113" spans="2:16" x14ac:dyDescent="0.2">
      <c r="C113" s="13" t="str">
        <f>C100</f>
        <v>Baseline Revenue Requirement ($MM)</v>
      </c>
      <c r="D113" s="22"/>
      <c r="E113" s="22"/>
      <c r="F113" s="22"/>
      <c r="G113" s="22"/>
      <c r="H113" s="22"/>
      <c r="I113" s="22"/>
      <c r="J113" s="22"/>
      <c r="K113" s="22"/>
      <c r="L113" s="22"/>
      <c r="M113" s="22"/>
      <c r="N113" s="23"/>
      <c r="O113" s="23"/>
      <c r="P113" s="23"/>
    </row>
    <row r="114" spans="2:16" x14ac:dyDescent="0.2">
      <c r="C114" s="13" t="str">
        <f>C101</f>
        <v>Annual 1% ($MM)</v>
      </c>
      <c r="D114" s="24"/>
      <c r="E114" s="24"/>
      <c r="F114" s="24"/>
      <c r="G114" s="24"/>
      <c r="H114" s="24"/>
      <c r="I114" s="24"/>
      <c r="J114" s="24"/>
      <c r="K114" s="24"/>
      <c r="L114" s="24"/>
      <c r="M114" s="24"/>
      <c r="N114" s="24"/>
      <c r="O114" s="23"/>
      <c r="P114" s="24"/>
    </row>
    <row r="115" spans="2:16" x14ac:dyDescent="0.2">
      <c r="D115" s="23"/>
      <c r="E115" s="23"/>
      <c r="F115" s="23"/>
      <c r="G115" s="23"/>
      <c r="H115" s="23"/>
      <c r="I115" s="23"/>
      <c r="J115" s="23"/>
      <c r="K115" s="23"/>
      <c r="L115" s="23"/>
      <c r="M115" s="23"/>
      <c r="N115" s="27"/>
      <c r="O115" s="23"/>
      <c r="P115" s="23"/>
    </row>
    <row r="116" spans="2:16" x14ac:dyDescent="0.2">
      <c r="D116" s="23"/>
      <c r="E116" s="23"/>
      <c r="F116" s="23"/>
      <c r="G116" s="23"/>
      <c r="H116" s="23"/>
      <c r="I116" s="23"/>
      <c r="J116" s="23"/>
      <c r="K116" s="23"/>
      <c r="L116" s="23"/>
      <c r="M116" s="23"/>
      <c r="N116" s="25"/>
      <c r="O116" s="23"/>
      <c r="P116" s="23"/>
    </row>
    <row r="117" spans="2:16" x14ac:dyDescent="0.2">
      <c r="D117" s="23"/>
      <c r="E117" s="23"/>
      <c r="F117" s="23"/>
      <c r="G117" s="23"/>
      <c r="H117" s="23"/>
      <c r="I117" s="23"/>
      <c r="J117" s="23"/>
      <c r="K117" s="23"/>
      <c r="L117" s="23"/>
      <c r="M117" s="23"/>
      <c r="N117" s="23"/>
      <c r="O117" s="23"/>
      <c r="P117" s="23"/>
    </row>
    <row r="118" spans="2:16" x14ac:dyDescent="0.2">
      <c r="C118" s="13" t="str">
        <f>C105</f>
        <v>Actual Costs of Compliance</v>
      </c>
      <c r="D118" s="22"/>
      <c r="E118" s="22"/>
      <c r="F118" s="22"/>
      <c r="G118" s="22"/>
      <c r="H118" s="22"/>
      <c r="I118" s="22"/>
      <c r="J118" s="22"/>
      <c r="K118" s="22"/>
      <c r="L118" s="22"/>
      <c r="M118" s="22"/>
      <c r="N118" s="25"/>
      <c r="O118" s="23"/>
      <c r="P118" s="25"/>
    </row>
    <row r="119" spans="2:16" x14ac:dyDescent="0.2">
      <c r="D119" s="23"/>
      <c r="E119" s="23"/>
      <c r="F119" s="23"/>
      <c r="G119" s="23"/>
      <c r="H119" s="23"/>
      <c r="I119" s="23"/>
      <c r="J119" s="23"/>
      <c r="K119" s="23"/>
      <c r="L119" s="23"/>
      <c r="M119" s="23"/>
      <c r="N119" s="23"/>
      <c r="O119" s="23"/>
      <c r="P119" s="23"/>
    </row>
    <row r="120" spans="2:16" x14ac:dyDescent="0.2">
      <c r="C120" s="13" t="str">
        <f>C107</f>
        <v>Annual Over (Under)</v>
      </c>
      <c r="D120" s="25"/>
      <c r="E120" s="25"/>
      <c r="F120" s="25"/>
      <c r="G120" s="25"/>
      <c r="H120" s="25"/>
      <c r="I120" s="25"/>
      <c r="J120" s="25"/>
      <c r="K120" s="25"/>
      <c r="L120" s="25"/>
      <c r="M120" s="25"/>
      <c r="N120" s="23"/>
      <c r="O120" s="23"/>
      <c r="P120" s="23"/>
    </row>
    <row r="121" spans="2:16" x14ac:dyDescent="0.2">
      <c r="C121" s="13" t="str">
        <f>C108</f>
        <v>Plus Prior Carryover</v>
      </c>
      <c r="D121" s="27"/>
      <c r="E121" s="23"/>
      <c r="F121" s="23"/>
      <c r="G121" s="23"/>
      <c r="H121" s="23"/>
      <c r="I121" s="23"/>
      <c r="J121" s="23"/>
      <c r="K121" s="23"/>
      <c r="L121" s="23"/>
      <c r="M121" s="23"/>
      <c r="N121" s="23"/>
      <c r="O121" s="23"/>
      <c r="P121" s="23"/>
    </row>
    <row r="122" spans="2:16" x14ac:dyDescent="0.2">
      <c r="C122" s="13" t="str">
        <f>C109</f>
        <v>Cumulative Carryover</v>
      </c>
      <c r="D122" s="27"/>
      <c r="E122" s="27"/>
      <c r="F122" s="27"/>
      <c r="G122" s="27"/>
      <c r="H122" s="27"/>
      <c r="I122" s="27"/>
      <c r="J122" s="27"/>
      <c r="K122" s="27"/>
      <c r="L122" s="27"/>
      <c r="M122" s="27"/>
      <c r="N122" s="23"/>
      <c r="O122" s="23"/>
      <c r="P122" s="23"/>
    </row>
    <row r="123" spans="2:16" x14ac:dyDescent="0.2">
      <c r="D123" s="23"/>
      <c r="E123" s="23"/>
      <c r="F123" s="23"/>
      <c r="G123" s="23"/>
      <c r="H123" s="23"/>
      <c r="I123" s="23"/>
      <c r="J123" s="23"/>
      <c r="K123" s="23"/>
      <c r="L123" s="23"/>
      <c r="M123" s="23"/>
      <c r="N123" s="23"/>
      <c r="O123" s="23"/>
      <c r="P123" s="23"/>
    </row>
    <row r="124" spans="2:16" x14ac:dyDescent="0.2">
      <c r="B124" s="11" t="str">
        <f>D125&amp;"-"&amp;M125&amp;" RRI Calculation Period"</f>
        <v>- RRI Calculation Period</v>
      </c>
      <c r="D124" s="23"/>
      <c r="E124" s="23"/>
      <c r="F124" s="23"/>
      <c r="G124" s="23"/>
      <c r="H124" s="23"/>
      <c r="I124" s="23"/>
      <c r="J124" s="23"/>
      <c r="K124" s="23"/>
      <c r="L124" s="23"/>
      <c r="M124" s="23"/>
      <c r="N124" s="23"/>
      <c r="O124" s="23"/>
      <c r="P124" s="23"/>
    </row>
    <row r="125" spans="2:16" x14ac:dyDescent="0.2">
      <c r="D125" s="28"/>
      <c r="E125" s="28"/>
      <c r="F125" s="28"/>
      <c r="G125" s="28"/>
      <c r="H125" s="28"/>
      <c r="I125" s="28"/>
      <c r="J125" s="28"/>
      <c r="K125" s="28"/>
      <c r="L125" s="28"/>
      <c r="M125" s="28"/>
      <c r="N125" s="23"/>
      <c r="O125" s="23"/>
      <c r="P125" s="23"/>
    </row>
    <row r="126" spans="2:16" x14ac:dyDescent="0.2">
      <c r="C126" s="13" t="str">
        <f>C113</f>
        <v>Baseline Revenue Requirement ($MM)</v>
      </c>
      <c r="D126" s="22"/>
      <c r="E126" s="22"/>
      <c r="F126" s="22"/>
      <c r="G126" s="22"/>
      <c r="H126" s="22"/>
      <c r="I126" s="22"/>
      <c r="J126" s="22"/>
      <c r="K126" s="22"/>
      <c r="L126" s="22"/>
      <c r="M126" s="22"/>
      <c r="N126" s="23"/>
      <c r="O126" s="23"/>
      <c r="P126" s="23"/>
    </row>
    <row r="127" spans="2:16" x14ac:dyDescent="0.2">
      <c r="C127" s="13" t="str">
        <f>C114</f>
        <v>Annual 1% ($MM)</v>
      </c>
      <c r="D127" s="24"/>
      <c r="E127" s="24"/>
      <c r="F127" s="24"/>
      <c r="G127" s="24"/>
      <c r="H127" s="24"/>
      <c r="I127" s="24"/>
      <c r="J127" s="24"/>
      <c r="K127" s="24"/>
      <c r="L127" s="24"/>
      <c r="M127" s="24"/>
      <c r="N127" s="24"/>
      <c r="O127" s="23"/>
      <c r="P127" s="24"/>
    </row>
    <row r="128" spans="2:16" x14ac:dyDescent="0.2">
      <c r="D128" s="23"/>
      <c r="E128" s="23"/>
      <c r="F128" s="23"/>
      <c r="G128" s="23"/>
      <c r="H128" s="23"/>
      <c r="I128" s="23"/>
      <c r="J128" s="23"/>
      <c r="K128" s="23"/>
      <c r="L128" s="23"/>
      <c r="M128" s="23"/>
      <c r="N128" s="27"/>
      <c r="O128" s="23"/>
      <c r="P128" s="23"/>
    </row>
    <row r="129" spans="3:16" x14ac:dyDescent="0.2">
      <c r="D129" s="23"/>
      <c r="E129" s="23"/>
      <c r="F129" s="23"/>
      <c r="G129" s="23"/>
      <c r="H129" s="23"/>
      <c r="I129" s="23"/>
      <c r="J129" s="23"/>
      <c r="K129" s="23"/>
      <c r="L129" s="23"/>
      <c r="M129" s="23"/>
      <c r="N129" s="25"/>
      <c r="O129" s="23"/>
      <c r="P129" s="23"/>
    </row>
    <row r="130" spans="3:16" x14ac:dyDescent="0.2">
      <c r="D130" s="23"/>
      <c r="E130" s="23"/>
      <c r="F130" s="23"/>
      <c r="G130" s="23"/>
      <c r="H130" s="23"/>
      <c r="I130" s="23"/>
      <c r="J130" s="23"/>
      <c r="K130" s="23"/>
      <c r="L130" s="23"/>
      <c r="M130" s="23"/>
      <c r="N130" s="23"/>
      <c r="O130" s="23"/>
      <c r="P130" s="23"/>
    </row>
    <row r="131" spans="3:16" x14ac:dyDescent="0.2">
      <c r="C131" s="13" t="str">
        <f>C118</f>
        <v>Actual Costs of Compliance</v>
      </c>
      <c r="D131" s="22"/>
      <c r="E131" s="22"/>
      <c r="F131" s="22"/>
      <c r="G131" s="22"/>
      <c r="H131" s="22"/>
      <c r="I131" s="22"/>
      <c r="J131" s="22"/>
      <c r="K131" s="22"/>
      <c r="L131" s="22"/>
      <c r="M131" s="22"/>
      <c r="N131" s="25"/>
      <c r="O131" s="23"/>
      <c r="P131" s="25"/>
    </row>
    <row r="132" spans="3:16" x14ac:dyDescent="0.2">
      <c r="D132" s="23"/>
      <c r="E132" s="23"/>
      <c r="F132" s="23"/>
      <c r="G132" s="23"/>
      <c r="H132" s="23"/>
      <c r="I132" s="23"/>
      <c r="J132" s="23"/>
      <c r="K132" s="23"/>
      <c r="L132" s="23"/>
      <c r="M132" s="23"/>
      <c r="N132" s="23"/>
      <c r="O132" s="23"/>
      <c r="P132" s="23"/>
    </row>
    <row r="133" spans="3:16" x14ac:dyDescent="0.2">
      <c r="C133" s="13" t="str">
        <f t="shared" ref="C133:C135" si="1">C120</f>
        <v>Annual Over (Under)</v>
      </c>
      <c r="D133" s="25"/>
      <c r="E133" s="25"/>
      <c r="F133" s="25"/>
      <c r="G133" s="25"/>
      <c r="H133" s="25"/>
      <c r="I133" s="25"/>
      <c r="J133" s="25"/>
      <c r="K133" s="25"/>
      <c r="L133" s="25"/>
      <c r="M133" s="25"/>
      <c r="N133" s="23"/>
      <c r="O133" s="23"/>
      <c r="P133" s="23"/>
    </row>
    <row r="134" spans="3:16" x14ac:dyDescent="0.2">
      <c r="C134" s="13" t="str">
        <f t="shared" si="1"/>
        <v>Plus Prior Carryover</v>
      </c>
      <c r="D134" s="27"/>
      <c r="E134" s="23"/>
      <c r="F134" s="23"/>
      <c r="G134" s="23"/>
      <c r="H134" s="23"/>
      <c r="I134" s="23"/>
      <c r="J134" s="23"/>
      <c r="K134" s="23"/>
      <c r="L134" s="23"/>
      <c r="M134" s="23"/>
      <c r="N134" s="23"/>
      <c r="O134" s="23"/>
      <c r="P134" s="23"/>
    </row>
    <row r="135" spans="3:16" x14ac:dyDescent="0.2">
      <c r="C135" s="13" t="str">
        <f t="shared" si="1"/>
        <v>Cumulative Carryover</v>
      </c>
      <c r="D135" s="27"/>
      <c r="E135" s="27"/>
      <c r="F135" s="27"/>
      <c r="G135" s="27"/>
      <c r="H135" s="27"/>
      <c r="I135" s="27"/>
      <c r="J135" s="27"/>
      <c r="K135" s="27"/>
      <c r="L135" s="27"/>
      <c r="M135" s="27"/>
      <c r="N135" s="23"/>
      <c r="O135" s="23"/>
      <c r="P135" s="23"/>
    </row>
  </sheetData>
  <pageMargins left="0.7" right="0.7" top="0.75" bottom="0.75" header="0.3" footer="0.3"/>
  <pageSetup scale="29" orientation="landscape" verticalDpi="597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10"/>
  <sheetViews>
    <sheetView zoomScale="90" zoomScaleNormal="90" workbookViewId="0">
      <pane xSplit="3" ySplit="4" topLeftCell="D5" activePane="bottomRight" state="frozen"/>
      <selection pane="topRight" activeCell="E1" sqref="E1"/>
      <selection pane="bottomLeft" activeCell="A4" sqref="A4"/>
      <selection pane="bottomRight" activeCell="L30" sqref="L30"/>
    </sheetView>
  </sheetViews>
  <sheetFormatPr defaultRowHeight="15" x14ac:dyDescent="0.25"/>
  <cols>
    <col min="1" max="1" width="31" bestFit="1" customWidth="1"/>
    <col min="2" max="2" width="15.5703125" bestFit="1" customWidth="1"/>
    <col min="3" max="3" width="1.85546875" bestFit="1" customWidth="1"/>
    <col min="4" max="18" width="13.28515625" bestFit="1" customWidth="1"/>
    <col min="19" max="21" width="15" bestFit="1" customWidth="1"/>
    <col min="22" max="22" width="15" style="1" customWidth="1"/>
  </cols>
  <sheetData>
    <row r="1" spans="1:22" ht="15.75" x14ac:dyDescent="0.25">
      <c r="A1" s="4" t="s">
        <v>11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2" x14ac:dyDescent="0.25">
      <c r="A2" s="16" t="s">
        <v>18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9" t="s">
        <v>19</v>
      </c>
    </row>
    <row r="4" spans="1:22" ht="15.75" x14ac:dyDescent="0.25">
      <c r="A4" s="5" t="s">
        <v>12</v>
      </c>
      <c r="B4" s="2"/>
      <c r="C4" s="2"/>
      <c r="D4" s="12">
        <v>2024</v>
      </c>
      <c r="E4" s="12">
        <f t="shared" ref="E4:U4" si="0">D4+1</f>
        <v>2025</v>
      </c>
      <c r="F4" s="12">
        <f t="shared" si="0"/>
        <v>2026</v>
      </c>
      <c r="G4" s="12">
        <f t="shared" si="0"/>
        <v>2027</v>
      </c>
      <c r="H4" s="12">
        <f t="shared" si="0"/>
        <v>2028</v>
      </c>
      <c r="I4" s="12">
        <f t="shared" si="0"/>
        <v>2029</v>
      </c>
      <c r="J4" s="12">
        <f t="shared" si="0"/>
        <v>2030</v>
      </c>
      <c r="K4" s="12">
        <f t="shared" si="0"/>
        <v>2031</v>
      </c>
      <c r="L4" s="12">
        <f t="shared" si="0"/>
        <v>2032</v>
      </c>
      <c r="M4" s="12">
        <f t="shared" si="0"/>
        <v>2033</v>
      </c>
      <c r="N4" s="12">
        <f t="shared" si="0"/>
        <v>2034</v>
      </c>
      <c r="O4" s="12">
        <f t="shared" si="0"/>
        <v>2035</v>
      </c>
      <c r="P4" s="12">
        <f t="shared" si="0"/>
        <v>2036</v>
      </c>
      <c r="Q4" s="12">
        <f t="shared" si="0"/>
        <v>2037</v>
      </c>
      <c r="R4" s="12">
        <f t="shared" si="0"/>
        <v>2038</v>
      </c>
      <c r="S4" s="12">
        <f t="shared" si="0"/>
        <v>2039</v>
      </c>
      <c r="T4" s="12">
        <f t="shared" si="0"/>
        <v>2040</v>
      </c>
      <c r="U4" s="12">
        <f t="shared" si="0"/>
        <v>2041</v>
      </c>
      <c r="V4" s="12">
        <v>2042</v>
      </c>
    </row>
    <row r="5" spans="1:22" x14ac:dyDescent="0.25">
      <c r="A5" s="3" t="s">
        <v>13</v>
      </c>
      <c r="B5" s="3" t="s">
        <v>14</v>
      </c>
      <c r="C5" s="3" t="s">
        <v>15</v>
      </c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</row>
    <row r="6" spans="1:22" x14ac:dyDescent="0.25">
      <c r="A6" s="6" t="s">
        <v>13</v>
      </c>
      <c r="B6" s="6" t="s">
        <v>16</v>
      </c>
      <c r="C6" s="6" t="s">
        <v>15</v>
      </c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</row>
    <row r="7" spans="1:22" x14ac:dyDescent="0.25">
      <c r="A7" s="7" t="s">
        <v>13</v>
      </c>
      <c r="B7" s="8" t="s">
        <v>17</v>
      </c>
      <c r="C7" s="8" t="s">
        <v>15</v>
      </c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</row>
    <row r="8" spans="1:22" x14ac:dyDescent="0.25">
      <c r="A8" s="1"/>
      <c r="B8" s="10"/>
      <c r="C8" s="1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</row>
    <row r="9" spans="1:22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</row>
    <row r="10" spans="1:22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</row>
  </sheetData>
  <pageMargins left="0.7" right="0.7" top="0.75" bottom="0.75" header="0.3" footer="0.3"/>
  <pageSetup scale="39" orientation="landscape" verticalDpi="597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C15A2498FBC6B438B58819A603DF841" ma:contentTypeVersion="4" ma:contentTypeDescription="Create a new document." ma:contentTypeScope="" ma:versionID="048f2f3f86ed168248a2391d9bf963f6">
  <xsd:schema xmlns:xsd="http://www.w3.org/2001/XMLSchema" xmlns:xs="http://www.w3.org/2001/XMLSchema" xmlns:p="http://schemas.microsoft.com/office/2006/metadata/properties" xmlns:ns2="53bc4e3d-8c0e-45c3-aec0-83560dc1a259" targetNamespace="http://schemas.microsoft.com/office/2006/metadata/properties" ma:root="true" ma:fieldsID="8e6d318fbace78c3548216175b498f4c" ns2:_="">
    <xsd:import namespace="53bc4e3d-8c0e-45c3-aec0-83560dc1a25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bc4e3d-8c0e-45c3-aec0-83560dc1a25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808B43B-CBF7-4BAB-A180-1FBBF64BAE9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3bc4e3d-8c0e-45c3-aec0-83560dc1a25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58E2C7E-2CF7-4C4A-8530-7DA5CEC751C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C6D9202-BE55-4335-BF77-C8BDED1904DF}">
  <ds:schemaRefs>
    <ds:schemaRef ds:uri="http://schemas.microsoft.com/office/2006/metadata/properties"/>
    <ds:schemaRef ds:uri="http://schemas.microsoft.com/office/infopath/2007/PartnerControls"/>
  </ds:schemaRefs>
</ds:datastoreItem>
</file>

<file path=docMetadata/LabelInfo.xml><?xml version="1.0" encoding="utf-8"?>
<clbl:labelList xmlns:clbl="http://schemas.microsoft.com/office/2020/mipLabelMetadata">
  <clbl:label id="{a0ba249d-4391-4746-99c4-ed0900902f88}" enabled="1" method="Standard" siteId="{4a156c19-bc94-41ac-aacf-954686490869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RRI Impact</vt:lpstr>
      <vt:lpstr>Revenue Requirement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2024-04-12T20:57:34Z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0ba249d-4391-4746-99c4-ed0900902f88_Enabled">
    <vt:lpwstr>true</vt:lpwstr>
  </property>
  <property fmtid="{D5CDD505-2E9C-101B-9397-08002B2CF9AE}" pid="3" name="MSIP_Label_a0ba249d-4391-4746-99c4-ed0900902f88_SetDate">
    <vt:lpwstr>2022-03-18T22:02:27Z</vt:lpwstr>
  </property>
  <property fmtid="{D5CDD505-2E9C-101B-9397-08002B2CF9AE}" pid="4" name="MSIP_Label_a0ba249d-4391-4746-99c4-ed0900902f88_Method">
    <vt:lpwstr>Standard</vt:lpwstr>
  </property>
  <property fmtid="{D5CDD505-2E9C-101B-9397-08002B2CF9AE}" pid="5" name="MSIP_Label_a0ba249d-4391-4746-99c4-ed0900902f88_Name">
    <vt:lpwstr>a0ba249d-4391-4746-99c4-ed0900902f88</vt:lpwstr>
  </property>
  <property fmtid="{D5CDD505-2E9C-101B-9397-08002B2CF9AE}" pid="6" name="MSIP_Label_a0ba249d-4391-4746-99c4-ed0900902f88_SiteId">
    <vt:lpwstr>4a156c19-bc94-41ac-aacf-954686490869</vt:lpwstr>
  </property>
  <property fmtid="{D5CDD505-2E9C-101B-9397-08002B2CF9AE}" pid="7" name="MSIP_Label_a0ba249d-4391-4746-99c4-ed0900902f88_ActionId">
    <vt:lpwstr>e6384102-2886-4e1a-a526-a6a4dde2892e</vt:lpwstr>
  </property>
  <property fmtid="{D5CDD505-2E9C-101B-9397-08002B2CF9AE}" pid="8" name="MSIP_Label_a0ba249d-4391-4746-99c4-ed0900902f88_ContentBits">
    <vt:lpwstr>0</vt:lpwstr>
  </property>
  <property fmtid="{D5CDD505-2E9C-101B-9397-08002B2CF9AE}" pid="9" name="{A44787D4-0540-4523-9961-78E4036D8C6D}">
    <vt:lpwstr>{6BE3C2D4-EA85-41A9-B76F-4E7719FE74EF}</vt:lpwstr>
  </property>
  <property fmtid="{D5CDD505-2E9C-101B-9397-08002B2CF9AE}" pid="10" name="ContentTypeId">
    <vt:lpwstr>0x0101001C15A2498FBC6B438B58819A603DF841</vt:lpwstr>
  </property>
</Properties>
</file>