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bertyutil-my.sharepoint.com/personal/pschwander_libertyutilities_com/Documents/Documents/Filings/MO Water $12M Financing/Filing April 2024/"/>
    </mc:Choice>
  </mc:AlternateContent>
  <xr:revisionPtr revIDLastSave="0" documentId="8_{1CB6D0DE-F210-47D8-B546-48399EA26282}" xr6:coauthVersionLast="47" xr6:coauthVersionMax="47" xr10:uidLastSave="{00000000-0000-0000-0000-000000000000}"/>
  <bookViews>
    <workbookView xWindow="-26235" yWindow="2355" windowWidth="21600" windowHeight="11325" xr2:uid="{E792EC59-12E3-461E-B941-9BC1968AE2B7}"/>
  </bookViews>
  <sheets>
    <sheet name="Amortization-10 Yea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6" i="1" l="1"/>
  <c r="D116" i="1" s="1"/>
  <c r="B106" i="1"/>
  <c r="D106" i="1" s="1"/>
  <c r="B57" i="1"/>
  <c r="D57" i="1" s="1"/>
  <c r="B50" i="1"/>
  <c r="D50" i="1" s="1"/>
  <c r="B35" i="1"/>
  <c r="D35" i="1" s="1"/>
  <c r="B31" i="1"/>
  <c r="D31" i="1" s="1"/>
  <c r="B30" i="1"/>
  <c r="D30" i="1" s="1"/>
  <c r="B26" i="1"/>
  <c r="D26" i="1" s="1"/>
  <c r="B25" i="1"/>
  <c r="D25" i="1" s="1"/>
  <c r="B21" i="1"/>
  <c r="D21" i="1" s="1"/>
  <c r="B20" i="1"/>
  <c r="D20" i="1" s="1"/>
  <c r="B16" i="1"/>
  <c r="D16" i="1" s="1"/>
  <c r="B15" i="1"/>
  <c r="D15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B6" i="1"/>
  <c r="B4" i="1"/>
  <c r="B3" i="1"/>
  <c r="B121" i="1" s="1"/>
  <c r="D121" i="1" s="1"/>
  <c r="B88" i="1" l="1"/>
  <c r="D88" i="1" s="1"/>
  <c r="B98" i="1"/>
  <c r="D98" i="1" s="1"/>
  <c r="B108" i="1"/>
  <c r="D108" i="1" s="1"/>
  <c r="B12" i="1"/>
  <c r="D12" i="1" s="1"/>
  <c r="B17" i="1"/>
  <c r="D17" i="1" s="1"/>
  <c r="E22" i="1" s="1"/>
  <c r="B45" i="1"/>
  <c r="D45" i="1" s="1"/>
  <c r="B52" i="1"/>
  <c r="D52" i="1" s="1"/>
  <c r="B58" i="1"/>
  <c r="D58" i="1" s="1"/>
  <c r="B68" i="1"/>
  <c r="D68" i="1" s="1"/>
  <c r="B78" i="1"/>
  <c r="D78" i="1" s="1"/>
  <c r="B60" i="1"/>
  <c r="D60" i="1" s="1"/>
  <c r="B128" i="1"/>
  <c r="D128" i="1" s="1"/>
  <c r="B123" i="1"/>
  <c r="D123" i="1" s="1"/>
  <c r="B118" i="1"/>
  <c r="D118" i="1" s="1"/>
  <c r="E124" i="1" s="1"/>
  <c r="B95" i="1"/>
  <c r="D95" i="1" s="1"/>
  <c r="B90" i="1"/>
  <c r="D90" i="1" s="1"/>
  <c r="B85" i="1"/>
  <c r="D85" i="1" s="1"/>
  <c r="B80" i="1"/>
  <c r="D80" i="1" s="1"/>
  <c r="B75" i="1"/>
  <c r="D75" i="1" s="1"/>
  <c r="B70" i="1"/>
  <c r="D70" i="1" s="1"/>
  <c r="B47" i="1"/>
  <c r="D47" i="1" s="1"/>
  <c r="B42" i="1"/>
  <c r="D42" i="1" s="1"/>
  <c r="B37" i="1"/>
  <c r="D37" i="1" s="1"/>
  <c r="B32" i="1"/>
  <c r="D32" i="1" s="1"/>
  <c r="B27" i="1"/>
  <c r="D27" i="1" s="1"/>
  <c r="B22" i="1"/>
  <c r="D22" i="1" s="1"/>
  <c r="B125" i="1"/>
  <c r="D125" i="1" s="1"/>
  <c r="B120" i="1"/>
  <c r="D120" i="1" s="1"/>
  <c r="B115" i="1"/>
  <c r="D115" i="1" s="1"/>
  <c r="B110" i="1"/>
  <c r="D110" i="1" s="1"/>
  <c r="E112" i="1" s="1"/>
  <c r="B105" i="1"/>
  <c r="D105" i="1" s="1"/>
  <c r="B100" i="1"/>
  <c r="D100" i="1" s="1"/>
  <c r="B77" i="1"/>
  <c r="D77" i="1" s="1"/>
  <c r="B72" i="1"/>
  <c r="D72" i="1" s="1"/>
  <c r="B67" i="1"/>
  <c r="D67" i="1" s="1"/>
  <c r="B62" i="1"/>
  <c r="D62" i="1" s="1"/>
  <c r="C130" i="1"/>
  <c r="B130" i="1"/>
  <c r="B107" i="1"/>
  <c r="D107" i="1" s="1"/>
  <c r="B102" i="1"/>
  <c r="D102" i="1" s="1"/>
  <c r="B97" i="1"/>
  <c r="D97" i="1" s="1"/>
  <c r="B92" i="1"/>
  <c r="D92" i="1" s="1"/>
  <c r="B87" i="1"/>
  <c r="D87" i="1" s="1"/>
  <c r="B82" i="1"/>
  <c r="D82" i="1" s="1"/>
  <c r="E88" i="1" s="1"/>
  <c r="B59" i="1"/>
  <c r="D59" i="1" s="1"/>
  <c r="B54" i="1"/>
  <c r="D54" i="1" s="1"/>
  <c r="B49" i="1"/>
  <c r="D49" i="1" s="1"/>
  <c r="B44" i="1"/>
  <c r="D44" i="1" s="1"/>
  <c r="B39" i="1"/>
  <c r="D39" i="1" s="1"/>
  <c r="B34" i="1"/>
  <c r="D34" i="1" s="1"/>
  <c r="B11" i="1"/>
  <c r="D11" i="1" s="1"/>
  <c r="B127" i="1"/>
  <c r="D127" i="1" s="1"/>
  <c r="B122" i="1"/>
  <c r="D122" i="1" s="1"/>
  <c r="B117" i="1"/>
  <c r="D117" i="1" s="1"/>
  <c r="B112" i="1"/>
  <c r="D112" i="1" s="1"/>
  <c r="B89" i="1"/>
  <c r="D89" i="1" s="1"/>
  <c r="B84" i="1"/>
  <c r="D84" i="1" s="1"/>
  <c r="B79" i="1"/>
  <c r="D79" i="1" s="1"/>
  <c r="B74" i="1"/>
  <c r="D74" i="1" s="1"/>
  <c r="B69" i="1"/>
  <c r="D69" i="1" s="1"/>
  <c r="B64" i="1"/>
  <c r="D64" i="1" s="1"/>
  <c r="E70" i="1" s="1"/>
  <c r="B41" i="1"/>
  <c r="D41" i="1" s="1"/>
  <c r="B36" i="1"/>
  <c r="D36" i="1" s="1"/>
  <c r="B119" i="1"/>
  <c r="D119" i="1" s="1"/>
  <c r="B114" i="1"/>
  <c r="D114" i="1" s="1"/>
  <c r="B109" i="1"/>
  <c r="D109" i="1" s="1"/>
  <c r="B104" i="1"/>
  <c r="D104" i="1" s="1"/>
  <c r="B99" i="1"/>
  <c r="D99" i="1" s="1"/>
  <c r="B94" i="1"/>
  <c r="D94" i="1" s="1"/>
  <c r="E100" i="1" s="1"/>
  <c r="B71" i="1"/>
  <c r="D71" i="1" s="1"/>
  <c r="B66" i="1"/>
  <c r="D66" i="1" s="1"/>
  <c r="B61" i="1"/>
  <c r="D61" i="1" s="1"/>
  <c r="B56" i="1"/>
  <c r="D56" i="1" s="1"/>
  <c r="B51" i="1"/>
  <c r="D51" i="1" s="1"/>
  <c r="B46" i="1"/>
  <c r="D46" i="1" s="1"/>
  <c r="B23" i="1"/>
  <c r="D23" i="1" s="1"/>
  <c r="B18" i="1"/>
  <c r="D18" i="1" s="1"/>
  <c r="B13" i="1"/>
  <c r="D13" i="1" s="1"/>
  <c r="B96" i="1"/>
  <c r="D96" i="1" s="1"/>
  <c r="B86" i="1"/>
  <c r="D86" i="1" s="1"/>
  <c r="B81" i="1"/>
  <c r="D81" i="1" s="1"/>
  <c r="B53" i="1"/>
  <c r="D53" i="1" s="1"/>
  <c r="B48" i="1"/>
  <c r="D48" i="1" s="1"/>
  <c r="B43" i="1"/>
  <c r="D43" i="1" s="1"/>
  <c r="B33" i="1"/>
  <c r="D33" i="1" s="1"/>
  <c r="B129" i="1"/>
  <c r="D129" i="1" s="1"/>
  <c r="B124" i="1"/>
  <c r="D124" i="1" s="1"/>
  <c r="B101" i="1"/>
  <c r="D101" i="1" s="1"/>
  <c r="B91" i="1"/>
  <c r="D91" i="1" s="1"/>
  <c r="B76" i="1"/>
  <c r="D76" i="1" s="1"/>
  <c r="E82" i="1" s="1"/>
  <c r="B38" i="1"/>
  <c r="D38" i="1" s="1"/>
  <c r="B28" i="1"/>
  <c r="D28" i="1" s="1"/>
  <c r="B10" i="1"/>
  <c r="D10" i="1" s="1"/>
  <c r="B40" i="1"/>
  <c r="D40" i="1" s="1"/>
  <c r="E46" i="1" s="1"/>
  <c r="B111" i="1"/>
  <c r="D111" i="1" s="1"/>
  <c r="B14" i="1"/>
  <c r="D14" i="1" s="1"/>
  <c r="B19" i="1"/>
  <c r="D19" i="1" s="1"/>
  <c r="B24" i="1"/>
  <c r="D24" i="1" s="1"/>
  <c r="B29" i="1"/>
  <c r="D29" i="1" s="1"/>
  <c r="B93" i="1"/>
  <c r="D93" i="1" s="1"/>
  <c r="B103" i="1"/>
  <c r="D103" i="1" s="1"/>
  <c r="B113" i="1"/>
  <c r="D113" i="1" s="1"/>
  <c r="B55" i="1"/>
  <c r="D55" i="1" s="1"/>
  <c r="B63" i="1"/>
  <c r="D63" i="1" s="1"/>
  <c r="B73" i="1"/>
  <c r="D73" i="1" s="1"/>
  <c r="B83" i="1"/>
  <c r="D83" i="1" s="1"/>
  <c r="B65" i="1"/>
  <c r="D65" i="1" s="1"/>
  <c r="B126" i="1"/>
  <c r="D126" i="1" s="1"/>
  <c r="E52" i="1" l="1"/>
  <c r="E76" i="1"/>
  <c r="E28" i="1"/>
  <c r="E58" i="1"/>
  <c r="E16" i="1"/>
  <c r="E34" i="1"/>
  <c r="E40" i="1"/>
  <c r="E106" i="1"/>
  <c r="E94" i="1"/>
  <c r="E130" i="1"/>
  <c r="E118" i="1"/>
  <c r="E64" i="1"/>
</calcChain>
</file>

<file path=xl/sharedStrings.xml><?xml version="1.0" encoding="utf-8"?>
<sst xmlns="http://schemas.openxmlformats.org/spreadsheetml/2006/main" count="10" uniqueCount="9">
  <si>
    <t>Midstates-LUCo-Intercompany Debt Issuance</t>
  </si>
  <si>
    <t>Principal</t>
  </si>
  <si>
    <t>Interest rate</t>
  </si>
  <si>
    <t>Issuance date</t>
  </si>
  <si>
    <t>Maturity date</t>
  </si>
  <si>
    <t xml:space="preserve">Period </t>
  </si>
  <si>
    <t>Principal Pmt.</t>
  </si>
  <si>
    <t>Monthly Interest Accrual</t>
  </si>
  <si>
    <t>Total Pmt.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</si>
</sst>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00%"/>
    <numFmt numFmtId="167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2" applyFont="1"/>
    <xf numFmtId="164" fontId="4" fillId="0" borderId="0" xfId="3" applyNumberFormat="1" applyFont="1"/>
    <xf numFmtId="165" fontId="4" fillId="0" borderId="0" xfId="3" applyNumberFormat="1" applyFont="1" applyFill="1"/>
    <xf numFmtId="165" fontId="4" fillId="0" borderId="0" xfId="3" applyNumberFormat="1" applyFont="1"/>
    <xf numFmtId="166" fontId="4" fillId="0" borderId="0" xfId="4" applyNumberFormat="1" applyFont="1" applyFill="1"/>
    <xf numFmtId="10" fontId="4" fillId="0" borderId="0" xfId="4" applyNumberFormat="1" applyFont="1"/>
    <xf numFmtId="167" fontId="4" fillId="0" borderId="0" xfId="3" applyNumberFormat="1" applyFont="1" applyFill="1"/>
    <xf numFmtId="167" fontId="4" fillId="0" borderId="0" xfId="3" applyNumberFormat="1" applyFont="1"/>
    <xf numFmtId="14" fontId="4" fillId="0" borderId="0" xfId="2" applyNumberFormat="1" applyFont="1" applyAlignment="1">
      <alignment horizontal="right"/>
    </xf>
    <xf numFmtId="164" fontId="6" fillId="0" borderId="1" xfId="3" applyNumberFormat="1" applyFont="1" applyBorder="1" applyAlignment="1">
      <alignment horizontal="center"/>
    </xf>
    <xf numFmtId="165" fontId="6" fillId="0" borderId="2" xfId="3" applyNumberFormat="1" applyFont="1" applyBorder="1" applyAlignment="1">
      <alignment horizontal="center"/>
    </xf>
    <xf numFmtId="165" fontId="6" fillId="0" borderId="3" xfId="3" applyNumberFormat="1" applyFont="1" applyBorder="1" applyAlignment="1">
      <alignment horizontal="center"/>
    </xf>
    <xf numFmtId="164" fontId="6" fillId="0" borderId="0" xfId="3" applyNumberFormat="1" applyFont="1" applyAlignment="1">
      <alignment horizontal="center"/>
    </xf>
    <xf numFmtId="165" fontId="6" fillId="0" borderId="0" xfId="3" applyNumberFormat="1" applyFont="1" applyAlignment="1">
      <alignment horizontal="center"/>
    </xf>
    <xf numFmtId="165" fontId="4" fillId="0" borderId="0" xfId="1" applyNumberFormat="1" applyFont="1"/>
    <xf numFmtId="165" fontId="4" fillId="0" borderId="0" xfId="2" applyNumberFormat="1" applyFont="1"/>
  </cellXfs>
  <cellStyles count="5">
    <cellStyle name="Comma" xfId="1" builtinId="3"/>
    <cellStyle name="Comma 2" xfId="3" xr:uid="{D53346DF-A2C1-479A-90B2-DC7500A00A79}"/>
    <cellStyle name="Normal" xfId="0" builtinId="0"/>
    <cellStyle name="Normal 2" xfId="2" xr:uid="{58F1CB5D-3B48-4163-9016-09FD609D865C}"/>
    <cellStyle name="Percent 2" xfId="4" xr:uid="{85D1C397-BE6A-4669-A1F6-57BA215DA3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pschwander_libertyutilities_com/Documents/Documents/Filings/MO%20Water%20$12M%20Financing/Missouri%20Water-LUCo-Intercompany%20Debt%20Issuance%20Workbook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CO-Pricing-10 year"/>
      <sheetName val="Amortization-10 year"/>
      <sheetName val="Balance Sheet - cons with elims"/>
    </sheetNames>
    <sheetDataSet>
      <sheetData sheetId="0">
        <row r="9">
          <cell r="C9">
            <v>12000000</v>
          </cell>
          <cell r="F9">
            <v>5.8749999999999997E-2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303B9-E2AB-4C8B-88B4-7B711FCEAB50}">
  <dimension ref="A1:E193"/>
  <sheetViews>
    <sheetView tabSelected="1" workbookViewId="0">
      <selection activeCell="H17" sqref="H17"/>
    </sheetView>
  </sheetViews>
  <sheetFormatPr defaultColWidth="9.33203125" defaultRowHeight="10.199999999999999" x14ac:dyDescent="0.2"/>
  <cols>
    <col min="1" max="1" width="11.44140625" style="2" bestFit="1" customWidth="1"/>
    <col min="2" max="2" width="10.6640625" style="2" bestFit="1" customWidth="1"/>
    <col min="3" max="3" width="12.6640625" style="2" bestFit="1" customWidth="1"/>
    <col min="4" max="4" width="21.88671875" style="2" bestFit="1" customWidth="1"/>
    <col min="5" max="5" width="11.109375" style="2" bestFit="1" customWidth="1"/>
    <col min="6" max="6" width="9.5546875" style="2" bestFit="1" customWidth="1"/>
    <col min="7" max="7" width="9.33203125" style="2"/>
    <col min="8" max="8" width="15" style="2" bestFit="1" customWidth="1"/>
    <col min="9" max="9" width="15.44140625" style="2" bestFit="1" customWidth="1"/>
    <col min="10" max="12" width="9.33203125" style="2"/>
    <col min="13" max="13" width="14" style="2" bestFit="1" customWidth="1"/>
    <col min="14" max="16384" width="9.33203125" style="2"/>
  </cols>
  <sheetData>
    <row r="1" spans="1:5" ht="11.4" x14ac:dyDescent="0.2">
      <c r="A1" s="1" t="s">
        <v>0</v>
      </c>
      <c r="C1" s="3"/>
    </row>
    <row r="2" spans="1:5" ht="11.4" x14ac:dyDescent="0.2">
      <c r="A2" s="1"/>
      <c r="C2" s="3"/>
    </row>
    <row r="3" spans="1:5" x14ac:dyDescent="0.2">
      <c r="A3" s="4" t="s">
        <v>1</v>
      </c>
      <c r="B3" s="5">
        <f>'[1]LUCO-Pricing-10 year'!C9</f>
        <v>12000000</v>
      </c>
      <c r="C3" s="6"/>
    </row>
    <row r="4" spans="1:5" x14ac:dyDescent="0.2">
      <c r="A4" s="4" t="s">
        <v>2</v>
      </c>
      <c r="B4" s="7">
        <f>'[1]LUCO-Pricing-10 year'!F9</f>
        <v>5.8749999999999997E-2</v>
      </c>
      <c r="C4" s="8"/>
    </row>
    <row r="5" spans="1:5" x14ac:dyDescent="0.2">
      <c r="A5" s="4" t="s">
        <v>3</v>
      </c>
      <c r="B5" s="9">
        <v>45383</v>
      </c>
      <c r="C5" s="8"/>
    </row>
    <row r="6" spans="1:5" x14ac:dyDescent="0.2">
      <c r="A6" s="4" t="s">
        <v>4</v>
      </c>
      <c r="B6" s="10">
        <f>EDATE(B5,12*10)</f>
        <v>49035</v>
      </c>
      <c r="C6" s="11"/>
    </row>
    <row r="7" spans="1:5" x14ac:dyDescent="0.2">
      <c r="A7" s="4"/>
      <c r="B7" s="11"/>
      <c r="C7" s="11"/>
    </row>
    <row r="8" spans="1:5" x14ac:dyDescent="0.2">
      <c r="A8" s="12" t="s">
        <v>5</v>
      </c>
      <c r="B8" s="13" t="s">
        <v>1</v>
      </c>
      <c r="C8" s="13" t="s">
        <v>6</v>
      </c>
      <c r="D8" s="13" t="s">
        <v>7</v>
      </c>
      <c r="E8" s="14" t="s">
        <v>8</v>
      </c>
    </row>
    <row r="9" spans="1:5" x14ac:dyDescent="0.2">
      <c r="A9" s="15"/>
      <c r="B9" s="16"/>
      <c r="C9" s="16"/>
      <c r="D9" s="16"/>
      <c r="E9" s="16"/>
    </row>
    <row r="10" spans="1:5" x14ac:dyDescent="0.2">
      <c r="A10" s="10">
        <f>B5</f>
        <v>45383</v>
      </c>
      <c r="B10" s="6">
        <f t="shared" ref="B10:B73" si="0">+$B$3</f>
        <v>12000000</v>
      </c>
      <c r="C10" s="6"/>
      <c r="D10" s="6">
        <f t="shared" ref="D10:D73" si="1">+B10*(B$4/12)</f>
        <v>58749.999999999993</v>
      </c>
      <c r="E10" s="6"/>
    </row>
    <row r="11" spans="1:5" x14ac:dyDescent="0.2">
      <c r="A11" s="10">
        <f>EDATE(A10,1)</f>
        <v>45413</v>
      </c>
      <c r="B11" s="6">
        <f t="shared" si="0"/>
        <v>12000000</v>
      </c>
      <c r="C11" s="6"/>
      <c r="D11" s="6">
        <f t="shared" si="1"/>
        <v>58749.999999999993</v>
      </c>
      <c r="E11" s="6"/>
    </row>
    <row r="12" spans="1:5" x14ac:dyDescent="0.2">
      <c r="A12" s="10">
        <f>EDATE(A11,1)</f>
        <v>45444</v>
      </c>
      <c r="B12" s="6">
        <f t="shared" si="0"/>
        <v>12000000</v>
      </c>
      <c r="C12" s="6"/>
      <c r="D12" s="6">
        <f t="shared" si="1"/>
        <v>58749.999999999993</v>
      </c>
      <c r="E12" s="6"/>
    </row>
    <row r="13" spans="1:5" x14ac:dyDescent="0.2">
      <c r="A13" s="10">
        <f t="shared" ref="A13:A76" si="2">EDATE(A12,1)</f>
        <v>45474</v>
      </c>
      <c r="B13" s="6">
        <f t="shared" si="0"/>
        <v>12000000</v>
      </c>
      <c r="C13" s="6"/>
      <c r="D13" s="6">
        <f t="shared" si="1"/>
        <v>58749.999999999993</v>
      </c>
      <c r="E13" s="6"/>
    </row>
    <row r="14" spans="1:5" x14ac:dyDescent="0.2">
      <c r="A14" s="10">
        <f t="shared" si="2"/>
        <v>45505</v>
      </c>
      <c r="B14" s="6">
        <f t="shared" si="0"/>
        <v>12000000</v>
      </c>
      <c r="C14" s="6"/>
      <c r="D14" s="6">
        <f t="shared" si="1"/>
        <v>58749.999999999993</v>
      </c>
      <c r="E14" s="6"/>
    </row>
    <row r="15" spans="1:5" x14ac:dyDescent="0.2">
      <c r="A15" s="10">
        <f t="shared" si="2"/>
        <v>45536</v>
      </c>
      <c r="B15" s="6">
        <f t="shared" si="0"/>
        <v>12000000</v>
      </c>
      <c r="C15" s="6"/>
      <c r="D15" s="6">
        <f t="shared" si="1"/>
        <v>58749.999999999993</v>
      </c>
      <c r="E15" s="6"/>
    </row>
    <row r="16" spans="1:5" x14ac:dyDescent="0.2">
      <c r="A16" s="10">
        <f t="shared" si="2"/>
        <v>45566</v>
      </c>
      <c r="B16" s="6">
        <f t="shared" si="0"/>
        <v>12000000</v>
      </c>
      <c r="C16" s="6"/>
      <c r="D16" s="6">
        <f t="shared" si="1"/>
        <v>58749.999999999993</v>
      </c>
      <c r="E16" s="6">
        <f>SUM(D10:D15)</f>
        <v>352499.99999999994</v>
      </c>
    </row>
    <row r="17" spans="1:5" x14ac:dyDescent="0.2">
      <c r="A17" s="10">
        <f t="shared" si="2"/>
        <v>45597</v>
      </c>
      <c r="B17" s="6">
        <f t="shared" si="0"/>
        <v>12000000</v>
      </c>
      <c r="C17" s="6"/>
      <c r="D17" s="6">
        <f t="shared" si="1"/>
        <v>58749.999999999993</v>
      </c>
      <c r="E17" s="6"/>
    </row>
    <row r="18" spans="1:5" x14ac:dyDescent="0.2">
      <c r="A18" s="10">
        <f t="shared" si="2"/>
        <v>45627</v>
      </c>
      <c r="B18" s="6">
        <f t="shared" si="0"/>
        <v>12000000</v>
      </c>
      <c r="C18" s="6"/>
      <c r="D18" s="6">
        <f t="shared" si="1"/>
        <v>58749.999999999993</v>
      </c>
      <c r="E18" s="6"/>
    </row>
    <row r="19" spans="1:5" x14ac:dyDescent="0.2">
      <c r="A19" s="10">
        <f t="shared" si="2"/>
        <v>45658</v>
      </c>
      <c r="B19" s="6">
        <f t="shared" si="0"/>
        <v>12000000</v>
      </c>
      <c r="C19" s="6"/>
      <c r="D19" s="6">
        <f t="shared" si="1"/>
        <v>58749.999999999993</v>
      </c>
      <c r="E19" s="6"/>
    </row>
    <row r="20" spans="1:5" x14ac:dyDescent="0.2">
      <c r="A20" s="10">
        <f t="shared" si="2"/>
        <v>45689</v>
      </c>
      <c r="B20" s="6">
        <f t="shared" si="0"/>
        <v>12000000</v>
      </c>
      <c r="C20" s="6"/>
      <c r="D20" s="6">
        <f t="shared" si="1"/>
        <v>58749.999999999993</v>
      </c>
      <c r="E20" s="6"/>
    </row>
    <row r="21" spans="1:5" x14ac:dyDescent="0.2">
      <c r="A21" s="10">
        <f t="shared" si="2"/>
        <v>45717</v>
      </c>
      <c r="B21" s="6">
        <f t="shared" si="0"/>
        <v>12000000</v>
      </c>
      <c r="C21" s="6"/>
      <c r="D21" s="6">
        <f t="shared" si="1"/>
        <v>58749.999999999993</v>
      </c>
      <c r="E21" s="6"/>
    </row>
    <row r="22" spans="1:5" x14ac:dyDescent="0.2">
      <c r="A22" s="10">
        <f t="shared" si="2"/>
        <v>45748</v>
      </c>
      <c r="B22" s="6">
        <f t="shared" si="0"/>
        <v>12000000</v>
      </c>
      <c r="C22" s="6"/>
      <c r="D22" s="6">
        <f t="shared" si="1"/>
        <v>58749.999999999993</v>
      </c>
      <c r="E22" s="17">
        <f>SUM(D16:D21)</f>
        <v>352499.99999999994</v>
      </c>
    </row>
    <row r="23" spans="1:5" x14ac:dyDescent="0.2">
      <c r="A23" s="10">
        <f t="shared" si="2"/>
        <v>45778</v>
      </c>
      <c r="B23" s="6">
        <f t="shared" si="0"/>
        <v>12000000</v>
      </c>
      <c r="C23" s="6"/>
      <c r="D23" s="6">
        <f t="shared" si="1"/>
        <v>58749.999999999993</v>
      </c>
      <c r="E23" s="6"/>
    </row>
    <row r="24" spans="1:5" x14ac:dyDescent="0.2">
      <c r="A24" s="10">
        <f t="shared" si="2"/>
        <v>45809</v>
      </c>
      <c r="B24" s="6">
        <f t="shared" si="0"/>
        <v>12000000</v>
      </c>
      <c r="C24" s="6"/>
      <c r="D24" s="6">
        <f t="shared" si="1"/>
        <v>58749.999999999993</v>
      </c>
      <c r="E24" s="6"/>
    </row>
    <row r="25" spans="1:5" x14ac:dyDescent="0.2">
      <c r="A25" s="10">
        <f t="shared" si="2"/>
        <v>45839</v>
      </c>
      <c r="B25" s="6">
        <f t="shared" si="0"/>
        <v>12000000</v>
      </c>
      <c r="C25" s="6"/>
      <c r="D25" s="6">
        <f t="shared" si="1"/>
        <v>58749.999999999993</v>
      </c>
      <c r="E25" s="6"/>
    </row>
    <row r="26" spans="1:5" x14ac:dyDescent="0.2">
      <c r="A26" s="10">
        <f t="shared" si="2"/>
        <v>45870</v>
      </c>
      <c r="B26" s="6">
        <f t="shared" si="0"/>
        <v>12000000</v>
      </c>
      <c r="C26" s="6"/>
      <c r="D26" s="6">
        <f t="shared" si="1"/>
        <v>58749.999999999993</v>
      </c>
      <c r="E26" s="6"/>
    </row>
    <row r="27" spans="1:5" x14ac:dyDescent="0.2">
      <c r="A27" s="10">
        <f t="shared" si="2"/>
        <v>45901</v>
      </c>
      <c r="B27" s="6">
        <f t="shared" si="0"/>
        <v>12000000</v>
      </c>
      <c r="C27" s="6"/>
      <c r="D27" s="6">
        <f t="shared" si="1"/>
        <v>58749.999999999993</v>
      </c>
      <c r="E27" s="6"/>
    </row>
    <row r="28" spans="1:5" x14ac:dyDescent="0.2">
      <c r="A28" s="10">
        <f t="shared" si="2"/>
        <v>45931</v>
      </c>
      <c r="B28" s="6">
        <f t="shared" si="0"/>
        <v>12000000</v>
      </c>
      <c r="C28" s="6"/>
      <c r="D28" s="6">
        <f t="shared" si="1"/>
        <v>58749.999999999993</v>
      </c>
      <c r="E28" s="6">
        <f>SUM(D22:D27)</f>
        <v>352499.99999999994</v>
      </c>
    </row>
    <row r="29" spans="1:5" x14ac:dyDescent="0.2">
      <c r="A29" s="10">
        <f t="shared" si="2"/>
        <v>45962</v>
      </c>
      <c r="B29" s="6">
        <f t="shared" si="0"/>
        <v>12000000</v>
      </c>
      <c r="C29" s="6"/>
      <c r="D29" s="6">
        <f t="shared" si="1"/>
        <v>58749.999999999993</v>
      </c>
      <c r="E29" s="6"/>
    </row>
    <row r="30" spans="1:5" x14ac:dyDescent="0.2">
      <c r="A30" s="10">
        <f t="shared" si="2"/>
        <v>45992</v>
      </c>
      <c r="B30" s="6">
        <f t="shared" si="0"/>
        <v>12000000</v>
      </c>
      <c r="C30" s="6"/>
      <c r="D30" s="6">
        <f t="shared" si="1"/>
        <v>58749.999999999993</v>
      </c>
      <c r="E30" s="6"/>
    </row>
    <row r="31" spans="1:5" x14ac:dyDescent="0.2">
      <c r="A31" s="10">
        <f t="shared" si="2"/>
        <v>46023</v>
      </c>
      <c r="B31" s="6">
        <f t="shared" si="0"/>
        <v>12000000</v>
      </c>
      <c r="C31" s="6"/>
      <c r="D31" s="6">
        <f t="shared" si="1"/>
        <v>58749.999999999993</v>
      </c>
      <c r="E31" s="6"/>
    </row>
    <row r="32" spans="1:5" x14ac:dyDescent="0.2">
      <c r="A32" s="10">
        <f t="shared" si="2"/>
        <v>46054</v>
      </c>
      <c r="B32" s="6">
        <f t="shared" si="0"/>
        <v>12000000</v>
      </c>
      <c r="C32" s="6"/>
      <c r="D32" s="6">
        <f t="shared" si="1"/>
        <v>58749.999999999993</v>
      </c>
      <c r="E32" s="6"/>
    </row>
    <row r="33" spans="1:5" ht="10.199999999999999" customHeight="1" x14ac:dyDescent="0.2">
      <c r="A33" s="10">
        <f t="shared" si="2"/>
        <v>46082</v>
      </c>
      <c r="B33" s="6">
        <f t="shared" si="0"/>
        <v>12000000</v>
      </c>
      <c r="C33" s="6"/>
      <c r="D33" s="6">
        <f t="shared" si="1"/>
        <v>58749.999999999993</v>
      </c>
      <c r="E33" s="6"/>
    </row>
    <row r="34" spans="1:5" ht="10.199999999999999" customHeight="1" x14ac:dyDescent="0.2">
      <c r="A34" s="10">
        <f t="shared" si="2"/>
        <v>46113</v>
      </c>
      <c r="B34" s="6">
        <f t="shared" si="0"/>
        <v>12000000</v>
      </c>
      <c r="C34" s="6"/>
      <c r="D34" s="6">
        <f t="shared" si="1"/>
        <v>58749.999999999993</v>
      </c>
      <c r="E34" s="6">
        <f>SUM(D28:D33)</f>
        <v>352499.99999999994</v>
      </c>
    </row>
    <row r="35" spans="1:5" ht="10.199999999999999" customHeight="1" x14ac:dyDescent="0.2">
      <c r="A35" s="10">
        <f t="shared" si="2"/>
        <v>46143</v>
      </c>
      <c r="B35" s="6">
        <f t="shared" si="0"/>
        <v>12000000</v>
      </c>
      <c r="C35" s="6"/>
      <c r="D35" s="6">
        <f t="shared" si="1"/>
        <v>58749.999999999993</v>
      </c>
      <c r="E35" s="6"/>
    </row>
    <row r="36" spans="1:5" x14ac:dyDescent="0.2">
      <c r="A36" s="10">
        <f t="shared" si="2"/>
        <v>46174</v>
      </c>
      <c r="B36" s="6">
        <f t="shared" si="0"/>
        <v>12000000</v>
      </c>
      <c r="C36" s="6"/>
      <c r="D36" s="6">
        <f t="shared" si="1"/>
        <v>58749.999999999993</v>
      </c>
      <c r="E36" s="6"/>
    </row>
    <row r="37" spans="1:5" x14ac:dyDescent="0.2">
      <c r="A37" s="10">
        <f t="shared" si="2"/>
        <v>46204</v>
      </c>
      <c r="B37" s="6">
        <f t="shared" si="0"/>
        <v>12000000</v>
      </c>
      <c r="C37" s="6"/>
      <c r="D37" s="6">
        <f t="shared" si="1"/>
        <v>58749.999999999993</v>
      </c>
      <c r="E37" s="6"/>
    </row>
    <row r="38" spans="1:5" x14ac:dyDescent="0.2">
      <c r="A38" s="10">
        <f t="shared" si="2"/>
        <v>46235</v>
      </c>
      <c r="B38" s="6">
        <f t="shared" si="0"/>
        <v>12000000</v>
      </c>
      <c r="C38" s="6"/>
      <c r="D38" s="6">
        <f t="shared" si="1"/>
        <v>58749.999999999993</v>
      </c>
      <c r="E38" s="6"/>
    </row>
    <row r="39" spans="1:5" x14ac:dyDescent="0.2">
      <c r="A39" s="10">
        <f t="shared" si="2"/>
        <v>46266</v>
      </c>
      <c r="B39" s="6">
        <f t="shared" si="0"/>
        <v>12000000</v>
      </c>
      <c r="C39" s="6"/>
      <c r="D39" s="6">
        <f t="shared" si="1"/>
        <v>58749.999999999993</v>
      </c>
      <c r="E39" s="6"/>
    </row>
    <row r="40" spans="1:5" x14ac:dyDescent="0.2">
      <c r="A40" s="10">
        <f t="shared" si="2"/>
        <v>46296</v>
      </c>
      <c r="B40" s="6">
        <f t="shared" si="0"/>
        <v>12000000</v>
      </c>
      <c r="C40" s="6"/>
      <c r="D40" s="6">
        <f t="shared" si="1"/>
        <v>58749.999999999993</v>
      </c>
      <c r="E40" s="6">
        <f>SUM(D34:D39)</f>
        <v>352499.99999999994</v>
      </c>
    </row>
    <row r="41" spans="1:5" x14ac:dyDescent="0.2">
      <c r="A41" s="10">
        <f t="shared" si="2"/>
        <v>46327</v>
      </c>
      <c r="B41" s="6">
        <f t="shared" si="0"/>
        <v>12000000</v>
      </c>
      <c r="C41" s="6"/>
      <c r="D41" s="6">
        <f t="shared" si="1"/>
        <v>58749.999999999993</v>
      </c>
      <c r="E41" s="6"/>
    </row>
    <row r="42" spans="1:5" x14ac:dyDescent="0.2">
      <c r="A42" s="10">
        <f t="shared" si="2"/>
        <v>46357</v>
      </c>
      <c r="B42" s="6">
        <f t="shared" si="0"/>
        <v>12000000</v>
      </c>
      <c r="C42" s="6"/>
      <c r="D42" s="6">
        <f t="shared" si="1"/>
        <v>58749.999999999993</v>
      </c>
      <c r="E42" s="6"/>
    </row>
    <row r="43" spans="1:5" x14ac:dyDescent="0.2">
      <c r="A43" s="10">
        <f t="shared" si="2"/>
        <v>46388</v>
      </c>
      <c r="B43" s="6">
        <f t="shared" si="0"/>
        <v>12000000</v>
      </c>
      <c r="C43" s="6"/>
      <c r="D43" s="6">
        <f t="shared" si="1"/>
        <v>58749.999999999993</v>
      </c>
      <c r="E43" s="6"/>
    </row>
    <row r="44" spans="1:5" x14ac:dyDescent="0.2">
      <c r="A44" s="10">
        <f t="shared" si="2"/>
        <v>46419</v>
      </c>
      <c r="B44" s="6">
        <f t="shared" si="0"/>
        <v>12000000</v>
      </c>
      <c r="C44" s="6"/>
      <c r="D44" s="6">
        <f t="shared" si="1"/>
        <v>58749.999999999993</v>
      </c>
      <c r="E44" s="6"/>
    </row>
    <row r="45" spans="1:5" x14ac:dyDescent="0.2">
      <c r="A45" s="10">
        <f t="shared" si="2"/>
        <v>46447</v>
      </c>
      <c r="B45" s="6">
        <f t="shared" si="0"/>
        <v>12000000</v>
      </c>
      <c r="C45" s="6"/>
      <c r="D45" s="6">
        <f t="shared" si="1"/>
        <v>58749.999999999993</v>
      </c>
      <c r="E45" s="6"/>
    </row>
    <row r="46" spans="1:5" x14ac:dyDescent="0.2">
      <c r="A46" s="10">
        <f t="shared" si="2"/>
        <v>46478</v>
      </c>
      <c r="B46" s="6">
        <f t="shared" si="0"/>
        <v>12000000</v>
      </c>
      <c r="C46" s="6"/>
      <c r="D46" s="6">
        <f t="shared" si="1"/>
        <v>58749.999999999993</v>
      </c>
      <c r="E46" s="6">
        <f>SUM(D40:D45)</f>
        <v>352499.99999999994</v>
      </c>
    </row>
    <row r="47" spans="1:5" x14ac:dyDescent="0.2">
      <c r="A47" s="10">
        <f t="shared" si="2"/>
        <v>46508</v>
      </c>
      <c r="B47" s="6">
        <f t="shared" si="0"/>
        <v>12000000</v>
      </c>
      <c r="C47" s="6"/>
      <c r="D47" s="6">
        <f t="shared" si="1"/>
        <v>58749.999999999993</v>
      </c>
      <c r="E47" s="6"/>
    </row>
    <row r="48" spans="1:5" x14ac:dyDescent="0.2">
      <c r="A48" s="10">
        <f t="shared" si="2"/>
        <v>46539</v>
      </c>
      <c r="B48" s="6">
        <f t="shared" si="0"/>
        <v>12000000</v>
      </c>
      <c r="C48" s="6"/>
      <c r="D48" s="6">
        <f t="shared" si="1"/>
        <v>58749.999999999993</v>
      </c>
      <c r="E48" s="6"/>
    </row>
    <row r="49" spans="1:5" x14ac:dyDescent="0.2">
      <c r="A49" s="10">
        <f t="shared" si="2"/>
        <v>46569</v>
      </c>
      <c r="B49" s="6">
        <f t="shared" si="0"/>
        <v>12000000</v>
      </c>
      <c r="C49" s="6"/>
      <c r="D49" s="6">
        <f t="shared" si="1"/>
        <v>58749.999999999993</v>
      </c>
      <c r="E49" s="6"/>
    </row>
    <row r="50" spans="1:5" x14ac:dyDescent="0.2">
      <c r="A50" s="10">
        <f t="shared" si="2"/>
        <v>46600</v>
      </c>
      <c r="B50" s="6">
        <f t="shared" si="0"/>
        <v>12000000</v>
      </c>
      <c r="C50" s="6"/>
      <c r="D50" s="6">
        <f t="shared" si="1"/>
        <v>58749.999999999993</v>
      </c>
      <c r="E50" s="6"/>
    </row>
    <row r="51" spans="1:5" x14ac:dyDescent="0.2">
      <c r="A51" s="10">
        <f t="shared" si="2"/>
        <v>46631</v>
      </c>
      <c r="B51" s="6">
        <f t="shared" si="0"/>
        <v>12000000</v>
      </c>
      <c r="C51" s="6"/>
      <c r="D51" s="6">
        <f t="shared" si="1"/>
        <v>58749.999999999993</v>
      </c>
      <c r="E51" s="6"/>
    </row>
    <row r="52" spans="1:5" x14ac:dyDescent="0.2">
      <c r="A52" s="10">
        <f t="shared" si="2"/>
        <v>46661</v>
      </c>
      <c r="B52" s="6">
        <f t="shared" si="0"/>
        <v>12000000</v>
      </c>
      <c r="C52" s="6"/>
      <c r="D52" s="6">
        <f t="shared" si="1"/>
        <v>58749.999999999993</v>
      </c>
      <c r="E52" s="6">
        <f>SUM(D46:D51)</f>
        <v>352499.99999999994</v>
      </c>
    </row>
    <row r="53" spans="1:5" x14ac:dyDescent="0.2">
      <c r="A53" s="10">
        <f t="shared" si="2"/>
        <v>46692</v>
      </c>
      <c r="B53" s="6">
        <f t="shared" si="0"/>
        <v>12000000</v>
      </c>
      <c r="C53" s="6"/>
      <c r="D53" s="6">
        <f t="shared" si="1"/>
        <v>58749.999999999993</v>
      </c>
      <c r="E53" s="6"/>
    </row>
    <row r="54" spans="1:5" x14ac:dyDescent="0.2">
      <c r="A54" s="10">
        <f t="shared" si="2"/>
        <v>46722</v>
      </c>
      <c r="B54" s="6">
        <f t="shared" si="0"/>
        <v>12000000</v>
      </c>
      <c r="C54" s="6"/>
      <c r="D54" s="6">
        <f t="shared" si="1"/>
        <v>58749.999999999993</v>
      </c>
      <c r="E54" s="6"/>
    </row>
    <row r="55" spans="1:5" x14ac:dyDescent="0.2">
      <c r="A55" s="10">
        <f t="shared" si="2"/>
        <v>46753</v>
      </c>
      <c r="B55" s="6">
        <f t="shared" si="0"/>
        <v>12000000</v>
      </c>
      <c r="C55" s="6"/>
      <c r="D55" s="6">
        <f t="shared" si="1"/>
        <v>58749.999999999993</v>
      </c>
      <c r="E55" s="6"/>
    </row>
    <row r="56" spans="1:5" x14ac:dyDescent="0.2">
      <c r="A56" s="10">
        <f t="shared" si="2"/>
        <v>46784</v>
      </c>
      <c r="B56" s="6">
        <f t="shared" si="0"/>
        <v>12000000</v>
      </c>
      <c r="C56" s="6"/>
      <c r="D56" s="6">
        <f t="shared" si="1"/>
        <v>58749.999999999993</v>
      </c>
      <c r="E56" s="6"/>
    </row>
    <row r="57" spans="1:5" x14ac:dyDescent="0.2">
      <c r="A57" s="10">
        <f t="shared" si="2"/>
        <v>46813</v>
      </c>
      <c r="B57" s="6">
        <f t="shared" si="0"/>
        <v>12000000</v>
      </c>
      <c r="C57" s="6"/>
      <c r="D57" s="6">
        <f t="shared" si="1"/>
        <v>58749.999999999993</v>
      </c>
      <c r="E57" s="6"/>
    </row>
    <row r="58" spans="1:5" x14ac:dyDescent="0.2">
      <c r="A58" s="10">
        <f t="shared" si="2"/>
        <v>46844</v>
      </c>
      <c r="B58" s="6">
        <f t="shared" si="0"/>
        <v>12000000</v>
      </c>
      <c r="C58" s="6"/>
      <c r="D58" s="6">
        <f t="shared" si="1"/>
        <v>58749.999999999993</v>
      </c>
      <c r="E58" s="6">
        <f>SUM(D52:D57)</f>
        <v>352499.99999999994</v>
      </c>
    </row>
    <row r="59" spans="1:5" x14ac:dyDescent="0.2">
      <c r="A59" s="10">
        <f t="shared" si="2"/>
        <v>46874</v>
      </c>
      <c r="B59" s="6">
        <f t="shared" si="0"/>
        <v>12000000</v>
      </c>
      <c r="C59" s="6"/>
      <c r="D59" s="6">
        <f t="shared" si="1"/>
        <v>58749.999999999993</v>
      </c>
      <c r="E59" s="6"/>
    </row>
    <row r="60" spans="1:5" x14ac:dyDescent="0.2">
      <c r="A60" s="10">
        <f t="shared" si="2"/>
        <v>46905</v>
      </c>
      <c r="B60" s="6">
        <f t="shared" si="0"/>
        <v>12000000</v>
      </c>
      <c r="C60" s="6"/>
      <c r="D60" s="6">
        <f t="shared" si="1"/>
        <v>58749.999999999993</v>
      </c>
      <c r="E60" s="6"/>
    </row>
    <row r="61" spans="1:5" x14ac:dyDescent="0.2">
      <c r="A61" s="10">
        <f t="shared" si="2"/>
        <v>46935</v>
      </c>
      <c r="B61" s="6">
        <f t="shared" si="0"/>
        <v>12000000</v>
      </c>
      <c r="C61" s="6"/>
      <c r="D61" s="6">
        <f t="shared" si="1"/>
        <v>58749.999999999993</v>
      </c>
      <c r="E61" s="6"/>
    </row>
    <row r="62" spans="1:5" x14ac:dyDescent="0.2">
      <c r="A62" s="10">
        <f t="shared" si="2"/>
        <v>46966</v>
      </c>
      <c r="B62" s="6">
        <f t="shared" si="0"/>
        <v>12000000</v>
      </c>
      <c r="C62" s="6"/>
      <c r="D62" s="6">
        <f t="shared" si="1"/>
        <v>58749.999999999993</v>
      </c>
      <c r="E62" s="6"/>
    </row>
    <row r="63" spans="1:5" x14ac:dyDescent="0.2">
      <c r="A63" s="10">
        <f t="shared" si="2"/>
        <v>46997</v>
      </c>
      <c r="B63" s="6">
        <f t="shared" si="0"/>
        <v>12000000</v>
      </c>
      <c r="C63" s="6"/>
      <c r="D63" s="6">
        <f t="shared" si="1"/>
        <v>58749.999999999993</v>
      </c>
      <c r="E63" s="6"/>
    </row>
    <row r="64" spans="1:5" x14ac:dyDescent="0.2">
      <c r="A64" s="10">
        <f t="shared" si="2"/>
        <v>47027</v>
      </c>
      <c r="B64" s="6">
        <f t="shared" si="0"/>
        <v>12000000</v>
      </c>
      <c r="C64" s="6"/>
      <c r="D64" s="6">
        <f t="shared" si="1"/>
        <v>58749.999999999993</v>
      </c>
      <c r="E64" s="6">
        <f>SUM(D58:D63)</f>
        <v>352499.99999999994</v>
      </c>
    </row>
    <row r="65" spans="1:5" x14ac:dyDescent="0.2">
      <c r="A65" s="10">
        <f t="shared" si="2"/>
        <v>47058</v>
      </c>
      <c r="B65" s="6">
        <f t="shared" si="0"/>
        <v>12000000</v>
      </c>
      <c r="C65" s="6"/>
      <c r="D65" s="6">
        <f t="shared" si="1"/>
        <v>58749.999999999993</v>
      </c>
      <c r="E65" s="6"/>
    </row>
    <row r="66" spans="1:5" x14ac:dyDescent="0.2">
      <c r="A66" s="10">
        <f t="shared" si="2"/>
        <v>47088</v>
      </c>
      <c r="B66" s="6">
        <f t="shared" si="0"/>
        <v>12000000</v>
      </c>
      <c r="C66" s="6"/>
      <c r="D66" s="6">
        <f t="shared" si="1"/>
        <v>58749.999999999993</v>
      </c>
      <c r="E66" s="6"/>
    </row>
    <row r="67" spans="1:5" x14ac:dyDescent="0.2">
      <c r="A67" s="10">
        <f t="shared" si="2"/>
        <v>47119</v>
      </c>
      <c r="B67" s="6">
        <f t="shared" si="0"/>
        <v>12000000</v>
      </c>
      <c r="C67" s="6"/>
      <c r="D67" s="6">
        <f t="shared" si="1"/>
        <v>58749.999999999993</v>
      </c>
      <c r="E67" s="6"/>
    </row>
    <row r="68" spans="1:5" x14ac:dyDescent="0.2">
      <c r="A68" s="10">
        <f t="shared" si="2"/>
        <v>47150</v>
      </c>
      <c r="B68" s="6">
        <f t="shared" si="0"/>
        <v>12000000</v>
      </c>
      <c r="C68" s="6"/>
      <c r="D68" s="6">
        <f t="shared" si="1"/>
        <v>58749.999999999993</v>
      </c>
      <c r="E68" s="6"/>
    </row>
    <row r="69" spans="1:5" x14ac:dyDescent="0.2">
      <c r="A69" s="10">
        <f t="shared" si="2"/>
        <v>47178</v>
      </c>
      <c r="B69" s="6">
        <f t="shared" si="0"/>
        <v>12000000</v>
      </c>
      <c r="C69" s="6"/>
      <c r="D69" s="6">
        <f t="shared" si="1"/>
        <v>58749.999999999993</v>
      </c>
      <c r="E69" s="6"/>
    </row>
    <row r="70" spans="1:5" x14ac:dyDescent="0.2">
      <c r="A70" s="10">
        <f t="shared" si="2"/>
        <v>47209</v>
      </c>
      <c r="B70" s="6">
        <f t="shared" si="0"/>
        <v>12000000</v>
      </c>
      <c r="C70" s="6"/>
      <c r="D70" s="6">
        <f t="shared" si="1"/>
        <v>58749.999999999993</v>
      </c>
      <c r="E70" s="6">
        <f>SUM(D64:D69)</f>
        <v>352499.99999999994</v>
      </c>
    </row>
    <row r="71" spans="1:5" x14ac:dyDescent="0.2">
      <c r="A71" s="10">
        <f t="shared" si="2"/>
        <v>47239</v>
      </c>
      <c r="B71" s="6">
        <f t="shared" si="0"/>
        <v>12000000</v>
      </c>
      <c r="C71" s="6"/>
      <c r="D71" s="6">
        <f t="shared" si="1"/>
        <v>58749.999999999993</v>
      </c>
      <c r="E71" s="6"/>
    </row>
    <row r="72" spans="1:5" x14ac:dyDescent="0.2">
      <c r="A72" s="10">
        <f t="shared" si="2"/>
        <v>47270</v>
      </c>
      <c r="B72" s="6">
        <f t="shared" si="0"/>
        <v>12000000</v>
      </c>
      <c r="C72" s="6"/>
      <c r="D72" s="6">
        <f t="shared" si="1"/>
        <v>58749.999999999993</v>
      </c>
      <c r="E72" s="6"/>
    </row>
    <row r="73" spans="1:5" x14ac:dyDescent="0.2">
      <c r="A73" s="10">
        <f t="shared" si="2"/>
        <v>47300</v>
      </c>
      <c r="B73" s="6">
        <f t="shared" si="0"/>
        <v>12000000</v>
      </c>
      <c r="C73" s="6"/>
      <c r="D73" s="6">
        <f t="shared" si="1"/>
        <v>58749.999999999993</v>
      </c>
      <c r="E73" s="6"/>
    </row>
    <row r="74" spans="1:5" x14ac:dyDescent="0.2">
      <c r="A74" s="10">
        <f t="shared" si="2"/>
        <v>47331</v>
      </c>
      <c r="B74" s="6">
        <f t="shared" ref="B74:B130" si="3">+$B$3</f>
        <v>12000000</v>
      </c>
      <c r="C74" s="6"/>
      <c r="D74" s="6">
        <f t="shared" ref="D74:D129" si="4">+B74*(B$4/12)</f>
        <v>58749.999999999993</v>
      </c>
      <c r="E74" s="6"/>
    </row>
    <row r="75" spans="1:5" x14ac:dyDescent="0.2">
      <c r="A75" s="10">
        <f t="shared" si="2"/>
        <v>47362</v>
      </c>
      <c r="B75" s="6">
        <f t="shared" si="3"/>
        <v>12000000</v>
      </c>
      <c r="C75" s="6"/>
      <c r="D75" s="6">
        <f t="shared" si="4"/>
        <v>58749.999999999993</v>
      </c>
      <c r="E75" s="6"/>
    </row>
    <row r="76" spans="1:5" x14ac:dyDescent="0.2">
      <c r="A76" s="10">
        <f t="shared" si="2"/>
        <v>47392</v>
      </c>
      <c r="B76" s="6">
        <f t="shared" si="3"/>
        <v>12000000</v>
      </c>
      <c r="C76" s="6"/>
      <c r="D76" s="6">
        <f t="shared" si="4"/>
        <v>58749.999999999993</v>
      </c>
      <c r="E76" s="6">
        <f>SUM(D70:D75)</f>
        <v>352499.99999999994</v>
      </c>
    </row>
    <row r="77" spans="1:5" x14ac:dyDescent="0.2">
      <c r="A77" s="10">
        <f t="shared" ref="A77:A130" si="5">EDATE(A76,1)</f>
        <v>47423</v>
      </c>
      <c r="B77" s="6">
        <f t="shared" si="3"/>
        <v>12000000</v>
      </c>
      <c r="C77" s="6"/>
      <c r="D77" s="6">
        <f t="shared" si="4"/>
        <v>58749.999999999993</v>
      </c>
      <c r="E77" s="6"/>
    </row>
    <row r="78" spans="1:5" x14ac:dyDescent="0.2">
      <c r="A78" s="10">
        <f t="shared" si="5"/>
        <v>47453</v>
      </c>
      <c r="B78" s="6">
        <f t="shared" si="3"/>
        <v>12000000</v>
      </c>
      <c r="C78" s="6"/>
      <c r="D78" s="6">
        <f t="shared" si="4"/>
        <v>58749.999999999993</v>
      </c>
      <c r="E78" s="6"/>
    </row>
    <row r="79" spans="1:5" x14ac:dyDescent="0.2">
      <c r="A79" s="10">
        <f t="shared" si="5"/>
        <v>47484</v>
      </c>
      <c r="B79" s="6">
        <f t="shared" si="3"/>
        <v>12000000</v>
      </c>
      <c r="C79" s="6"/>
      <c r="D79" s="6">
        <f t="shared" si="4"/>
        <v>58749.999999999993</v>
      </c>
      <c r="E79" s="6"/>
    </row>
    <row r="80" spans="1:5" x14ac:dyDescent="0.2">
      <c r="A80" s="10">
        <f t="shared" si="5"/>
        <v>47515</v>
      </c>
      <c r="B80" s="6">
        <f t="shared" si="3"/>
        <v>12000000</v>
      </c>
      <c r="C80" s="6"/>
      <c r="D80" s="6">
        <f t="shared" si="4"/>
        <v>58749.999999999993</v>
      </c>
      <c r="E80" s="6"/>
    </row>
    <row r="81" spans="1:5" x14ac:dyDescent="0.2">
      <c r="A81" s="10">
        <f t="shared" si="5"/>
        <v>47543</v>
      </c>
      <c r="B81" s="6">
        <f t="shared" si="3"/>
        <v>12000000</v>
      </c>
      <c r="C81" s="6"/>
      <c r="D81" s="6">
        <f t="shared" si="4"/>
        <v>58749.999999999993</v>
      </c>
      <c r="E81" s="6"/>
    </row>
    <row r="82" spans="1:5" x14ac:dyDescent="0.2">
      <c r="A82" s="10">
        <f t="shared" si="5"/>
        <v>47574</v>
      </c>
      <c r="B82" s="6">
        <f t="shared" si="3"/>
        <v>12000000</v>
      </c>
      <c r="C82" s="6"/>
      <c r="D82" s="6">
        <f t="shared" si="4"/>
        <v>58749.999999999993</v>
      </c>
      <c r="E82" s="6">
        <f>SUM(D76:D81)</f>
        <v>352499.99999999994</v>
      </c>
    </row>
    <row r="83" spans="1:5" x14ac:dyDescent="0.2">
      <c r="A83" s="10">
        <f t="shared" si="5"/>
        <v>47604</v>
      </c>
      <c r="B83" s="6">
        <f t="shared" si="3"/>
        <v>12000000</v>
      </c>
      <c r="C83" s="6"/>
      <c r="D83" s="6">
        <f t="shared" si="4"/>
        <v>58749.999999999993</v>
      </c>
      <c r="E83" s="6"/>
    </row>
    <row r="84" spans="1:5" x14ac:dyDescent="0.2">
      <c r="A84" s="10">
        <f t="shared" si="5"/>
        <v>47635</v>
      </c>
      <c r="B84" s="6">
        <f t="shared" si="3"/>
        <v>12000000</v>
      </c>
      <c r="C84" s="6"/>
      <c r="D84" s="6">
        <f t="shared" si="4"/>
        <v>58749.999999999993</v>
      </c>
      <c r="E84" s="6"/>
    </row>
    <row r="85" spans="1:5" x14ac:dyDescent="0.2">
      <c r="A85" s="10">
        <f t="shared" si="5"/>
        <v>47665</v>
      </c>
      <c r="B85" s="6">
        <f t="shared" si="3"/>
        <v>12000000</v>
      </c>
      <c r="C85" s="6"/>
      <c r="D85" s="6">
        <f t="shared" si="4"/>
        <v>58749.999999999993</v>
      </c>
      <c r="E85" s="6"/>
    </row>
    <row r="86" spans="1:5" x14ac:dyDescent="0.2">
      <c r="A86" s="10">
        <f t="shared" si="5"/>
        <v>47696</v>
      </c>
      <c r="B86" s="6">
        <f t="shared" si="3"/>
        <v>12000000</v>
      </c>
      <c r="C86" s="6"/>
      <c r="D86" s="6">
        <f t="shared" si="4"/>
        <v>58749.999999999993</v>
      </c>
      <c r="E86" s="6"/>
    </row>
    <row r="87" spans="1:5" x14ac:dyDescent="0.2">
      <c r="A87" s="10">
        <f t="shared" si="5"/>
        <v>47727</v>
      </c>
      <c r="B87" s="6">
        <f t="shared" si="3"/>
        <v>12000000</v>
      </c>
      <c r="C87" s="6"/>
      <c r="D87" s="6">
        <f t="shared" si="4"/>
        <v>58749.999999999993</v>
      </c>
      <c r="E87" s="6"/>
    </row>
    <row r="88" spans="1:5" x14ac:dyDescent="0.2">
      <c r="A88" s="10">
        <f t="shared" si="5"/>
        <v>47757</v>
      </c>
      <c r="B88" s="6">
        <f t="shared" si="3"/>
        <v>12000000</v>
      </c>
      <c r="C88" s="6"/>
      <c r="D88" s="6">
        <f t="shared" si="4"/>
        <v>58749.999999999993</v>
      </c>
      <c r="E88" s="6">
        <f>SUM(D82:D87)</f>
        <v>352499.99999999994</v>
      </c>
    </row>
    <row r="89" spans="1:5" x14ac:dyDescent="0.2">
      <c r="A89" s="10">
        <f t="shared" si="5"/>
        <v>47788</v>
      </c>
      <c r="B89" s="6">
        <f t="shared" si="3"/>
        <v>12000000</v>
      </c>
      <c r="C89" s="6"/>
      <c r="D89" s="6">
        <f t="shared" si="4"/>
        <v>58749.999999999993</v>
      </c>
      <c r="E89" s="6"/>
    </row>
    <row r="90" spans="1:5" x14ac:dyDescent="0.2">
      <c r="A90" s="10">
        <f t="shared" si="5"/>
        <v>47818</v>
      </c>
      <c r="B90" s="6">
        <f t="shared" si="3"/>
        <v>12000000</v>
      </c>
      <c r="C90" s="6"/>
      <c r="D90" s="6">
        <f t="shared" si="4"/>
        <v>58749.999999999993</v>
      </c>
      <c r="E90" s="6"/>
    </row>
    <row r="91" spans="1:5" x14ac:dyDescent="0.2">
      <c r="A91" s="10">
        <f t="shared" si="5"/>
        <v>47849</v>
      </c>
      <c r="B91" s="6">
        <f t="shared" si="3"/>
        <v>12000000</v>
      </c>
      <c r="C91" s="6"/>
      <c r="D91" s="6">
        <f t="shared" si="4"/>
        <v>58749.999999999993</v>
      </c>
      <c r="E91" s="6"/>
    </row>
    <row r="92" spans="1:5" x14ac:dyDescent="0.2">
      <c r="A92" s="10">
        <f t="shared" si="5"/>
        <v>47880</v>
      </c>
      <c r="B92" s="6">
        <f t="shared" si="3"/>
        <v>12000000</v>
      </c>
      <c r="C92" s="6"/>
      <c r="D92" s="6">
        <f t="shared" si="4"/>
        <v>58749.999999999993</v>
      </c>
      <c r="E92" s="6"/>
    </row>
    <row r="93" spans="1:5" x14ac:dyDescent="0.2">
      <c r="A93" s="10">
        <f t="shared" si="5"/>
        <v>47908</v>
      </c>
      <c r="B93" s="6">
        <f t="shared" si="3"/>
        <v>12000000</v>
      </c>
      <c r="C93" s="6"/>
      <c r="D93" s="6">
        <f t="shared" si="4"/>
        <v>58749.999999999993</v>
      </c>
      <c r="E93" s="6"/>
    </row>
    <row r="94" spans="1:5" x14ac:dyDescent="0.2">
      <c r="A94" s="10">
        <f t="shared" si="5"/>
        <v>47939</v>
      </c>
      <c r="B94" s="6">
        <f t="shared" si="3"/>
        <v>12000000</v>
      </c>
      <c r="C94" s="6"/>
      <c r="D94" s="6">
        <f t="shared" si="4"/>
        <v>58749.999999999993</v>
      </c>
      <c r="E94" s="6">
        <f>SUM(D88:D93)</f>
        <v>352499.99999999994</v>
      </c>
    </row>
    <row r="95" spans="1:5" x14ac:dyDescent="0.2">
      <c r="A95" s="10">
        <f t="shared" si="5"/>
        <v>47969</v>
      </c>
      <c r="B95" s="6">
        <f t="shared" si="3"/>
        <v>12000000</v>
      </c>
      <c r="C95" s="6"/>
      <c r="D95" s="6">
        <f t="shared" si="4"/>
        <v>58749.999999999993</v>
      </c>
      <c r="E95" s="6"/>
    </row>
    <row r="96" spans="1:5" x14ac:dyDescent="0.2">
      <c r="A96" s="10">
        <f t="shared" si="5"/>
        <v>48000</v>
      </c>
      <c r="B96" s="6">
        <f t="shared" si="3"/>
        <v>12000000</v>
      </c>
      <c r="C96" s="6"/>
      <c r="D96" s="6">
        <f t="shared" si="4"/>
        <v>58749.999999999993</v>
      </c>
      <c r="E96" s="6"/>
    </row>
    <row r="97" spans="1:5" x14ac:dyDescent="0.2">
      <c r="A97" s="10">
        <f t="shared" si="5"/>
        <v>48030</v>
      </c>
      <c r="B97" s="6">
        <f t="shared" si="3"/>
        <v>12000000</v>
      </c>
      <c r="C97" s="6"/>
      <c r="D97" s="6">
        <f t="shared" si="4"/>
        <v>58749.999999999993</v>
      </c>
      <c r="E97" s="6"/>
    </row>
    <row r="98" spans="1:5" x14ac:dyDescent="0.2">
      <c r="A98" s="10">
        <f t="shared" si="5"/>
        <v>48061</v>
      </c>
      <c r="B98" s="6">
        <f t="shared" si="3"/>
        <v>12000000</v>
      </c>
      <c r="C98" s="6"/>
      <c r="D98" s="6">
        <f t="shared" si="4"/>
        <v>58749.999999999993</v>
      </c>
      <c r="E98" s="6"/>
    </row>
    <row r="99" spans="1:5" x14ac:dyDescent="0.2">
      <c r="A99" s="10">
        <f t="shared" si="5"/>
        <v>48092</v>
      </c>
      <c r="B99" s="6">
        <f t="shared" si="3"/>
        <v>12000000</v>
      </c>
      <c r="C99" s="6"/>
      <c r="D99" s="6">
        <f t="shared" si="4"/>
        <v>58749.999999999993</v>
      </c>
      <c r="E99" s="6"/>
    </row>
    <row r="100" spans="1:5" x14ac:dyDescent="0.2">
      <c r="A100" s="10">
        <f t="shared" si="5"/>
        <v>48122</v>
      </c>
      <c r="B100" s="6">
        <f t="shared" si="3"/>
        <v>12000000</v>
      </c>
      <c r="C100" s="6"/>
      <c r="D100" s="6">
        <f t="shared" si="4"/>
        <v>58749.999999999993</v>
      </c>
      <c r="E100" s="6">
        <f>SUM(D94:D99)</f>
        <v>352499.99999999994</v>
      </c>
    </row>
    <row r="101" spans="1:5" x14ac:dyDescent="0.2">
      <c r="A101" s="10">
        <f t="shared" si="5"/>
        <v>48153</v>
      </c>
      <c r="B101" s="6">
        <f t="shared" si="3"/>
        <v>12000000</v>
      </c>
      <c r="C101" s="6"/>
      <c r="D101" s="6">
        <f t="shared" si="4"/>
        <v>58749.999999999993</v>
      </c>
      <c r="E101" s="6"/>
    </row>
    <row r="102" spans="1:5" x14ac:dyDescent="0.2">
      <c r="A102" s="10">
        <f t="shared" si="5"/>
        <v>48183</v>
      </c>
      <c r="B102" s="6">
        <f t="shared" si="3"/>
        <v>12000000</v>
      </c>
      <c r="C102" s="6"/>
      <c r="D102" s="6">
        <f t="shared" si="4"/>
        <v>58749.999999999993</v>
      </c>
      <c r="E102" s="6"/>
    </row>
    <row r="103" spans="1:5" x14ac:dyDescent="0.2">
      <c r="A103" s="10">
        <f t="shared" si="5"/>
        <v>48214</v>
      </c>
      <c r="B103" s="6">
        <f t="shared" si="3"/>
        <v>12000000</v>
      </c>
      <c r="C103" s="6"/>
      <c r="D103" s="6">
        <f t="shared" si="4"/>
        <v>58749.999999999993</v>
      </c>
      <c r="E103" s="6"/>
    </row>
    <row r="104" spans="1:5" x14ac:dyDescent="0.2">
      <c r="A104" s="10">
        <f t="shared" si="5"/>
        <v>48245</v>
      </c>
      <c r="B104" s="6">
        <f t="shared" si="3"/>
        <v>12000000</v>
      </c>
      <c r="C104" s="6"/>
      <c r="D104" s="6">
        <f t="shared" si="4"/>
        <v>58749.999999999993</v>
      </c>
      <c r="E104" s="6"/>
    </row>
    <row r="105" spans="1:5" x14ac:dyDescent="0.2">
      <c r="A105" s="10">
        <f t="shared" si="5"/>
        <v>48274</v>
      </c>
      <c r="B105" s="6">
        <f t="shared" si="3"/>
        <v>12000000</v>
      </c>
      <c r="C105" s="6"/>
      <c r="D105" s="6">
        <f t="shared" si="4"/>
        <v>58749.999999999993</v>
      </c>
      <c r="E105" s="6"/>
    </row>
    <row r="106" spans="1:5" x14ac:dyDescent="0.2">
      <c r="A106" s="10">
        <f t="shared" si="5"/>
        <v>48305</v>
      </c>
      <c r="B106" s="6">
        <f t="shared" si="3"/>
        <v>12000000</v>
      </c>
      <c r="C106" s="6"/>
      <c r="D106" s="6">
        <f t="shared" si="4"/>
        <v>58749.999999999993</v>
      </c>
      <c r="E106" s="6">
        <f>SUM(D100:D105)</f>
        <v>352499.99999999994</v>
      </c>
    </row>
    <row r="107" spans="1:5" x14ac:dyDescent="0.2">
      <c r="A107" s="10">
        <f t="shared" si="5"/>
        <v>48335</v>
      </c>
      <c r="B107" s="6">
        <f t="shared" si="3"/>
        <v>12000000</v>
      </c>
      <c r="C107" s="6"/>
      <c r="D107" s="6">
        <f t="shared" si="4"/>
        <v>58749.999999999993</v>
      </c>
      <c r="E107" s="6"/>
    </row>
    <row r="108" spans="1:5" x14ac:dyDescent="0.2">
      <c r="A108" s="10">
        <f t="shared" si="5"/>
        <v>48366</v>
      </c>
      <c r="B108" s="6">
        <f t="shared" si="3"/>
        <v>12000000</v>
      </c>
      <c r="C108" s="6"/>
      <c r="D108" s="6">
        <f t="shared" si="4"/>
        <v>58749.999999999993</v>
      </c>
      <c r="E108" s="6"/>
    </row>
    <row r="109" spans="1:5" x14ac:dyDescent="0.2">
      <c r="A109" s="10">
        <f t="shared" si="5"/>
        <v>48396</v>
      </c>
      <c r="B109" s="6">
        <f t="shared" si="3"/>
        <v>12000000</v>
      </c>
      <c r="C109" s="6"/>
      <c r="D109" s="6">
        <f t="shared" si="4"/>
        <v>58749.999999999993</v>
      </c>
      <c r="E109" s="6"/>
    </row>
    <row r="110" spans="1:5" x14ac:dyDescent="0.2">
      <c r="A110" s="10">
        <f t="shared" si="5"/>
        <v>48427</v>
      </c>
      <c r="B110" s="6">
        <f t="shared" si="3"/>
        <v>12000000</v>
      </c>
      <c r="C110" s="6"/>
      <c r="D110" s="6">
        <f t="shared" si="4"/>
        <v>58749.999999999993</v>
      </c>
      <c r="E110" s="6"/>
    </row>
    <row r="111" spans="1:5" x14ac:dyDescent="0.2">
      <c r="A111" s="10">
        <f t="shared" si="5"/>
        <v>48458</v>
      </c>
      <c r="B111" s="6">
        <f t="shared" si="3"/>
        <v>12000000</v>
      </c>
      <c r="C111" s="6"/>
      <c r="D111" s="6">
        <f t="shared" si="4"/>
        <v>58749.999999999993</v>
      </c>
      <c r="E111" s="6"/>
    </row>
    <row r="112" spans="1:5" x14ac:dyDescent="0.2">
      <c r="A112" s="10">
        <f t="shared" si="5"/>
        <v>48488</v>
      </c>
      <c r="B112" s="6">
        <f t="shared" si="3"/>
        <v>12000000</v>
      </c>
      <c r="C112" s="6"/>
      <c r="D112" s="6">
        <f t="shared" si="4"/>
        <v>58749.999999999993</v>
      </c>
      <c r="E112" s="6">
        <f>SUM(D106:D111)</f>
        <v>352499.99999999994</v>
      </c>
    </row>
    <row r="113" spans="1:5" x14ac:dyDescent="0.2">
      <c r="A113" s="10">
        <f t="shared" si="5"/>
        <v>48519</v>
      </c>
      <c r="B113" s="6">
        <f t="shared" si="3"/>
        <v>12000000</v>
      </c>
      <c r="C113" s="6"/>
      <c r="D113" s="6">
        <f t="shared" si="4"/>
        <v>58749.999999999993</v>
      </c>
      <c r="E113" s="6"/>
    </row>
    <row r="114" spans="1:5" x14ac:dyDescent="0.2">
      <c r="A114" s="10">
        <f t="shared" si="5"/>
        <v>48549</v>
      </c>
      <c r="B114" s="6">
        <f t="shared" si="3"/>
        <v>12000000</v>
      </c>
      <c r="C114" s="6"/>
      <c r="D114" s="6">
        <f t="shared" si="4"/>
        <v>58749.999999999993</v>
      </c>
      <c r="E114" s="6"/>
    </row>
    <row r="115" spans="1:5" x14ac:dyDescent="0.2">
      <c r="A115" s="10">
        <f t="shared" si="5"/>
        <v>48580</v>
      </c>
      <c r="B115" s="6">
        <f t="shared" si="3"/>
        <v>12000000</v>
      </c>
      <c r="C115" s="6"/>
      <c r="D115" s="6">
        <f t="shared" si="4"/>
        <v>58749.999999999993</v>
      </c>
      <c r="E115" s="6"/>
    </row>
    <row r="116" spans="1:5" x14ac:dyDescent="0.2">
      <c r="A116" s="10">
        <f t="shared" si="5"/>
        <v>48611</v>
      </c>
      <c r="B116" s="6">
        <f t="shared" si="3"/>
        <v>12000000</v>
      </c>
      <c r="C116" s="6"/>
      <c r="D116" s="6">
        <f t="shared" si="4"/>
        <v>58749.999999999993</v>
      </c>
      <c r="E116" s="6"/>
    </row>
    <row r="117" spans="1:5" x14ac:dyDescent="0.2">
      <c r="A117" s="10">
        <f t="shared" si="5"/>
        <v>48639</v>
      </c>
      <c r="B117" s="6">
        <f t="shared" si="3"/>
        <v>12000000</v>
      </c>
      <c r="C117" s="6"/>
      <c r="D117" s="6">
        <f t="shared" si="4"/>
        <v>58749.999999999993</v>
      </c>
      <c r="E117" s="6"/>
    </row>
    <row r="118" spans="1:5" x14ac:dyDescent="0.2">
      <c r="A118" s="10">
        <f t="shared" si="5"/>
        <v>48670</v>
      </c>
      <c r="B118" s="6">
        <f t="shared" si="3"/>
        <v>12000000</v>
      </c>
      <c r="C118" s="6"/>
      <c r="D118" s="6">
        <f t="shared" si="4"/>
        <v>58749.999999999993</v>
      </c>
      <c r="E118" s="6">
        <f>SUM(D112:D117)</f>
        <v>352499.99999999994</v>
      </c>
    </row>
    <row r="119" spans="1:5" x14ac:dyDescent="0.2">
      <c r="A119" s="10">
        <f t="shared" si="5"/>
        <v>48700</v>
      </c>
      <c r="B119" s="6">
        <f t="shared" si="3"/>
        <v>12000000</v>
      </c>
      <c r="C119" s="6"/>
      <c r="D119" s="6">
        <f t="shared" si="4"/>
        <v>58749.999999999993</v>
      </c>
      <c r="E119" s="6"/>
    </row>
    <row r="120" spans="1:5" x14ac:dyDescent="0.2">
      <c r="A120" s="10">
        <f t="shared" si="5"/>
        <v>48731</v>
      </c>
      <c r="B120" s="6">
        <f t="shared" si="3"/>
        <v>12000000</v>
      </c>
      <c r="C120" s="6"/>
      <c r="D120" s="6">
        <f t="shared" si="4"/>
        <v>58749.999999999993</v>
      </c>
      <c r="E120" s="6"/>
    </row>
    <row r="121" spans="1:5" x14ac:dyDescent="0.2">
      <c r="A121" s="10">
        <f t="shared" si="5"/>
        <v>48761</v>
      </c>
      <c r="B121" s="6">
        <f t="shared" si="3"/>
        <v>12000000</v>
      </c>
      <c r="C121" s="6"/>
      <c r="D121" s="6">
        <f t="shared" si="4"/>
        <v>58749.999999999993</v>
      </c>
      <c r="E121" s="6"/>
    </row>
    <row r="122" spans="1:5" x14ac:dyDescent="0.2">
      <c r="A122" s="10">
        <f t="shared" si="5"/>
        <v>48792</v>
      </c>
      <c r="B122" s="6">
        <f t="shared" si="3"/>
        <v>12000000</v>
      </c>
      <c r="C122" s="6"/>
      <c r="D122" s="6">
        <f t="shared" si="4"/>
        <v>58749.999999999993</v>
      </c>
      <c r="E122" s="6"/>
    </row>
    <row r="123" spans="1:5" x14ac:dyDescent="0.2">
      <c r="A123" s="10">
        <f t="shared" si="5"/>
        <v>48823</v>
      </c>
      <c r="B123" s="6">
        <f t="shared" si="3"/>
        <v>12000000</v>
      </c>
      <c r="C123" s="6"/>
      <c r="D123" s="6">
        <f t="shared" si="4"/>
        <v>58749.999999999993</v>
      </c>
      <c r="E123" s="6"/>
    </row>
    <row r="124" spans="1:5" x14ac:dyDescent="0.2">
      <c r="A124" s="10">
        <f t="shared" si="5"/>
        <v>48853</v>
      </c>
      <c r="B124" s="6">
        <f t="shared" si="3"/>
        <v>12000000</v>
      </c>
      <c r="C124" s="6"/>
      <c r="D124" s="6">
        <f t="shared" si="4"/>
        <v>58749.999999999993</v>
      </c>
      <c r="E124" s="6">
        <f>SUM(D118:D123)</f>
        <v>352499.99999999994</v>
      </c>
    </row>
    <row r="125" spans="1:5" x14ac:dyDescent="0.2">
      <c r="A125" s="10">
        <f t="shared" si="5"/>
        <v>48884</v>
      </c>
      <c r="B125" s="6">
        <f t="shared" si="3"/>
        <v>12000000</v>
      </c>
      <c r="C125" s="6"/>
      <c r="D125" s="6">
        <f t="shared" si="4"/>
        <v>58749.999999999993</v>
      </c>
      <c r="E125" s="6"/>
    </row>
    <row r="126" spans="1:5" x14ac:dyDescent="0.2">
      <c r="A126" s="10">
        <f t="shared" si="5"/>
        <v>48914</v>
      </c>
      <c r="B126" s="6">
        <f t="shared" si="3"/>
        <v>12000000</v>
      </c>
      <c r="C126" s="6"/>
      <c r="D126" s="6">
        <f t="shared" si="4"/>
        <v>58749.999999999993</v>
      </c>
      <c r="E126" s="6"/>
    </row>
    <row r="127" spans="1:5" x14ac:dyDescent="0.2">
      <c r="A127" s="10">
        <f t="shared" si="5"/>
        <v>48945</v>
      </c>
      <c r="B127" s="6">
        <f t="shared" si="3"/>
        <v>12000000</v>
      </c>
      <c r="C127" s="6"/>
      <c r="D127" s="6">
        <f t="shared" si="4"/>
        <v>58749.999999999993</v>
      </c>
      <c r="E127" s="6"/>
    </row>
    <row r="128" spans="1:5" x14ac:dyDescent="0.2">
      <c r="A128" s="10">
        <f t="shared" si="5"/>
        <v>48976</v>
      </c>
      <c r="B128" s="6">
        <f t="shared" si="3"/>
        <v>12000000</v>
      </c>
      <c r="C128" s="6"/>
      <c r="D128" s="6">
        <f t="shared" si="4"/>
        <v>58749.999999999993</v>
      </c>
      <c r="E128" s="6"/>
    </row>
    <row r="129" spans="1:5" x14ac:dyDescent="0.2">
      <c r="A129" s="10">
        <f t="shared" si="5"/>
        <v>49004</v>
      </c>
      <c r="B129" s="6">
        <f t="shared" si="3"/>
        <v>12000000</v>
      </c>
      <c r="C129" s="6"/>
      <c r="D129" s="6">
        <f t="shared" si="4"/>
        <v>58749.999999999993</v>
      </c>
      <c r="E129" s="6"/>
    </row>
    <row r="130" spans="1:5" x14ac:dyDescent="0.2">
      <c r="A130" s="10">
        <f t="shared" si="5"/>
        <v>49035</v>
      </c>
      <c r="B130" s="6">
        <f t="shared" si="3"/>
        <v>12000000</v>
      </c>
      <c r="C130" s="18">
        <f>B3</f>
        <v>12000000</v>
      </c>
      <c r="D130" s="6"/>
      <c r="E130" s="6">
        <f>SUM(D124:D129)</f>
        <v>352499.99999999994</v>
      </c>
    </row>
    <row r="131" spans="1:5" x14ac:dyDescent="0.2">
      <c r="A131" s="10"/>
      <c r="B131" s="6"/>
      <c r="C131" s="6"/>
      <c r="D131" s="6"/>
      <c r="E131" s="6"/>
    </row>
    <row r="132" spans="1:5" x14ac:dyDescent="0.2">
      <c r="A132" s="10"/>
      <c r="B132" s="6"/>
      <c r="C132" s="6"/>
      <c r="D132" s="6"/>
      <c r="E132" s="6"/>
    </row>
    <row r="133" spans="1:5" x14ac:dyDescent="0.2">
      <c r="A133" s="10"/>
      <c r="B133" s="6"/>
      <c r="C133" s="6"/>
      <c r="D133" s="6"/>
      <c r="E133" s="6"/>
    </row>
    <row r="134" spans="1:5" x14ac:dyDescent="0.2">
      <c r="A134" s="10"/>
      <c r="B134" s="6"/>
      <c r="C134" s="6"/>
      <c r="D134" s="6"/>
      <c r="E134" s="6"/>
    </row>
    <row r="135" spans="1:5" x14ac:dyDescent="0.2">
      <c r="A135" s="10"/>
      <c r="B135" s="6"/>
      <c r="C135" s="6"/>
      <c r="D135" s="6"/>
      <c r="E135" s="6"/>
    </row>
    <row r="136" spans="1:5" x14ac:dyDescent="0.2">
      <c r="A136" s="10"/>
      <c r="B136" s="6"/>
      <c r="C136" s="6"/>
      <c r="D136" s="6"/>
      <c r="E136" s="6"/>
    </row>
    <row r="137" spans="1:5" x14ac:dyDescent="0.2">
      <c r="A137" s="10"/>
      <c r="B137" s="6"/>
      <c r="C137" s="6"/>
      <c r="D137" s="6"/>
      <c r="E137" s="6"/>
    </row>
    <row r="138" spans="1:5" x14ac:dyDescent="0.2">
      <c r="A138" s="10"/>
      <c r="B138" s="6"/>
      <c r="C138" s="6"/>
      <c r="D138" s="6"/>
      <c r="E138" s="6"/>
    </row>
    <row r="139" spans="1:5" x14ac:dyDescent="0.2">
      <c r="A139" s="10"/>
      <c r="B139" s="6"/>
      <c r="C139" s="6"/>
      <c r="D139" s="6"/>
      <c r="E139" s="6"/>
    </row>
    <row r="140" spans="1:5" x14ac:dyDescent="0.2">
      <c r="A140" s="10"/>
      <c r="B140" s="6"/>
      <c r="C140" s="6"/>
      <c r="D140" s="6"/>
      <c r="E140" s="6"/>
    </row>
    <row r="141" spans="1:5" x14ac:dyDescent="0.2">
      <c r="A141" s="10"/>
      <c r="B141" s="6"/>
      <c r="C141" s="6"/>
      <c r="D141" s="6"/>
      <c r="E141" s="6"/>
    </row>
    <row r="142" spans="1:5" x14ac:dyDescent="0.2">
      <c r="A142" s="10"/>
      <c r="B142" s="6"/>
      <c r="C142" s="6"/>
      <c r="D142" s="6"/>
      <c r="E142" s="6"/>
    </row>
    <row r="143" spans="1:5" x14ac:dyDescent="0.2">
      <c r="A143" s="10"/>
      <c r="B143" s="6"/>
      <c r="C143" s="6"/>
      <c r="D143" s="6"/>
      <c r="E143" s="6"/>
    </row>
    <row r="144" spans="1:5" x14ac:dyDescent="0.2">
      <c r="A144" s="10"/>
      <c r="B144" s="6"/>
      <c r="C144" s="6"/>
      <c r="D144" s="6"/>
      <c r="E144" s="6"/>
    </row>
    <row r="145" spans="1:5" x14ac:dyDescent="0.2">
      <c r="A145" s="10"/>
      <c r="B145" s="6"/>
      <c r="C145" s="6"/>
      <c r="D145" s="6"/>
      <c r="E145" s="6"/>
    </row>
    <row r="146" spans="1:5" x14ac:dyDescent="0.2">
      <c r="A146" s="10"/>
      <c r="B146" s="6"/>
      <c r="C146" s="6"/>
      <c r="D146" s="6"/>
      <c r="E146" s="6"/>
    </row>
    <row r="147" spans="1:5" x14ac:dyDescent="0.2">
      <c r="A147" s="10"/>
      <c r="B147" s="6"/>
      <c r="C147" s="6"/>
      <c r="D147" s="6"/>
      <c r="E147" s="6"/>
    </row>
    <row r="148" spans="1:5" x14ac:dyDescent="0.2">
      <c r="A148" s="10"/>
      <c r="B148" s="6"/>
      <c r="C148" s="6"/>
      <c r="D148" s="6"/>
      <c r="E148" s="6"/>
    </row>
    <row r="149" spans="1:5" x14ac:dyDescent="0.2">
      <c r="A149" s="10"/>
      <c r="B149" s="6"/>
      <c r="C149" s="6"/>
      <c r="D149" s="6"/>
      <c r="E149" s="6"/>
    </row>
    <row r="150" spans="1:5" x14ac:dyDescent="0.2">
      <c r="A150" s="10"/>
      <c r="B150" s="6"/>
      <c r="C150" s="6"/>
      <c r="D150" s="6"/>
      <c r="E150" s="6"/>
    </row>
    <row r="151" spans="1:5" x14ac:dyDescent="0.2">
      <c r="A151" s="10"/>
      <c r="B151" s="6"/>
      <c r="C151" s="6"/>
      <c r="D151" s="6"/>
      <c r="E151" s="6"/>
    </row>
    <row r="152" spans="1:5" x14ac:dyDescent="0.2">
      <c r="A152" s="10"/>
      <c r="B152" s="6"/>
      <c r="C152" s="6"/>
      <c r="D152" s="6"/>
      <c r="E152" s="6"/>
    </row>
    <row r="153" spans="1:5" x14ac:dyDescent="0.2">
      <c r="A153" s="10"/>
      <c r="B153" s="6"/>
      <c r="C153" s="6"/>
      <c r="D153" s="6"/>
      <c r="E153" s="6"/>
    </row>
    <row r="154" spans="1:5" x14ac:dyDescent="0.2">
      <c r="A154" s="10"/>
      <c r="B154" s="6"/>
      <c r="C154" s="6"/>
      <c r="D154" s="6"/>
      <c r="E154" s="6"/>
    </row>
    <row r="155" spans="1:5" x14ac:dyDescent="0.2">
      <c r="A155" s="10"/>
      <c r="B155" s="6"/>
      <c r="C155" s="6"/>
      <c r="D155" s="6"/>
      <c r="E155" s="6"/>
    </row>
    <row r="156" spans="1:5" x14ac:dyDescent="0.2">
      <c r="A156" s="10"/>
      <c r="B156" s="6"/>
      <c r="C156" s="6"/>
      <c r="D156" s="6"/>
      <c r="E156" s="6"/>
    </row>
    <row r="157" spans="1:5" x14ac:dyDescent="0.2">
      <c r="A157" s="10"/>
      <c r="B157" s="6"/>
      <c r="C157" s="6"/>
      <c r="D157" s="6"/>
      <c r="E157" s="6"/>
    </row>
    <row r="158" spans="1:5" x14ac:dyDescent="0.2">
      <c r="A158" s="10"/>
      <c r="B158" s="6"/>
      <c r="C158" s="6"/>
      <c r="D158" s="6"/>
      <c r="E158" s="6"/>
    </row>
    <row r="159" spans="1:5" x14ac:dyDescent="0.2">
      <c r="A159" s="10"/>
      <c r="B159" s="6"/>
      <c r="C159" s="6"/>
      <c r="D159" s="6"/>
      <c r="E159" s="6"/>
    </row>
    <row r="160" spans="1:5" x14ac:dyDescent="0.2">
      <c r="A160" s="10"/>
      <c r="B160" s="6"/>
      <c r="C160" s="6"/>
      <c r="D160" s="6"/>
      <c r="E160" s="6"/>
    </row>
    <row r="161" spans="1:5" x14ac:dyDescent="0.2">
      <c r="A161" s="10"/>
      <c r="B161" s="6"/>
      <c r="C161" s="6"/>
      <c r="D161" s="6"/>
      <c r="E161" s="6"/>
    </row>
    <row r="162" spans="1:5" x14ac:dyDescent="0.2">
      <c r="A162" s="10"/>
      <c r="B162" s="6"/>
      <c r="C162" s="6"/>
      <c r="D162" s="6"/>
      <c r="E162" s="6"/>
    </row>
    <row r="163" spans="1:5" x14ac:dyDescent="0.2">
      <c r="A163" s="10"/>
      <c r="B163" s="6"/>
      <c r="C163" s="6"/>
      <c r="D163" s="6"/>
      <c r="E163" s="6"/>
    </row>
    <row r="164" spans="1:5" x14ac:dyDescent="0.2">
      <c r="A164" s="10"/>
      <c r="B164" s="6"/>
      <c r="C164" s="6"/>
      <c r="D164" s="6"/>
      <c r="E164" s="6"/>
    </row>
    <row r="165" spans="1:5" x14ac:dyDescent="0.2">
      <c r="A165" s="10"/>
      <c r="B165" s="6"/>
      <c r="C165" s="6"/>
      <c r="D165" s="6"/>
      <c r="E165" s="6"/>
    </row>
    <row r="166" spans="1:5" x14ac:dyDescent="0.2">
      <c r="A166" s="10"/>
      <c r="B166" s="6"/>
      <c r="C166" s="6"/>
      <c r="D166" s="6"/>
      <c r="E166" s="6"/>
    </row>
    <row r="167" spans="1:5" x14ac:dyDescent="0.2">
      <c r="A167" s="10"/>
      <c r="B167" s="6"/>
      <c r="C167" s="18"/>
      <c r="D167" s="6"/>
      <c r="E167" s="18"/>
    </row>
    <row r="168" spans="1:5" x14ac:dyDescent="0.2">
      <c r="A168" s="10"/>
      <c r="B168" s="6"/>
      <c r="C168" s="6"/>
      <c r="D168" s="6"/>
      <c r="E168" s="18"/>
    </row>
    <row r="169" spans="1:5" x14ac:dyDescent="0.2">
      <c r="A169" s="10"/>
      <c r="B169" s="6"/>
      <c r="D169" s="6"/>
      <c r="E169" s="18"/>
    </row>
    <row r="170" spans="1:5" x14ac:dyDescent="0.2">
      <c r="A170" s="10"/>
      <c r="B170" s="6"/>
      <c r="D170" s="6"/>
      <c r="E170" s="18"/>
    </row>
    <row r="171" spans="1:5" x14ac:dyDescent="0.2">
      <c r="A171" s="10"/>
      <c r="B171" s="6"/>
      <c r="D171" s="6"/>
    </row>
    <row r="172" spans="1:5" x14ac:dyDescent="0.2">
      <c r="A172" s="10"/>
      <c r="B172" s="6"/>
      <c r="D172" s="6"/>
      <c r="E172" s="6"/>
    </row>
    <row r="173" spans="1:5" x14ac:dyDescent="0.2">
      <c r="A173" s="10"/>
      <c r="B173" s="6"/>
      <c r="D173" s="6"/>
      <c r="E173" s="6"/>
    </row>
    <row r="174" spans="1:5" x14ac:dyDescent="0.2">
      <c r="A174" s="10"/>
      <c r="B174" s="6"/>
      <c r="D174" s="6"/>
      <c r="E174" s="6"/>
    </row>
    <row r="175" spans="1:5" x14ac:dyDescent="0.2">
      <c r="A175" s="10"/>
      <c r="B175" s="6"/>
      <c r="D175" s="6"/>
      <c r="E175" s="6"/>
    </row>
    <row r="176" spans="1:5" x14ac:dyDescent="0.2">
      <c r="A176" s="10"/>
      <c r="B176" s="6"/>
      <c r="D176" s="6"/>
      <c r="E176" s="6"/>
    </row>
    <row r="177" spans="1:5" x14ac:dyDescent="0.2">
      <c r="A177" s="10"/>
      <c r="B177" s="6"/>
      <c r="D177" s="6"/>
      <c r="E177" s="6"/>
    </row>
    <row r="178" spans="1:5" x14ac:dyDescent="0.2">
      <c r="A178" s="10"/>
      <c r="B178" s="6"/>
      <c r="D178" s="6"/>
      <c r="E178" s="6"/>
    </row>
    <row r="179" spans="1:5" x14ac:dyDescent="0.2">
      <c r="A179" s="10"/>
      <c r="B179" s="6"/>
      <c r="D179" s="6"/>
    </row>
    <row r="180" spans="1:5" x14ac:dyDescent="0.2">
      <c r="A180" s="10"/>
      <c r="B180" s="6"/>
      <c r="D180" s="6"/>
    </row>
    <row r="181" spans="1:5" x14ac:dyDescent="0.2">
      <c r="A181" s="10"/>
      <c r="B181" s="6"/>
      <c r="D181" s="6"/>
    </row>
    <row r="182" spans="1:5" x14ac:dyDescent="0.2">
      <c r="A182" s="10"/>
      <c r="B182" s="6"/>
      <c r="D182" s="6"/>
    </row>
    <row r="183" spans="1:5" x14ac:dyDescent="0.2">
      <c r="A183" s="10"/>
      <c r="B183" s="6"/>
      <c r="D183" s="6"/>
    </row>
    <row r="184" spans="1:5" x14ac:dyDescent="0.2">
      <c r="A184" s="10"/>
      <c r="B184" s="6"/>
      <c r="D184" s="6"/>
      <c r="E184" s="6"/>
    </row>
    <row r="185" spans="1:5" x14ac:dyDescent="0.2">
      <c r="A185" s="10"/>
      <c r="B185" s="6"/>
      <c r="D185" s="6"/>
      <c r="E185" s="6"/>
    </row>
    <row r="186" spans="1:5" x14ac:dyDescent="0.2">
      <c r="A186" s="10"/>
      <c r="B186" s="6"/>
      <c r="D186" s="6"/>
      <c r="E186" s="6"/>
    </row>
    <row r="187" spans="1:5" x14ac:dyDescent="0.2">
      <c r="A187" s="10"/>
      <c r="B187" s="6"/>
      <c r="D187" s="6"/>
      <c r="E187" s="6"/>
    </row>
    <row r="188" spans="1:5" x14ac:dyDescent="0.2">
      <c r="A188" s="10"/>
      <c r="B188" s="6"/>
      <c r="D188" s="6"/>
      <c r="E188" s="6"/>
    </row>
    <row r="189" spans="1:5" x14ac:dyDescent="0.2">
      <c r="A189" s="10"/>
      <c r="B189" s="6"/>
      <c r="D189" s="6"/>
      <c r="E189" s="6"/>
    </row>
    <row r="190" spans="1:5" x14ac:dyDescent="0.2">
      <c r="A190" s="10"/>
      <c r="B190" s="6"/>
      <c r="D190" s="6"/>
      <c r="E190" s="6"/>
    </row>
    <row r="193" spans="1:1" x14ac:dyDescent="0.2">
      <c r="A193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Amortization-10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Schwander</dc:creator>
  <cp:lastModifiedBy>Peggy Schwander</cp:lastModifiedBy>
  <dcterms:created xsi:type="dcterms:W3CDTF">2024-04-23T19:08:09Z</dcterms:created>
  <dcterms:modified xsi:type="dcterms:W3CDTF">2024-04-23T19:11:05Z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