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ILEY\Testimony\EF-2024-0021 Ameren\workpapers\"/>
    </mc:Choice>
  </mc:AlternateContent>
  <xr:revisionPtr revIDLastSave="0" documentId="8_{821516A6-DCE3-4E8D-BFB4-8EF9DBAA1043}" xr6:coauthVersionLast="47" xr6:coauthVersionMax="47" xr10:uidLastSave="{00000000-0000-0000-0000-000000000000}"/>
  <bookViews>
    <workbookView xWindow="-108" yWindow="-108" windowWidth="23256" windowHeight="12576" xr2:uid="{6CEC2C38-9CDF-4940-82A8-3BE3F3EA1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D5" i="1" l="1"/>
  <c r="E5" i="1" s="1"/>
  <c r="H34" i="1" l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F36" i="1"/>
  <c r="I36" i="1" l="1"/>
  <c r="B6" i="1"/>
  <c r="D6" i="1" s="1"/>
  <c r="E6" i="1" s="1"/>
  <c r="B7" i="1" s="1"/>
  <c r="D7" i="1" l="1"/>
  <c r="E7" i="1"/>
  <c r="B8" i="1" s="1"/>
  <c r="D8" i="1" l="1"/>
  <c r="E8" i="1"/>
  <c r="B9" i="1" s="1"/>
  <c r="D9" i="1" l="1"/>
  <c r="E9" i="1"/>
  <c r="B10" i="1" s="1"/>
  <c r="D10" i="1" l="1"/>
  <c r="E10" i="1"/>
  <c r="B11" i="1" s="1"/>
  <c r="D11" i="1" l="1"/>
  <c r="E11" i="1" s="1"/>
  <c r="B12" i="1" s="1"/>
  <c r="D12" i="1" l="1"/>
  <c r="E12" i="1"/>
  <c r="B13" i="1" s="1"/>
  <c r="D13" i="1" l="1"/>
  <c r="E13" i="1"/>
  <c r="B14" i="1" s="1"/>
  <c r="D14" i="1" l="1"/>
  <c r="E14" i="1" s="1"/>
  <c r="B15" i="1" s="1"/>
  <c r="D15" i="1" l="1"/>
  <c r="E15" i="1"/>
  <c r="B16" i="1" s="1"/>
  <c r="D16" i="1" l="1"/>
  <c r="E16" i="1"/>
  <c r="B17" i="1" s="1"/>
  <c r="D17" i="1" l="1"/>
  <c r="E17" i="1"/>
  <c r="B18" i="1" s="1"/>
  <c r="D18" i="1" l="1"/>
  <c r="E18" i="1" s="1"/>
  <c r="B19" i="1" s="1"/>
  <c r="D19" i="1" l="1"/>
  <c r="E19" i="1"/>
  <c r="B20" i="1" s="1"/>
  <c r="D20" i="1" l="1"/>
  <c r="E20" i="1"/>
  <c r="B21" i="1" s="1"/>
  <c r="D21" i="1" l="1"/>
  <c r="E21" i="1"/>
  <c r="B22" i="1" s="1"/>
  <c r="D22" i="1" l="1"/>
  <c r="E22" i="1" s="1"/>
  <c r="B23" i="1" s="1"/>
  <c r="D23" i="1" l="1"/>
  <c r="E23" i="1"/>
  <c r="B24" i="1" s="1"/>
  <c r="D24" i="1" l="1"/>
  <c r="E24" i="1"/>
  <c r="B25" i="1" s="1"/>
  <c r="D25" i="1" l="1"/>
  <c r="E25" i="1"/>
  <c r="B26" i="1" s="1"/>
  <c r="D26" i="1" l="1"/>
  <c r="E26" i="1" s="1"/>
  <c r="B27" i="1" s="1"/>
  <c r="D27" i="1" l="1"/>
  <c r="E27" i="1"/>
  <c r="B28" i="1" s="1"/>
  <c r="D28" i="1" l="1"/>
  <c r="E28" i="1"/>
  <c r="B29" i="1" s="1"/>
  <c r="D29" i="1" l="1"/>
  <c r="E29" i="1"/>
  <c r="B30" i="1" s="1"/>
  <c r="D30" i="1" l="1"/>
  <c r="E30" i="1"/>
  <c r="B31" i="1" s="1"/>
  <c r="D31" i="1" l="1"/>
  <c r="E31" i="1"/>
  <c r="B32" i="1" s="1"/>
  <c r="D32" i="1" l="1"/>
  <c r="E32" i="1"/>
  <c r="B33" i="1" s="1"/>
  <c r="D33" i="1" l="1"/>
  <c r="E33" i="1"/>
  <c r="B34" i="1" s="1"/>
  <c r="D34" i="1" l="1"/>
  <c r="E34" i="1" s="1"/>
</calcChain>
</file>

<file path=xl/sharedStrings.xml><?xml version="1.0" encoding="utf-8"?>
<sst xmlns="http://schemas.openxmlformats.org/spreadsheetml/2006/main" count="14" uniqueCount="13">
  <si>
    <t>Tax</t>
  </si>
  <si>
    <t>Tax Payment</t>
  </si>
  <si>
    <t>New Balance</t>
  </si>
  <si>
    <t>of ADIT</t>
  </si>
  <si>
    <t xml:space="preserve">Gross up </t>
  </si>
  <si>
    <t>ADIT</t>
  </si>
  <si>
    <t>Balance</t>
  </si>
  <si>
    <t>Semi-Annual</t>
  </si>
  <si>
    <t xml:space="preserve">Add </t>
  </si>
  <si>
    <t>Carrying Chg</t>
  </si>
  <si>
    <t>Payment</t>
  </si>
  <si>
    <t xml:space="preserve">Principle </t>
  </si>
  <si>
    <t>SEMI-ANNUAL ADIT APPLICATION TO INCOME TAX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</si>
</sst>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4" fontId="0" fillId="0" borderId="0" xfId="1" applyNumberFormat="1" applyFon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9A2-19B3-453E-8927-12D13F99782E}">
  <dimension ref="A1:J37"/>
  <sheetViews>
    <sheetView tabSelected="1" topLeftCell="A10" workbookViewId="0">
      <selection activeCell="B37" sqref="B37"/>
    </sheetView>
  </sheetViews>
  <sheetFormatPr defaultRowHeight="14.4" x14ac:dyDescent="0.3"/>
  <cols>
    <col min="2" max="2" width="12.21875" customWidth="1"/>
    <col min="3" max="3" width="13.77734375" style="2" customWidth="1"/>
    <col min="4" max="4" width="12.88671875" customWidth="1"/>
    <col min="5" max="5" width="12.5546875" style="2" bestFit="1" customWidth="1"/>
    <col min="6" max="6" width="13.6640625" bestFit="1" customWidth="1"/>
    <col min="7" max="7" width="8.77734375" style="1" customWidth="1"/>
    <col min="8" max="8" width="13" customWidth="1"/>
    <col min="9" max="9" width="14.33203125" style="1" customWidth="1"/>
    <col min="10" max="10" width="15.77734375" style="1" customWidth="1"/>
  </cols>
  <sheetData>
    <row r="1" spans="1:9" x14ac:dyDescent="0.3">
      <c r="C1" s="10" t="s">
        <v>12</v>
      </c>
    </row>
    <row r="3" spans="1:9" x14ac:dyDescent="0.3">
      <c r="B3" s="6" t="s">
        <v>5</v>
      </c>
      <c r="C3" s="7" t="s">
        <v>7</v>
      </c>
      <c r="D3" s="6" t="s">
        <v>8</v>
      </c>
      <c r="E3" s="7" t="s">
        <v>2</v>
      </c>
      <c r="F3" s="8" t="s">
        <v>11</v>
      </c>
      <c r="G3"/>
      <c r="H3" s="1"/>
      <c r="I3" s="9">
        <v>1.3129999999999999</v>
      </c>
    </row>
    <row r="4" spans="1:9" x14ac:dyDescent="0.3">
      <c r="B4" s="6" t="s">
        <v>6</v>
      </c>
      <c r="C4" s="7" t="s">
        <v>9</v>
      </c>
      <c r="D4" s="6" t="s">
        <v>9</v>
      </c>
      <c r="E4" s="7" t="s">
        <v>3</v>
      </c>
      <c r="F4" s="8" t="s">
        <v>10</v>
      </c>
      <c r="G4" s="7" t="s">
        <v>0</v>
      </c>
      <c r="H4" s="8" t="s">
        <v>1</v>
      </c>
      <c r="I4" s="8" t="s">
        <v>4</v>
      </c>
    </row>
    <row r="5" spans="1:9" x14ac:dyDescent="0.3">
      <c r="A5">
        <v>1</v>
      </c>
      <c r="B5" s="2">
        <v>138927203</v>
      </c>
      <c r="C5" s="5">
        <v>2.5499999999999998E-2</v>
      </c>
      <c r="D5" s="2">
        <f>+B5*C5</f>
        <v>3542643.6764999996</v>
      </c>
      <c r="E5" s="4">
        <f>+B5+D5</f>
        <v>142469846.67649999</v>
      </c>
      <c r="F5" s="1">
        <v>11298365.640000001</v>
      </c>
      <c r="G5" s="3">
        <v>0.2384</v>
      </c>
      <c r="H5" s="1">
        <f>+F5*G5</f>
        <v>2693530.368576</v>
      </c>
      <c r="I5" s="1">
        <f>+H5*1.313</f>
        <v>3536605.3739402876</v>
      </c>
    </row>
    <row r="6" spans="1:9" x14ac:dyDescent="0.3">
      <c r="A6">
        <v>2</v>
      </c>
      <c r="B6" s="2">
        <f>+E5-I5</f>
        <v>138933241.3025597</v>
      </c>
      <c r="C6" s="5">
        <v>2.5499999999999998E-2</v>
      </c>
      <c r="D6" s="2">
        <f t="shared" ref="D6" si="0">+B6*C6</f>
        <v>3542797.6532152724</v>
      </c>
      <c r="E6" s="4">
        <f>+B6+D6</f>
        <v>142476038.95577496</v>
      </c>
      <c r="F6" s="1">
        <v>11586473.960000001</v>
      </c>
      <c r="G6" s="3">
        <v>0.2384</v>
      </c>
      <c r="H6" s="1">
        <f t="shared" ref="H6:H34" si="1">+F6*G6</f>
        <v>2762215.392064</v>
      </c>
      <c r="I6" s="1">
        <f t="shared" ref="I6:I34" si="2">+H6*1.313</f>
        <v>3626788.8097800319</v>
      </c>
    </row>
    <row r="7" spans="1:9" x14ac:dyDescent="0.3">
      <c r="A7">
        <v>3</v>
      </c>
      <c r="B7" s="2">
        <f t="shared" ref="B7:B35" si="3">+E6-I6</f>
        <v>138849250.14599493</v>
      </c>
      <c r="C7" s="5">
        <v>2.5499999999999998E-2</v>
      </c>
      <c r="D7" s="2">
        <f t="shared" ref="D7:D34" si="4">+B7*C7</f>
        <v>3540655.8787228707</v>
      </c>
      <c r="E7" s="4">
        <f t="shared" ref="E7:E34" si="5">+B7+D7</f>
        <v>142389906.02471781</v>
      </c>
      <c r="F7" s="1">
        <v>11881929.050000001</v>
      </c>
      <c r="G7" s="3">
        <v>0.2384</v>
      </c>
      <c r="H7" s="1">
        <f t="shared" si="1"/>
        <v>2832651.88552</v>
      </c>
      <c r="I7" s="1">
        <f t="shared" si="2"/>
        <v>3719271.9256877596</v>
      </c>
    </row>
    <row r="8" spans="1:9" x14ac:dyDescent="0.3">
      <c r="A8">
        <v>4</v>
      </c>
      <c r="B8" s="2">
        <f t="shared" si="3"/>
        <v>138670634.09903005</v>
      </c>
      <c r="C8" s="5">
        <v>2.5499999999999998E-2</v>
      </c>
      <c r="D8" s="2">
        <f t="shared" si="4"/>
        <v>3536101.1695252662</v>
      </c>
      <c r="E8" s="4">
        <f t="shared" si="5"/>
        <v>142206735.26855531</v>
      </c>
      <c r="F8" s="1">
        <v>12184918.24</v>
      </c>
      <c r="G8" s="3">
        <v>0.2384</v>
      </c>
      <c r="H8" s="1">
        <f t="shared" si="1"/>
        <v>2904884.5084160003</v>
      </c>
      <c r="I8" s="1">
        <f t="shared" si="2"/>
        <v>3814113.3595502083</v>
      </c>
    </row>
    <row r="9" spans="1:9" x14ac:dyDescent="0.3">
      <c r="A9">
        <v>5</v>
      </c>
      <c r="B9" s="2">
        <f t="shared" si="3"/>
        <v>138392621.90900511</v>
      </c>
      <c r="C9" s="5">
        <v>2.5499999999999998E-2</v>
      </c>
      <c r="D9" s="2">
        <f t="shared" si="4"/>
        <v>3529011.8586796299</v>
      </c>
      <c r="E9" s="4">
        <f t="shared" si="5"/>
        <v>141921633.76768473</v>
      </c>
      <c r="F9" s="1">
        <v>12495633.66</v>
      </c>
      <c r="G9" s="3">
        <v>0.2384</v>
      </c>
      <c r="H9" s="1">
        <f t="shared" si="1"/>
        <v>2978959.0645440002</v>
      </c>
      <c r="I9" s="1">
        <f t="shared" si="2"/>
        <v>3911373.2517462722</v>
      </c>
    </row>
    <row r="10" spans="1:9" x14ac:dyDescent="0.3">
      <c r="A10">
        <v>6</v>
      </c>
      <c r="B10" s="2">
        <f t="shared" si="3"/>
        <v>138010260.51593846</v>
      </c>
      <c r="C10" s="5">
        <v>2.5499999999999998E-2</v>
      </c>
      <c r="D10" s="2">
        <f t="shared" si="4"/>
        <v>3519261.6431564307</v>
      </c>
      <c r="E10" s="4">
        <f t="shared" si="5"/>
        <v>141529522.1590949</v>
      </c>
      <c r="F10" s="1">
        <v>12814272.310000001</v>
      </c>
      <c r="G10" s="3">
        <v>0.2384</v>
      </c>
      <c r="H10" s="1">
        <f t="shared" si="1"/>
        <v>3054922.5187039999</v>
      </c>
      <c r="I10" s="1">
        <f t="shared" si="2"/>
        <v>4011113.2670583515</v>
      </c>
    </row>
    <row r="11" spans="1:9" x14ac:dyDescent="0.3">
      <c r="A11">
        <v>7</v>
      </c>
      <c r="B11" s="2">
        <f t="shared" si="3"/>
        <v>137518408.89203656</v>
      </c>
      <c r="C11" s="5">
        <v>2.5499999999999998E-2</v>
      </c>
      <c r="D11" s="2">
        <f t="shared" si="4"/>
        <v>3506719.4267469319</v>
      </c>
      <c r="E11" s="4">
        <f t="shared" si="5"/>
        <v>141025128.31878349</v>
      </c>
      <c r="F11" s="1">
        <v>13141036.26</v>
      </c>
      <c r="G11" s="3">
        <v>0.2384</v>
      </c>
      <c r="H11" s="1">
        <f t="shared" si="1"/>
        <v>3132823.0443839999</v>
      </c>
      <c r="I11" s="1">
        <f t="shared" si="2"/>
        <v>4113396.6572761917</v>
      </c>
    </row>
    <row r="12" spans="1:9" x14ac:dyDescent="0.3">
      <c r="A12">
        <v>8</v>
      </c>
      <c r="B12" s="2">
        <f t="shared" si="3"/>
        <v>136911731.66150731</v>
      </c>
      <c r="C12" s="5">
        <v>2.5499999999999998E-2</v>
      </c>
      <c r="D12" s="2">
        <f t="shared" si="4"/>
        <v>3491249.157368436</v>
      </c>
      <c r="E12" s="4">
        <f t="shared" si="5"/>
        <v>140402980.81887573</v>
      </c>
      <c r="F12" s="1">
        <v>13476132.68</v>
      </c>
      <c r="G12" s="3">
        <v>0.2384</v>
      </c>
      <c r="H12" s="1">
        <f t="shared" si="1"/>
        <v>3212710.0309119998</v>
      </c>
      <c r="I12" s="1">
        <f t="shared" si="2"/>
        <v>4218288.2705874555</v>
      </c>
    </row>
    <row r="13" spans="1:9" x14ac:dyDescent="0.3">
      <c r="A13">
        <v>9</v>
      </c>
      <c r="B13" s="2">
        <f t="shared" si="3"/>
        <v>136184692.54828829</v>
      </c>
      <c r="C13" s="5">
        <v>2.5499999999999998E-2</v>
      </c>
      <c r="D13" s="2">
        <f t="shared" si="4"/>
        <v>3472709.6599813509</v>
      </c>
      <c r="E13" s="4">
        <f t="shared" si="5"/>
        <v>139657402.20826963</v>
      </c>
      <c r="F13" s="1">
        <v>13819774.07</v>
      </c>
      <c r="G13" s="3">
        <v>0.2384</v>
      </c>
      <c r="H13" s="1">
        <f t="shared" si="1"/>
        <v>3294634.1382880001</v>
      </c>
      <c r="I13" s="1">
        <f t="shared" si="2"/>
        <v>4325854.6235721437</v>
      </c>
    </row>
    <row r="14" spans="1:9" x14ac:dyDescent="0.3">
      <c r="A14">
        <v>10</v>
      </c>
      <c r="B14" s="2">
        <f t="shared" si="3"/>
        <v>135331547.58469748</v>
      </c>
      <c r="C14" s="5">
        <v>2.5499999999999998E-2</v>
      </c>
      <c r="D14" s="2">
        <f t="shared" si="4"/>
        <v>3450954.4634097856</v>
      </c>
      <c r="E14" s="4">
        <f t="shared" si="5"/>
        <v>138782502.04810727</v>
      </c>
      <c r="F14" s="1">
        <v>14172178.300000001</v>
      </c>
      <c r="G14" s="3">
        <v>0.2384</v>
      </c>
      <c r="H14" s="1">
        <f t="shared" si="1"/>
        <v>3378647.3067200002</v>
      </c>
      <c r="I14" s="1">
        <f t="shared" si="2"/>
        <v>4436163.9137233598</v>
      </c>
    </row>
    <row r="15" spans="1:9" x14ac:dyDescent="0.3">
      <c r="A15">
        <v>11</v>
      </c>
      <c r="B15" s="2">
        <f t="shared" si="3"/>
        <v>134346338.13438392</v>
      </c>
      <c r="C15" s="5">
        <v>2.5499999999999998E-2</v>
      </c>
      <c r="D15" s="2">
        <f t="shared" si="4"/>
        <v>3425831.6224267897</v>
      </c>
      <c r="E15" s="4">
        <f t="shared" si="5"/>
        <v>137772169.75681069</v>
      </c>
      <c r="F15" s="1">
        <v>14533568.85</v>
      </c>
      <c r="G15" s="3">
        <v>0.2384</v>
      </c>
      <c r="H15" s="1">
        <f t="shared" si="1"/>
        <v>3464802.81384</v>
      </c>
      <c r="I15" s="1">
        <f t="shared" si="2"/>
        <v>4549286.0945719201</v>
      </c>
    </row>
    <row r="16" spans="1:9" x14ac:dyDescent="0.3">
      <c r="A16">
        <v>12</v>
      </c>
      <c r="B16" s="2">
        <f t="shared" si="3"/>
        <v>133222883.66223878</v>
      </c>
      <c r="C16" s="5">
        <v>2.5499999999999998E-2</v>
      </c>
      <c r="D16" s="2">
        <f t="shared" si="4"/>
        <v>3397183.5333870887</v>
      </c>
      <c r="E16" s="4">
        <f t="shared" si="5"/>
        <v>136620067.19562587</v>
      </c>
      <c r="F16" s="1">
        <v>14904174.859999999</v>
      </c>
      <c r="G16" s="3">
        <v>0.2384</v>
      </c>
      <c r="H16" s="1">
        <f t="shared" si="1"/>
        <v>3553155.2866239999</v>
      </c>
      <c r="I16" s="1">
        <f t="shared" si="2"/>
        <v>4665292.8913373118</v>
      </c>
    </row>
    <row r="17" spans="1:9" x14ac:dyDescent="0.3">
      <c r="A17">
        <v>13</v>
      </c>
      <c r="B17" s="2">
        <f t="shared" si="3"/>
        <v>131954774.30428857</v>
      </c>
      <c r="C17" s="5">
        <v>2.5499999999999998E-2</v>
      </c>
      <c r="D17" s="2">
        <f t="shared" si="4"/>
        <v>3364846.744759358</v>
      </c>
      <c r="E17" s="4">
        <f t="shared" si="5"/>
        <v>135319621.04904792</v>
      </c>
      <c r="F17" s="1">
        <v>15284231.32</v>
      </c>
      <c r="G17" s="3">
        <v>0.2384</v>
      </c>
      <c r="H17" s="1">
        <f t="shared" si="1"/>
        <v>3643760.7466879999</v>
      </c>
      <c r="I17" s="1">
        <f t="shared" si="2"/>
        <v>4784257.8604013436</v>
      </c>
    </row>
    <row r="18" spans="1:9" x14ac:dyDescent="0.3">
      <c r="A18">
        <v>14</v>
      </c>
      <c r="B18" s="2">
        <f t="shared" si="3"/>
        <v>130535363.18864657</v>
      </c>
      <c r="C18" s="5">
        <v>2.5499999999999998E-2</v>
      </c>
      <c r="D18" s="2">
        <f t="shared" si="4"/>
        <v>3328651.7613104875</v>
      </c>
      <c r="E18" s="4">
        <f t="shared" si="5"/>
        <v>133864014.94995706</v>
      </c>
      <c r="F18" s="1">
        <v>15673979.210000001</v>
      </c>
      <c r="G18" s="3">
        <v>0.2384</v>
      </c>
      <c r="H18" s="1">
        <f t="shared" si="1"/>
        <v>3736676.6436640001</v>
      </c>
      <c r="I18" s="1">
        <f t="shared" si="2"/>
        <v>4906256.4331308315</v>
      </c>
    </row>
    <row r="19" spans="1:9" x14ac:dyDescent="0.3">
      <c r="A19">
        <v>15</v>
      </c>
      <c r="B19" s="2">
        <f t="shared" si="3"/>
        <v>128957758.51682623</v>
      </c>
      <c r="C19" s="5">
        <v>2.5499999999999998E-2</v>
      </c>
      <c r="D19" s="2">
        <f t="shared" si="4"/>
        <v>3288422.8421790684</v>
      </c>
      <c r="E19" s="4">
        <f t="shared" si="5"/>
        <v>132246181.3590053</v>
      </c>
      <c r="F19" s="1">
        <v>16073665.68</v>
      </c>
      <c r="G19" s="3">
        <v>0.2384</v>
      </c>
      <c r="H19" s="1">
        <f t="shared" si="1"/>
        <v>3831961.898112</v>
      </c>
      <c r="I19" s="1">
        <f t="shared" si="2"/>
        <v>5031365.972221056</v>
      </c>
    </row>
    <row r="20" spans="1:9" x14ac:dyDescent="0.3">
      <c r="A20">
        <v>16</v>
      </c>
      <c r="B20" s="2">
        <f t="shared" si="3"/>
        <v>127214815.38678424</v>
      </c>
      <c r="C20" s="5">
        <v>2.5499999999999998E-2</v>
      </c>
      <c r="D20" s="2">
        <f t="shared" si="4"/>
        <v>3243977.7923629978</v>
      </c>
      <c r="E20" s="4">
        <f t="shared" si="5"/>
        <v>130458793.17914724</v>
      </c>
      <c r="F20" s="1">
        <v>16483544.16</v>
      </c>
      <c r="G20" s="3">
        <v>0.2384</v>
      </c>
      <c r="H20" s="1">
        <f t="shared" si="1"/>
        <v>3929676.9277440002</v>
      </c>
      <c r="I20" s="1">
        <f t="shared" si="2"/>
        <v>5159665.8061278723</v>
      </c>
    </row>
    <row r="21" spans="1:9" x14ac:dyDescent="0.3">
      <c r="A21">
        <v>17</v>
      </c>
      <c r="B21" s="2">
        <f t="shared" si="3"/>
        <v>125299127.37301937</v>
      </c>
      <c r="C21" s="5">
        <v>2.5499999999999998E-2</v>
      </c>
      <c r="D21" s="2">
        <f t="shared" si="4"/>
        <v>3195127.7480119937</v>
      </c>
      <c r="E21" s="4">
        <f t="shared" si="5"/>
        <v>128494255.12103136</v>
      </c>
      <c r="F21" s="1">
        <v>16903874.539999999</v>
      </c>
      <c r="G21" s="3">
        <v>0.2384</v>
      </c>
      <c r="H21" s="1">
        <f t="shared" si="1"/>
        <v>4029883.6903359997</v>
      </c>
      <c r="I21" s="1">
        <f t="shared" si="2"/>
        <v>5291237.285411167</v>
      </c>
    </row>
    <row r="22" spans="1:9" x14ac:dyDescent="0.3">
      <c r="A22">
        <v>18</v>
      </c>
      <c r="B22" s="2">
        <f t="shared" si="3"/>
        <v>123203017.83562019</v>
      </c>
      <c r="C22" s="5">
        <v>2.5499999999999998E-2</v>
      </c>
      <c r="D22" s="2">
        <f t="shared" si="4"/>
        <v>3141676.9548083148</v>
      </c>
      <c r="E22" s="4">
        <f t="shared" si="5"/>
        <v>126344694.7904285</v>
      </c>
      <c r="F22" s="1">
        <v>17334923.34</v>
      </c>
      <c r="G22" s="3">
        <v>0.2384</v>
      </c>
      <c r="H22" s="1">
        <f t="shared" si="1"/>
        <v>4132645.724256</v>
      </c>
      <c r="I22" s="1">
        <f t="shared" si="2"/>
        <v>5426163.8359481283</v>
      </c>
    </row>
    <row r="23" spans="1:9" x14ac:dyDescent="0.3">
      <c r="A23">
        <v>19</v>
      </c>
      <c r="B23" s="2">
        <f t="shared" si="3"/>
        <v>120918530.95448038</v>
      </c>
      <c r="C23" s="5">
        <v>2.5499999999999998E-2</v>
      </c>
      <c r="D23" s="2">
        <f t="shared" si="4"/>
        <v>3083422.5393392495</v>
      </c>
      <c r="E23" s="4">
        <f t="shared" si="5"/>
        <v>124001953.49381962</v>
      </c>
      <c r="F23" s="1">
        <v>17776963.879999999</v>
      </c>
      <c r="G23" s="3">
        <v>0.2384</v>
      </c>
      <c r="H23" s="1">
        <f t="shared" si="1"/>
        <v>4238028.1889920002</v>
      </c>
      <c r="I23" s="1">
        <f t="shared" si="2"/>
        <v>5564531.0121464962</v>
      </c>
    </row>
    <row r="24" spans="1:9" x14ac:dyDescent="0.3">
      <c r="A24">
        <v>20</v>
      </c>
      <c r="B24" s="2">
        <f t="shared" si="3"/>
        <v>118437422.48167312</v>
      </c>
      <c r="C24" s="5">
        <v>2.5499999999999998E-2</v>
      </c>
      <c r="D24" s="2">
        <f t="shared" si="4"/>
        <v>3020154.2732826644</v>
      </c>
      <c r="E24" s="4">
        <f t="shared" si="5"/>
        <v>121457576.75495578</v>
      </c>
      <c r="F24" s="1">
        <v>18230276.460000001</v>
      </c>
      <c r="G24" s="3">
        <v>0.2384</v>
      </c>
      <c r="H24" s="1">
        <f t="shared" si="1"/>
        <v>4346097.9080640003</v>
      </c>
      <c r="I24" s="1">
        <f t="shared" si="2"/>
        <v>5706426.5532880323</v>
      </c>
    </row>
    <row r="25" spans="1:9" x14ac:dyDescent="0.3">
      <c r="A25">
        <v>21</v>
      </c>
      <c r="B25" s="2">
        <f t="shared" si="3"/>
        <v>115751150.20166776</v>
      </c>
      <c r="C25" s="5">
        <v>2.5499999999999998E-2</v>
      </c>
      <c r="D25" s="2">
        <f t="shared" si="4"/>
        <v>2951654.3301425274</v>
      </c>
      <c r="E25" s="4">
        <f t="shared" si="5"/>
        <v>118702804.53181028</v>
      </c>
      <c r="F25" s="1">
        <v>18695148.510000002</v>
      </c>
      <c r="G25" s="3">
        <v>0.2384</v>
      </c>
      <c r="H25" s="1">
        <f t="shared" si="1"/>
        <v>4456923.4047840005</v>
      </c>
      <c r="I25" s="1">
        <f t="shared" si="2"/>
        <v>5851940.430481392</v>
      </c>
    </row>
    <row r="26" spans="1:9" x14ac:dyDescent="0.3">
      <c r="A26">
        <v>22</v>
      </c>
      <c r="B26" s="2">
        <f t="shared" si="3"/>
        <v>112850864.10132889</v>
      </c>
      <c r="C26" s="5">
        <v>2.5499999999999998E-2</v>
      </c>
      <c r="D26" s="2">
        <f t="shared" si="4"/>
        <v>2877697.0345838866</v>
      </c>
      <c r="E26" s="4">
        <f t="shared" si="5"/>
        <v>115728561.13591278</v>
      </c>
      <c r="F26" s="1">
        <v>19171874.800000001</v>
      </c>
      <c r="G26" s="3">
        <v>0.2384</v>
      </c>
      <c r="H26" s="1">
        <f t="shared" si="1"/>
        <v>4570574.9523200002</v>
      </c>
      <c r="I26" s="1">
        <f t="shared" si="2"/>
        <v>6001164.91239616</v>
      </c>
    </row>
    <row r="27" spans="1:9" x14ac:dyDescent="0.3">
      <c r="A27">
        <v>23</v>
      </c>
      <c r="B27" s="2">
        <f t="shared" si="3"/>
        <v>109727396.22351661</v>
      </c>
      <c r="C27" s="5">
        <v>2.5499999999999998E-2</v>
      </c>
      <c r="D27" s="2">
        <f t="shared" si="4"/>
        <v>2798048.6036996734</v>
      </c>
      <c r="E27" s="4">
        <f t="shared" si="5"/>
        <v>112525444.82721628</v>
      </c>
      <c r="F27" s="1">
        <v>19660757.600000001</v>
      </c>
      <c r="G27" s="3">
        <v>0.2384</v>
      </c>
      <c r="H27" s="1">
        <f t="shared" si="1"/>
        <v>4687124.6118400004</v>
      </c>
      <c r="I27" s="1">
        <f t="shared" si="2"/>
        <v>6154194.6153459204</v>
      </c>
    </row>
    <row r="28" spans="1:9" x14ac:dyDescent="0.3">
      <c r="A28">
        <v>24</v>
      </c>
      <c r="B28" s="2">
        <f t="shared" si="3"/>
        <v>106371250.21187036</v>
      </c>
      <c r="C28" s="5">
        <v>2.5499999999999998E-2</v>
      </c>
      <c r="D28" s="2">
        <f t="shared" si="4"/>
        <v>2712466.880402694</v>
      </c>
      <c r="E28" s="4">
        <f t="shared" si="5"/>
        <v>109083717.09227306</v>
      </c>
      <c r="F28" s="1">
        <v>20162106.920000002</v>
      </c>
      <c r="G28" s="3">
        <v>0.2384</v>
      </c>
      <c r="H28" s="1">
        <f t="shared" si="1"/>
        <v>4806646.2897280008</v>
      </c>
      <c r="I28" s="1">
        <f t="shared" si="2"/>
        <v>6311126.5784128644</v>
      </c>
    </row>
    <row r="29" spans="1:9" x14ac:dyDescent="0.3">
      <c r="A29">
        <v>25</v>
      </c>
      <c r="B29" s="2">
        <f t="shared" si="3"/>
        <v>102772590.5138602</v>
      </c>
      <c r="C29" s="5">
        <v>2.5499999999999998E-2</v>
      </c>
      <c r="D29" s="2">
        <f t="shared" si="4"/>
        <v>2620701.0581034347</v>
      </c>
      <c r="E29" s="4">
        <f t="shared" si="5"/>
        <v>105393291.57196364</v>
      </c>
      <c r="F29" s="1">
        <v>20676240.649999999</v>
      </c>
      <c r="G29" s="3">
        <v>0.2384</v>
      </c>
      <c r="H29" s="1">
        <f t="shared" si="1"/>
        <v>4929215.7709599994</v>
      </c>
      <c r="I29" s="1">
        <f t="shared" si="2"/>
        <v>6472060.3072704794</v>
      </c>
    </row>
    <row r="30" spans="1:9" x14ac:dyDescent="0.3">
      <c r="A30">
        <v>26</v>
      </c>
      <c r="B30" s="2">
        <f t="shared" si="3"/>
        <v>98921231.264693156</v>
      </c>
      <c r="C30" s="5">
        <v>2.5499999999999998E-2</v>
      </c>
      <c r="D30" s="2">
        <f t="shared" si="4"/>
        <v>2522491.3972496754</v>
      </c>
      <c r="E30" s="4">
        <f t="shared" si="5"/>
        <v>101443722.66194282</v>
      </c>
      <c r="F30" s="1">
        <v>21203484.789999999</v>
      </c>
      <c r="G30" s="3">
        <v>0.2384</v>
      </c>
      <c r="H30" s="1">
        <f t="shared" si="1"/>
        <v>5054910.7739359997</v>
      </c>
      <c r="I30" s="1">
        <f t="shared" si="2"/>
        <v>6637097.8461779673</v>
      </c>
    </row>
    <row r="31" spans="1:9" x14ac:dyDescent="0.3">
      <c r="A31">
        <v>27</v>
      </c>
      <c r="B31" s="2">
        <f t="shared" si="3"/>
        <v>94806624.815764859</v>
      </c>
      <c r="C31" s="5">
        <v>2.5499999999999998E-2</v>
      </c>
      <c r="D31" s="2">
        <f t="shared" si="4"/>
        <v>2417568.9328020038</v>
      </c>
      <c r="E31" s="4">
        <f t="shared" si="5"/>
        <v>97224193.748566866</v>
      </c>
      <c r="F31" s="1">
        <v>21744173.649999999</v>
      </c>
      <c r="G31" s="3">
        <v>0.2384</v>
      </c>
      <c r="H31" s="1">
        <f t="shared" si="1"/>
        <v>5183810.99816</v>
      </c>
      <c r="I31" s="1">
        <f t="shared" si="2"/>
        <v>6806343.8405840797</v>
      </c>
    </row>
    <row r="32" spans="1:9" x14ac:dyDescent="0.3">
      <c r="A32">
        <v>28</v>
      </c>
      <c r="B32" s="2">
        <f t="shared" si="3"/>
        <v>90417849.907982782</v>
      </c>
      <c r="C32" s="5">
        <v>2.5499999999999998E-2</v>
      </c>
      <c r="D32" s="2">
        <f t="shared" si="4"/>
        <v>2305655.172653561</v>
      </c>
      <c r="E32" s="4">
        <f t="shared" si="5"/>
        <v>92723505.080636337</v>
      </c>
      <c r="F32" s="1">
        <v>22298650.079999998</v>
      </c>
      <c r="G32" s="3">
        <v>0.2384</v>
      </c>
      <c r="H32" s="1">
        <f t="shared" si="1"/>
        <v>5315998.1790719992</v>
      </c>
      <c r="I32" s="1">
        <f t="shared" si="2"/>
        <v>6979905.609121535</v>
      </c>
    </row>
    <row r="33" spans="1:9" x14ac:dyDescent="0.3">
      <c r="A33">
        <v>29</v>
      </c>
      <c r="B33" s="2">
        <f t="shared" si="3"/>
        <v>85743599.471514806</v>
      </c>
      <c r="C33" s="5">
        <v>2.5499999999999998E-2</v>
      </c>
      <c r="D33" s="2">
        <f t="shared" si="4"/>
        <v>2186461.7865236276</v>
      </c>
      <c r="E33" s="4">
        <f t="shared" si="5"/>
        <v>87930061.258038431</v>
      </c>
      <c r="F33" s="1">
        <v>22867265.649999999</v>
      </c>
      <c r="G33" s="3">
        <v>0.2384</v>
      </c>
      <c r="H33" s="1">
        <f t="shared" si="1"/>
        <v>5451556.1309599997</v>
      </c>
      <c r="I33" s="1">
        <f t="shared" si="2"/>
        <v>7157893.199950479</v>
      </c>
    </row>
    <row r="34" spans="1:9" x14ac:dyDescent="0.3">
      <c r="A34">
        <v>30</v>
      </c>
      <c r="B34" s="2">
        <f t="shared" si="3"/>
        <v>80772168.058087945</v>
      </c>
      <c r="C34" s="5">
        <v>2.5499999999999998E-2</v>
      </c>
      <c r="D34" s="2">
        <f t="shared" si="4"/>
        <v>2059690.2854812425</v>
      </c>
      <c r="E34" s="4">
        <f t="shared" si="5"/>
        <v>82831858.343569189</v>
      </c>
      <c r="F34" s="1">
        <v>23450380.879999999</v>
      </c>
      <c r="G34" s="3">
        <v>0.2384</v>
      </c>
      <c r="H34" s="1">
        <f t="shared" si="1"/>
        <v>5590570.8017919995</v>
      </c>
      <c r="I34" s="1">
        <f t="shared" si="2"/>
        <v>7340419.4627528954</v>
      </c>
    </row>
    <row r="35" spans="1:9" x14ac:dyDescent="0.3">
      <c r="B35" s="2">
        <f t="shared" si="3"/>
        <v>75491438.880816296</v>
      </c>
      <c r="C35"/>
      <c r="D35" s="2"/>
      <c r="E35" s="4"/>
      <c r="F35" s="1"/>
      <c r="G35"/>
      <c r="H35" s="1"/>
    </row>
    <row r="36" spans="1:9" x14ac:dyDescent="0.3">
      <c r="B36" s="2"/>
      <c r="C36"/>
      <c r="D36" s="2"/>
      <c r="E36"/>
      <c r="F36" s="2">
        <f>SUM(F5:F35)</f>
        <v>499999999.99999994</v>
      </c>
      <c r="G36"/>
      <c r="H36" s="1"/>
      <c r="I36" s="2">
        <f>SUM(I5:I35)</f>
        <v>156509600</v>
      </c>
    </row>
    <row r="37" spans="1:9" x14ac:dyDescent="0.3">
      <c r="B37" s="2"/>
      <c r="C37"/>
      <c r="D37" s="2"/>
      <c r="E37"/>
      <c r="F37" s="1"/>
      <c r="G37"/>
      <c r="H37" s="1"/>
    </row>
  </sheetData>
  <pageMargins left="0.7" right="0.7" top="0.75" bottom="0.75" header="0.3" footer="0.3"/>
  <pageSetup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John</dc:creator>
  <cp:lastModifiedBy>Riley, John</cp:lastModifiedBy>
  <cp:lastPrinted>2024-02-21T16:01:23Z</cp:lastPrinted>
  <dcterms:created xsi:type="dcterms:W3CDTF">2024-02-21T15:36:34Z</dcterms:created>
  <dcterms:modified xsi:type="dcterms:W3CDTF">2024-02-27T14:06:07Z</dcterms:modified>
</cp:coreProperties>
</file>